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neron\Downloads\"/>
    </mc:Choice>
  </mc:AlternateContent>
  <xr:revisionPtr revIDLastSave="0" documentId="13_ncr:1_{FF6B8F05-C55A-4148-B398-EEE789FBD63D}" xr6:coauthVersionLast="47" xr6:coauthVersionMax="47" xr10:uidLastSave="{00000000-0000-0000-0000-000000000000}"/>
  <bookViews>
    <workbookView xWindow="-108" yWindow="-108" windowWidth="23256" windowHeight="12456" firstSheet="94" activeTab="94" xr2:uid="{00000000-000D-0000-FFFF-FFFF00000000}"/>
  </bookViews>
  <sheets>
    <sheet name="01 al 15 de diciembre" sheetId="30" r:id="rId1"/>
    <sheet name="16 al 31 de diciembre" sheetId="31" r:id="rId2"/>
    <sheet name="01 al 15 de enero" sheetId="32" r:id="rId3"/>
    <sheet name="16 al 31 de enero" sheetId="33" r:id="rId4"/>
    <sheet name="01 al 15 de febrero" sheetId="34" r:id="rId5"/>
    <sheet name="16 al 28 de febrero" sheetId="35" r:id="rId6"/>
    <sheet name="01 al 15 de marzo" sheetId="36" r:id="rId7"/>
    <sheet name="16 al 31 de marzo" sheetId="37" r:id="rId8"/>
    <sheet name="01 al 15 de abril" sheetId="38" r:id="rId9"/>
    <sheet name="16 al 30 de abril" sheetId="39" r:id="rId10"/>
    <sheet name="01 al 15 de mayo" sheetId="40" r:id="rId11"/>
    <sheet name="16 al 31 de mayo" sheetId="41" r:id="rId12"/>
    <sheet name="01 al 15 de Junio" sheetId="42" r:id="rId13"/>
    <sheet name="del 16 al 30 de Junio" sheetId="43" r:id="rId14"/>
    <sheet name="01 al 15 de Julio" sheetId="44" r:id="rId15"/>
    <sheet name="16 al 31 de Julio" sheetId="45" r:id="rId16"/>
    <sheet name="01 al 15 de Agosto2022" sheetId="46" r:id="rId17"/>
    <sheet name="16- al 31 de Agosto" sheetId="47" r:id="rId18"/>
    <sheet name="01 al 15 de septiembre " sheetId="48" r:id="rId19"/>
    <sheet name="16 al 30 de septiembre2022" sheetId="49" r:id="rId20"/>
    <sheet name="01 al 15 de Octubre2022" sheetId="50" r:id="rId21"/>
    <sheet name="16 al 31 de octubre" sheetId="51" r:id="rId22"/>
    <sheet name="01 al 15 de noviembre" sheetId="52" r:id="rId23"/>
    <sheet name="16 al 30 de Noviembre2022" sheetId="53" r:id="rId24"/>
    <sheet name="01 al 15 de diciembre2022" sheetId="54" r:id="rId25"/>
    <sheet name="16 al 31 de diciembre 2022" sheetId="55" r:id="rId26"/>
    <sheet name="01 al 15 de enero 2023" sheetId="56" r:id="rId27"/>
    <sheet name="16 al 31 de enero 2023" sheetId="57" r:id="rId28"/>
    <sheet name="01 al 15 de febrero 2023" sheetId="58" r:id="rId29"/>
    <sheet name="16 al 28 de febrero 2023" sheetId="59" r:id="rId30"/>
    <sheet name="01 al 15 de marzo 2023" sheetId="60" r:id="rId31"/>
    <sheet name="16 al 31 de Marzo 2023" sheetId="61" r:id="rId32"/>
    <sheet name="03 al 15 de abril 2023" sheetId="62" r:id="rId33"/>
    <sheet name=" 16 al 30 de abril 2023" sheetId="63" r:id="rId34"/>
    <sheet name="02 al 15 de mayo" sheetId="64" r:id="rId35"/>
    <sheet name="16 al 31 de mayo 2023" sheetId="65" r:id="rId36"/>
    <sheet name="01 al 15 de junio 2023" sheetId="66" r:id="rId37"/>
    <sheet name="16 al 30 de junio 2023" sheetId="67" r:id="rId38"/>
    <sheet name="01 al 15 de julio 2023" sheetId="68" r:id="rId39"/>
    <sheet name="16 al 31 de julio 2023" sheetId="69" r:id="rId40"/>
    <sheet name="01 al 15 de agosto 2023" sheetId="70" r:id="rId41"/>
    <sheet name="16 al 31 de agosto" sheetId="71" r:id="rId42"/>
    <sheet name="01 al 15 de septiembre" sheetId="72" r:id="rId43"/>
    <sheet name="16 al 30 de septiembre" sheetId="73" r:id="rId44"/>
    <sheet name="02 al 15 de octubre" sheetId="74" r:id="rId45"/>
    <sheet name="16 al 31  octubre" sheetId="75" r:id="rId46"/>
    <sheet name="01 al 15 noviembre" sheetId="76" r:id="rId47"/>
    <sheet name="16 al 30 de noviembre" sheetId="77" r:id="rId48"/>
    <sheet name="01 al 15 de diciembre 2023" sheetId="78" r:id="rId49"/>
    <sheet name="16 al 31 de diciembre 2023" sheetId="79" r:id="rId50"/>
    <sheet name="02 al 15 de enero 2024" sheetId="80" r:id="rId51"/>
    <sheet name="16 al 31 de enero 2024" sheetId="81" r:id="rId52"/>
    <sheet name="01 al 15 de febrero 2024" sheetId="82" r:id="rId53"/>
    <sheet name="16 al 29  febrero 2024" sheetId="83" r:id="rId54"/>
    <sheet name="01 al 15 de marzo 2024" sheetId="84" r:id="rId55"/>
    <sheet name="16 al 28 de marzo 2024" sheetId="85" r:id="rId56"/>
    <sheet name="01 al 15 de abril 2024" sheetId="86" r:id="rId57"/>
    <sheet name="16 al 30 de abril 2024" sheetId="87" r:id="rId58"/>
    <sheet name="01 al 15 de mayo 2024" sheetId="88" r:id="rId59"/>
    <sheet name="16 al 31 de mayo 2024" sheetId="89" r:id="rId60"/>
    <sheet name="03 al 15 de junio 2024" sheetId="90" r:id="rId61"/>
    <sheet name="16 al 30 junio 2024" sheetId="91" r:id="rId62"/>
    <sheet name="01 al 15 de julio 2024" sheetId="92" r:id="rId63"/>
    <sheet name="16 al 31 de julio 2024" sheetId="93" r:id="rId64"/>
    <sheet name="01  al 15 de agosto 2024" sheetId="94" r:id="rId65"/>
    <sheet name="16 al 31 de agosto 2024" sheetId="95" r:id="rId66"/>
    <sheet name="01 al 15 de septiembre 2024" sheetId="96" r:id="rId67"/>
    <sheet name="16 al 30 de septiembre 2024" sheetId="97" r:id="rId68"/>
    <sheet name="01 al 15 de octubre 2024" sheetId="98" r:id="rId69"/>
    <sheet name="16 al 30 de octubre 2024" sheetId="99" r:id="rId70"/>
    <sheet name="04 al 15 de noviembre 2024" sheetId="100" r:id="rId71"/>
    <sheet name="16 al 30 de noviembre 2024" sheetId="101" r:id="rId72"/>
    <sheet name="01 al 15 de diciembre 2024" sheetId="102" r:id="rId73"/>
    <sheet name="16 al 31 de diciembre 2024" sheetId="103" r:id="rId74"/>
    <sheet name="02 al 15 de enero 2025" sheetId="104" r:id="rId75"/>
    <sheet name="16 al 31 de enero 2025" sheetId="105" r:id="rId76"/>
    <sheet name="03 al 15 de febrero 2025" sheetId="106" r:id="rId77"/>
    <sheet name="16 al 28 de febrero 2025" sheetId="107" r:id="rId78"/>
    <sheet name="03 al 15 de marzo 2025" sheetId="108" r:id="rId79"/>
    <sheet name="16 al 31 de marzo 2025" sheetId="109" r:id="rId80"/>
    <sheet name="01 al 15 de abril 2025" sheetId="110" r:id="rId81"/>
    <sheet name="16 al 30 de abril 2025" sheetId="111" r:id="rId82"/>
    <sheet name="01 al 15 de Mayo 2025" sheetId="112" r:id="rId83"/>
    <sheet name="16 al 30 de Mayo 2025 " sheetId="113" r:id="rId84"/>
    <sheet name="01 al 15 de Junio 2025" sheetId="114" r:id="rId85"/>
    <sheet name="16 al 30 de Junio 2025" sheetId="115" r:id="rId86"/>
    <sheet name="01 al 15 de Julio 2025" sheetId="116" r:id="rId87"/>
    <sheet name="16 al 30 de Julio 2025" sheetId="117" r:id="rId88"/>
    <sheet name="01 al 15 de Agosto 2025" sheetId="118" r:id="rId89"/>
    <sheet name="16 al 30 de Agosto 2025" sheetId="119" r:id="rId90"/>
    <sheet name="01 al 15 de Septiembre 2025 " sheetId="120" r:id="rId91"/>
    <sheet name="16 al 30 de Septiembre 2025  " sheetId="121" r:id="rId92"/>
    <sheet name="01 al 15 de Octubre 2025" sheetId="122" r:id="rId93"/>
    <sheet name="16 al 30 de octubre 2025" sheetId="123" r:id="rId94"/>
    <sheet name="01 al 15 de noviembre 2025" sheetId="124" r:id="rId95"/>
    <sheet name="16 al 30 de noviembre 2025" sheetId="125" r:id="rId96"/>
    <sheet name="01 de Diciembre al 15 de diciem" sheetId="126" r:id="rId97"/>
    <sheet name="Del 16 al 31 de Diciembre" sheetId="127" r:id="rId98"/>
    <sheet name="Del 01 al 15 de enero" sheetId="130" r:id="rId99"/>
    <sheet name="Del 16 al 31 de enero" sheetId="131" r:id="rId100"/>
  </sheets>
  <definedNames>
    <definedName name="_xlnm._FilterDatabase" localSheetId="33" hidden="1">' 16 al 30 de abril 2023'!$A$1:$G$87</definedName>
    <definedName name="_xlnm._FilterDatabase" localSheetId="8" hidden="1">'01 al 15 de abril'!$A$1:$G$75</definedName>
    <definedName name="_xlnm._FilterDatabase" localSheetId="56" hidden="1">'01 al 15 de abril 2024'!$A$1:$J$56</definedName>
    <definedName name="_xlnm._FilterDatabase" localSheetId="40" hidden="1">'01 al 15 de agosto 2023'!$A$1:$G$62</definedName>
    <definedName name="_xlnm._FilterDatabase" localSheetId="16" hidden="1">'01 al 15 de Agosto2022'!$A$1:$H$64</definedName>
    <definedName name="_xlnm._FilterDatabase" localSheetId="0" hidden="1">'01 al 15 de diciembre'!$A$1:$G$639</definedName>
    <definedName name="_xlnm._FilterDatabase" localSheetId="48" hidden="1">'01 al 15 de diciembre 2023'!$A$1:$H$438</definedName>
    <definedName name="_xlnm._FilterDatabase" localSheetId="72" hidden="1">'01 al 15 de diciembre 2024'!$A$1:$G$757</definedName>
    <definedName name="_xlnm._FilterDatabase" localSheetId="24" hidden="1">'01 al 15 de diciembre2022'!$A$1:$G$637</definedName>
    <definedName name="_xlnm._FilterDatabase" localSheetId="2" hidden="1">'01 al 15 de enero'!$A$1:$G$135</definedName>
    <definedName name="_xlnm._FilterDatabase" localSheetId="26" hidden="1">'01 al 15 de enero 2023'!$A$1:$H$71</definedName>
    <definedName name="_xlnm._FilterDatabase" localSheetId="4" hidden="1">'01 al 15 de febrero'!$A$1:$G$133</definedName>
    <definedName name="_xlnm._FilterDatabase" localSheetId="28" hidden="1">'01 al 15 de febrero 2023'!$A$1:$G$97</definedName>
    <definedName name="_xlnm._FilterDatabase" localSheetId="52" hidden="1">'01 al 15 de febrero 2024'!$A$1:$G$90</definedName>
    <definedName name="_xlnm._FilterDatabase" localSheetId="38" hidden="1">'01 al 15 de julio 2023'!$A$1:$G$62</definedName>
    <definedName name="_xlnm._FilterDatabase" localSheetId="62" hidden="1">'01 al 15 de julio 2024'!$A$1:$G$46</definedName>
    <definedName name="_xlnm._FilterDatabase" localSheetId="36" hidden="1">'01 al 15 de junio 2023'!$A$1:$G$46</definedName>
    <definedName name="_xlnm._FilterDatabase" localSheetId="6" hidden="1">'01 al 15 de marzo'!$A$1:$G$177</definedName>
    <definedName name="_xlnm._FilterDatabase" localSheetId="54" hidden="1">'01 al 15 de marzo 2024'!$A$1:$G$101</definedName>
    <definedName name="_xlnm._FilterDatabase" localSheetId="10" hidden="1">'01 al 15 de mayo'!$A$1:$G$64</definedName>
    <definedName name="_xlnm._FilterDatabase" localSheetId="58" hidden="1">'01 al 15 de mayo 2024'!$A$1:$G$74</definedName>
    <definedName name="_xlnm._FilterDatabase" localSheetId="22" hidden="1">'01 al 15 de noviembre'!$A$1:$G$199</definedName>
    <definedName name="_xlnm._FilterDatabase" localSheetId="68" hidden="1">'01 al 15 de octubre 2024'!$A$1:$I$94</definedName>
    <definedName name="_xlnm._FilterDatabase" localSheetId="20" hidden="1">'01 al 15 de Octubre2022'!$A$1:$H$70</definedName>
    <definedName name="_xlnm._FilterDatabase" localSheetId="42" hidden="1">'01 al 15 de septiembre'!$A$1:$G$68</definedName>
    <definedName name="_xlnm._FilterDatabase" localSheetId="18" hidden="1">'01 al 15 de septiembre '!$A$1:$H$68</definedName>
    <definedName name="_xlnm._FilterDatabase" localSheetId="46" hidden="1">'01 al 15 noviembre'!$A$1:$H$98</definedName>
    <definedName name="_xlnm._FilterDatabase" localSheetId="96" hidden="1">'01 de Diciembre al 15 de diciem'!$A$2:$H$765</definedName>
    <definedName name="_xlnm._FilterDatabase" localSheetId="50" hidden="1">'02 al 15 de enero 2024'!$A$1:$G$340</definedName>
    <definedName name="_xlnm._FilterDatabase" localSheetId="74" hidden="1">'02 al 15 de enero 2025'!$A$1:$G$274</definedName>
    <definedName name="_xlnm._FilterDatabase" localSheetId="34" hidden="1">'02 al 15 de mayo'!$A$1:$G$48</definedName>
    <definedName name="_xlnm._FilterDatabase" localSheetId="44" hidden="1">'02 al 15 de octubre'!$A$1:$G$65</definedName>
    <definedName name="_xlnm._FilterDatabase" localSheetId="32" hidden="1">'03 al 15 de abril 2023'!$A$1:$G$65</definedName>
    <definedName name="_xlnm._FilterDatabase" localSheetId="76" hidden="1">'03 al 15 de febrero 2025'!$A$1:$G$180</definedName>
    <definedName name="_xlnm._FilterDatabase" localSheetId="60" hidden="1">'03 al 15 de junio 2024'!$A$1:$H$42</definedName>
    <definedName name="_xlnm._FilterDatabase" localSheetId="78" hidden="1">'03 al 15 de marzo 2025'!$A$1:$G$198</definedName>
    <definedName name="_xlnm._FilterDatabase" localSheetId="70" hidden="1">'04 al 15 de noviembre 2024'!$A$1:$H$143</definedName>
    <definedName name="_xlnm._FilterDatabase" localSheetId="5" hidden="1">'16 al 28 de febrero'!$A$1:$G$159</definedName>
    <definedName name="_xlnm._FilterDatabase" localSheetId="29" hidden="1">'16 al 28 de febrero 2023'!$A$1:$G$83</definedName>
    <definedName name="_xlnm._FilterDatabase" localSheetId="77" hidden="1">'16 al 28 de febrero 2025'!$A$1:$G$231</definedName>
    <definedName name="_xlnm._FilterDatabase" localSheetId="55" hidden="1">'16 al 28 de marzo 2024'!$A$1:$G$64</definedName>
    <definedName name="_xlnm._FilterDatabase" localSheetId="53" hidden="1">'16 al 29  febrero 2024'!$A$1:$G$88</definedName>
    <definedName name="_xlnm._FilterDatabase" localSheetId="9" hidden="1">'16 al 30 de abril'!$A$1:$G$87</definedName>
    <definedName name="_xlnm._FilterDatabase" localSheetId="57" hidden="1">'16 al 30 de abril 2024'!$A$1:$J$103</definedName>
    <definedName name="_xlnm._FilterDatabase" localSheetId="37" hidden="1">'16 al 30 de junio 2023'!$A$1:$G$38</definedName>
    <definedName name="_xlnm._FilterDatabase" localSheetId="47" hidden="1">'16 al 30 de noviembre'!$A$1:$H$229</definedName>
    <definedName name="_xlnm._FilterDatabase" localSheetId="71" hidden="1">'16 al 30 de noviembre 2024'!$A$1:$G$366</definedName>
    <definedName name="_xlnm._FilterDatabase" localSheetId="95" hidden="1">'16 al 30 de noviembre 2025'!$I$2:$R$518</definedName>
    <definedName name="_xlnm._FilterDatabase" localSheetId="23" hidden="1">'16 al 30 de Noviembre2022'!$A$1:$J$550</definedName>
    <definedName name="_xlnm._FilterDatabase" localSheetId="69" hidden="1">'16 al 30 de octubre 2024'!$A$1:$H$129</definedName>
    <definedName name="_xlnm._FilterDatabase" localSheetId="67" hidden="1">'16 al 30 de septiembre 2024'!$A$1:$J$34</definedName>
    <definedName name="_xlnm._FilterDatabase" localSheetId="61" hidden="1">'16 al 30 junio 2024'!$A$1:$G$38</definedName>
    <definedName name="_xlnm._FilterDatabase" localSheetId="45" hidden="1">'16 al 31  octubre'!$A$1:$G$107</definedName>
    <definedName name="_xlnm._FilterDatabase" localSheetId="17" hidden="1">'16- al 31 de Agosto'!$A$1:$G$66</definedName>
    <definedName name="_xlnm._FilterDatabase" localSheetId="1" hidden="1">'16 al 31 de diciembre'!$A$1:$G$564</definedName>
    <definedName name="_xlnm._FilterDatabase" localSheetId="25" hidden="1">'16 al 31 de diciembre 2022'!$A$1:$G$412</definedName>
    <definedName name="_xlnm._FilterDatabase" localSheetId="49" hidden="1">'16 al 31 de diciembre 2023'!$A$1:$G$550</definedName>
    <definedName name="_xlnm._FilterDatabase" localSheetId="73" hidden="1">'16 al 31 de diciembre 2024'!$A$1:$H$889</definedName>
    <definedName name="_xlnm._FilterDatabase" localSheetId="3" hidden="1">'16 al 31 de enero'!$A$1:$H$73</definedName>
    <definedName name="_xlnm._FilterDatabase" localSheetId="27" hidden="1">'16 al 31 de enero 2023'!$A$1:$G$90</definedName>
    <definedName name="_xlnm._FilterDatabase" localSheetId="51" hidden="1">'16 al 31 de enero 2024'!$A$1:$H$102</definedName>
    <definedName name="_xlnm._FilterDatabase" localSheetId="75" hidden="1">'16 al 31 de enero 2025'!$A$1:$G$235</definedName>
    <definedName name="_xlnm._FilterDatabase" localSheetId="39" hidden="1">'16 al 31 de julio 2023'!$A$1:$G$68</definedName>
    <definedName name="_xlnm._FilterDatabase" localSheetId="63" hidden="1">'16 al 31 de julio 2024'!$A$1:$G$46</definedName>
    <definedName name="_xlnm._FilterDatabase" localSheetId="7" hidden="1">'16 al 31 de marzo'!$A$1:$G$87</definedName>
    <definedName name="_xlnm._FilterDatabase" localSheetId="35" hidden="1">'16 al 31 de mayo 2023'!$A$1:$G$50</definedName>
    <definedName name="_xlnm._FilterDatabase" localSheetId="21" hidden="1">'16 al 31 de octubre'!$A$1:$G$84</definedName>
    <definedName name="_xlnm._FilterDatabase" localSheetId="13" hidden="1">'del 16 al 30 de Junio'!$A$1:$G$101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24" l="1"/>
  <c r="G5" i="124"/>
  <c r="G6" i="124"/>
  <c r="G7" i="124"/>
  <c r="G8" i="124"/>
  <c r="G9" i="124"/>
  <c r="G10" i="124"/>
  <c r="G11" i="124"/>
  <c r="G12" i="124"/>
  <c r="G13" i="124"/>
  <c r="G14" i="124"/>
  <c r="G15" i="124"/>
  <c r="G16" i="124"/>
  <c r="G17" i="124"/>
  <c r="G18" i="124"/>
  <c r="G19" i="124"/>
  <c r="G20" i="124"/>
  <c r="G21" i="124"/>
  <c r="G22" i="124"/>
  <c r="G23" i="124"/>
  <c r="G24" i="124"/>
  <c r="G25" i="124"/>
  <c r="G26" i="124"/>
  <c r="G27" i="124"/>
  <c r="G28" i="124"/>
  <c r="G29" i="124"/>
  <c r="G30" i="124"/>
  <c r="G31" i="124"/>
  <c r="G32" i="124"/>
  <c r="G33" i="124"/>
  <c r="G34" i="124"/>
  <c r="G35" i="124"/>
  <c r="G36" i="124"/>
  <c r="G37" i="124"/>
  <c r="G38" i="124"/>
  <c r="G39" i="124"/>
  <c r="G40" i="124"/>
  <c r="G41" i="124"/>
  <c r="G42" i="124"/>
  <c r="G43" i="124"/>
  <c r="G44" i="124"/>
  <c r="G45" i="124"/>
  <c r="G46" i="124"/>
  <c r="G47" i="124"/>
  <c r="G48" i="124"/>
  <c r="G49" i="124"/>
  <c r="G50" i="124"/>
  <c r="G51" i="124"/>
  <c r="G52" i="124"/>
  <c r="G53" i="124"/>
  <c r="G54" i="124"/>
  <c r="G55" i="124"/>
  <c r="G56" i="124"/>
  <c r="G57" i="124"/>
  <c r="G58" i="124"/>
  <c r="G59" i="124"/>
  <c r="G60" i="124"/>
  <c r="G61" i="124"/>
  <c r="G62" i="124"/>
  <c r="G63" i="124"/>
  <c r="G64" i="124"/>
  <c r="G65" i="124"/>
  <c r="G66" i="124"/>
  <c r="G67" i="124"/>
  <c r="G68" i="124"/>
  <c r="G69" i="124"/>
  <c r="G3" i="124"/>
  <c r="G4" i="125"/>
  <c r="G5" i="125"/>
  <c r="G6" i="125"/>
  <c r="G7" i="125"/>
  <c r="G8" i="125"/>
  <c r="G9" i="125"/>
  <c r="G10" i="125"/>
  <c r="G11" i="125"/>
  <c r="G12" i="125"/>
  <c r="G13" i="125"/>
  <c r="G14" i="125"/>
  <c r="G15" i="125"/>
  <c r="G16" i="125"/>
  <c r="G17" i="125"/>
  <c r="G18" i="125"/>
  <c r="G19" i="125"/>
  <c r="G20" i="125"/>
  <c r="G21" i="125"/>
  <c r="G22" i="125"/>
  <c r="G23" i="125"/>
  <c r="G24" i="125"/>
  <c r="G25" i="125"/>
  <c r="G26" i="125"/>
  <c r="G27" i="125"/>
  <c r="G28" i="125"/>
  <c r="G29" i="125"/>
  <c r="G30" i="125"/>
  <c r="G31" i="125"/>
  <c r="G32" i="125"/>
  <c r="G33" i="125"/>
  <c r="G34" i="125"/>
  <c r="G35" i="125"/>
  <c r="G36" i="125"/>
  <c r="G37" i="125"/>
  <c r="G38" i="125"/>
  <c r="G39" i="125"/>
  <c r="G40" i="125"/>
  <c r="G41" i="125"/>
  <c r="G42" i="125"/>
  <c r="G43" i="125"/>
  <c r="G44" i="125"/>
  <c r="G45" i="125"/>
  <c r="G46" i="125"/>
  <c r="G47" i="125"/>
  <c r="G48" i="125"/>
  <c r="G49" i="125"/>
  <c r="G50" i="125"/>
  <c r="G51" i="125"/>
  <c r="G52" i="125"/>
  <c r="G53" i="125"/>
  <c r="G54" i="125"/>
  <c r="G55" i="125"/>
  <c r="G56" i="125"/>
  <c r="G57" i="125"/>
  <c r="G58" i="125"/>
  <c r="G59" i="125"/>
  <c r="G60" i="125"/>
  <c r="G61" i="125"/>
  <c r="G62" i="125"/>
  <c r="G63" i="125"/>
  <c r="G64" i="125"/>
  <c r="G65" i="125"/>
  <c r="G66" i="125"/>
  <c r="G67" i="125"/>
  <c r="G68" i="125"/>
  <c r="G69" i="125"/>
  <c r="G70" i="125"/>
  <c r="G71" i="125"/>
  <c r="G72" i="125"/>
  <c r="G73" i="125"/>
  <c r="G74" i="125"/>
  <c r="G75" i="125"/>
  <c r="G76" i="125"/>
  <c r="G77" i="125"/>
  <c r="G78" i="125"/>
  <c r="G79" i="125"/>
  <c r="G80" i="125"/>
  <c r="G81" i="125"/>
  <c r="G82" i="125"/>
  <c r="G83" i="125"/>
  <c r="G84" i="125"/>
  <c r="G85" i="125"/>
  <c r="G86" i="125"/>
  <c r="G87" i="125"/>
  <c r="G88" i="125"/>
  <c r="G89" i="125"/>
  <c r="G90" i="125"/>
  <c r="G91" i="125"/>
  <c r="G92" i="125"/>
  <c r="G93" i="125"/>
  <c r="G94" i="125"/>
  <c r="G95" i="125"/>
  <c r="G96" i="125"/>
  <c r="G97" i="125"/>
  <c r="G98" i="125"/>
  <c r="G99" i="125"/>
  <c r="G100" i="125"/>
  <c r="G101" i="125"/>
  <c r="G102" i="125"/>
  <c r="G103" i="125"/>
  <c r="G104" i="125"/>
  <c r="G105" i="125"/>
  <c r="G106" i="125"/>
  <c r="G107" i="125"/>
  <c r="G108" i="125"/>
  <c r="G109" i="125"/>
  <c r="G110" i="125"/>
  <c r="G111" i="125"/>
  <c r="G112" i="125"/>
  <c r="G113" i="125"/>
  <c r="G114" i="125"/>
  <c r="G115" i="125"/>
  <c r="G116" i="125"/>
  <c r="G117" i="125"/>
  <c r="G118" i="125"/>
  <c r="G119" i="125"/>
  <c r="G120" i="125"/>
  <c r="G121" i="125"/>
  <c r="G122" i="125"/>
  <c r="G123" i="125"/>
  <c r="G124" i="125"/>
  <c r="G125" i="125"/>
  <c r="G126" i="125"/>
  <c r="G127" i="125"/>
  <c r="G128" i="125"/>
  <c r="G129" i="125"/>
  <c r="G130" i="125"/>
  <c r="G131" i="125"/>
  <c r="G132" i="125"/>
  <c r="G133" i="125"/>
  <c r="G134" i="125"/>
  <c r="G135" i="125"/>
  <c r="G136" i="125"/>
  <c r="G137" i="125"/>
  <c r="G138" i="125"/>
  <c r="G139" i="125"/>
  <c r="G140" i="125"/>
  <c r="G141" i="125"/>
  <c r="G142" i="125"/>
  <c r="G143" i="125"/>
  <c r="G144" i="125"/>
  <c r="G145" i="125"/>
  <c r="G146" i="125"/>
  <c r="G147" i="125"/>
  <c r="G148" i="125"/>
  <c r="G149" i="125"/>
  <c r="G150" i="125"/>
  <c r="G151" i="125"/>
  <c r="G152" i="125"/>
  <c r="G153" i="125"/>
  <c r="G154" i="125"/>
  <c r="G155" i="125"/>
  <c r="G156" i="125"/>
  <c r="G157" i="125"/>
  <c r="G158" i="125"/>
  <c r="G159" i="125"/>
  <c r="G160" i="125"/>
  <c r="G161" i="125"/>
  <c r="G162" i="125"/>
  <c r="G163" i="125"/>
  <c r="G164" i="125"/>
  <c r="G165" i="125"/>
  <c r="G166" i="125"/>
  <c r="G167" i="125"/>
  <c r="G168" i="125"/>
  <c r="G169" i="125"/>
  <c r="G170" i="125"/>
  <c r="G171" i="125"/>
  <c r="G172" i="125"/>
  <c r="G173" i="125"/>
  <c r="G174" i="125"/>
  <c r="G175" i="125"/>
  <c r="G176" i="125"/>
  <c r="G177" i="125"/>
  <c r="G178" i="125"/>
  <c r="G179" i="125"/>
  <c r="G180" i="125"/>
  <c r="G181" i="125"/>
  <c r="G182" i="125"/>
  <c r="G183" i="125"/>
  <c r="G184" i="125"/>
  <c r="G185" i="125"/>
  <c r="G186" i="125"/>
  <c r="G187" i="125"/>
  <c r="G188" i="125"/>
  <c r="G189" i="125"/>
  <c r="G190" i="125"/>
  <c r="G191" i="125"/>
  <c r="G192" i="125"/>
  <c r="G193" i="125"/>
  <c r="G194" i="125"/>
  <c r="G195" i="125"/>
  <c r="G196" i="125"/>
  <c r="G197" i="125"/>
  <c r="G198" i="125"/>
  <c r="G199" i="125"/>
  <c r="G200" i="125"/>
  <c r="G201" i="125"/>
  <c r="G202" i="125"/>
  <c r="G203" i="125"/>
  <c r="G204" i="125"/>
  <c r="G205" i="125"/>
  <c r="G206" i="125"/>
  <c r="G207" i="125"/>
  <c r="G208" i="125"/>
  <c r="G209" i="125"/>
  <c r="G210" i="125"/>
  <c r="G211" i="125"/>
  <c r="G212" i="125"/>
  <c r="G213" i="125"/>
  <c r="G214" i="125"/>
  <c r="G215" i="125"/>
  <c r="G216" i="125"/>
  <c r="G217" i="125"/>
  <c r="G218" i="125"/>
  <c r="G219" i="125"/>
  <c r="G220" i="125"/>
  <c r="G221" i="125"/>
  <c r="G222" i="125"/>
  <c r="G223" i="125"/>
  <c r="G224" i="125"/>
  <c r="G225" i="125"/>
  <c r="G226" i="125"/>
  <c r="G227" i="125"/>
  <c r="G228" i="125"/>
  <c r="G229" i="125"/>
  <c r="G230" i="125"/>
  <c r="G231" i="125"/>
  <c r="G232" i="125"/>
  <c r="G233" i="125"/>
  <c r="G234" i="125"/>
  <c r="G235" i="125"/>
  <c r="G236" i="125"/>
  <c r="G237" i="125"/>
  <c r="G238" i="125"/>
  <c r="G239" i="125"/>
  <c r="G240" i="125"/>
  <c r="G241" i="125"/>
  <c r="G242" i="125"/>
  <c r="G243" i="125"/>
  <c r="G244" i="125"/>
  <c r="G245" i="125"/>
  <c r="G246" i="125"/>
  <c r="G247" i="125"/>
  <c r="G248" i="125"/>
  <c r="G249" i="125"/>
  <c r="G250" i="125"/>
  <c r="G251" i="125"/>
  <c r="G252" i="125"/>
  <c r="G253" i="125"/>
  <c r="G254" i="125"/>
  <c r="G255" i="125"/>
  <c r="G256" i="125"/>
  <c r="G257" i="125"/>
  <c r="G258" i="125"/>
  <c r="G259" i="125"/>
  <c r="G260" i="125"/>
  <c r="G261" i="125"/>
  <c r="G262" i="125"/>
  <c r="G263" i="125"/>
  <c r="G264" i="125"/>
  <c r="G265" i="125"/>
  <c r="G266" i="125"/>
  <c r="G267" i="125"/>
  <c r="G268" i="125"/>
  <c r="G269" i="125"/>
  <c r="G270" i="125"/>
  <c r="G271" i="125"/>
  <c r="G272" i="125"/>
  <c r="G273" i="125"/>
  <c r="G274" i="125"/>
  <c r="G275" i="125"/>
  <c r="G276" i="125"/>
  <c r="G277" i="125"/>
  <c r="G278" i="125"/>
  <c r="G279" i="125"/>
  <c r="G280" i="125"/>
  <c r="G281" i="125"/>
  <c r="G282" i="125"/>
  <c r="G283" i="125"/>
  <c r="G284" i="125"/>
  <c r="G285" i="125"/>
  <c r="G286" i="125"/>
  <c r="G287" i="125"/>
  <c r="G288" i="125"/>
  <c r="G289" i="125"/>
  <c r="G290" i="125"/>
  <c r="G291" i="125"/>
  <c r="G292" i="125"/>
  <c r="G293" i="125"/>
  <c r="G294" i="125"/>
  <c r="G295" i="125"/>
  <c r="G296" i="125"/>
  <c r="G297" i="125"/>
  <c r="G298" i="125"/>
  <c r="G299" i="125"/>
  <c r="G300" i="125"/>
  <c r="G301" i="125"/>
  <c r="G302" i="125"/>
  <c r="G303" i="125"/>
  <c r="G304" i="125"/>
  <c r="G305" i="125"/>
  <c r="G306" i="125"/>
  <c r="G307" i="125"/>
  <c r="G308" i="125"/>
  <c r="G309" i="125"/>
  <c r="G310" i="125"/>
  <c r="G311" i="125"/>
  <c r="G312" i="125"/>
  <c r="G313" i="125"/>
  <c r="G314" i="125"/>
  <c r="G315" i="125"/>
  <c r="G316" i="125"/>
  <c r="G317" i="125"/>
  <c r="G318" i="125"/>
  <c r="G319" i="125"/>
  <c r="G320" i="125"/>
  <c r="G321" i="125"/>
  <c r="G322" i="125"/>
  <c r="G323" i="125"/>
  <c r="G324" i="125"/>
  <c r="G325" i="125"/>
  <c r="G326" i="125"/>
  <c r="G327" i="125"/>
  <c r="G328" i="125"/>
  <c r="G329" i="125"/>
  <c r="G330" i="125"/>
  <c r="G331" i="125"/>
  <c r="G332" i="125"/>
  <c r="G333" i="125"/>
  <c r="G334" i="125"/>
  <c r="G335" i="125"/>
  <c r="G336" i="125"/>
  <c r="G337" i="125"/>
  <c r="G338" i="125"/>
  <c r="G339" i="125"/>
  <c r="G340" i="125"/>
  <c r="G341" i="125"/>
  <c r="G342" i="125"/>
  <c r="G343" i="125"/>
  <c r="G344" i="125"/>
  <c r="G345" i="125"/>
  <c r="G346" i="125"/>
  <c r="G347" i="125"/>
  <c r="G348" i="125"/>
  <c r="G349" i="125"/>
  <c r="G350" i="125"/>
  <c r="G351" i="125"/>
  <c r="G352" i="125"/>
  <c r="G353" i="125"/>
  <c r="G354" i="125"/>
  <c r="G355" i="125"/>
  <c r="G356" i="125"/>
  <c r="G357" i="125"/>
  <c r="G358" i="125"/>
  <c r="G359" i="125"/>
  <c r="G360" i="125"/>
  <c r="G361" i="125"/>
  <c r="G362" i="125"/>
  <c r="G363" i="125"/>
  <c r="G364" i="125"/>
  <c r="G365" i="125"/>
  <c r="G366" i="125"/>
  <c r="G367" i="125"/>
  <c r="G368" i="125"/>
  <c r="G369" i="125"/>
  <c r="G370" i="125"/>
  <c r="G371" i="125"/>
  <c r="G372" i="125"/>
  <c r="G373" i="125"/>
  <c r="G374" i="125"/>
  <c r="G375" i="125"/>
  <c r="G376" i="125"/>
  <c r="G377" i="125"/>
  <c r="G378" i="125"/>
  <c r="G379" i="125"/>
  <c r="G380" i="125"/>
  <c r="G381" i="125"/>
  <c r="G382" i="125"/>
  <c r="G383" i="125"/>
  <c r="G384" i="125"/>
  <c r="G385" i="125"/>
  <c r="G386" i="125"/>
  <c r="G387" i="125"/>
  <c r="G388" i="125"/>
  <c r="G389" i="125"/>
  <c r="G390" i="125"/>
  <c r="G391" i="125"/>
  <c r="G392" i="125"/>
  <c r="G393" i="125"/>
  <c r="G394" i="125"/>
  <c r="G395" i="125"/>
  <c r="G396" i="125"/>
  <c r="G397" i="125"/>
  <c r="G398" i="125"/>
  <c r="G399" i="125"/>
  <c r="G400" i="125"/>
  <c r="G401" i="125"/>
  <c r="G402" i="125"/>
  <c r="G403" i="125"/>
  <c r="G404" i="125"/>
  <c r="G405" i="125"/>
  <c r="G406" i="125"/>
  <c r="G407" i="125"/>
  <c r="G408" i="125"/>
  <c r="G409" i="125"/>
  <c r="G410" i="125"/>
  <c r="G411" i="125"/>
  <c r="G412" i="125"/>
  <c r="G413" i="125"/>
  <c r="G414" i="125"/>
  <c r="G415" i="125"/>
  <c r="G416" i="125"/>
  <c r="G417" i="125"/>
  <c r="G418" i="125"/>
  <c r="G419" i="125"/>
  <c r="G420" i="125"/>
  <c r="G421" i="125"/>
  <c r="G422" i="125"/>
  <c r="G423" i="125"/>
  <c r="G424" i="125"/>
  <c r="G425" i="125"/>
  <c r="G426" i="125"/>
  <c r="G427" i="125"/>
  <c r="G428" i="125"/>
  <c r="G429" i="125"/>
  <c r="G430" i="125"/>
  <c r="G431" i="125"/>
  <c r="G432" i="125"/>
  <c r="G433" i="125"/>
  <c r="G434" i="125"/>
  <c r="G435" i="125"/>
  <c r="G436" i="125"/>
  <c r="G437" i="125"/>
  <c r="G438" i="125"/>
  <c r="G439" i="125"/>
  <c r="G440" i="125"/>
  <c r="G441" i="125"/>
  <c r="G442" i="125"/>
  <c r="G443" i="125"/>
  <c r="G444" i="125"/>
  <c r="G445" i="125"/>
  <c r="G446" i="125"/>
  <c r="G447" i="125"/>
  <c r="G448" i="125"/>
  <c r="G449" i="125"/>
  <c r="G450" i="125"/>
  <c r="G451" i="125"/>
  <c r="G452" i="125"/>
  <c r="G453" i="125"/>
  <c r="G454" i="125"/>
  <c r="G455" i="125"/>
  <c r="G456" i="125"/>
  <c r="G457" i="125"/>
  <c r="G458" i="125"/>
  <c r="G459" i="125"/>
  <c r="G460" i="125"/>
  <c r="G461" i="125"/>
  <c r="G462" i="125"/>
  <c r="G463" i="125"/>
  <c r="G464" i="125"/>
  <c r="G465" i="125"/>
  <c r="G466" i="125"/>
  <c r="G467" i="125"/>
  <c r="G468" i="125"/>
  <c r="G469" i="125"/>
  <c r="G470" i="125"/>
  <c r="G471" i="125"/>
  <c r="G472" i="125"/>
  <c r="G473" i="125"/>
  <c r="G474" i="125"/>
  <c r="G475" i="125"/>
  <c r="G476" i="125"/>
  <c r="G477" i="125"/>
  <c r="G478" i="125"/>
  <c r="G479" i="125"/>
  <c r="G480" i="125"/>
  <c r="G481" i="125"/>
  <c r="G482" i="125"/>
  <c r="G483" i="125"/>
  <c r="G484" i="125"/>
  <c r="G485" i="125"/>
  <c r="G486" i="125"/>
  <c r="G487" i="125"/>
  <c r="G488" i="125"/>
  <c r="G489" i="125"/>
  <c r="G490" i="125"/>
  <c r="G491" i="125"/>
  <c r="G492" i="125"/>
  <c r="G493" i="125"/>
  <c r="G494" i="125"/>
  <c r="G495" i="125"/>
  <c r="G496" i="125"/>
  <c r="G497" i="125"/>
  <c r="G498" i="125"/>
  <c r="G499" i="125"/>
  <c r="G500" i="125"/>
  <c r="G501" i="125"/>
  <c r="G502" i="125"/>
  <c r="G503" i="125"/>
  <c r="G504" i="125"/>
  <c r="G505" i="125"/>
  <c r="G506" i="125"/>
  <c r="G507" i="125"/>
  <c r="G508" i="125"/>
  <c r="G509" i="125"/>
  <c r="G510" i="125"/>
  <c r="G511" i="125"/>
  <c r="G512" i="125"/>
  <c r="G513" i="125"/>
  <c r="G514" i="125"/>
  <c r="G515" i="125"/>
  <c r="G516" i="125"/>
  <c r="G517" i="125"/>
  <c r="G518" i="125"/>
  <c r="G3" i="125"/>
  <c r="J4" i="127"/>
  <c r="J5" i="127"/>
  <c r="J6" i="127"/>
  <c r="J7" i="127"/>
  <c r="J8" i="127"/>
  <c r="J9" i="127"/>
  <c r="J10" i="127"/>
  <c r="J11" i="127"/>
  <c r="J12" i="127"/>
  <c r="J13" i="127"/>
  <c r="J14" i="127"/>
  <c r="J15" i="127"/>
  <c r="J16" i="127"/>
  <c r="J17" i="127"/>
  <c r="J18" i="127"/>
  <c r="J19" i="127"/>
  <c r="J20" i="127"/>
  <c r="J21" i="127"/>
  <c r="J22" i="127"/>
  <c r="J23" i="127"/>
  <c r="J24" i="127"/>
  <c r="J25" i="127"/>
  <c r="J26" i="127"/>
  <c r="J27" i="127"/>
  <c r="J28" i="127"/>
  <c r="J29" i="127"/>
  <c r="J30" i="127"/>
  <c r="J31" i="127"/>
  <c r="J32" i="127"/>
  <c r="J33" i="127"/>
  <c r="J34" i="127"/>
  <c r="J35" i="127"/>
  <c r="J36" i="127"/>
  <c r="J37" i="127"/>
  <c r="J38" i="127"/>
  <c r="J39" i="127"/>
  <c r="J40" i="127"/>
  <c r="J41" i="127"/>
  <c r="J42" i="127"/>
  <c r="J43" i="127"/>
  <c r="J44" i="127"/>
  <c r="J45" i="127"/>
  <c r="J46" i="127"/>
  <c r="J47" i="127"/>
  <c r="J48" i="127"/>
  <c r="J49" i="127"/>
  <c r="J50" i="127"/>
  <c r="J51" i="127"/>
  <c r="J52" i="127"/>
  <c r="J53" i="127"/>
  <c r="J54" i="127"/>
  <c r="J55" i="127"/>
  <c r="J56" i="127"/>
  <c r="J57" i="127"/>
  <c r="J58" i="127"/>
  <c r="J59" i="127"/>
  <c r="J60" i="127"/>
  <c r="J61" i="127"/>
  <c r="J62" i="127"/>
  <c r="J63" i="127"/>
  <c r="J64" i="127"/>
  <c r="J65" i="127"/>
  <c r="J66" i="127"/>
  <c r="J67" i="127"/>
  <c r="J68" i="127"/>
  <c r="J69" i="127"/>
  <c r="J70" i="127"/>
  <c r="J71" i="127"/>
  <c r="J72" i="127"/>
  <c r="J73" i="127"/>
  <c r="J74" i="127"/>
  <c r="J75" i="127"/>
  <c r="J76" i="127"/>
  <c r="J77" i="127"/>
  <c r="J78" i="127"/>
  <c r="J79" i="127"/>
  <c r="J80" i="127"/>
  <c r="J81" i="127"/>
  <c r="J82" i="127"/>
  <c r="J83" i="127"/>
  <c r="J84" i="127"/>
  <c r="J85" i="127"/>
  <c r="J86" i="127"/>
  <c r="J87" i="127"/>
  <c r="J88" i="127"/>
  <c r="J89" i="127"/>
  <c r="J90" i="127"/>
  <c r="J91" i="127"/>
  <c r="J92" i="127"/>
  <c r="J93" i="127"/>
  <c r="J94" i="127"/>
  <c r="J95" i="127"/>
  <c r="J96" i="127"/>
  <c r="J97" i="127"/>
  <c r="J98" i="127"/>
  <c r="J99" i="127"/>
  <c r="J100" i="127"/>
  <c r="J101" i="127"/>
  <c r="J102" i="127"/>
  <c r="J103" i="127"/>
  <c r="J104" i="127"/>
  <c r="J105" i="127"/>
  <c r="J106" i="127"/>
  <c r="J107" i="127"/>
  <c r="J108" i="127"/>
  <c r="J109" i="127"/>
  <c r="J110" i="127"/>
  <c r="J111" i="127"/>
  <c r="J112" i="127"/>
  <c r="J113" i="127"/>
  <c r="J114" i="127"/>
  <c r="J115" i="127"/>
  <c r="J116" i="127"/>
  <c r="J117" i="127"/>
  <c r="J118" i="127"/>
  <c r="J119" i="127"/>
  <c r="J120" i="127"/>
  <c r="J121" i="127"/>
  <c r="J122" i="127"/>
  <c r="J123" i="127"/>
  <c r="J124" i="127"/>
  <c r="J125" i="127"/>
  <c r="J126" i="127"/>
  <c r="J127" i="127"/>
  <c r="J128" i="127"/>
  <c r="J129" i="127"/>
  <c r="J130" i="127"/>
  <c r="J131" i="127"/>
  <c r="J132" i="127"/>
  <c r="J133" i="127"/>
  <c r="J134" i="127"/>
  <c r="J135" i="127"/>
  <c r="J136" i="127"/>
  <c r="J137" i="127"/>
  <c r="J138" i="127"/>
  <c r="J139" i="127"/>
  <c r="J140" i="127"/>
  <c r="J141" i="127"/>
  <c r="J142" i="127"/>
  <c r="J143" i="127"/>
  <c r="J144" i="127"/>
  <c r="J145" i="127"/>
  <c r="J146" i="127"/>
  <c r="J147" i="127"/>
  <c r="J148" i="127"/>
  <c r="J149" i="127"/>
  <c r="J150" i="127"/>
  <c r="J151" i="127"/>
  <c r="J152" i="127"/>
  <c r="J153" i="127"/>
  <c r="J154" i="127"/>
  <c r="J155" i="127"/>
  <c r="J156" i="127"/>
  <c r="J157" i="127"/>
  <c r="J158" i="127"/>
  <c r="J159" i="127"/>
  <c r="J160" i="127"/>
  <c r="J161" i="127"/>
  <c r="J162" i="127"/>
  <c r="J163" i="127"/>
  <c r="J164" i="127"/>
  <c r="J165" i="127"/>
  <c r="J166" i="127"/>
  <c r="J167" i="127"/>
  <c r="J168" i="127"/>
  <c r="J169" i="127"/>
  <c r="J170" i="127"/>
  <c r="J171" i="127"/>
  <c r="J172" i="127"/>
  <c r="J173" i="127"/>
  <c r="J174" i="127"/>
  <c r="J175" i="127"/>
  <c r="J176" i="127"/>
  <c r="J177" i="127"/>
  <c r="J178" i="127"/>
  <c r="J179" i="127"/>
  <c r="J180" i="127"/>
  <c r="J181" i="127"/>
  <c r="J182" i="127"/>
  <c r="J183" i="127"/>
  <c r="J184" i="127"/>
  <c r="J185" i="127"/>
  <c r="J186" i="127"/>
  <c r="J187" i="127"/>
  <c r="J188" i="127"/>
  <c r="J189" i="127"/>
  <c r="J190" i="127"/>
  <c r="J191" i="127"/>
  <c r="J192" i="127"/>
  <c r="J193" i="127"/>
  <c r="J194" i="127"/>
  <c r="J195" i="127"/>
  <c r="J196" i="127"/>
  <c r="J197" i="127"/>
  <c r="J198" i="127"/>
  <c r="J199" i="127"/>
  <c r="J200" i="127"/>
  <c r="J201" i="127"/>
  <c r="J202" i="127"/>
  <c r="J203" i="127"/>
  <c r="J204" i="127"/>
  <c r="J205" i="127"/>
  <c r="J206" i="127"/>
  <c r="J207" i="127"/>
  <c r="J208" i="127"/>
  <c r="J209" i="127"/>
  <c r="J210" i="127"/>
  <c r="J211" i="127"/>
  <c r="J212" i="127"/>
  <c r="J213" i="127"/>
  <c r="J214" i="127"/>
  <c r="J215" i="127"/>
  <c r="J216" i="127"/>
  <c r="J217" i="127"/>
  <c r="J218" i="127"/>
  <c r="J219" i="127"/>
  <c r="J220" i="127"/>
  <c r="J221" i="127"/>
  <c r="J222" i="127"/>
  <c r="J223" i="127"/>
  <c r="J224" i="127"/>
  <c r="J225" i="127"/>
  <c r="J226" i="127"/>
  <c r="J227" i="127"/>
  <c r="J228" i="127"/>
  <c r="J229" i="127"/>
  <c r="J230" i="127"/>
  <c r="J231" i="127"/>
  <c r="J232" i="127"/>
  <c r="J233" i="127"/>
  <c r="J234" i="127"/>
  <c r="J235" i="127"/>
  <c r="J236" i="127"/>
  <c r="J237" i="127"/>
  <c r="J238" i="127"/>
  <c r="J239" i="127"/>
  <c r="J240" i="127"/>
  <c r="J241" i="127"/>
  <c r="J242" i="127"/>
  <c r="J243" i="127"/>
  <c r="J244" i="127"/>
  <c r="J245" i="127"/>
  <c r="J246" i="127"/>
  <c r="J247" i="127"/>
  <c r="J248" i="127"/>
  <c r="J249" i="127"/>
  <c r="J250" i="127"/>
  <c r="J251" i="127"/>
  <c r="J252" i="127"/>
  <c r="J253" i="127"/>
  <c r="J254" i="127"/>
  <c r="J255" i="127"/>
  <c r="J256" i="127"/>
  <c r="J257" i="127"/>
  <c r="J258" i="127"/>
  <c r="J259" i="127"/>
  <c r="J260" i="127"/>
  <c r="J261" i="127"/>
  <c r="J262" i="127"/>
  <c r="J263" i="127"/>
  <c r="J264" i="127"/>
  <c r="J265" i="127"/>
  <c r="J266" i="127"/>
  <c r="J267" i="127"/>
  <c r="J268" i="127"/>
  <c r="J269" i="127"/>
  <c r="J270" i="127"/>
  <c r="J271" i="127"/>
  <c r="J272" i="127"/>
  <c r="J273" i="127"/>
  <c r="J274" i="127"/>
  <c r="J275" i="127"/>
  <c r="J276" i="127"/>
  <c r="J277" i="127"/>
  <c r="J278" i="127"/>
  <c r="J279" i="127"/>
  <c r="J280" i="127"/>
  <c r="J281" i="127"/>
  <c r="J282" i="127"/>
  <c r="J283" i="127"/>
  <c r="J284" i="127"/>
  <c r="J285" i="127"/>
  <c r="J286" i="127"/>
  <c r="J287" i="127"/>
  <c r="J288" i="127"/>
  <c r="J289" i="127"/>
  <c r="J290" i="127"/>
  <c r="J291" i="127"/>
  <c r="J292" i="127"/>
  <c r="J293" i="127"/>
  <c r="J294" i="127"/>
  <c r="J295" i="127"/>
  <c r="J296" i="127"/>
  <c r="J297" i="127"/>
  <c r="J298" i="127"/>
  <c r="J299" i="127"/>
  <c r="J300" i="127"/>
  <c r="J301" i="127"/>
  <c r="J302" i="127"/>
  <c r="J303" i="127"/>
  <c r="J3" i="127"/>
  <c r="H4" i="126"/>
  <c r="H5" i="126"/>
  <c r="H6" i="126"/>
  <c r="H7" i="126"/>
  <c r="H8" i="126"/>
  <c r="H9" i="126"/>
  <c r="H10" i="126"/>
  <c r="H11" i="126"/>
  <c r="H12" i="126"/>
  <c r="H13" i="126"/>
  <c r="H14" i="126"/>
  <c r="H15" i="126"/>
  <c r="H16" i="126"/>
  <c r="H17" i="126"/>
  <c r="H18" i="126"/>
  <c r="H19" i="126"/>
  <c r="H20" i="126"/>
  <c r="H21" i="126"/>
  <c r="H22" i="126"/>
  <c r="H23" i="126"/>
  <c r="H24" i="126"/>
  <c r="H25" i="126"/>
  <c r="H26" i="126"/>
  <c r="H27" i="126"/>
  <c r="H28" i="126"/>
  <c r="H29" i="126"/>
  <c r="H30" i="126"/>
  <c r="H31" i="126"/>
  <c r="H32" i="126"/>
  <c r="H33" i="126"/>
  <c r="H34" i="126"/>
  <c r="H35" i="126"/>
  <c r="H36" i="126"/>
  <c r="H37" i="126"/>
  <c r="H38" i="126"/>
  <c r="H39" i="126"/>
  <c r="H40" i="126"/>
  <c r="H41" i="126"/>
  <c r="H42" i="126"/>
  <c r="H43" i="126"/>
  <c r="H44" i="126"/>
  <c r="H45" i="126"/>
  <c r="H46" i="126"/>
  <c r="H47" i="126"/>
  <c r="H48" i="126"/>
  <c r="H49" i="126"/>
  <c r="H50" i="126"/>
  <c r="H51" i="126"/>
  <c r="H52" i="126"/>
  <c r="H53" i="126"/>
  <c r="H54" i="126"/>
  <c r="H55" i="126"/>
  <c r="H56" i="126"/>
  <c r="H57" i="126"/>
  <c r="H58" i="126"/>
  <c r="H59" i="126"/>
  <c r="H60" i="126"/>
  <c r="H61" i="126"/>
  <c r="H62" i="126"/>
  <c r="H63" i="126"/>
  <c r="H64" i="126"/>
  <c r="H65" i="126"/>
  <c r="H66" i="126"/>
  <c r="H67" i="126"/>
  <c r="H68" i="126"/>
  <c r="H69" i="126"/>
  <c r="H70" i="126"/>
  <c r="H71" i="126"/>
  <c r="H72" i="126"/>
  <c r="H73" i="126"/>
  <c r="H74" i="126"/>
  <c r="H75" i="126"/>
  <c r="H76" i="126"/>
  <c r="H77" i="126"/>
  <c r="H78" i="126"/>
  <c r="H79" i="126"/>
  <c r="H80" i="126"/>
  <c r="H81" i="126"/>
  <c r="H82" i="126"/>
  <c r="H83" i="126"/>
  <c r="H84" i="126"/>
  <c r="H85" i="126"/>
  <c r="H86" i="126"/>
  <c r="H87" i="126"/>
  <c r="H88" i="126"/>
  <c r="H89" i="126"/>
  <c r="H90" i="126"/>
  <c r="H91" i="126"/>
  <c r="H92" i="126"/>
  <c r="H93" i="126"/>
  <c r="H94" i="126"/>
  <c r="H95" i="126"/>
  <c r="H96" i="126"/>
  <c r="H97" i="126"/>
  <c r="H98" i="126"/>
  <c r="H99" i="126"/>
  <c r="H100" i="126"/>
  <c r="H101" i="126"/>
  <c r="H102" i="126"/>
  <c r="H103" i="126"/>
  <c r="H104" i="126"/>
  <c r="H105" i="126"/>
  <c r="H106" i="126"/>
  <c r="H107" i="126"/>
  <c r="H108" i="126"/>
  <c r="H109" i="126"/>
  <c r="H110" i="126"/>
  <c r="H111" i="126"/>
  <c r="H112" i="126"/>
  <c r="H113" i="126"/>
  <c r="H114" i="126"/>
  <c r="H115" i="126"/>
  <c r="H116" i="126"/>
  <c r="H117" i="126"/>
  <c r="H118" i="126"/>
  <c r="H119" i="126"/>
  <c r="H120" i="126"/>
  <c r="H121" i="126"/>
  <c r="H122" i="126"/>
  <c r="H123" i="126"/>
  <c r="H124" i="126"/>
  <c r="H125" i="126"/>
  <c r="H126" i="126"/>
  <c r="H127" i="126"/>
  <c r="H128" i="126"/>
  <c r="H129" i="126"/>
  <c r="H130" i="126"/>
  <c r="H131" i="126"/>
  <c r="H132" i="126"/>
  <c r="H133" i="126"/>
  <c r="H134" i="126"/>
  <c r="H135" i="126"/>
  <c r="H136" i="126"/>
  <c r="H137" i="126"/>
  <c r="H138" i="126"/>
  <c r="H139" i="126"/>
  <c r="H140" i="126"/>
  <c r="H141" i="126"/>
  <c r="H142" i="126"/>
  <c r="H143" i="126"/>
  <c r="H144" i="126"/>
  <c r="H145" i="126"/>
  <c r="H146" i="126"/>
  <c r="H147" i="126"/>
  <c r="H148" i="126"/>
  <c r="H149" i="126"/>
  <c r="H150" i="126"/>
  <c r="H151" i="126"/>
  <c r="H152" i="126"/>
  <c r="H153" i="126"/>
  <c r="H154" i="126"/>
  <c r="H155" i="126"/>
  <c r="H156" i="126"/>
  <c r="H157" i="126"/>
  <c r="H158" i="126"/>
  <c r="H159" i="126"/>
  <c r="H160" i="126"/>
  <c r="H161" i="126"/>
  <c r="H162" i="126"/>
  <c r="H163" i="126"/>
  <c r="H164" i="126"/>
  <c r="H165" i="126"/>
  <c r="H166" i="126"/>
  <c r="H167" i="126"/>
  <c r="H168" i="126"/>
  <c r="H169" i="126"/>
  <c r="H170" i="126"/>
  <c r="H171" i="126"/>
  <c r="H172" i="126"/>
  <c r="H173" i="126"/>
  <c r="H174" i="126"/>
  <c r="H175" i="126"/>
  <c r="H176" i="126"/>
  <c r="H177" i="126"/>
  <c r="H178" i="126"/>
  <c r="H179" i="126"/>
  <c r="H180" i="126"/>
  <c r="H181" i="126"/>
  <c r="H182" i="126"/>
  <c r="H183" i="126"/>
  <c r="H184" i="126"/>
  <c r="H185" i="126"/>
  <c r="H186" i="126"/>
  <c r="H187" i="126"/>
  <c r="H188" i="126"/>
  <c r="H189" i="126"/>
  <c r="H190" i="126"/>
  <c r="H191" i="126"/>
  <c r="H192" i="126"/>
  <c r="H193" i="126"/>
  <c r="H194" i="126"/>
  <c r="H195" i="126"/>
  <c r="H196" i="126"/>
  <c r="H197" i="126"/>
  <c r="H198" i="126"/>
  <c r="H199" i="126"/>
  <c r="H200" i="126"/>
  <c r="H201" i="126"/>
  <c r="H202" i="126"/>
  <c r="H203" i="126"/>
  <c r="H204" i="126"/>
  <c r="H205" i="126"/>
  <c r="H206" i="126"/>
  <c r="H207" i="126"/>
  <c r="H208" i="126"/>
  <c r="H209" i="126"/>
  <c r="H210" i="126"/>
  <c r="H211" i="126"/>
  <c r="H212" i="126"/>
  <c r="H213" i="126"/>
  <c r="H214" i="126"/>
  <c r="H215" i="126"/>
  <c r="H216" i="126"/>
  <c r="H217" i="126"/>
  <c r="H218" i="126"/>
  <c r="H219" i="126"/>
  <c r="H220" i="126"/>
  <c r="H221" i="126"/>
  <c r="H222" i="126"/>
  <c r="H223" i="126"/>
  <c r="H224" i="126"/>
  <c r="H225" i="126"/>
  <c r="H226" i="126"/>
  <c r="H227" i="126"/>
  <c r="H228" i="126"/>
  <c r="H229" i="126"/>
  <c r="H230" i="126"/>
  <c r="H231" i="126"/>
  <c r="H232" i="126"/>
  <c r="H233" i="126"/>
  <c r="H234" i="126"/>
  <c r="H235" i="126"/>
  <c r="H236" i="126"/>
  <c r="H237" i="126"/>
  <c r="H238" i="126"/>
  <c r="H239" i="126"/>
  <c r="H240" i="126"/>
  <c r="H241" i="126"/>
  <c r="H242" i="126"/>
  <c r="H243" i="126"/>
  <c r="H244" i="126"/>
  <c r="H245" i="126"/>
  <c r="H246" i="126"/>
  <c r="H247" i="126"/>
  <c r="H248" i="126"/>
  <c r="H249" i="126"/>
  <c r="H250" i="126"/>
  <c r="H251" i="126"/>
  <c r="H252" i="126"/>
  <c r="H253" i="126"/>
  <c r="H254" i="126"/>
  <c r="H255" i="126"/>
  <c r="H256" i="126"/>
  <c r="H257" i="126"/>
  <c r="H258" i="126"/>
  <c r="H259" i="126"/>
  <c r="H260" i="126"/>
  <c r="H261" i="126"/>
  <c r="H262" i="126"/>
  <c r="H263" i="126"/>
  <c r="H264" i="126"/>
  <c r="H265" i="126"/>
  <c r="H266" i="126"/>
  <c r="H267" i="126"/>
  <c r="H268" i="126"/>
  <c r="H269" i="126"/>
  <c r="H270" i="126"/>
  <c r="H271" i="126"/>
  <c r="H272" i="126"/>
  <c r="H273" i="126"/>
  <c r="H274" i="126"/>
  <c r="H275" i="126"/>
  <c r="H276" i="126"/>
  <c r="H277" i="126"/>
  <c r="H278" i="126"/>
  <c r="H279" i="126"/>
  <c r="H280" i="126"/>
  <c r="H281" i="126"/>
  <c r="H282" i="126"/>
  <c r="H283" i="126"/>
  <c r="H284" i="126"/>
  <c r="H285" i="126"/>
  <c r="H286" i="126"/>
  <c r="H287" i="126"/>
  <c r="H288" i="126"/>
  <c r="H289" i="126"/>
  <c r="H290" i="126"/>
  <c r="H291" i="126"/>
  <c r="H292" i="126"/>
  <c r="H293" i="126"/>
  <c r="H294" i="126"/>
  <c r="H295" i="126"/>
  <c r="H296" i="126"/>
  <c r="H297" i="126"/>
  <c r="H298" i="126"/>
  <c r="H299" i="126"/>
  <c r="H300" i="126"/>
  <c r="H301" i="126"/>
  <c r="H302" i="126"/>
  <c r="H303" i="126"/>
  <c r="H304" i="126"/>
  <c r="H305" i="126"/>
  <c r="H306" i="126"/>
  <c r="H307" i="126"/>
  <c r="H308" i="126"/>
  <c r="H309" i="126"/>
  <c r="H310" i="126"/>
  <c r="H311" i="126"/>
  <c r="H312" i="126"/>
  <c r="H313" i="126"/>
  <c r="H314" i="126"/>
  <c r="H315" i="126"/>
  <c r="H316" i="126"/>
  <c r="H317" i="126"/>
  <c r="H318" i="126"/>
  <c r="H319" i="126"/>
  <c r="H320" i="126"/>
  <c r="H321" i="126"/>
  <c r="H322" i="126"/>
  <c r="H323" i="126"/>
  <c r="H324" i="126"/>
  <c r="H325" i="126"/>
  <c r="H326" i="126"/>
  <c r="H327" i="126"/>
  <c r="H328" i="126"/>
  <c r="H329" i="126"/>
  <c r="H330" i="126"/>
  <c r="H331" i="126"/>
  <c r="H332" i="126"/>
  <c r="H333" i="126"/>
  <c r="H334" i="126"/>
  <c r="H335" i="126"/>
  <c r="H336" i="126"/>
  <c r="H337" i="126"/>
  <c r="H338" i="126"/>
  <c r="H339" i="126"/>
  <c r="H340" i="126"/>
  <c r="H341" i="126"/>
  <c r="H342" i="126"/>
  <c r="H343" i="126"/>
  <c r="H344" i="126"/>
  <c r="H345" i="126"/>
  <c r="H346" i="126"/>
  <c r="H347" i="126"/>
  <c r="H348" i="126"/>
  <c r="H349" i="126"/>
  <c r="H350" i="126"/>
  <c r="H351" i="126"/>
  <c r="H352" i="126"/>
  <c r="H353" i="126"/>
  <c r="H354" i="126"/>
  <c r="H355" i="126"/>
  <c r="H356" i="126"/>
  <c r="H357" i="126"/>
  <c r="H358" i="126"/>
  <c r="H359" i="126"/>
  <c r="H360" i="126"/>
  <c r="H361" i="126"/>
  <c r="H362" i="126"/>
  <c r="H363" i="126"/>
  <c r="H364" i="126"/>
  <c r="H365" i="126"/>
  <c r="H366" i="126"/>
  <c r="H367" i="126"/>
  <c r="H368" i="126"/>
  <c r="H369" i="126"/>
  <c r="H370" i="126"/>
  <c r="H371" i="126"/>
  <c r="H372" i="126"/>
  <c r="H373" i="126"/>
  <c r="H374" i="126"/>
  <c r="H375" i="126"/>
  <c r="H376" i="126"/>
  <c r="H377" i="126"/>
  <c r="H378" i="126"/>
  <c r="H379" i="126"/>
  <c r="H380" i="126"/>
  <c r="H381" i="126"/>
  <c r="H382" i="126"/>
  <c r="H383" i="126"/>
  <c r="H384" i="126"/>
  <c r="H385" i="126"/>
  <c r="H386" i="126"/>
  <c r="H387" i="126"/>
  <c r="H388" i="126"/>
  <c r="H389" i="126"/>
  <c r="H390" i="126"/>
  <c r="H391" i="126"/>
  <c r="H392" i="126"/>
  <c r="H393" i="126"/>
  <c r="H394" i="126"/>
  <c r="H395" i="126"/>
  <c r="H396" i="126"/>
  <c r="H397" i="126"/>
  <c r="H398" i="126"/>
  <c r="H399" i="126"/>
  <c r="H400" i="126"/>
  <c r="H401" i="126"/>
  <c r="H402" i="126"/>
  <c r="H403" i="126"/>
  <c r="H404" i="126"/>
  <c r="H405" i="126"/>
  <c r="H406" i="126"/>
  <c r="H407" i="126"/>
  <c r="H408" i="126"/>
  <c r="H409" i="126"/>
  <c r="H410" i="126"/>
  <c r="H411" i="126"/>
  <c r="H412" i="126"/>
  <c r="H413" i="126"/>
  <c r="H414" i="126"/>
  <c r="H415" i="126"/>
  <c r="H416" i="126"/>
  <c r="H417" i="126"/>
  <c r="H418" i="126"/>
  <c r="H419" i="126"/>
  <c r="H420" i="126"/>
  <c r="H421" i="126"/>
  <c r="H422" i="126"/>
  <c r="H423" i="126"/>
  <c r="H424" i="126"/>
  <c r="H425" i="126"/>
  <c r="H426" i="126"/>
  <c r="H427" i="126"/>
  <c r="H428" i="126"/>
  <c r="H429" i="126"/>
  <c r="H430" i="126"/>
  <c r="H431" i="126"/>
  <c r="H432" i="126"/>
  <c r="H433" i="126"/>
  <c r="H434" i="126"/>
  <c r="H435" i="126"/>
  <c r="H436" i="126"/>
  <c r="H437" i="126"/>
  <c r="H438" i="126"/>
  <c r="H439" i="126"/>
  <c r="H440" i="126"/>
  <c r="H441" i="126"/>
  <c r="H442" i="126"/>
  <c r="H443" i="126"/>
  <c r="H444" i="126"/>
  <c r="H445" i="126"/>
  <c r="H446" i="126"/>
  <c r="H447" i="126"/>
  <c r="H448" i="126"/>
  <c r="H449" i="126"/>
  <c r="H450" i="126"/>
  <c r="H451" i="126"/>
  <c r="H452" i="126"/>
  <c r="H453" i="126"/>
  <c r="H454" i="126"/>
  <c r="H455" i="126"/>
  <c r="H456" i="126"/>
  <c r="H457" i="126"/>
  <c r="H458" i="126"/>
  <c r="H459" i="126"/>
  <c r="H460" i="126"/>
  <c r="H461" i="126"/>
  <c r="H462" i="126"/>
  <c r="H463" i="126"/>
  <c r="H464" i="126"/>
  <c r="H465" i="126"/>
  <c r="H466" i="126"/>
  <c r="H467" i="126"/>
  <c r="H468" i="126"/>
  <c r="H469" i="126"/>
  <c r="H470" i="126"/>
  <c r="H471" i="126"/>
  <c r="H472" i="126"/>
  <c r="H473" i="126"/>
  <c r="H474" i="126"/>
  <c r="H475" i="126"/>
  <c r="H476" i="126"/>
  <c r="H477" i="126"/>
  <c r="H478" i="126"/>
  <c r="H479" i="126"/>
  <c r="H480" i="126"/>
  <c r="H481" i="126"/>
  <c r="H482" i="126"/>
  <c r="H483" i="126"/>
  <c r="H484" i="126"/>
  <c r="H485" i="126"/>
  <c r="H486" i="126"/>
  <c r="H487" i="126"/>
  <c r="H488" i="126"/>
  <c r="H489" i="126"/>
  <c r="H490" i="126"/>
  <c r="H491" i="126"/>
  <c r="H492" i="126"/>
  <c r="H493" i="126"/>
  <c r="H494" i="126"/>
  <c r="H495" i="126"/>
  <c r="H496" i="126"/>
  <c r="H497" i="126"/>
  <c r="H498" i="126"/>
  <c r="H499" i="126"/>
  <c r="H500" i="126"/>
  <c r="H501" i="126"/>
  <c r="H502" i="126"/>
  <c r="H503" i="126"/>
  <c r="H504" i="126"/>
  <c r="H505" i="126"/>
  <c r="H506" i="126"/>
  <c r="H507" i="126"/>
  <c r="H508" i="126"/>
  <c r="H509" i="126"/>
  <c r="H510" i="126"/>
  <c r="H511" i="126"/>
  <c r="H512" i="126"/>
  <c r="H513" i="126"/>
  <c r="H514" i="126"/>
  <c r="H515" i="126"/>
  <c r="H516" i="126"/>
  <c r="H517" i="126"/>
  <c r="H518" i="126"/>
  <c r="H519" i="126"/>
  <c r="H520" i="126"/>
  <c r="H521" i="126"/>
  <c r="H522" i="126"/>
  <c r="H523" i="126"/>
  <c r="H524" i="126"/>
  <c r="H525" i="126"/>
  <c r="H526" i="126"/>
  <c r="H527" i="126"/>
  <c r="H528" i="126"/>
  <c r="H529" i="126"/>
  <c r="H530" i="126"/>
  <c r="H531" i="126"/>
  <c r="H532" i="126"/>
  <c r="H533" i="126"/>
  <c r="H534" i="126"/>
  <c r="H535" i="126"/>
  <c r="H536" i="126"/>
  <c r="H537" i="126"/>
  <c r="H538" i="126"/>
  <c r="H539" i="126"/>
  <c r="H540" i="126"/>
  <c r="H541" i="126"/>
  <c r="H542" i="126"/>
  <c r="H543" i="126"/>
  <c r="H544" i="126"/>
  <c r="H545" i="126"/>
  <c r="H546" i="126"/>
  <c r="H547" i="126"/>
  <c r="H548" i="126"/>
  <c r="H549" i="126"/>
  <c r="H550" i="126"/>
  <c r="H551" i="126"/>
  <c r="H552" i="126"/>
  <c r="H553" i="126"/>
  <c r="H554" i="126"/>
  <c r="H555" i="126"/>
  <c r="H556" i="126"/>
  <c r="H557" i="126"/>
  <c r="H558" i="126"/>
  <c r="H559" i="126"/>
  <c r="H560" i="126"/>
  <c r="H561" i="126"/>
  <c r="H562" i="126"/>
  <c r="H563" i="126"/>
  <c r="H564" i="126"/>
  <c r="H565" i="126"/>
  <c r="H566" i="126"/>
  <c r="H567" i="126"/>
  <c r="H568" i="126"/>
  <c r="H569" i="126"/>
  <c r="H570" i="126"/>
  <c r="H571" i="126"/>
  <c r="H572" i="126"/>
  <c r="H573" i="126"/>
  <c r="H574" i="126"/>
  <c r="H575" i="126"/>
  <c r="H576" i="126"/>
  <c r="H577" i="126"/>
  <c r="H578" i="126"/>
  <c r="H579" i="126"/>
  <c r="H580" i="126"/>
  <c r="H581" i="126"/>
  <c r="H582" i="126"/>
  <c r="H583" i="126"/>
  <c r="H584" i="126"/>
  <c r="H585" i="126"/>
  <c r="H586" i="126"/>
  <c r="H587" i="126"/>
  <c r="H588" i="126"/>
  <c r="H589" i="126"/>
  <c r="H590" i="126"/>
  <c r="H591" i="126"/>
  <c r="H592" i="126"/>
  <c r="H593" i="126"/>
  <c r="H594" i="126"/>
  <c r="H595" i="126"/>
  <c r="H596" i="126"/>
  <c r="H597" i="126"/>
  <c r="H598" i="126"/>
  <c r="H599" i="126"/>
  <c r="H600" i="126"/>
  <c r="H601" i="126"/>
  <c r="H602" i="126"/>
  <c r="H603" i="126"/>
  <c r="H604" i="126"/>
  <c r="H605" i="126"/>
  <c r="H606" i="126"/>
  <c r="H607" i="126"/>
  <c r="H608" i="126"/>
  <c r="H609" i="126"/>
  <c r="H610" i="126"/>
  <c r="H611" i="126"/>
  <c r="H612" i="126"/>
  <c r="H613" i="126"/>
  <c r="H614" i="126"/>
  <c r="H615" i="126"/>
  <c r="H616" i="126"/>
  <c r="H617" i="126"/>
  <c r="H618" i="126"/>
  <c r="H619" i="126"/>
  <c r="H620" i="126"/>
  <c r="H621" i="126"/>
  <c r="H622" i="126"/>
  <c r="H623" i="126"/>
  <c r="H624" i="126"/>
  <c r="H625" i="126"/>
  <c r="H626" i="126"/>
  <c r="H627" i="126"/>
  <c r="H628" i="126"/>
  <c r="H629" i="126"/>
  <c r="H630" i="126"/>
  <c r="H631" i="126"/>
  <c r="H632" i="126"/>
  <c r="H633" i="126"/>
  <c r="H634" i="126"/>
  <c r="H635" i="126"/>
  <c r="H636" i="126"/>
  <c r="H637" i="126"/>
  <c r="H638" i="126"/>
  <c r="H639" i="126"/>
  <c r="H640" i="126"/>
  <c r="H641" i="126"/>
  <c r="H642" i="126"/>
  <c r="H643" i="126"/>
  <c r="H644" i="126"/>
  <c r="H645" i="126"/>
  <c r="H646" i="126"/>
  <c r="H647" i="126"/>
  <c r="H648" i="126"/>
  <c r="H649" i="126"/>
  <c r="H650" i="126"/>
  <c r="H651" i="126"/>
  <c r="H652" i="126"/>
  <c r="H653" i="126"/>
  <c r="H654" i="126"/>
  <c r="H655" i="126"/>
  <c r="H656" i="126"/>
  <c r="H657" i="126"/>
  <c r="H658" i="126"/>
  <c r="H659" i="126"/>
  <c r="H660" i="126"/>
  <c r="H661" i="126"/>
  <c r="H662" i="126"/>
  <c r="H663" i="126"/>
  <c r="H664" i="126"/>
  <c r="H665" i="126"/>
  <c r="H666" i="126"/>
  <c r="H667" i="126"/>
  <c r="H668" i="126"/>
  <c r="H669" i="126"/>
  <c r="H670" i="126"/>
  <c r="H671" i="126"/>
  <c r="H672" i="126"/>
  <c r="H673" i="126"/>
  <c r="H674" i="126"/>
  <c r="H675" i="126"/>
  <c r="H676" i="126"/>
  <c r="H677" i="126"/>
  <c r="H678" i="126"/>
  <c r="H679" i="126"/>
  <c r="H680" i="126"/>
  <c r="H681" i="126"/>
  <c r="H682" i="126"/>
  <c r="H683" i="126"/>
  <c r="H684" i="126"/>
  <c r="H685" i="126"/>
  <c r="H686" i="126"/>
  <c r="H687" i="126"/>
  <c r="H688" i="126"/>
  <c r="H689" i="126"/>
  <c r="H690" i="126"/>
  <c r="H691" i="126"/>
  <c r="H692" i="126"/>
  <c r="H693" i="126"/>
  <c r="H694" i="126"/>
  <c r="H695" i="126"/>
  <c r="H696" i="126"/>
  <c r="H697" i="126"/>
  <c r="H698" i="126"/>
  <c r="H699" i="126"/>
  <c r="H700" i="126"/>
  <c r="H701" i="126"/>
  <c r="H702" i="126"/>
  <c r="H703" i="126"/>
  <c r="H704" i="126"/>
  <c r="H705" i="126"/>
  <c r="H706" i="126"/>
  <c r="H707" i="126"/>
  <c r="H708" i="126"/>
  <c r="H709" i="126"/>
  <c r="H710" i="126"/>
  <c r="H711" i="126"/>
  <c r="H712" i="126"/>
  <c r="H713" i="126"/>
  <c r="H714" i="126"/>
  <c r="H715" i="126"/>
  <c r="H716" i="126"/>
  <c r="H717" i="126"/>
  <c r="H718" i="126"/>
  <c r="H719" i="126"/>
  <c r="H720" i="126"/>
  <c r="H721" i="126"/>
  <c r="H722" i="126"/>
  <c r="H723" i="126"/>
  <c r="H724" i="126"/>
  <c r="H725" i="126"/>
  <c r="H726" i="126"/>
  <c r="H727" i="126"/>
  <c r="H728" i="126"/>
  <c r="H729" i="126"/>
  <c r="H730" i="126"/>
  <c r="H731" i="126"/>
  <c r="H732" i="126"/>
  <c r="H733" i="126"/>
  <c r="H734" i="126"/>
  <c r="H735" i="126"/>
  <c r="H736" i="126"/>
  <c r="H737" i="126"/>
  <c r="H738" i="126"/>
  <c r="H739" i="126"/>
  <c r="H740" i="126"/>
  <c r="H741" i="126"/>
  <c r="H742" i="126"/>
  <c r="H743" i="126"/>
  <c r="H744" i="126"/>
  <c r="H745" i="126"/>
  <c r="H746" i="126"/>
  <c r="H747" i="126"/>
  <c r="H748" i="126"/>
  <c r="H749" i="126"/>
  <c r="H750" i="126"/>
  <c r="H751" i="126"/>
  <c r="H752" i="126"/>
  <c r="H753" i="126"/>
  <c r="H754" i="126"/>
  <c r="H755" i="126"/>
  <c r="H756" i="126"/>
  <c r="H757" i="126"/>
  <c r="H758" i="126"/>
  <c r="H759" i="126"/>
  <c r="H760" i="126"/>
  <c r="H761" i="126"/>
  <c r="H762" i="126"/>
  <c r="H763" i="126"/>
  <c r="H764" i="126"/>
  <c r="H3" i="126"/>
  <c r="S104" i="131"/>
  <c r="S105" i="131"/>
  <c r="S106" i="131"/>
  <c r="S107" i="131"/>
  <c r="S108" i="131"/>
  <c r="S109" i="131"/>
  <c r="S110" i="131"/>
  <c r="R104" i="131"/>
  <c r="R105" i="131"/>
  <c r="R106" i="131"/>
  <c r="R107" i="131"/>
  <c r="R108" i="131"/>
  <c r="R109" i="131"/>
  <c r="R110" i="131"/>
  <c r="R103" i="131"/>
  <c r="S103" i="131" s="1"/>
  <c r="R95" i="131"/>
  <c r="R100" i="131"/>
  <c r="O104" i="131"/>
  <c r="O105" i="131"/>
  <c r="O106" i="131"/>
  <c r="O107" i="131"/>
  <c r="O108" i="131"/>
  <c r="O109" i="131"/>
  <c r="O110" i="131"/>
  <c r="O103" i="131"/>
  <c r="N104" i="131"/>
  <c r="N105" i="131"/>
  <c r="N106" i="131"/>
  <c r="N107" i="131"/>
  <c r="N108" i="131"/>
  <c r="N109" i="131"/>
  <c r="N110" i="131"/>
  <c r="N103" i="131"/>
  <c r="S96" i="131"/>
  <c r="S97" i="131"/>
  <c r="S98" i="131"/>
  <c r="S99" i="131"/>
  <c r="S100" i="131"/>
  <c r="S101" i="131"/>
  <c r="S102" i="131"/>
  <c r="R96" i="131"/>
  <c r="R97" i="131"/>
  <c r="R98" i="131"/>
  <c r="R99" i="131"/>
  <c r="R101" i="131"/>
  <c r="R102" i="131"/>
  <c r="S95" i="131"/>
  <c r="R86" i="131"/>
  <c r="P96" i="131"/>
  <c r="P97" i="131"/>
  <c r="P98" i="131"/>
  <c r="P99" i="131"/>
  <c r="P100" i="131"/>
  <c r="P101" i="131"/>
  <c r="P102" i="131"/>
  <c r="P95" i="131"/>
  <c r="O96" i="131"/>
  <c r="O97" i="131"/>
  <c r="O98" i="131"/>
  <c r="O99" i="131"/>
  <c r="O100" i="131"/>
  <c r="O101" i="131"/>
  <c r="O102" i="131"/>
  <c r="O95" i="131"/>
  <c r="N95" i="131"/>
  <c r="N96" i="131"/>
  <c r="N97" i="131"/>
  <c r="N98" i="131"/>
  <c r="N99" i="131"/>
  <c r="N100" i="131"/>
  <c r="N101" i="131"/>
  <c r="N102" i="131"/>
  <c r="S87" i="131"/>
  <c r="S88" i="131"/>
  <c r="S89" i="131"/>
  <c r="S90" i="131"/>
  <c r="S91" i="131"/>
  <c r="S92" i="131"/>
  <c r="S93" i="131"/>
  <c r="S94" i="131"/>
  <c r="R87" i="131"/>
  <c r="R88" i="131"/>
  <c r="R89" i="131"/>
  <c r="R90" i="131"/>
  <c r="R91" i="131"/>
  <c r="R92" i="131"/>
  <c r="R93" i="131"/>
  <c r="R94" i="131"/>
  <c r="S86" i="131"/>
  <c r="P87" i="131"/>
  <c r="P88" i="131"/>
  <c r="P89" i="131"/>
  <c r="P90" i="131"/>
  <c r="P91" i="131"/>
  <c r="P92" i="131"/>
  <c r="P93" i="131"/>
  <c r="P94" i="131"/>
  <c r="P86" i="131"/>
  <c r="O87" i="131"/>
  <c r="O88" i="131"/>
  <c r="O89" i="131"/>
  <c r="O90" i="131"/>
  <c r="O91" i="131"/>
  <c r="O92" i="131"/>
  <c r="O93" i="131"/>
  <c r="O94" i="131"/>
  <c r="O86" i="131"/>
  <c r="N89" i="131"/>
  <c r="N90" i="131"/>
  <c r="N91" i="131"/>
  <c r="N92" i="131"/>
  <c r="N93" i="131"/>
  <c r="N94" i="131"/>
  <c r="N88" i="131"/>
  <c r="N87" i="131"/>
  <c r="N86" i="131"/>
  <c r="R79" i="131"/>
  <c r="S79" i="131" s="1"/>
  <c r="R80" i="131"/>
  <c r="S80" i="131" s="1"/>
  <c r="R81" i="131"/>
  <c r="S81" i="131" s="1"/>
  <c r="R82" i="131"/>
  <c r="S82" i="131" s="1"/>
  <c r="R83" i="131"/>
  <c r="S83" i="131" s="1"/>
  <c r="R84" i="131"/>
  <c r="S84" i="131" s="1"/>
  <c r="R85" i="131"/>
  <c r="S85" i="131" s="1"/>
  <c r="R78" i="131"/>
  <c r="S78" i="131" s="1"/>
  <c r="P79" i="131"/>
  <c r="P80" i="131"/>
  <c r="P81" i="131"/>
  <c r="P82" i="131"/>
  <c r="P83" i="131"/>
  <c r="P84" i="131"/>
  <c r="P85" i="131"/>
  <c r="P78" i="131"/>
  <c r="O79" i="131"/>
  <c r="O80" i="131"/>
  <c r="O81" i="131"/>
  <c r="O82" i="131"/>
  <c r="O83" i="131"/>
  <c r="O84" i="131"/>
  <c r="O85" i="131"/>
  <c r="O78" i="131"/>
  <c r="N79" i="131"/>
  <c r="N80" i="131"/>
  <c r="N81" i="131"/>
  <c r="N82" i="131"/>
  <c r="N83" i="131"/>
  <c r="N84" i="131"/>
  <c r="N85" i="131"/>
  <c r="N78" i="131"/>
  <c r="R77" i="131"/>
  <c r="S77" i="131" s="1"/>
  <c r="P77" i="131"/>
  <c r="O77" i="131"/>
  <c r="N77" i="131"/>
  <c r="R69" i="131"/>
  <c r="S69" i="131" s="1"/>
  <c r="R70" i="131"/>
  <c r="S70" i="131" s="1"/>
  <c r="R71" i="131"/>
  <c r="S71" i="131" s="1"/>
  <c r="R72" i="131"/>
  <c r="S72" i="131" s="1"/>
  <c r="R73" i="131"/>
  <c r="S73" i="131" s="1"/>
  <c r="R74" i="131"/>
  <c r="S74" i="131" s="1"/>
  <c r="R75" i="131"/>
  <c r="S75" i="131" s="1"/>
  <c r="R76" i="131"/>
  <c r="S76" i="131" s="1"/>
  <c r="P69" i="131"/>
  <c r="P70" i="131"/>
  <c r="P71" i="131"/>
  <c r="P72" i="131"/>
  <c r="P73" i="131"/>
  <c r="P74" i="131"/>
  <c r="P75" i="131"/>
  <c r="P76" i="131"/>
  <c r="O69" i="131"/>
  <c r="O70" i="131"/>
  <c r="O71" i="131"/>
  <c r="O72" i="131"/>
  <c r="O73" i="131"/>
  <c r="O74" i="131"/>
  <c r="O75" i="131"/>
  <c r="O76" i="131"/>
  <c r="N69" i="131"/>
  <c r="N70" i="131"/>
  <c r="N71" i="131"/>
  <c r="N72" i="131"/>
  <c r="N73" i="131"/>
  <c r="N74" i="131"/>
  <c r="N75" i="131"/>
  <c r="N76" i="131"/>
  <c r="R68" i="131"/>
  <c r="S68" i="131" s="1"/>
  <c r="O68" i="131"/>
  <c r="P68" i="131"/>
  <c r="N68" i="131"/>
  <c r="S62" i="131"/>
  <c r="S63" i="131"/>
  <c r="S64" i="131"/>
  <c r="S65" i="131"/>
  <c r="S67" i="131"/>
  <c r="R61" i="131"/>
  <c r="S61" i="131" s="1"/>
  <c r="R62" i="131"/>
  <c r="R63" i="131"/>
  <c r="R64" i="131"/>
  <c r="R65" i="131"/>
  <c r="R66" i="131"/>
  <c r="S66" i="131" s="1"/>
  <c r="R67" i="131"/>
  <c r="R60" i="131"/>
  <c r="S60" i="131" s="1"/>
  <c r="P67" i="131"/>
  <c r="O67" i="131"/>
  <c r="N67" i="131"/>
  <c r="P61" i="131"/>
  <c r="P62" i="131"/>
  <c r="P63" i="131"/>
  <c r="P64" i="131"/>
  <c r="P65" i="131"/>
  <c r="P66" i="131"/>
  <c r="P60" i="131"/>
  <c r="O61" i="131"/>
  <c r="O62" i="131"/>
  <c r="O63" i="131"/>
  <c r="O64" i="131"/>
  <c r="O65" i="131"/>
  <c r="O66" i="131"/>
  <c r="O60" i="131"/>
  <c r="N61" i="131"/>
  <c r="N62" i="131"/>
  <c r="N63" i="131"/>
  <c r="N64" i="131"/>
  <c r="N65" i="131"/>
  <c r="N66" i="131"/>
  <c r="N60" i="131"/>
  <c r="R100" i="130"/>
  <c r="O100" i="130"/>
  <c r="P100" i="130"/>
  <c r="N100" i="130"/>
  <c r="R53" i="131"/>
  <c r="S53" i="131" s="1"/>
  <c r="R54" i="131"/>
  <c r="S54" i="131" s="1"/>
  <c r="R55" i="131"/>
  <c r="S55" i="131" s="1"/>
  <c r="R56" i="131"/>
  <c r="S56" i="131" s="1"/>
  <c r="R57" i="131"/>
  <c r="S57" i="131" s="1"/>
  <c r="R58" i="131"/>
  <c r="S58" i="131" s="1"/>
  <c r="R59" i="131"/>
  <c r="S59" i="131" s="1"/>
  <c r="R52" i="131"/>
  <c r="S52" i="131" s="1"/>
  <c r="P53" i="131"/>
  <c r="P54" i="131"/>
  <c r="P55" i="131"/>
  <c r="P56" i="131"/>
  <c r="P57" i="131"/>
  <c r="P58" i="131"/>
  <c r="P59" i="131"/>
  <c r="P52" i="131"/>
  <c r="O53" i="131"/>
  <c r="O54" i="131"/>
  <c r="O55" i="131"/>
  <c r="O56" i="131"/>
  <c r="O57" i="131"/>
  <c r="O58" i="131"/>
  <c r="O59" i="131"/>
  <c r="O52" i="131"/>
  <c r="N53" i="131"/>
  <c r="N54" i="131"/>
  <c r="N55" i="131"/>
  <c r="N56" i="131"/>
  <c r="N57" i="131"/>
  <c r="N58" i="131"/>
  <c r="N59" i="131"/>
  <c r="N52" i="131"/>
  <c r="S40" i="131"/>
  <c r="S44" i="131"/>
  <c r="R37" i="131"/>
  <c r="S37" i="131" s="1"/>
  <c r="R38" i="131"/>
  <c r="S38" i="131" s="1"/>
  <c r="R39" i="131"/>
  <c r="S39" i="131" s="1"/>
  <c r="R40" i="131"/>
  <c r="R41" i="131"/>
  <c r="S41" i="131" s="1"/>
  <c r="R42" i="131"/>
  <c r="S42" i="131" s="1"/>
  <c r="R43" i="131"/>
  <c r="S43" i="131" s="1"/>
  <c r="R44" i="131"/>
  <c r="R45" i="131"/>
  <c r="S45" i="131" s="1"/>
  <c r="R46" i="131"/>
  <c r="S46" i="131" s="1"/>
  <c r="R47" i="131"/>
  <c r="S47" i="131" s="1"/>
  <c r="R48" i="131"/>
  <c r="S48" i="131" s="1"/>
  <c r="R49" i="131"/>
  <c r="S49" i="131" s="1"/>
  <c r="R50" i="131"/>
  <c r="S50" i="131" s="1"/>
  <c r="R51" i="131"/>
  <c r="S51" i="131" s="1"/>
  <c r="R36" i="131"/>
  <c r="S36" i="131" s="1"/>
  <c r="P37" i="131"/>
  <c r="P38" i="131"/>
  <c r="P39" i="131"/>
  <c r="P40" i="131"/>
  <c r="P41" i="131"/>
  <c r="P42" i="131"/>
  <c r="P43" i="131"/>
  <c r="P44" i="131"/>
  <c r="P45" i="131"/>
  <c r="P46" i="131"/>
  <c r="P47" i="131"/>
  <c r="P48" i="131"/>
  <c r="P49" i="131"/>
  <c r="P50" i="131"/>
  <c r="P51" i="131"/>
  <c r="P36" i="131"/>
  <c r="O37" i="131"/>
  <c r="O38" i="131"/>
  <c r="O39" i="131"/>
  <c r="O40" i="131"/>
  <c r="O41" i="131"/>
  <c r="O42" i="131"/>
  <c r="O43" i="131"/>
  <c r="O44" i="131"/>
  <c r="O45" i="131"/>
  <c r="O46" i="131"/>
  <c r="O47" i="131"/>
  <c r="O48" i="131"/>
  <c r="O49" i="131"/>
  <c r="O50" i="131"/>
  <c r="O51" i="131"/>
  <c r="O36" i="131"/>
  <c r="N37" i="131"/>
  <c r="N38" i="131"/>
  <c r="N39" i="131"/>
  <c r="N40" i="131"/>
  <c r="N41" i="131"/>
  <c r="N42" i="131"/>
  <c r="N43" i="131"/>
  <c r="N44" i="131"/>
  <c r="N45" i="131"/>
  <c r="N46" i="131"/>
  <c r="N47" i="131"/>
  <c r="N48" i="131"/>
  <c r="N49" i="131"/>
  <c r="N50" i="131"/>
  <c r="N51" i="131"/>
  <c r="N36" i="131"/>
  <c r="S29" i="131"/>
  <c r="S33" i="131"/>
  <c r="S34" i="131"/>
  <c r="R21" i="131"/>
  <c r="S21" i="131" s="1"/>
  <c r="R22" i="131"/>
  <c r="S22" i="131" s="1"/>
  <c r="R23" i="131"/>
  <c r="S23" i="131" s="1"/>
  <c r="R24" i="131"/>
  <c r="S24" i="131" s="1"/>
  <c r="R25" i="131"/>
  <c r="S25" i="131" s="1"/>
  <c r="R26" i="131"/>
  <c r="S26" i="131" s="1"/>
  <c r="R27" i="131"/>
  <c r="S27" i="131" s="1"/>
  <c r="R28" i="131"/>
  <c r="S28" i="131" s="1"/>
  <c r="R29" i="131"/>
  <c r="R30" i="131"/>
  <c r="S30" i="131" s="1"/>
  <c r="R31" i="131"/>
  <c r="S31" i="131" s="1"/>
  <c r="R32" i="131"/>
  <c r="S32" i="131" s="1"/>
  <c r="R33" i="131"/>
  <c r="R34" i="131"/>
  <c r="R35" i="131"/>
  <c r="S35" i="131" s="1"/>
  <c r="R20" i="131"/>
  <c r="S20" i="131" s="1"/>
  <c r="P21" i="131"/>
  <c r="P22" i="131"/>
  <c r="P23" i="131"/>
  <c r="P24" i="131"/>
  <c r="P25" i="131"/>
  <c r="P26" i="131"/>
  <c r="P27" i="131"/>
  <c r="P28" i="131"/>
  <c r="P29" i="131"/>
  <c r="P30" i="131"/>
  <c r="P31" i="131"/>
  <c r="P32" i="131"/>
  <c r="P33" i="131"/>
  <c r="P34" i="131"/>
  <c r="P35" i="131"/>
  <c r="P20" i="131"/>
  <c r="O21" i="131"/>
  <c r="O22" i="131"/>
  <c r="O23" i="131"/>
  <c r="O24" i="131"/>
  <c r="O25" i="131"/>
  <c r="O26" i="131"/>
  <c r="O27" i="131"/>
  <c r="O28" i="131"/>
  <c r="O29" i="131"/>
  <c r="O30" i="131"/>
  <c r="O31" i="131"/>
  <c r="O32" i="131"/>
  <c r="O33" i="131"/>
  <c r="O34" i="131"/>
  <c r="O35" i="131"/>
  <c r="O20" i="131"/>
  <c r="N21" i="131"/>
  <c r="N22" i="131"/>
  <c r="N23" i="131"/>
  <c r="N24" i="131"/>
  <c r="N25" i="131"/>
  <c r="N26" i="131"/>
  <c r="N27" i="131"/>
  <c r="N28" i="131"/>
  <c r="N29" i="131"/>
  <c r="N30" i="131"/>
  <c r="N31" i="131"/>
  <c r="N32" i="131"/>
  <c r="N33" i="131"/>
  <c r="N34" i="131"/>
  <c r="N35" i="131"/>
  <c r="N20" i="131"/>
  <c r="R43" i="130" l="1"/>
  <c r="O43" i="130"/>
  <c r="P43" i="130"/>
  <c r="R42" i="130"/>
  <c r="O42" i="130"/>
  <c r="P42" i="130"/>
  <c r="N42" i="130"/>
  <c r="R40" i="130"/>
  <c r="O40" i="130"/>
  <c r="P40" i="130"/>
  <c r="F166" i="130"/>
  <c r="R19" i="131"/>
  <c r="S19" i="131" s="1"/>
  <c r="P19" i="131"/>
  <c r="O19" i="131"/>
  <c r="N19" i="131"/>
  <c r="R18" i="131"/>
  <c r="S18" i="131" s="1"/>
  <c r="P18" i="131"/>
  <c r="O18" i="131"/>
  <c r="N18" i="131"/>
  <c r="R17" i="131"/>
  <c r="S17" i="131" s="1"/>
  <c r="P17" i="131"/>
  <c r="O17" i="131"/>
  <c r="N17" i="131"/>
  <c r="R16" i="131"/>
  <c r="S16" i="131" s="1"/>
  <c r="P16" i="131"/>
  <c r="O16" i="131"/>
  <c r="N16" i="131"/>
  <c r="R15" i="131"/>
  <c r="S15" i="131" s="1"/>
  <c r="P15" i="131"/>
  <c r="O15" i="131"/>
  <c r="N15" i="131"/>
  <c r="R14" i="131"/>
  <c r="S14" i="131" s="1"/>
  <c r="P14" i="131"/>
  <c r="O14" i="131"/>
  <c r="N14" i="131"/>
  <c r="R13" i="131"/>
  <c r="S13" i="131" s="1"/>
  <c r="P13" i="131"/>
  <c r="O13" i="131"/>
  <c r="N13" i="131"/>
  <c r="R12" i="131"/>
  <c r="S12" i="131" s="1"/>
  <c r="P12" i="131"/>
  <c r="O12" i="131"/>
  <c r="N12" i="131"/>
  <c r="R11" i="131"/>
  <c r="S11" i="131" s="1"/>
  <c r="P11" i="131"/>
  <c r="O11" i="131"/>
  <c r="N11" i="131"/>
  <c r="R10" i="131"/>
  <c r="S10" i="131" s="1"/>
  <c r="P10" i="131"/>
  <c r="O10" i="131"/>
  <c r="N10" i="131"/>
  <c r="R9" i="131"/>
  <c r="S9" i="131" s="1"/>
  <c r="P9" i="131"/>
  <c r="O9" i="131"/>
  <c r="N9" i="131"/>
  <c r="R8" i="131"/>
  <c r="S8" i="131" s="1"/>
  <c r="P8" i="131"/>
  <c r="O8" i="131"/>
  <c r="N8" i="131"/>
  <c r="R7" i="131"/>
  <c r="S7" i="131" s="1"/>
  <c r="P7" i="131"/>
  <c r="O7" i="131"/>
  <c r="N7" i="131"/>
  <c r="R6" i="131"/>
  <c r="S6" i="131" s="1"/>
  <c r="P6" i="131"/>
  <c r="O6" i="131"/>
  <c r="N6" i="131"/>
  <c r="R5" i="131"/>
  <c r="S5" i="131" s="1"/>
  <c r="P5" i="131"/>
  <c r="O5" i="131"/>
  <c r="N5" i="131"/>
  <c r="R4" i="131"/>
  <c r="S4" i="131" s="1"/>
  <c r="P4" i="131"/>
  <c r="O4" i="131"/>
  <c r="N4" i="131"/>
  <c r="R3" i="131"/>
  <c r="S3" i="131" s="1"/>
  <c r="P3" i="131"/>
  <c r="O3" i="131"/>
  <c r="N3" i="131"/>
  <c r="R151" i="130"/>
  <c r="S151" i="130" s="1"/>
  <c r="R152" i="130"/>
  <c r="S152" i="130" s="1"/>
  <c r="R153" i="130"/>
  <c r="S153" i="130" s="1"/>
  <c r="R154" i="130"/>
  <c r="S154" i="130" s="1"/>
  <c r="R155" i="130"/>
  <c r="S155" i="130" s="1"/>
  <c r="R156" i="130"/>
  <c r="S156" i="130" s="1"/>
  <c r="R157" i="130"/>
  <c r="S157" i="130" s="1"/>
  <c r="R158" i="130"/>
  <c r="S158" i="130" s="1"/>
  <c r="R159" i="130"/>
  <c r="S159" i="130" s="1"/>
  <c r="R160" i="130"/>
  <c r="S160" i="130" s="1"/>
  <c r="R161" i="130"/>
  <c r="S161" i="130" s="1"/>
  <c r="R162" i="130"/>
  <c r="S162" i="130" s="1"/>
  <c r="R163" i="130"/>
  <c r="S163" i="130" s="1"/>
  <c r="R164" i="130"/>
  <c r="S164" i="130" s="1"/>
  <c r="R165" i="130"/>
  <c r="S165" i="130" s="1"/>
  <c r="R150" i="130"/>
  <c r="S150" i="130" s="1"/>
  <c r="P151" i="130"/>
  <c r="P152" i="130"/>
  <c r="P153" i="130"/>
  <c r="P154" i="130"/>
  <c r="P155" i="130"/>
  <c r="P156" i="130"/>
  <c r="P157" i="130"/>
  <c r="P158" i="130"/>
  <c r="P159" i="130"/>
  <c r="P160" i="130"/>
  <c r="P161" i="130"/>
  <c r="P162" i="130"/>
  <c r="P163" i="130"/>
  <c r="P164" i="130"/>
  <c r="P165" i="130"/>
  <c r="P150" i="130"/>
  <c r="O151" i="130"/>
  <c r="O152" i="130"/>
  <c r="O153" i="130"/>
  <c r="O154" i="130"/>
  <c r="O155" i="130"/>
  <c r="O156" i="130"/>
  <c r="O157" i="130"/>
  <c r="O158" i="130"/>
  <c r="O159" i="130"/>
  <c r="O160" i="130"/>
  <c r="O161" i="130"/>
  <c r="O162" i="130"/>
  <c r="O163" i="130"/>
  <c r="O164" i="130"/>
  <c r="O165" i="130"/>
  <c r="N151" i="130"/>
  <c r="N152" i="130"/>
  <c r="N153" i="130"/>
  <c r="N154" i="130"/>
  <c r="N155" i="130"/>
  <c r="N156" i="130"/>
  <c r="N157" i="130"/>
  <c r="N158" i="130"/>
  <c r="N159" i="130"/>
  <c r="N160" i="130"/>
  <c r="N161" i="130"/>
  <c r="N162" i="130"/>
  <c r="N163" i="130"/>
  <c r="N164" i="130"/>
  <c r="N165" i="130"/>
  <c r="O150" i="130"/>
  <c r="N150" i="130"/>
  <c r="T191" i="127"/>
  <c r="U191" i="127" s="1"/>
  <c r="T115" i="127"/>
  <c r="U115" i="127" s="1"/>
  <c r="P81" i="127"/>
  <c r="R135" i="130"/>
  <c r="S135" i="130" s="1"/>
  <c r="R136" i="130"/>
  <c r="S136" i="130" s="1"/>
  <c r="R137" i="130"/>
  <c r="S137" i="130" s="1"/>
  <c r="R138" i="130"/>
  <c r="S138" i="130" s="1"/>
  <c r="R139" i="130"/>
  <c r="S139" i="130" s="1"/>
  <c r="R140" i="130"/>
  <c r="S140" i="130" s="1"/>
  <c r="R141" i="130"/>
  <c r="S141" i="130" s="1"/>
  <c r="R142" i="130"/>
  <c r="S142" i="130" s="1"/>
  <c r="R143" i="130"/>
  <c r="S143" i="130" s="1"/>
  <c r="R144" i="130"/>
  <c r="S144" i="130" s="1"/>
  <c r="R145" i="130"/>
  <c r="S145" i="130" s="1"/>
  <c r="R146" i="130"/>
  <c r="S146" i="130" s="1"/>
  <c r="R147" i="130"/>
  <c r="S147" i="130" s="1"/>
  <c r="R148" i="130"/>
  <c r="S148" i="130" s="1"/>
  <c r="R149" i="130"/>
  <c r="S149" i="130" s="1"/>
  <c r="R134" i="130"/>
  <c r="S134" i="130" s="1"/>
  <c r="P135" i="130"/>
  <c r="P136" i="130"/>
  <c r="P137" i="130"/>
  <c r="P138" i="130"/>
  <c r="P139" i="130"/>
  <c r="P140" i="130"/>
  <c r="P141" i="130"/>
  <c r="P142" i="130"/>
  <c r="P143" i="130"/>
  <c r="P144" i="130"/>
  <c r="P145" i="130"/>
  <c r="P146" i="130"/>
  <c r="P147" i="130"/>
  <c r="P148" i="130"/>
  <c r="P149" i="130"/>
  <c r="P134" i="130"/>
  <c r="O135" i="130"/>
  <c r="O136" i="130"/>
  <c r="O137" i="130"/>
  <c r="O138" i="130"/>
  <c r="O139" i="130"/>
  <c r="O140" i="130"/>
  <c r="O141" i="130"/>
  <c r="O142" i="130"/>
  <c r="O143" i="130"/>
  <c r="O144" i="130"/>
  <c r="O145" i="130"/>
  <c r="O146" i="130"/>
  <c r="O147" i="130"/>
  <c r="O148" i="130"/>
  <c r="O149" i="130"/>
  <c r="O134" i="130"/>
  <c r="N135" i="130"/>
  <c r="N136" i="130"/>
  <c r="N137" i="130"/>
  <c r="N138" i="130"/>
  <c r="N139" i="130"/>
  <c r="N140" i="130"/>
  <c r="N141" i="130"/>
  <c r="N142" i="130"/>
  <c r="N143" i="130"/>
  <c r="N144" i="130"/>
  <c r="N145" i="130"/>
  <c r="N146" i="130"/>
  <c r="N147" i="130"/>
  <c r="N148" i="130"/>
  <c r="N149" i="130"/>
  <c r="N134" i="130"/>
  <c r="R119" i="130"/>
  <c r="S119" i="130" s="1"/>
  <c r="R120" i="130"/>
  <c r="S120" i="130" s="1"/>
  <c r="R121" i="130"/>
  <c r="S121" i="130" s="1"/>
  <c r="R122" i="130"/>
  <c r="S122" i="130" s="1"/>
  <c r="R123" i="130"/>
  <c r="S123" i="130" s="1"/>
  <c r="R124" i="130"/>
  <c r="S124" i="130" s="1"/>
  <c r="R125" i="130"/>
  <c r="S125" i="130" s="1"/>
  <c r="R126" i="130"/>
  <c r="S126" i="130" s="1"/>
  <c r="R127" i="130"/>
  <c r="S127" i="130" s="1"/>
  <c r="R128" i="130"/>
  <c r="S128" i="130" s="1"/>
  <c r="R129" i="130"/>
  <c r="S129" i="130" s="1"/>
  <c r="R130" i="130"/>
  <c r="S130" i="130" s="1"/>
  <c r="R131" i="130"/>
  <c r="S131" i="130" s="1"/>
  <c r="R132" i="130"/>
  <c r="S132" i="130" s="1"/>
  <c r="R133" i="130"/>
  <c r="S133" i="130" s="1"/>
  <c r="R118" i="130"/>
  <c r="S118" i="130" s="1"/>
  <c r="P119" i="130"/>
  <c r="P120" i="130"/>
  <c r="P121" i="130"/>
  <c r="P122" i="130"/>
  <c r="P123" i="130"/>
  <c r="P124" i="130"/>
  <c r="P125" i="130"/>
  <c r="P126" i="130"/>
  <c r="P127" i="130"/>
  <c r="P128" i="130"/>
  <c r="P129" i="130"/>
  <c r="P130" i="130"/>
  <c r="P131" i="130"/>
  <c r="P132" i="130"/>
  <c r="P133" i="130"/>
  <c r="P118" i="130"/>
  <c r="O119" i="130"/>
  <c r="O120" i="130"/>
  <c r="O121" i="130"/>
  <c r="O122" i="130"/>
  <c r="O123" i="130"/>
  <c r="O124" i="130"/>
  <c r="O125" i="130"/>
  <c r="O126" i="130"/>
  <c r="O127" i="130"/>
  <c r="O128" i="130"/>
  <c r="O129" i="130"/>
  <c r="O130" i="130"/>
  <c r="O131" i="130"/>
  <c r="O132" i="130"/>
  <c r="O133" i="130"/>
  <c r="O118" i="130"/>
  <c r="N119" i="130"/>
  <c r="N120" i="130"/>
  <c r="N121" i="130"/>
  <c r="N122" i="130"/>
  <c r="N123" i="130"/>
  <c r="N124" i="130"/>
  <c r="N125" i="130"/>
  <c r="N126" i="130"/>
  <c r="N127" i="130"/>
  <c r="N128" i="130"/>
  <c r="N129" i="130"/>
  <c r="N130" i="130"/>
  <c r="N131" i="130"/>
  <c r="N132" i="130"/>
  <c r="N133" i="130"/>
  <c r="N118" i="130"/>
  <c r="R103" i="130"/>
  <c r="S103" i="130" s="1"/>
  <c r="R104" i="130"/>
  <c r="S104" i="130" s="1"/>
  <c r="R105" i="130"/>
  <c r="S105" i="130" s="1"/>
  <c r="R106" i="130"/>
  <c r="S106" i="130" s="1"/>
  <c r="R107" i="130"/>
  <c r="S107" i="130" s="1"/>
  <c r="R108" i="130"/>
  <c r="S108" i="130" s="1"/>
  <c r="R109" i="130"/>
  <c r="S109" i="130" s="1"/>
  <c r="R110" i="130"/>
  <c r="S110" i="130" s="1"/>
  <c r="R111" i="130"/>
  <c r="S111" i="130" s="1"/>
  <c r="R112" i="130"/>
  <c r="S112" i="130" s="1"/>
  <c r="R113" i="130"/>
  <c r="S113" i="130" s="1"/>
  <c r="R114" i="130"/>
  <c r="S114" i="130" s="1"/>
  <c r="R115" i="130"/>
  <c r="S115" i="130" s="1"/>
  <c r="R116" i="130"/>
  <c r="S116" i="130" s="1"/>
  <c r="R117" i="130"/>
  <c r="S117" i="130" s="1"/>
  <c r="R102" i="130"/>
  <c r="S102" i="130" s="1"/>
  <c r="P103" i="130"/>
  <c r="P104" i="130"/>
  <c r="P105" i="130"/>
  <c r="P106" i="130"/>
  <c r="P107" i="130"/>
  <c r="P108" i="130"/>
  <c r="P109" i="130"/>
  <c r="P110" i="130"/>
  <c r="P111" i="130"/>
  <c r="P112" i="130"/>
  <c r="P113" i="130"/>
  <c r="P114" i="130"/>
  <c r="P115" i="130"/>
  <c r="P116" i="130"/>
  <c r="P117" i="130"/>
  <c r="P102" i="130"/>
  <c r="O103" i="130"/>
  <c r="O104" i="130"/>
  <c r="O105" i="130"/>
  <c r="O106" i="130"/>
  <c r="O107" i="130"/>
  <c r="O108" i="130"/>
  <c r="O109" i="130"/>
  <c r="O110" i="130"/>
  <c r="O111" i="130"/>
  <c r="O112" i="130"/>
  <c r="O113" i="130"/>
  <c r="O114" i="130"/>
  <c r="O115" i="130"/>
  <c r="O116" i="130"/>
  <c r="O117" i="130"/>
  <c r="O102" i="130"/>
  <c r="N103" i="130"/>
  <c r="N104" i="130"/>
  <c r="N105" i="130"/>
  <c r="N106" i="130"/>
  <c r="N107" i="130"/>
  <c r="N108" i="130"/>
  <c r="N109" i="130"/>
  <c r="N110" i="130"/>
  <c r="N111" i="130"/>
  <c r="N112" i="130"/>
  <c r="N113" i="130"/>
  <c r="N114" i="130"/>
  <c r="N115" i="130"/>
  <c r="N116" i="130"/>
  <c r="N117" i="130"/>
  <c r="N102" i="130"/>
  <c r="R101" i="130"/>
  <c r="S101" i="130" s="1"/>
  <c r="R99" i="130"/>
  <c r="S99" i="130" s="1"/>
  <c r="O101" i="130"/>
  <c r="P101" i="130"/>
  <c r="N101" i="130"/>
  <c r="O99" i="130"/>
  <c r="P99" i="130"/>
  <c r="N99" i="130"/>
  <c r="R85" i="130"/>
  <c r="S85" i="130" s="1"/>
  <c r="R86" i="130"/>
  <c r="S86" i="130" s="1"/>
  <c r="R87" i="130"/>
  <c r="S87" i="130" s="1"/>
  <c r="R88" i="130"/>
  <c r="S88" i="130" s="1"/>
  <c r="R89" i="130"/>
  <c r="S89" i="130" s="1"/>
  <c r="R90" i="130"/>
  <c r="S90" i="130" s="1"/>
  <c r="R91" i="130"/>
  <c r="S91" i="130" s="1"/>
  <c r="R92" i="130"/>
  <c r="S92" i="130" s="1"/>
  <c r="R93" i="130"/>
  <c r="S93" i="130" s="1"/>
  <c r="R94" i="130"/>
  <c r="S94" i="130" s="1"/>
  <c r="R95" i="130"/>
  <c r="S95" i="130" s="1"/>
  <c r="R96" i="130"/>
  <c r="S96" i="130" s="1"/>
  <c r="R97" i="130"/>
  <c r="S97" i="130" s="1"/>
  <c r="R98" i="130"/>
  <c r="S98" i="130" s="1"/>
  <c r="R84" i="130"/>
  <c r="S84" i="130" s="1"/>
  <c r="P85" i="130"/>
  <c r="P86" i="130"/>
  <c r="P87" i="130"/>
  <c r="P88" i="130"/>
  <c r="P89" i="130"/>
  <c r="P90" i="130"/>
  <c r="P91" i="130"/>
  <c r="P92" i="130"/>
  <c r="P93" i="130"/>
  <c r="P94" i="130"/>
  <c r="P95" i="130"/>
  <c r="P96" i="130"/>
  <c r="P97" i="130"/>
  <c r="P98" i="130"/>
  <c r="P84" i="130"/>
  <c r="O85" i="130"/>
  <c r="O86" i="130"/>
  <c r="O87" i="130"/>
  <c r="O88" i="130"/>
  <c r="O89" i="130"/>
  <c r="O90" i="130"/>
  <c r="O91" i="130"/>
  <c r="O92" i="130"/>
  <c r="O93" i="130"/>
  <c r="O94" i="130"/>
  <c r="O95" i="130"/>
  <c r="O96" i="130"/>
  <c r="O97" i="130"/>
  <c r="O98" i="130"/>
  <c r="O84" i="130"/>
  <c r="N85" i="130"/>
  <c r="N86" i="130"/>
  <c r="N87" i="130"/>
  <c r="N88" i="130"/>
  <c r="N89" i="130"/>
  <c r="N90" i="130"/>
  <c r="N91" i="130"/>
  <c r="N92" i="130"/>
  <c r="N93" i="130"/>
  <c r="N94" i="130"/>
  <c r="N95" i="130"/>
  <c r="N96" i="130"/>
  <c r="N97" i="130"/>
  <c r="N98" i="130"/>
  <c r="N84" i="130"/>
  <c r="Q191" i="127"/>
  <c r="R191" i="127"/>
  <c r="P191" i="127"/>
  <c r="Q115" i="127"/>
  <c r="R115" i="127"/>
  <c r="P115" i="127"/>
  <c r="R70" i="130"/>
  <c r="S70" i="130" s="1"/>
  <c r="R71" i="130"/>
  <c r="S71" i="130" s="1"/>
  <c r="R72" i="130"/>
  <c r="S72" i="130" s="1"/>
  <c r="R73" i="130"/>
  <c r="S73" i="130" s="1"/>
  <c r="R74" i="130"/>
  <c r="S74" i="130" s="1"/>
  <c r="R75" i="130"/>
  <c r="S75" i="130" s="1"/>
  <c r="R76" i="130"/>
  <c r="S76" i="130" s="1"/>
  <c r="R77" i="130"/>
  <c r="S77" i="130" s="1"/>
  <c r="R78" i="130"/>
  <c r="S78" i="130" s="1"/>
  <c r="R79" i="130"/>
  <c r="S79" i="130" s="1"/>
  <c r="R80" i="130"/>
  <c r="S80" i="130" s="1"/>
  <c r="R81" i="130"/>
  <c r="S81" i="130" s="1"/>
  <c r="R82" i="130"/>
  <c r="S82" i="130" s="1"/>
  <c r="R83" i="130"/>
  <c r="S83" i="130" s="1"/>
  <c r="R69" i="130"/>
  <c r="S69" i="130" s="1"/>
  <c r="P70" i="130"/>
  <c r="P71" i="130"/>
  <c r="P72" i="130"/>
  <c r="P73" i="130"/>
  <c r="P74" i="130"/>
  <c r="P75" i="130"/>
  <c r="P76" i="130"/>
  <c r="P77" i="130"/>
  <c r="P78" i="130"/>
  <c r="P79" i="130"/>
  <c r="P80" i="130"/>
  <c r="P81" i="130"/>
  <c r="P82" i="130"/>
  <c r="P83" i="130"/>
  <c r="P69" i="130"/>
  <c r="O70" i="130"/>
  <c r="O71" i="130"/>
  <c r="O72" i="130"/>
  <c r="O73" i="130"/>
  <c r="O74" i="130"/>
  <c r="O75" i="130"/>
  <c r="O76" i="130"/>
  <c r="O77" i="130"/>
  <c r="O78" i="130"/>
  <c r="O79" i="130"/>
  <c r="O80" i="130"/>
  <c r="O81" i="130"/>
  <c r="O82" i="130"/>
  <c r="O83" i="130"/>
  <c r="O69" i="130"/>
  <c r="N70" i="130"/>
  <c r="N71" i="130"/>
  <c r="N72" i="130"/>
  <c r="N73" i="130"/>
  <c r="N74" i="130"/>
  <c r="N75" i="130"/>
  <c r="N76" i="130"/>
  <c r="N77" i="130"/>
  <c r="N78" i="130"/>
  <c r="N79" i="130"/>
  <c r="N80" i="130"/>
  <c r="N81" i="130"/>
  <c r="N82" i="130"/>
  <c r="N83" i="130"/>
  <c r="N69" i="130"/>
  <c r="T81" i="127"/>
  <c r="U81" i="127" s="1"/>
  <c r="Q81" i="127"/>
  <c r="R81" i="127"/>
  <c r="R67" i="130"/>
  <c r="S67" i="130" s="1"/>
  <c r="R68" i="130"/>
  <c r="S68" i="130" s="1"/>
  <c r="P68" i="130"/>
  <c r="P67" i="130"/>
  <c r="O68" i="130"/>
  <c r="O67" i="130"/>
  <c r="N68" i="130"/>
  <c r="N67" i="130"/>
  <c r="R66" i="130"/>
  <c r="S66" i="130" s="1"/>
  <c r="O66" i="130"/>
  <c r="P66" i="130"/>
  <c r="N66" i="130"/>
  <c r="R52" i="130"/>
  <c r="S52" i="130" s="1"/>
  <c r="R53" i="130"/>
  <c r="S53" i="130" s="1"/>
  <c r="R54" i="130"/>
  <c r="S54" i="130" s="1"/>
  <c r="R55" i="130"/>
  <c r="S55" i="130" s="1"/>
  <c r="R56" i="130"/>
  <c r="S56" i="130" s="1"/>
  <c r="R57" i="130"/>
  <c r="S57" i="130" s="1"/>
  <c r="R58" i="130"/>
  <c r="S58" i="130" s="1"/>
  <c r="R59" i="130"/>
  <c r="S59" i="130" s="1"/>
  <c r="R60" i="130"/>
  <c r="S60" i="130" s="1"/>
  <c r="R61" i="130"/>
  <c r="S61" i="130" s="1"/>
  <c r="R62" i="130"/>
  <c r="S62" i="130" s="1"/>
  <c r="R63" i="130"/>
  <c r="S63" i="130" s="1"/>
  <c r="R64" i="130"/>
  <c r="S64" i="130" s="1"/>
  <c r="R65" i="130"/>
  <c r="S65" i="130" s="1"/>
  <c r="R51" i="130"/>
  <c r="S51" i="130" s="1"/>
  <c r="P52" i="130"/>
  <c r="P53" i="130"/>
  <c r="P54" i="130"/>
  <c r="P55" i="130"/>
  <c r="P56" i="130"/>
  <c r="P57" i="130"/>
  <c r="P58" i="130"/>
  <c r="P59" i="130"/>
  <c r="P60" i="130"/>
  <c r="P61" i="130"/>
  <c r="P62" i="130"/>
  <c r="P63" i="130"/>
  <c r="P64" i="130"/>
  <c r="P65" i="130"/>
  <c r="P51" i="130"/>
  <c r="O52" i="130"/>
  <c r="O53" i="130"/>
  <c r="O54" i="130"/>
  <c r="O55" i="130"/>
  <c r="O56" i="130"/>
  <c r="O57" i="130"/>
  <c r="O58" i="130"/>
  <c r="O59" i="130"/>
  <c r="O60" i="130"/>
  <c r="O61" i="130"/>
  <c r="O62" i="130"/>
  <c r="O63" i="130"/>
  <c r="O64" i="130"/>
  <c r="O65" i="130"/>
  <c r="O51" i="130"/>
  <c r="N52" i="130"/>
  <c r="N53" i="130"/>
  <c r="N54" i="130"/>
  <c r="N55" i="130"/>
  <c r="N56" i="130"/>
  <c r="N57" i="130"/>
  <c r="N58" i="130"/>
  <c r="N59" i="130"/>
  <c r="N60" i="130"/>
  <c r="N61" i="130"/>
  <c r="N62" i="130"/>
  <c r="N63" i="130"/>
  <c r="N64" i="130"/>
  <c r="N65" i="130"/>
  <c r="N51" i="130"/>
  <c r="R34" i="130"/>
  <c r="S34" i="130" s="1"/>
  <c r="R35" i="130"/>
  <c r="S35" i="130" s="1"/>
  <c r="R36" i="130"/>
  <c r="S36" i="130" s="1"/>
  <c r="R37" i="130"/>
  <c r="S37" i="130" s="1"/>
  <c r="R38" i="130"/>
  <c r="S38" i="130" s="1"/>
  <c r="R39" i="130"/>
  <c r="S39" i="130" s="1"/>
  <c r="R41" i="130"/>
  <c r="S41" i="130" s="1"/>
  <c r="R44" i="130"/>
  <c r="S44" i="130" s="1"/>
  <c r="R45" i="130"/>
  <c r="S45" i="130" s="1"/>
  <c r="R46" i="130"/>
  <c r="S46" i="130" s="1"/>
  <c r="R47" i="130"/>
  <c r="S47" i="130" s="1"/>
  <c r="R48" i="130"/>
  <c r="S48" i="130" s="1"/>
  <c r="R49" i="130"/>
  <c r="S49" i="130" s="1"/>
  <c r="R50" i="130"/>
  <c r="S50" i="130" s="1"/>
  <c r="R33" i="130"/>
  <c r="S33" i="130" s="1"/>
  <c r="P34" i="130"/>
  <c r="P35" i="130"/>
  <c r="P36" i="130"/>
  <c r="P37" i="130"/>
  <c r="P38" i="130"/>
  <c r="P39" i="130"/>
  <c r="P41" i="130"/>
  <c r="P44" i="130"/>
  <c r="P45" i="130"/>
  <c r="P46" i="130"/>
  <c r="P47" i="130"/>
  <c r="P48" i="130"/>
  <c r="P49" i="130"/>
  <c r="P50" i="130"/>
  <c r="P33" i="130"/>
  <c r="O34" i="130"/>
  <c r="O35" i="130"/>
  <c r="O36" i="130"/>
  <c r="O37" i="130"/>
  <c r="O38" i="130"/>
  <c r="O39" i="130"/>
  <c r="O41" i="130"/>
  <c r="O44" i="130"/>
  <c r="O45" i="130"/>
  <c r="O46" i="130"/>
  <c r="O47" i="130"/>
  <c r="O48" i="130"/>
  <c r="O49" i="130"/>
  <c r="O50" i="130"/>
  <c r="O33" i="130"/>
  <c r="N34" i="130"/>
  <c r="N35" i="130"/>
  <c r="N36" i="130"/>
  <c r="N37" i="130"/>
  <c r="N38" i="130"/>
  <c r="N39" i="130"/>
  <c r="N41" i="130"/>
  <c r="N44" i="130"/>
  <c r="N45" i="130"/>
  <c r="N46" i="130"/>
  <c r="N47" i="130"/>
  <c r="N48" i="130"/>
  <c r="N49" i="130"/>
  <c r="N50" i="130"/>
  <c r="N33" i="130"/>
  <c r="F304" i="127" l="1"/>
  <c r="R19" i="130"/>
  <c r="S19" i="130" s="1"/>
  <c r="R20" i="130"/>
  <c r="S20" i="130" s="1"/>
  <c r="R21" i="130"/>
  <c r="S21" i="130" s="1"/>
  <c r="R22" i="130"/>
  <c r="S22" i="130" s="1"/>
  <c r="R23" i="130"/>
  <c r="S23" i="130" s="1"/>
  <c r="R24" i="130"/>
  <c r="S24" i="130" s="1"/>
  <c r="R25" i="130"/>
  <c r="S25" i="130" s="1"/>
  <c r="R26" i="130"/>
  <c r="S26" i="130" s="1"/>
  <c r="R27" i="130"/>
  <c r="S27" i="130" s="1"/>
  <c r="R28" i="130"/>
  <c r="S28" i="130" s="1"/>
  <c r="R29" i="130"/>
  <c r="S29" i="130" s="1"/>
  <c r="R30" i="130"/>
  <c r="S30" i="130" s="1"/>
  <c r="R31" i="130"/>
  <c r="S31" i="130" s="1"/>
  <c r="R32" i="130"/>
  <c r="S32" i="130" s="1"/>
  <c r="R18" i="130"/>
  <c r="S18" i="130" s="1"/>
  <c r="P19" i="130"/>
  <c r="P20" i="130"/>
  <c r="P21" i="130"/>
  <c r="P22" i="130"/>
  <c r="P23" i="130"/>
  <c r="P24" i="130"/>
  <c r="P25" i="130"/>
  <c r="P26" i="130"/>
  <c r="P27" i="130"/>
  <c r="P28" i="130"/>
  <c r="P29" i="130"/>
  <c r="P30" i="130"/>
  <c r="P31" i="130"/>
  <c r="P32" i="130"/>
  <c r="P18" i="130"/>
  <c r="O19" i="130"/>
  <c r="O20" i="130"/>
  <c r="O21" i="130"/>
  <c r="O22" i="130"/>
  <c r="O23" i="130"/>
  <c r="O24" i="130"/>
  <c r="O25" i="130"/>
  <c r="O26" i="130"/>
  <c r="O27" i="130"/>
  <c r="O28" i="130"/>
  <c r="O29" i="130"/>
  <c r="O30" i="130"/>
  <c r="O31" i="130"/>
  <c r="O32" i="130"/>
  <c r="O18" i="130"/>
  <c r="N19" i="130"/>
  <c r="N20" i="130"/>
  <c r="N21" i="130"/>
  <c r="N22" i="130"/>
  <c r="N23" i="130"/>
  <c r="N24" i="130"/>
  <c r="N25" i="130"/>
  <c r="N26" i="130"/>
  <c r="N27" i="130"/>
  <c r="N28" i="130"/>
  <c r="N29" i="130"/>
  <c r="N30" i="130"/>
  <c r="N31" i="130"/>
  <c r="N32" i="130"/>
  <c r="N18" i="130"/>
  <c r="N14" i="130"/>
  <c r="R4" i="130"/>
  <c r="S4" i="130" s="1"/>
  <c r="R5" i="130"/>
  <c r="S5" i="130" s="1"/>
  <c r="R6" i="130"/>
  <c r="S6" i="130" s="1"/>
  <c r="R7" i="130"/>
  <c r="S7" i="130" s="1"/>
  <c r="R8" i="130"/>
  <c r="S8" i="130" s="1"/>
  <c r="R9" i="130"/>
  <c r="S9" i="130" s="1"/>
  <c r="R10" i="130"/>
  <c r="S10" i="130" s="1"/>
  <c r="R11" i="130"/>
  <c r="S11" i="130" s="1"/>
  <c r="R12" i="130"/>
  <c r="S12" i="130" s="1"/>
  <c r="R13" i="130"/>
  <c r="S13" i="130" s="1"/>
  <c r="R14" i="130"/>
  <c r="S14" i="130" s="1"/>
  <c r="R15" i="130"/>
  <c r="S15" i="130" s="1"/>
  <c r="R16" i="130"/>
  <c r="S16" i="130" s="1"/>
  <c r="R17" i="130"/>
  <c r="S17" i="130" s="1"/>
  <c r="R3" i="130"/>
  <c r="S3" i="130" s="1"/>
  <c r="P4" i="130"/>
  <c r="P5" i="130"/>
  <c r="P6" i="130"/>
  <c r="P7" i="130"/>
  <c r="P8" i="130"/>
  <c r="P9" i="130"/>
  <c r="P10" i="130"/>
  <c r="P11" i="130"/>
  <c r="P12" i="130"/>
  <c r="P13" i="130"/>
  <c r="P14" i="130"/>
  <c r="P15" i="130"/>
  <c r="P16" i="130"/>
  <c r="P17" i="130"/>
  <c r="P3" i="130"/>
  <c r="O4" i="130"/>
  <c r="O5" i="130"/>
  <c r="O6" i="130"/>
  <c r="O7" i="130"/>
  <c r="O8" i="130"/>
  <c r="O9" i="130"/>
  <c r="O10" i="130"/>
  <c r="O11" i="130"/>
  <c r="O12" i="130"/>
  <c r="O13" i="130"/>
  <c r="O14" i="130"/>
  <c r="O15" i="130"/>
  <c r="O16" i="130"/>
  <c r="O17" i="130"/>
  <c r="O3" i="130"/>
  <c r="N4" i="130"/>
  <c r="N5" i="130"/>
  <c r="N6" i="130"/>
  <c r="N7" i="130"/>
  <c r="N8" i="130"/>
  <c r="N9" i="130"/>
  <c r="N10" i="130"/>
  <c r="N11" i="130"/>
  <c r="N3" i="130"/>
  <c r="T297" i="127"/>
  <c r="U297" i="127" s="1"/>
  <c r="T298" i="127"/>
  <c r="U298" i="127" s="1"/>
  <c r="T299" i="127"/>
  <c r="U299" i="127" s="1"/>
  <c r="T300" i="127"/>
  <c r="U300" i="127" s="1"/>
  <c r="T301" i="127"/>
  <c r="U301" i="127" s="1"/>
  <c r="T302" i="127"/>
  <c r="U302" i="127" s="1"/>
  <c r="T303" i="127"/>
  <c r="U303" i="127" s="1"/>
  <c r="T296" i="127"/>
  <c r="U296" i="127" s="1"/>
  <c r="R297" i="127"/>
  <c r="R298" i="127"/>
  <c r="R299" i="127"/>
  <c r="R300" i="127"/>
  <c r="R301" i="127"/>
  <c r="R302" i="127"/>
  <c r="R303" i="127"/>
  <c r="R296" i="127"/>
  <c r="Q297" i="127"/>
  <c r="Q298" i="127"/>
  <c r="Q299" i="127"/>
  <c r="Q300" i="127"/>
  <c r="Q301" i="127"/>
  <c r="Q302" i="127"/>
  <c r="Q303" i="127"/>
  <c r="Q296" i="127"/>
  <c r="P297" i="127"/>
  <c r="P298" i="127"/>
  <c r="P299" i="127"/>
  <c r="P300" i="127"/>
  <c r="P301" i="127"/>
  <c r="P302" i="127"/>
  <c r="P303" i="127"/>
  <c r="P296" i="127"/>
  <c r="T288" i="127"/>
  <c r="U288" i="127" s="1"/>
  <c r="T289" i="127"/>
  <c r="U289" i="127" s="1"/>
  <c r="T290" i="127"/>
  <c r="U290" i="127" s="1"/>
  <c r="T291" i="127"/>
  <c r="U291" i="127" s="1"/>
  <c r="T292" i="127"/>
  <c r="U292" i="127" s="1"/>
  <c r="T293" i="127"/>
  <c r="U293" i="127" s="1"/>
  <c r="T294" i="127"/>
  <c r="U294" i="127" s="1"/>
  <c r="T295" i="127"/>
  <c r="U295" i="127" s="1"/>
  <c r="T287" i="127"/>
  <c r="U287" i="127" s="1"/>
  <c r="R288" i="127"/>
  <c r="R289" i="127"/>
  <c r="R290" i="127"/>
  <c r="R291" i="127"/>
  <c r="R292" i="127"/>
  <c r="R293" i="127"/>
  <c r="R294" i="127"/>
  <c r="R295" i="127"/>
  <c r="Q288" i="127"/>
  <c r="Q289" i="127"/>
  <c r="Q290" i="127"/>
  <c r="Q291" i="127"/>
  <c r="Q292" i="127"/>
  <c r="Q293" i="127"/>
  <c r="Q294" i="127"/>
  <c r="Q295" i="127"/>
  <c r="P288" i="127"/>
  <c r="P289" i="127"/>
  <c r="P290" i="127"/>
  <c r="P291" i="127"/>
  <c r="P292" i="127"/>
  <c r="P293" i="127"/>
  <c r="P294" i="127"/>
  <c r="P295" i="127"/>
  <c r="R287" i="127"/>
  <c r="Q287" i="127"/>
  <c r="P287" i="127"/>
  <c r="N706" i="126"/>
  <c r="N707" i="126"/>
  <c r="N708" i="126"/>
  <c r="N709" i="126"/>
  <c r="N710" i="126"/>
  <c r="N711" i="126"/>
  <c r="N712" i="126"/>
  <c r="N713" i="126"/>
  <c r="N714" i="126"/>
  <c r="N715" i="126"/>
  <c r="N716" i="126"/>
  <c r="N717" i="126"/>
  <c r="N718" i="126"/>
  <c r="N719" i="126"/>
  <c r="N720" i="126"/>
  <c r="N721" i="126"/>
  <c r="N722" i="126"/>
  <c r="N723" i="126"/>
  <c r="N724" i="126"/>
  <c r="N725" i="126"/>
  <c r="N726" i="126"/>
  <c r="N727" i="126"/>
  <c r="N728" i="126"/>
  <c r="N729" i="126"/>
  <c r="N730" i="126"/>
  <c r="N731" i="126"/>
  <c r="N732" i="126"/>
  <c r="N733" i="126"/>
  <c r="N734" i="126"/>
  <c r="N735" i="126"/>
  <c r="N736" i="126"/>
  <c r="N737" i="126"/>
  <c r="N738" i="126"/>
  <c r="N739" i="126"/>
  <c r="N740" i="126"/>
  <c r="N741" i="126"/>
  <c r="N742" i="126"/>
  <c r="N743" i="126"/>
  <c r="N744" i="126"/>
  <c r="N745" i="126"/>
  <c r="N746" i="126"/>
  <c r="N747" i="126"/>
  <c r="N748" i="126"/>
  <c r="N749" i="126"/>
  <c r="N750" i="126"/>
  <c r="N751" i="126"/>
  <c r="N752" i="126"/>
  <c r="N753" i="126"/>
  <c r="N754" i="126"/>
  <c r="N755" i="126"/>
  <c r="N756" i="126"/>
  <c r="N757" i="126"/>
  <c r="N758" i="126"/>
  <c r="N759" i="126"/>
  <c r="N760" i="126"/>
  <c r="N761" i="126"/>
  <c r="N762" i="126"/>
  <c r="N763" i="126"/>
  <c r="N764" i="126"/>
  <c r="N648" i="126"/>
  <c r="N649" i="126"/>
  <c r="N650" i="126"/>
  <c r="R589" i="126"/>
  <c r="S589" i="126" s="1"/>
  <c r="R590" i="126"/>
  <c r="S590" i="126" s="1"/>
  <c r="R591" i="126"/>
  <c r="S591" i="126" s="1"/>
  <c r="O589" i="126"/>
  <c r="O590" i="126"/>
  <c r="O591" i="126"/>
  <c r="N589" i="126"/>
  <c r="N590" i="126"/>
  <c r="N591" i="126"/>
  <c r="R535" i="126"/>
  <c r="S535" i="126" s="1"/>
  <c r="R536" i="126"/>
  <c r="S536" i="126" s="1"/>
  <c r="R537" i="126"/>
  <c r="S537" i="126" s="1"/>
  <c r="R481" i="126"/>
  <c r="S481" i="126" s="1"/>
  <c r="R482" i="126"/>
  <c r="S482" i="126" s="1"/>
  <c r="R483" i="126"/>
  <c r="S483" i="126" s="1"/>
  <c r="R432" i="126"/>
  <c r="S432" i="126" s="1"/>
  <c r="R428" i="126"/>
  <c r="S428" i="126" s="1"/>
  <c r="R429" i="126"/>
  <c r="S429" i="126" s="1"/>
  <c r="P432" i="126"/>
  <c r="O432" i="126"/>
  <c r="N432" i="126"/>
  <c r="P428" i="126"/>
  <c r="P429" i="126"/>
  <c r="O428" i="126"/>
  <c r="O429" i="126"/>
  <c r="N428" i="126"/>
  <c r="N429" i="126"/>
  <c r="R424" i="126"/>
  <c r="S424" i="126" s="1"/>
  <c r="P424" i="126"/>
  <c r="O424" i="126"/>
  <c r="N424" i="126"/>
  <c r="R382" i="126"/>
  <c r="S382" i="126" s="1"/>
  <c r="P382" i="126"/>
  <c r="R381" i="126"/>
  <c r="P381" i="126"/>
  <c r="O382" i="126"/>
  <c r="N382" i="126"/>
  <c r="O381" i="126"/>
  <c r="N381" i="126"/>
  <c r="R351" i="126"/>
  <c r="S351" i="126" s="1"/>
  <c r="R352" i="126"/>
  <c r="S352" i="126" s="1"/>
  <c r="R353" i="126"/>
  <c r="S353" i="126" s="1"/>
  <c r="R354" i="126"/>
  <c r="S354" i="126" s="1"/>
  <c r="N353" i="126"/>
  <c r="N354" i="126"/>
  <c r="R296" i="126"/>
  <c r="S296" i="126" s="1"/>
  <c r="R297" i="126"/>
  <c r="S297" i="126" s="1"/>
  <c r="R298" i="126"/>
  <c r="S298" i="126" s="1"/>
  <c r="R299" i="126"/>
  <c r="S299" i="126" s="1"/>
  <c r="R238" i="126"/>
  <c r="S238" i="126" s="1"/>
  <c r="R239" i="126"/>
  <c r="S239" i="126" s="1"/>
  <c r="R240" i="126"/>
  <c r="S240" i="126" s="1"/>
  <c r="R241" i="126"/>
  <c r="S241" i="126" s="1"/>
  <c r="R242" i="126"/>
  <c r="S242" i="126" s="1"/>
  <c r="R243" i="126"/>
  <c r="S243" i="126" s="1"/>
  <c r="N241" i="126"/>
  <c r="N242" i="126"/>
  <c r="N243" i="126"/>
  <c r="O205" i="126"/>
  <c r="N205" i="126"/>
  <c r="R176" i="126"/>
  <c r="S176" i="126" s="1"/>
  <c r="R177" i="126"/>
  <c r="S177" i="126" s="1"/>
  <c r="R178" i="126"/>
  <c r="S178" i="126" s="1"/>
  <c r="R179" i="126"/>
  <c r="S179" i="126" s="1"/>
  <c r="O145" i="126"/>
  <c r="N145" i="126"/>
  <c r="N146" i="126"/>
  <c r="N147" i="126"/>
  <c r="N148" i="126"/>
  <c r="N149" i="126"/>
  <c r="N150" i="126"/>
  <c r="N151" i="126"/>
  <c r="N152" i="126"/>
  <c r="N153" i="126"/>
  <c r="N154" i="126"/>
  <c r="N155" i="126"/>
  <c r="N156" i="126"/>
  <c r="N157" i="126"/>
  <c r="N158" i="126"/>
  <c r="N159" i="126"/>
  <c r="N160" i="126"/>
  <c r="N161" i="126"/>
  <c r="N162" i="126"/>
  <c r="N163" i="126"/>
  <c r="N164" i="126"/>
  <c r="N165" i="126"/>
  <c r="N166" i="126"/>
  <c r="N167" i="126"/>
  <c r="N168" i="126"/>
  <c r="N169" i="126"/>
  <c r="N170" i="126"/>
  <c r="N171" i="126"/>
  <c r="N172" i="126"/>
  <c r="N173" i="126"/>
  <c r="N174" i="126"/>
  <c r="N175" i="126"/>
  <c r="N176" i="126"/>
  <c r="N177" i="126"/>
  <c r="N178" i="126"/>
  <c r="N179" i="126"/>
  <c r="N180" i="126"/>
  <c r="N181" i="126"/>
  <c r="N182" i="126"/>
  <c r="N183" i="126"/>
  <c r="N184" i="126"/>
  <c r="N185" i="126"/>
  <c r="N186" i="126"/>
  <c r="N187" i="126"/>
  <c r="N188" i="126"/>
  <c r="N189" i="126"/>
  <c r="N190" i="126"/>
  <c r="N191" i="126"/>
  <c r="N192" i="126"/>
  <c r="N193" i="126"/>
  <c r="N194" i="126"/>
  <c r="N195" i="126"/>
  <c r="N196" i="126"/>
  <c r="N197" i="126"/>
  <c r="N198" i="126"/>
  <c r="N199" i="126"/>
  <c r="N200" i="126"/>
  <c r="N201" i="126"/>
  <c r="N202" i="126"/>
  <c r="N203" i="126"/>
  <c r="N204" i="126"/>
  <c r="R116" i="126"/>
  <c r="S116" i="126" s="1"/>
  <c r="R117" i="126"/>
  <c r="S117" i="126" s="1"/>
  <c r="R118" i="126"/>
  <c r="S118" i="126" s="1"/>
  <c r="R119" i="126"/>
  <c r="S119" i="126" s="1"/>
  <c r="P116" i="126"/>
  <c r="P117" i="126"/>
  <c r="P118" i="126"/>
  <c r="P119" i="126"/>
  <c r="O118" i="126"/>
  <c r="O119" i="126"/>
  <c r="N117" i="126"/>
  <c r="N118" i="126"/>
  <c r="N119" i="126"/>
  <c r="T280" i="127"/>
  <c r="U280" i="127" s="1"/>
  <c r="T281" i="127"/>
  <c r="U281" i="127" s="1"/>
  <c r="T282" i="127"/>
  <c r="U282" i="127" s="1"/>
  <c r="T283" i="127"/>
  <c r="U283" i="127" s="1"/>
  <c r="T284" i="127"/>
  <c r="U284" i="127" s="1"/>
  <c r="T285" i="127"/>
  <c r="U285" i="127" s="1"/>
  <c r="T286" i="127"/>
  <c r="U286" i="127" s="1"/>
  <c r="T279" i="127"/>
  <c r="U279" i="127" s="1"/>
  <c r="R280" i="127"/>
  <c r="R281" i="127"/>
  <c r="R282" i="127"/>
  <c r="R283" i="127"/>
  <c r="R284" i="127"/>
  <c r="R285" i="127"/>
  <c r="R286" i="127"/>
  <c r="R279" i="127"/>
  <c r="Q280" i="127"/>
  <c r="Q281" i="127"/>
  <c r="Q282" i="127"/>
  <c r="Q283" i="127"/>
  <c r="Q284" i="127"/>
  <c r="Q285" i="127"/>
  <c r="Q286" i="127"/>
  <c r="Q279" i="127"/>
  <c r="P280" i="127"/>
  <c r="P281" i="127"/>
  <c r="P282" i="127"/>
  <c r="P283" i="127"/>
  <c r="P284" i="127"/>
  <c r="P285" i="127"/>
  <c r="P286" i="127"/>
  <c r="P279" i="127"/>
  <c r="T271" i="127"/>
  <c r="U271" i="127" s="1"/>
  <c r="T272" i="127"/>
  <c r="U272" i="127" s="1"/>
  <c r="T273" i="127"/>
  <c r="U273" i="127" s="1"/>
  <c r="T274" i="127"/>
  <c r="U274" i="127" s="1"/>
  <c r="T275" i="127"/>
  <c r="U275" i="127" s="1"/>
  <c r="T276" i="127"/>
  <c r="U276" i="127" s="1"/>
  <c r="T277" i="127"/>
  <c r="U277" i="127" s="1"/>
  <c r="T278" i="127"/>
  <c r="U278" i="127" s="1"/>
  <c r="T270" i="127"/>
  <c r="U270" i="127" s="1"/>
  <c r="R271" i="127"/>
  <c r="R272" i="127"/>
  <c r="R273" i="127"/>
  <c r="R274" i="127"/>
  <c r="R275" i="127"/>
  <c r="R276" i="127"/>
  <c r="R277" i="127"/>
  <c r="R278" i="127"/>
  <c r="R270" i="127"/>
  <c r="Q271" i="127"/>
  <c r="Q272" i="127"/>
  <c r="Q273" i="127"/>
  <c r="Q274" i="127"/>
  <c r="Q275" i="127"/>
  <c r="Q276" i="127"/>
  <c r="Q277" i="127"/>
  <c r="Q278" i="127"/>
  <c r="Q270" i="127"/>
  <c r="P271" i="127"/>
  <c r="P272" i="127"/>
  <c r="P273" i="127"/>
  <c r="P274" i="127"/>
  <c r="P275" i="127"/>
  <c r="P276" i="127"/>
  <c r="P277" i="127"/>
  <c r="P278" i="127"/>
  <c r="P270" i="127"/>
  <c r="T260" i="127"/>
  <c r="U260" i="127" s="1"/>
  <c r="T261" i="127"/>
  <c r="U261" i="127" s="1"/>
  <c r="T262" i="127"/>
  <c r="U262" i="127" s="1"/>
  <c r="T263" i="127"/>
  <c r="U263" i="127" s="1"/>
  <c r="T264" i="127"/>
  <c r="U264" i="127" s="1"/>
  <c r="T265" i="127"/>
  <c r="U265" i="127" s="1"/>
  <c r="T266" i="127"/>
  <c r="U266" i="127" s="1"/>
  <c r="T267" i="127"/>
  <c r="U267" i="127" s="1"/>
  <c r="T268" i="127"/>
  <c r="U268" i="127" s="1"/>
  <c r="T269" i="127"/>
  <c r="U269" i="127" s="1"/>
  <c r="T259" i="127"/>
  <c r="U259" i="127" s="1"/>
  <c r="R260" i="127"/>
  <c r="R261" i="127"/>
  <c r="R262" i="127"/>
  <c r="R263" i="127"/>
  <c r="R264" i="127"/>
  <c r="R265" i="127"/>
  <c r="R266" i="127"/>
  <c r="R267" i="127"/>
  <c r="R268" i="127"/>
  <c r="R269" i="127"/>
  <c r="Q260" i="127"/>
  <c r="Q261" i="127"/>
  <c r="Q262" i="127"/>
  <c r="Q263" i="127"/>
  <c r="Q264" i="127"/>
  <c r="Q265" i="127"/>
  <c r="Q266" i="127"/>
  <c r="Q267" i="127"/>
  <c r="Q268" i="127"/>
  <c r="Q269" i="127"/>
  <c r="R259" i="127"/>
  <c r="Q259" i="127"/>
  <c r="N61" i="126" l="1"/>
  <c r="N62" i="126"/>
  <c r="N63" i="126"/>
  <c r="N64" i="126"/>
  <c r="R4" i="126"/>
  <c r="S4" i="126" s="1"/>
  <c r="R5" i="126"/>
  <c r="S5" i="126" s="1"/>
  <c r="R6" i="126"/>
  <c r="S6" i="126" s="1"/>
  <c r="R7" i="126"/>
  <c r="S7" i="126" s="1"/>
  <c r="R3" i="126"/>
  <c r="P4" i="126"/>
  <c r="P5" i="126"/>
  <c r="P6" i="126"/>
  <c r="P7" i="126"/>
  <c r="P3" i="126"/>
  <c r="O4" i="126"/>
  <c r="O5" i="126"/>
  <c r="O6" i="126"/>
  <c r="O7" i="126"/>
  <c r="O3" i="126"/>
  <c r="N4" i="126"/>
  <c r="N5" i="126"/>
  <c r="N6" i="126"/>
  <c r="N7" i="126"/>
  <c r="N3" i="126"/>
  <c r="T249" i="127"/>
  <c r="U249" i="127" s="1"/>
  <c r="T250" i="127"/>
  <c r="U250" i="127" s="1"/>
  <c r="T251" i="127"/>
  <c r="U251" i="127" s="1"/>
  <c r="T252" i="127"/>
  <c r="U252" i="127" s="1"/>
  <c r="T253" i="127"/>
  <c r="U253" i="127" s="1"/>
  <c r="T254" i="127"/>
  <c r="U254" i="127" s="1"/>
  <c r="T255" i="127"/>
  <c r="U255" i="127" s="1"/>
  <c r="T256" i="127"/>
  <c r="U256" i="127" s="1"/>
  <c r="T257" i="127"/>
  <c r="U257" i="127" s="1"/>
  <c r="T258" i="127"/>
  <c r="U258" i="127" s="1"/>
  <c r="T248" i="127"/>
  <c r="U248" i="127" s="1"/>
  <c r="R249" i="127"/>
  <c r="R250" i="127"/>
  <c r="R251" i="127"/>
  <c r="R252" i="127"/>
  <c r="R253" i="127"/>
  <c r="R254" i="127"/>
  <c r="R255" i="127"/>
  <c r="R256" i="127"/>
  <c r="R257" i="127"/>
  <c r="R258" i="127"/>
  <c r="R248" i="127"/>
  <c r="Q249" i="127"/>
  <c r="Q250" i="127"/>
  <c r="Q251" i="127"/>
  <c r="Q252" i="127"/>
  <c r="Q253" i="127"/>
  <c r="Q254" i="127"/>
  <c r="Q255" i="127"/>
  <c r="Q256" i="127"/>
  <c r="Q257" i="127"/>
  <c r="Q258" i="127"/>
  <c r="Q248" i="127"/>
  <c r="U238" i="127"/>
  <c r="U239" i="127"/>
  <c r="U240" i="127"/>
  <c r="U241" i="127"/>
  <c r="U242" i="127"/>
  <c r="U243" i="127"/>
  <c r="U244" i="127"/>
  <c r="U245" i="127"/>
  <c r="U246" i="127"/>
  <c r="U247" i="127"/>
  <c r="U237" i="127"/>
  <c r="T238" i="127"/>
  <c r="T239" i="127"/>
  <c r="T240" i="127"/>
  <c r="T241" i="127"/>
  <c r="T242" i="127"/>
  <c r="T243" i="127"/>
  <c r="T244" i="127"/>
  <c r="T245" i="127"/>
  <c r="T246" i="127"/>
  <c r="T247" i="127"/>
  <c r="T237" i="127"/>
  <c r="R238" i="127"/>
  <c r="R239" i="127"/>
  <c r="R240" i="127"/>
  <c r="R241" i="127"/>
  <c r="R242" i="127"/>
  <c r="R243" i="127"/>
  <c r="R244" i="127"/>
  <c r="R245" i="127"/>
  <c r="R246" i="127"/>
  <c r="R247" i="127"/>
  <c r="R237" i="127"/>
  <c r="Q238" i="127"/>
  <c r="Q239" i="127"/>
  <c r="Q240" i="127"/>
  <c r="Q241" i="127"/>
  <c r="Q242" i="127"/>
  <c r="Q243" i="127"/>
  <c r="Q244" i="127"/>
  <c r="Q245" i="127"/>
  <c r="Q246" i="127"/>
  <c r="Q247" i="127"/>
  <c r="Q237" i="127"/>
  <c r="P238" i="127"/>
  <c r="P239" i="127"/>
  <c r="P240" i="127"/>
  <c r="P241" i="127"/>
  <c r="P242" i="127"/>
  <c r="P243" i="127"/>
  <c r="P244" i="127"/>
  <c r="P245" i="127"/>
  <c r="P246" i="127"/>
  <c r="P247" i="127"/>
  <c r="P237" i="127"/>
  <c r="T228" i="127" l="1"/>
  <c r="U228" i="127" s="1"/>
  <c r="T229" i="127"/>
  <c r="U229" i="127" s="1"/>
  <c r="T230" i="127"/>
  <c r="U230" i="127" s="1"/>
  <c r="T231" i="127"/>
  <c r="U231" i="127" s="1"/>
  <c r="T232" i="127"/>
  <c r="U232" i="127" s="1"/>
  <c r="T233" i="127"/>
  <c r="U233" i="127" s="1"/>
  <c r="T234" i="127"/>
  <c r="U234" i="127" s="1"/>
  <c r="T235" i="127"/>
  <c r="U235" i="127" s="1"/>
  <c r="T236" i="127"/>
  <c r="U236" i="127" s="1"/>
  <c r="T227" i="127"/>
  <c r="U227" i="127" s="1"/>
  <c r="R228" i="127"/>
  <c r="R229" i="127"/>
  <c r="R230" i="127"/>
  <c r="R231" i="127"/>
  <c r="R232" i="127"/>
  <c r="R233" i="127"/>
  <c r="R234" i="127"/>
  <c r="R235" i="127"/>
  <c r="R236" i="127"/>
  <c r="R227" i="127"/>
  <c r="Q228" i="127"/>
  <c r="Q229" i="127"/>
  <c r="Q230" i="127"/>
  <c r="Q231" i="127"/>
  <c r="Q232" i="127"/>
  <c r="Q233" i="127"/>
  <c r="Q234" i="127"/>
  <c r="Q235" i="127"/>
  <c r="Q236" i="127"/>
  <c r="Q227" i="127"/>
  <c r="P228" i="127"/>
  <c r="P229" i="127"/>
  <c r="P230" i="127"/>
  <c r="P231" i="127"/>
  <c r="P232" i="127"/>
  <c r="P233" i="127"/>
  <c r="P234" i="127"/>
  <c r="P235" i="127"/>
  <c r="P236" i="127"/>
  <c r="P227" i="127"/>
  <c r="R205" i="126"/>
  <c r="S205" i="126" s="1"/>
  <c r="P205" i="126"/>
  <c r="P145" i="126"/>
  <c r="R145" i="126"/>
  <c r="S145" i="126" s="1"/>
  <c r="F765" i="126" l="1"/>
  <c r="R708" i="126"/>
  <c r="S708" i="126" s="1"/>
  <c r="O708" i="126"/>
  <c r="P708" i="126"/>
  <c r="R707" i="126"/>
  <c r="S707" i="126" s="1"/>
  <c r="O707" i="126"/>
  <c r="P707" i="126"/>
  <c r="R706" i="126"/>
  <c r="S706" i="126" s="1"/>
  <c r="O706" i="126"/>
  <c r="P706" i="126"/>
  <c r="R650" i="126"/>
  <c r="S650" i="126" s="1"/>
  <c r="O650" i="126"/>
  <c r="P650" i="126"/>
  <c r="R649" i="126"/>
  <c r="S649" i="126" s="1"/>
  <c r="O649" i="126"/>
  <c r="P649" i="126"/>
  <c r="R648" i="126"/>
  <c r="S648" i="126" s="1"/>
  <c r="O648" i="126"/>
  <c r="P648" i="126"/>
  <c r="P591" i="126"/>
  <c r="P590" i="126"/>
  <c r="P589" i="126"/>
  <c r="O537" i="126"/>
  <c r="O536" i="126"/>
  <c r="O535" i="126"/>
  <c r="P537" i="126"/>
  <c r="P536" i="126"/>
  <c r="P535" i="126"/>
  <c r="N537" i="126"/>
  <c r="N536" i="126"/>
  <c r="N535" i="126"/>
  <c r="O483" i="126"/>
  <c r="P483" i="126"/>
  <c r="O482" i="126"/>
  <c r="P482" i="126"/>
  <c r="O481" i="126"/>
  <c r="P481" i="126"/>
  <c r="N483" i="126"/>
  <c r="N482" i="126"/>
  <c r="N481" i="126"/>
  <c r="R427" i="126"/>
  <c r="S427" i="126" s="1"/>
  <c r="O427" i="126"/>
  <c r="P427" i="126"/>
  <c r="N427" i="126"/>
  <c r="R426" i="126"/>
  <c r="S426" i="126" s="1"/>
  <c r="O426" i="126"/>
  <c r="P426" i="126"/>
  <c r="N426" i="126"/>
  <c r="R377" i="126"/>
  <c r="O377" i="126"/>
  <c r="P377" i="126"/>
  <c r="N377" i="126"/>
  <c r="R376" i="126"/>
  <c r="O376" i="126"/>
  <c r="P376" i="126"/>
  <c r="N376" i="126"/>
  <c r="R375" i="126"/>
  <c r="O375" i="126"/>
  <c r="P375" i="126"/>
  <c r="N375" i="126"/>
  <c r="O354" i="126"/>
  <c r="P354" i="126"/>
  <c r="O353" i="126"/>
  <c r="P353" i="126"/>
  <c r="O352" i="126"/>
  <c r="P352" i="126"/>
  <c r="O351" i="126"/>
  <c r="P351" i="126"/>
  <c r="N352" i="126"/>
  <c r="N351" i="126"/>
  <c r="O299" i="126"/>
  <c r="P299" i="126"/>
  <c r="O298" i="126"/>
  <c r="P298" i="126"/>
  <c r="O297" i="126"/>
  <c r="P297" i="126"/>
  <c r="O296" i="126"/>
  <c r="P296" i="126"/>
  <c r="N299" i="126"/>
  <c r="N298" i="126"/>
  <c r="N297" i="126"/>
  <c r="N296" i="126"/>
  <c r="R269" i="126"/>
  <c r="S269" i="126" s="1"/>
  <c r="O269" i="126"/>
  <c r="P269" i="126"/>
  <c r="N269" i="126"/>
  <c r="O243" i="126"/>
  <c r="P243" i="126"/>
  <c r="O242" i="126"/>
  <c r="P242" i="126"/>
  <c r="O241" i="126"/>
  <c r="P241" i="126"/>
  <c r="O240" i="126"/>
  <c r="P240" i="126"/>
  <c r="N240" i="126"/>
  <c r="O239" i="126"/>
  <c r="P239" i="126"/>
  <c r="N239" i="126"/>
  <c r="O238" i="126"/>
  <c r="P238" i="126"/>
  <c r="N238" i="126"/>
  <c r="O179" i="126"/>
  <c r="P179" i="126"/>
  <c r="O178" i="126"/>
  <c r="P178" i="126"/>
  <c r="O177" i="126"/>
  <c r="P177" i="126"/>
  <c r="O176" i="126"/>
  <c r="P176" i="126"/>
  <c r="T226" i="127"/>
  <c r="U226" i="127" s="1"/>
  <c r="R226" i="127"/>
  <c r="Q226" i="127"/>
  <c r="P226" i="127"/>
  <c r="T225" i="127"/>
  <c r="U225" i="127" s="1"/>
  <c r="R225" i="127"/>
  <c r="Q225" i="127"/>
  <c r="P225" i="127"/>
  <c r="T192" i="127"/>
  <c r="U192" i="127" s="1"/>
  <c r="T193" i="127"/>
  <c r="U193" i="127" s="1"/>
  <c r="T194" i="127"/>
  <c r="U194" i="127" s="1"/>
  <c r="T195" i="127"/>
  <c r="U195" i="127" s="1"/>
  <c r="T196" i="127"/>
  <c r="U196" i="127" s="1"/>
  <c r="T197" i="127"/>
  <c r="U197" i="127" s="1"/>
  <c r="T198" i="127"/>
  <c r="U198" i="127" s="1"/>
  <c r="T199" i="127"/>
  <c r="U199" i="127" s="1"/>
  <c r="T200" i="127"/>
  <c r="U200" i="127" s="1"/>
  <c r="T201" i="127"/>
  <c r="U201" i="127" s="1"/>
  <c r="T202" i="127"/>
  <c r="U202" i="127" s="1"/>
  <c r="T203" i="127"/>
  <c r="U203" i="127" s="1"/>
  <c r="T204" i="127"/>
  <c r="U204" i="127" s="1"/>
  <c r="T205" i="127"/>
  <c r="U205" i="127" s="1"/>
  <c r="T206" i="127"/>
  <c r="U206" i="127" s="1"/>
  <c r="T207" i="127"/>
  <c r="U207" i="127" s="1"/>
  <c r="T208" i="127"/>
  <c r="U208" i="127" s="1"/>
  <c r="T209" i="127"/>
  <c r="U209" i="127" s="1"/>
  <c r="T210" i="127"/>
  <c r="U210" i="127" s="1"/>
  <c r="T211" i="127"/>
  <c r="U211" i="127" s="1"/>
  <c r="T212" i="127"/>
  <c r="U212" i="127" s="1"/>
  <c r="T213" i="127"/>
  <c r="U213" i="127" s="1"/>
  <c r="T214" i="127"/>
  <c r="U214" i="127" s="1"/>
  <c r="T215" i="127"/>
  <c r="U215" i="127" s="1"/>
  <c r="T216" i="127"/>
  <c r="U216" i="127" s="1"/>
  <c r="T217" i="127"/>
  <c r="U217" i="127" s="1"/>
  <c r="T218" i="127"/>
  <c r="U218" i="127" s="1"/>
  <c r="T219" i="127"/>
  <c r="U219" i="127" s="1"/>
  <c r="T220" i="127"/>
  <c r="U220" i="127" s="1"/>
  <c r="T221" i="127"/>
  <c r="U221" i="127" s="1"/>
  <c r="T222" i="127"/>
  <c r="U222" i="127" s="1"/>
  <c r="T223" i="127"/>
  <c r="U223" i="127" s="1"/>
  <c r="T224" i="127"/>
  <c r="U224" i="127" s="1"/>
  <c r="T190" i="127"/>
  <c r="U190" i="127" s="1"/>
  <c r="R192" i="127"/>
  <c r="R193" i="127"/>
  <c r="R194" i="127"/>
  <c r="R195" i="127"/>
  <c r="R196" i="127"/>
  <c r="R197" i="127"/>
  <c r="R198" i="127"/>
  <c r="R199" i="127"/>
  <c r="R200" i="127"/>
  <c r="R201" i="127"/>
  <c r="R202" i="127"/>
  <c r="R203" i="127"/>
  <c r="R204" i="127"/>
  <c r="R205" i="127"/>
  <c r="R206" i="127"/>
  <c r="R207" i="127"/>
  <c r="R208" i="127"/>
  <c r="R209" i="127"/>
  <c r="R210" i="127"/>
  <c r="R211" i="127"/>
  <c r="R212" i="127"/>
  <c r="R213" i="127"/>
  <c r="R214" i="127"/>
  <c r="R215" i="127"/>
  <c r="R216" i="127"/>
  <c r="R217" i="127"/>
  <c r="R218" i="127"/>
  <c r="R219" i="127"/>
  <c r="R220" i="127"/>
  <c r="R221" i="127"/>
  <c r="R222" i="127"/>
  <c r="R223" i="127"/>
  <c r="R224" i="127"/>
  <c r="R190" i="127"/>
  <c r="Q192" i="127"/>
  <c r="Q193" i="127"/>
  <c r="Q194" i="127"/>
  <c r="Q195" i="127"/>
  <c r="Q196" i="127"/>
  <c r="Q197" i="127"/>
  <c r="Q198" i="127"/>
  <c r="Q199" i="127"/>
  <c r="Q200" i="127"/>
  <c r="Q201" i="127"/>
  <c r="Q202" i="127"/>
  <c r="Q203" i="127"/>
  <c r="Q204" i="127"/>
  <c r="Q205" i="127"/>
  <c r="Q206" i="127"/>
  <c r="Q207" i="127"/>
  <c r="Q208" i="127"/>
  <c r="Q209" i="127"/>
  <c r="Q210" i="127"/>
  <c r="Q211" i="127"/>
  <c r="Q212" i="127"/>
  <c r="Q213" i="127"/>
  <c r="Q214" i="127"/>
  <c r="Q215" i="127"/>
  <c r="Q216" i="127"/>
  <c r="Q217" i="127"/>
  <c r="Q218" i="127"/>
  <c r="Q219" i="127"/>
  <c r="Q220" i="127"/>
  <c r="Q221" i="127"/>
  <c r="Q222" i="127"/>
  <c r="Q223" i="127"/>
  <c r="Q224" i="127"/>
  <c r="Q190" i="127"/>
  <c r="P192" i="127"/>
  <c r="P193" i="127"/>
  <c r="P194" i="127"/>
  <c r="P195" i="127"/>
  <c r="P196" i="127"/>
  <c r="P197" i="127"/>
  <c r="P198" i="127"/>
  <c r="P199" i="127"/>
  <c r="P200" i="127"/>
  <c r="P201" i="127"/>
  <c r="P202" i="127"/>
  <c r="P203" i="127"/>
  <c r="P204" i="127"/>
  <c r="P205" i="127"/>
  <c r="P206" i="127"/>
  <c r="P207" i="127"/>
  <c r="P208" i="127"/>
  <c r="P209" i="127"/>
  <c r="P210" i="127"/>
  <c r="P211" i="127"/>
  <c r="P212" i="127"/>
  <c r="P213" i="127"/>
  <c r="P214" i="127"/>
  <c r="P215" i="127"/>
  <c r="P216" i="127"/>
  <c r="P217" i="127"/>
  <c r="P218" i="127"/>
  <c r="P219" i="127"/>
  <c r="P220" i="127"/>
  <c r="P221" i="127"/>
  <c r="P222" i="127"/>
  <c r="P223" i="127"/>
  <c r="P224" i="127"/>
  <c r="P190" i="127"/>
  <c r="T154" i="127"/>
  <c r="U154" i="127" s="1"/>
  <c r="T155" i="127"/>
  <c r="U155" i="127" s="1"/>
  <c r="T156" i="127"/>
  <c r="U156" i="127" s="1"/>
  <c r="T157" i="127"/>
  <c r="U157" i="127" s="1"/>
  <c r="T158" i="127"/>
  <c r="U158" i="127" s="1"/>
  <c r="T159" i="127"/>
  <c r="U159" i="127" s="1"/>
  <c r="T160" i="127"/>
  <c r="U160" i="127" s="1"/>
  <c r="T161" i="127"/>
  <c r="U161" i="127" s="1"/>
  <c r="T162" i="127"/>
  <c r="U162" i="127" s="1"/>
  <c r="T163" i="127"/>
  <c r="U163" i="127" s="1"/>
  <c r="T164" i="127"/>
  <c r="U164" i="127" s="1"/>
  <c r="T165" i="127"/>
  <c r="U165" i="127" s="1"/>
  <c r="T166" i="127"/>
  <c r="U166" i="127" s="1"/>
  <c r="T167" i="127"/>
  <c r="U167" i="127" s="1"/>
  <c r="T168" i="127"/>
  <c r="U168" i="127" s="1"/>
  <c r="T169" i="127"/>
  <c r="U169" i="127" s="1"/>
  <c r="T170" i="127"/>
  <c r="U170" i="127" s="1"/>
  <c r="T171" i="127"/>
  <c r="U171" i="127" s="1"/>
  <c r="T172" i="127"/>
  <c r="U172" i="127" s="1"/>
  <c r="T173" i="127"/>
  <c r="U173" i="127" s="1"/>
  <c r="T174" i="127"/>
  <c r="U174" i="127" s="1"/>
  <c r="T175" i="127"/>
  <c r="U175" i="127" s="1"/>
  <c r="T176" i="127"/>
  <c r="U176" i="127" s="1"/>
  <c r="T177" i="127"/>
  <c r="U177" i="127" s="1"/>
  <c r="T178" i="127"/>
  <c r="U178" i="127" s="1"/>
  <c r="T179" i="127"/>
  <c r="U179" i="127" s="1"/>
  <c r="T180" i="127"/>
  <c r="U180" i="127" s="1"/>
  <c r="T181" i="127"/>
  <c r="U181" i="127" s="1"/>
  <c r="T182" i="127"/>
  <c r="U182" i="127" s="1"/>
  <c r="T183" i="127"/>
  <c r="U183" i="127" s="1"/>
  <c r="T184" i="127"/>
  <c r="U184" i="127" s="1"/>
  <c r="T185" i="127"/>
  <c r="U185" i="127" s="1"/>
  <c r="T186" i="127"/>
  <c r="U186" i="127" s="1"/>
  <c r="T187" i="127"/>
  <c r="U187" i="127" s="1"/>
  <c r="T188" i="127"/>
  <c r="U188" i="127" s="1"/>
  <c r="T189" i="127"/>
  <c r="U189" i="127" s="1"/>
  <c r="T153" i="127"/>
  <c r="U153" i="127" s="1"/>
  <c r="R154" i="127"/>
  <c r="R155" i="127"/>
  <c r="R156" i="127"/>
  <c r="R157" i="127"/>
  <c r="R158" i="127"/>
  <c r="R159" i="127"/>
  <c r="R160" i="127"/>
  <c r="R161" i="127"/>
  <c r="R162" i="127"/>
  <c r="R163" i="127"/>
  <c r="R164" i="127"/>
  <c r="R165" i="127"/>
  <c r="R166" i="127"/>
  <c r="R167" i="127"/>
  <c r="R168" i="127"/>
  <c r="R169" i="127"/>
  <c r="R170" i="127"/>
  <c r="R171" i="127"/>
  <c r="R172" i="127"/>
  <c r="R173" i="127"/>
  <c r="R174" i="127"/>
  <c r="R175" i="127"/>
  <c r="R176" i="127"/>
  <c r="R177" i="127"/>
  <c r="R178" i="127"/>
  <c r="R179" i="127"/>
  <c r="R180" i="127"/>
  <c r="R181" i="127"/>
  <c r="R182" i="127"/>
  <c r="R183" i="127"/>
  <c r="R184" i="127"/>
  <c r="R185" i="127"/>
  <c r="R186" i="127"/>
  <c r="R187" i="127"/>
  <c r="R188" i="127"/>
  <c r="R189" i="127"/>
  <c r="R153" i="127"/>
  <c r="Q154" i="127"/>
  <c r="Q155" i="127"/>
  <c r="Q156" i="127"/>
  <c r="Q157" i="127"/>
  <c r="Q158" i="127"/>
  <c r="Q159" i="127"/>
  <c r="Q160" i="127"/>
  <c r="Q161" i="127"/>
  <c r="Q162" i="127"/>
  <c r="Q163" i="127"/>
  <c r="Q164" i="127"/>
  <c r="Q165" i="127"/>
  <c r="Q166" i="127"/>
  <c r="Q167" i="127"/>
  <c r="Q168" i="127"/>
  <c r="Q169" i="127"/>
  <c r="Q170" i="127"/>
  <c r="Q171" i="127"/>
  <c r="Q172" i="127"/>
  <c r="Q173" i="127"/>
  <c r="Q174" i="127"/>
  <c r="Q175" i="127"/>
  <c r="Q176" i="127"/>
  <c r="Q177" i="127"/>
  <c r="Q178" i="127"/>
  <c r="Q179" i="127"/>
  <c r="Q180" i="127"/>
  <c r="Q181" i="127"/>
  <c r="Q182" i="127"/>
  <c r="Q183" i="127"/>
  <c r="Q184" i="127"/>
  <c r="Q185" i="127"/>
  <c r="Q186" i="127"/>
  <c r="Q187" i="127"/>
  <c r="Q188" i="127"/>
  <c r="Q189" i="127"/>
  <c r="Q153" i="127"/>
  <c r="P154" i="127"/>
  <c r="P155" i="127"/>
  <c r="P156" i="127"/>
  <c r="P157" i="127"/>
  <c r="P158" i="127"/>
  <c r="P159" i="127"/>
  <c r="P160" i="127"/>
  <c r="P161" i="127"/>
  <c r="P162" i="127"/>
  <c r="P163" i="127"/>
  <c r="P164" i="127"/>
  <c r="P165" i="127"/>
  <c r="P166" i="127"/>
  <c r="P167" i="127"/>
  <c r="P168" i="127"/>
  <c r="P169" i="127"/>
  <c r="P170" i="127"/>
  <c r="P171" i="127"/>
  <c r="P172" i="127"/>
  <c r="P173" i="127"/>
  <c r="P174" i="127"/>
  <c r="P175" i="127"/>
  <c r="P176" i="127"/>
  <c r="P177" i="127"/>
  <c r="P178" i="127"/>
  <c r="P179" i="127"/>
  <c r="P180" i="127"/>
  <c r="P181" i="127"/>
  <c r="P182" i="127"/>
  <c r="P183" i="127"/>
  <c r="P184" i="127"/>
  <c r="P185" i="127"/>
  <c r="P186" i="127"/>
  <c r="P187" i="127"/>
  <c r="P188" i="127"/>
  <c r="P189" i="127"/>
  <c r="P153" i="127"/>
  <c r="O117" i="126"/>
  <c r="O116" i="126"/>
  <c r="N116" i="126"/>
  <c r="R64" i="126" l="1"/>
  <c r="O64" i="126"/>
  <c r="P64" i="126"/>
  <c r="R63" i="126"/>
  <c r="O63" i="126"/>
  <c r="P63" i="126"/>
  <c r="R62" i="126"/>
  <c r="O62" i="126"/>
  <c r="P62" i="126"/>
  <c r="R61" i="126"/>
  <c r="O61" i="126"/>
  <c r="P61" i="126"/>
  <c r="R60" i="126"/>
  <c r="O60" i="126"/>
  <c r="P60" i="126"/>
  <c r="N60" i="126"/>
  <c r="R8" i="126"/>
  <c r="S8" i="126" s="1"/>
  <c r="P8" i="126"/>
  <c r="O8" i="126"/>
  <c r="N8" i="126"/>
  <c r="T113" i="127"/>
  <c r="U113" i="127" s="1"/>
  <c r="T114" i="127"/>
  <c r="U114" i="127" s="1"/>
  <c r="T116" i="127"/>
  <c r="U116" i="127" s="1"/>
  <c r="T117" i="127"/>
  <c r="U117" i="127" s="1"/>
  <c r="T118" i="127"/>
  <c r="U118" i="127" s="1"/>
  <c r="T119" i="127"/>
  <c r="U119" i="127" s="1"/>
  <c r="T120" i="127"/>
  <c r="U120" i="127" s="1"/>
  <c r="T121" i="127"/>
  <c r="U121" i="127" s="1"/>
  <c r="T122" i="127"/>
  <c r="U122" i="127" s="1"/>
  <c r="T123" i="127"/>
  <c r="U123" i="127" s="1"/>
  <c r="T124" i="127"/>
  <c r="U124" i="127" s="1"/>
  <c r="T125" i="127"/>
  <c r="U125" i="127" s="1"/>
  <c r="T126" i="127"/>
  <c r="U126" i="127" s="1"/>
  <c r="T127" i="127"/>
  <c r="U127" i="127" s="1"/>
  <c r="T128" i="127"/>
  <c r="U128" i="127" s="1"/>
  <c r="T129" i="127"/>
  <c r="U129" i="127" s="1"/>
  <c r="T130" i="127"/>
  <c r="U130" i="127" s="1"/>
  <c r="T131" i="127"/>
  <c r="U131" i="127" s="1"/>
  <c r="T132" i="127"/>
  <c r="U132" i="127" s="1"/>
  <c r="T133" i="127"/>
  <c r="U133" i="127" s="1"/>
  <c r="T134" i="127"/>
  <c r="U134" i="127" s="1"/>
  <c r="T135" i="127"/>
  <c r="U135" i="127" s="1"/>
  <c r="T136" i="127"/>
  <c r="U136" i="127" s="1"/>
  <c r="T137" i="127"/>
  <c r="U137" i="127" s="1"/>
  <c r="T138" i="127"/>
  <c r="U138" i="127" s="1"/>
  <c r="T139" i="127"/>
  <c r="U139" i="127" s="1"/>
  <c r="T140" i="127"/>
  <c r="U140" i="127" s="1"/>
  <c r="T141" i="127"/>
  <c r="U141" i="127" s="1"/>
  <c r="T142" i="127"/>
  <c r="U142" i="127" s="1"/>
  <c r="T143" i="127"/>
  <c r="U143" i="127" s="1"/>
  <c r="T144" i="127"/>
  <c r="U144" i="127" s="1"/>
  <c r="T145" i="127"/>
  <c r="U145" i="127" s="1"/>
  <c r="T146" i="127"/>
  <c r="U146" i="127" s="1"/>
  <c r="T147" i="127"/>
  <c r="U147" i="127" s="1"/>
  <c r="T148" i="127"/>
  <c r="U148" i="127" s="1"/>
  <c r="T149" i="127"/>
  <c r="U149" i="127" s="1"/>
  <c r="T150" i="127"/>
  <c r="U150" i="127" s="1"/>
  <c r="T151" i="127"/>
  <c r="U151" i="127" s="1"/>
  <c r="T152" i="127"/>
  <c r="U152" i="127" s="1"/>
  <c r="T112" i="127"/>
  <c r="U112" i="127" s="1"/>
  <c r="R118" i="127"/>
  <c r="R119" i="127"/>
  <c r="R120" i="127"/>
  <c r="R121" i="127"/>
  <c r="R122" i="127"/>
  <c r="R123" i="127"/>
  <c r="R124" i="127"/>
  <c r="R125" i="127"/>
  <c r="R126" i="127"/>
  <c r="R127" i="127"/>
  <c r="R128" i="127"/>
  <c r="R129" i="127"/>
  <c r="R130" i="127"/>
  <c r="R131" i="127"/>
  <c r="R132" i="127"/>
  <c r="R133" i="127"/>
  <c r="R134" i="127"/>
  <c r="R135" i="127"/>
  <c r="R136" i="127"/>
  <c r="R137" i="127"/>
  <c r="R138" i="127"/>
  <c r="R139" i="127"/>
  <c r="R140" i="127"/>
  <c r="R141" i="127"/>
  <c r="R142" i="127"/>
  <c r="R143" i="127"/>
  <c r="R144" i="127"/>
  <c r="R145" i="127"/>
  <c r="R146" i="127"/>
  <c r="R147" i="127"/>
  <c r="R148" i="127"/>
  <c r="R149" i="127"/>
  <c r="R150" i="127"/>
  <c r="R151" i="127"/>
  <c r="R152" i="127"/>
  <c r="Q118" i="127"/>
  <c r="Q119" i="127"/>
  <c r="Q120" i="127"/>
  <c r="Q121" i="127"/>
  <c r="Q122" i="127"/>
  <c r="Q123" i="127"/>
  <c r="Q124" i="127"/>
  <c r="Q125" i="127"/>
  <c r="Q126" i="127"/>
  <c r="Q127" i="127"/>
  <c r="Q128" i="127"/>
  <c r="Q129" i="127"/>
  <c r="Q130" i="127"/>
  <c r="Q131" i="127"/>
  <c r="Q132" i="127"/>
  <c r="Q133" i="127"/>
  <c r="Q134" i="127"/>
  <c r="Q135" i="127"/>
  <c r="Q136" i="127"/>
  <c r="Q137" i="127"/>
  <c r="Q138" i="127"/>
  <c r="Q139" i="127"/>
  <c r="Q140" i="127"/>
  <c r="Q141" i="127"/>
  <c r="Q142" i="127"/>
  <c r="Q143" i="127"/>
  <c r="Q144" i="127"/>
  <c r="Q145" i="127"/>
  <c r="Q146" i="127"/>
  <c r="Q147" i="127"/>
  <c r="Q148" i="127"/>
  <c r="Q149" i="127"/>
  <c r="Q150" i="127"/>
  <c r="Q151" i="127"/>
  <c r="Q152" i="127"/>
  <c r="P118" i="127"/>
  <c r="P119" i="127"/>
  <c r="P120" i="127"/>
  <c r="P121" i="127"/>
  <c r="P122" i="127"/>
  <c r="P123" i="127"/>
  <c r="P124" i="127"/>
  <c r="P125" i="127"/>
  <c r="P126" i="127"/>
  <c r="P127" i="127"/>
  <c r="P128" i="127"/>
  <c r="P129" i="127"/>
  <c r="P130" i="127"/>
  <c r="P131" i="127"/>
  <c r="P132" i="127"/>
  <c r="P133" i="127"/>
  <c r="P134" i="127"/>
  <c r="P135" i="127"/>
  <c r="P136" i="127"/>
  <c r="P137" i="127"/>
  <c r="P138" i="127"/>
  <c r="P139" i="127"/>
  <c r="P140" i="127"/>
  <c r="P141" i="127"/>
  <c r="P142" i="127"/>
  <c r="P143" i="127"/>
  <c r="P144" i="127"/>
  <c r="P145" i="127"/>
  <c r="P146" i="127"/>
  <c r="P147" i="127"/>
  <c r="P148" i="127"/>
  <c r="P149" i="127"/>
  <c r="P150" i="127"/>
  <c r="P151" i="127"/>
  <c r="P152" i="127"/>
  <c r="R113" i="127"/>
  <c r="R114" i="127"/>
  <c r="R116" i="127"/>
  <c r="R117" i="127"/>
  <c r="R112" i="127"/>
  <c r="Q113" i="127"/>
  <c r="Q114" i="127"/>
  <c r="Q116" i="127"/>
  <c r="Q117" i="127"/>
  <c r="Q112" i="127"/>
  <c r="P113" i="127"/>
  <c r="P114" i="127"/>
  <c r="P116" i="127"/>
  <c r="P117" i="127"/>
  <c r="P112" i="127"/>
  <c r="T62" i="127"/>
  <c r="U62" i="127" s="1"/>
  <c r="T63" i="127"/>
  <c r="U63" i="127" s="1"/>
  <c r="T64" i="127"/>
  <c r="U64" i="127" s="1"/>
  <c r="T65" i="127"/>
  <c r="U65" i="127" s="1"/>
  <c r="T66" i="127"/>
  <c r="U66" i="127" s="1"/>
  <c r="T67" i="127"/>
  <c r="U67" i="127" s="1"/>
  <c r="T68" i="127"/>
  <c r="U68" i="127" s="1"/>
  <c r="T69" i="127"/>
  <c r="U69" i="127" s="1"/>
  <c r="T70" i="127"/>
  <c r="U70" i="127" s="1"/>
  <c r="T71" i="127"/>
  <c r="U71" i="127" s="1"/>
  <c r="T72" i="127"/>
  <c r="U72" i="127" s="1"/>
  <c r="T73" i="127"/>
  <c r="U73" i="127" s="1"/>
  <c r="T74" i="127"/>
  <c r="U74" i="127" s="1"/>
  <c r="T75" i="127"/>
  <c r="U75" i="127" s="1"/>
  <c r="T76" i="127"/>
  <c r="U76" i="127" s="1"/>
  <c r="T77" i="127"/>
  <c r="U77" i="127" s="1"/>
  <c r="T78" i="127"/>
  <c r="U78" i="127" s="1"/>
  <c r="T79" i="127"/>
  <c r="U79" i="127" s="1"/>
  <c r="T80" i="127"/>
  <c r="U80" i="127" s="1"/>
  <c r="T82" i="127"/>
  <c r="U82" i="127" s="1"/>
  <c r="T83" i="127"/>
  <c r="U83" i="127" s="1"/>
  <c r="T84" i="127"/>
  <c r="U84" i="127" s="1"/>
  <c r="T85" i="127"/>
  <c r="U85" i="127" s="1"/>
  <c r="T86" i="127"/>
  <c r="U86" i="127" s="1"/>
  <c r="T87" i="127"/>
  <c r="U87" i="127" s="1"/>
  <c r="T88" i="127"/>
  <c r="U88" i="127" s="1"/>
  <c r="T89" i="127"/>
  <c r="U89" i="127" s="1"/>
  <c r="T90" i="127"/>
  <c r="U90" i="127" s="1"/>
  <c r="T91" i="127"/>
  <c r="U91" i="127" s="1"/>
  <c r="T92" i="127"/>
  <c r="U92" i="127" s="1"/>
  <c r="T93" i="127"/>
  <c r="U93" i="127" s="1"/>
  <c r="T94" i="127"/>
  <c r="U94" i="127" s="1"/>
  <c r="T95" i="127"/>
  <c r="U95" i="127" s="1"/>
  <c r="T96" i="127"/>
  <c r="U96" i="127" s="1"/>
  <c r="T97" i="127"/>
  <c r="U97" i="127" s="1"/>
  <c r="T98" i="127"/>
  <c r="U98" i="127" s="1"/>
  <c r="T99" i="127"/>
  <c r="U99" i="127" s="1"/>
  <c r="T100" i="127"/>
  <c r="U100" i="127" s="1"/>
  <c r="T101" i="127"/>
  <c r="U101" i="127" s="1"/>
  <c r="T102" i="127"/>
  <c r="U102" i="127" s="1"/>
  <c r="T103" i="127"/>
  <c r="U103" i="127" s="1"/>
  <c r="T104" i="127"/>
  <c r="U104" i="127" s="1"/>
  <c r="T105" i="127"/>
  <c r="U105" i="127" s="1"/>
  <c r="T106" i="127"/>
  <c r="U106" i="127" s="1"/>
  <c r="T107" i="127"/>
  <c r="U107" i="127" s="1"/>
  <c r="T108" i="127"/>
  <c r="U108" i="127" s="1"/>
  <c r="T109" i="127"/>
  <c r="U109" i="127" s="1"/>
  <c r="T110" i="127"/>
  <c r="U110" i="127" s="1"/>
  <c r="T111" i="127"/>
  <c r="U111" i="127" s="1"/>
  <c r="T61" i="127"/>
  <c r="U61" i="127" s="1"/>
  <c r="R62" i="127"/>
  <c r="R63" i="127"/>
  <c r="R64" i="127"/>
  <c r="R65" i="127"/>
  <c r="R66" i="127"/>
  <c r="R67" i="127"/>
  <c r="R68" i="127"/>
  <c r="R69" i="127"/>
  <c r="R70" i="127"/>
  <c r="R71" i="127"/>
  <c r="R72" i="127"/>
  <c r="R73" i="127"/>
  <c r="R74" i="127"/>
  <c r="R75" i="127"/>
  <c r="R76" i="127"/>
  <c r="R77" i="127"/>
  <c r="R78" i="127"/>
  <c r="R79" i="127"/>
  <c r="R80" i="127"/>
  <c r="R82" i="127"/>
  <c r="R83" i="127"/>
  <c r="R84" i="127"/>
  <c r="R85" i="127"/>
  <c r="R86" i="127"/>
  <c r="R87" i="127"/>
  <c r="R88" i="127"/>
  <c r="R89" i="127"/>
  <c r="R90" i="127"/>
  <c r="R91" i="127"/>
  <c r="R92" i="127"/>
  <c r="R93" i="127"/>
  <c r="R94" i="127"/>
  <c r="R95" i="127"/>
  <c r="R96" i="127"/>
  <c r="R97" i="127"/>
  <c r="R98" i="127"/>
  <c r="R99" i="127"/>
  <c r="R100" i="127"/>
  <c r="R101" i="127"/>
  <c r="R102" i="127"/>
  <c r="R103" i="127"/>
  <c r="R104" i="127"/>
  <c r="R105" i="127"/>
  <c r="R106" i="127"/>
  <c r="R107" i="127"/>
  <c r="R108" i="127"/>
  <c r="R109" i="127"/>
  <c r="R110" i="127"/>
  <c r="R111" i="127"/>
  <c r="R61" i="127"/>
  <c r="Q62" i="127"/>
  <c r="Q63" i="127"/>
  <c r="Q64" i="127"/>
  <c r="Q65" i="127"/>
  <c r="Q66" i="127"/>
  <c r="Q67" i="127"/>
  <c r="Q68" i="127"/>
  <c r="Q69" i="127"/>
  <c r="Q70" i="127"/>
  <c r="Q71" i="127"/>
  <c r="Q72" i="127"/>
  <c r="Q73" i="127"/>
  <c r="Q74" i="127"/>
  <c r="Q75" i="127"/>
  <c r="Q76" i="127"/>
  <c r="Q77" i="127"/>
  <c r="Q78" i="127"/>
  <c r="Q79" i="127"/>
  <c r="Q80" i="127"/>
  <c r="Q82" i="127"/>
  <c r="Q83" i="127"/>
  <c r="Q84" i="127"/>
  <c r="Q85" i="127"/>
  <c r="Q86" i="127"/>
  <c r="Q87" i="127"/>
  <c r="Q88" i="127"/>
  <c r="Q89" i="127"/>
  <c r="Q90" i="127"/>
  <c r="Q91" i="127"/>
  <c r="Q92" i="127"/>
  <c r="Q93" i="127"/>
  <c r="Q94" i="127"/>
  <c r="Q95" i="127"/>
  <c r="Q96" i="127"/>
  <c r="Q97" i="127"/>
  <c r="Q98" i="127"/>
  <c r="Q99" i="127"/>
  <c r="Q100" i="127"/>
  <c r="Q101" i="127"/>
  <c r="Q102" i="127"/>
  <c r="Q103" i="127"/>
  <c r="Q104" i="127"/>
  <c r="Q105" i="127"/>
  <c r="Q106" i="127"/>
  <c r="Q107" i="127"/>
  <c r="Q108" i="127"/>
  <c r="Q109" i="127"/>
  <c r="Q110" i="127"/>
  <c r="Q111" i="127"/>
  <c r="Q61" i="127"/>
  <c r="P62" i="127"/>
  <c r="P63" i="127"/>
  <c r="P64" i="127"/>
  <c r="P65" i="127"/>
  <c r="P66" i="127"/>
  <c r="P67" i="127"/>
  <c r="P68" i="127"/>
  <c r="P69" i="127"/>
  <c r="P70" i="127"/>
  <c r="P71" i="127"/>
  <c r="P72" i="127"/>
  <c r="P73" i="127"/>
  <c r="P74" i="127"/>
  <c r="P75" i="127"/>
  <c r="P76" i="127"/>
  <c r="P77" i="127"/>
  <c r="P78" i="127"/>
  <c r="P79" i="127"/>
  <c r="P80" i="127"/>
  <c r="P82" i="127"/>
  <c r="P83" i="127"/>
  <c r="P84" i="127"/>
  <c r="P85" i="127"/>
  <c r="P86" i="127"/>
  <c r="P87" i="127"/>
  <c r="P88" i="127"/>
  <c r="P89" i="127"/>
  <c r="P90" i="127"/>
  <c r="P91" i="127"/>
  <c r="P92" i="127"/>
  <c r="P93" i="127"/>
  <c r="P94" i="127"/>
  <c r="P95" i="127"/>
  <c r="P96" i="127"/>
  <c r="P97" i="127"/>
  <c r="P98" i="127"/>
  <c r="P99" i="127"/>
  <c r="P100" i="127"/>
  <c r="P101" i="127"/>
  <c r="P102" i="127"/>
  <c r="P103" i="127"/>
  <c r="P104" i="127"/>
  <c r="P105" i="127"/>
  <c r="P106" i="127"/>
  <c r="P107" i="127"/>
  <c r="P108" i="127"/>
  <c r="P109" i="127"/>
  <c r="P110" i="127"/>
  <c r="P111" i="127"/>
  <c r="P61" i="127"/>
  <c r="T7" i="127" l="1"/>
  <c r="U7" i="127" s="1"/>
  <c r="T8" i="127"/>
  <c r="U8" i="127" s="1"/>
  <c r="R7" i="127"/>
  <c r="R8" i="127"/>
  <c r="Q7" i="127"/>
  <c r="Q8" i="127"/>
  <c r="P7" i="127"/>
  <c r="P8" i="127"/>
  <c r="T6" i="127"/>
  <c r="U6" i="127" s="1"/>
  <c r="Q6" i="127"/>
  <c r="R6" i="127"/>
  <c r="P6" i="127"/>
  <c r="T58" i="127"/>
  <c r="U58" i="127" s="1"/>
  <c r="T59" i="127"/>
  <c r="U59" i="127" s="1"/>
  <c r="T60" i="127"/>
  <c r="U60" i="127" s="1"/>
  <c r="T56" i="127"/>
  <c r="U56" i="127" s="1"/>
  <c r="R58" i="127"/>
  <c r="R59" i="127"/>
  <c r="R60" i="127"/>
  <c r="Q58" i="127"/>
  <c r="Q59" i="127"/>
  <c r="Q60" i="127"/>
  <c r="P58" i="127"/>
  <c r="P59" i="127"/>
  <c r="P60" i="127"/>
  <c r="Q56" i="127"/>
  <c r="R56" i="127"/>
  <c r="P56" i="127"/>
  <c r="T55" i="127" l="1"/>
  <c r="U55" i="127" s="1"/>
  <c r="T57" i="127"/>
  <c r="U57" i="127" s="1"/>
  <c r="R55" i="127"/>
  <c r="R57" i="127"/>
  <c r="Q55" i="127"/>
  <c r="Q57" i="127"/>
  <c r="P55" i="127"/>
  <c r="P57" i="127"/>
  <c r="T4" i="127"/>
  <c r="U4" i="127" s="1"/>
  <c r="T5" i="127"/>
  <c r="U5" i="127" s="1"/>
  <c r="T9" i="127"/>
  <c r="U9" i="127" s="1"/>
  <c r="T10" i="127"/>
  <c r="U10" i="127" s="1"/>
  <c r="T11" i="127"/>
  <c r="U11" i="127" s="1"/>
  <c r="T12" i="127"/>
  <c r="U12" i="127" s="1"/>
  <c r="T13" i="127"/>
  <c r="U13" i="127" s="1"/>
  <c r="T14" i="127"/>
  <c r="U14" i="127" s="1"/>
  <c r="T15" i="127"/>
  <c r="U15" i="127" s="1"/>
  <c r="T16" i="127"/>
  <c r="U16" i="127" s="1"/>
  <c r="T17" i="127"/>
  <c r="U17" i="127" s="1"/>
  <c r="T18" i="127"/>
  <c r="U18" i="127" s="1"/>
  <c r="T19" i="127"/>
  <c r="U19" i="127" s="1"/>
  <c r="T20" i="127"/>
  <c r="U20" i="127" s="1"/>
  <c r="T21" i="127"/>
  <c r="U21" i="127" s="1"/>
  <c r="T22" i="127"/>
  <c r="U22" i="127" s="1"/>
  <c r="T23" i="127"/>
  <c r="U23" i="127" s="1"/>
  <c r="T24" i="127"/>
  <c r="U24" i="127" s="1"/>
  <c r="T25" i="127"/>
  <c r="U25" i="127" s="1"/>
  <c r="T26" i="127"/>
  <c r="U26" i="127" s="1"/>
  <c r="T27" i="127"/>
  <c r="U27" i="127" s="1"/>
  <c r="T28" i="127"/>
  <c r="U28" i="127" s="1"/>
  <c r="T29" i="127"/>
  <c r="U29" i="127" s="1"/>
  <c r="T30" i="127"/>
  <c r="U30" i="127" s="1"/>
  <c r="T31" i="127"/>
  <c r="U31" i="127" s="1"/>
  <c r="T32" i="127"/>
  <c r="U32" i="127" s="1"/>
  <c r="T33" i="127"/>
  <c r="U33" i="127" s="1"/>
  <c r="T34" i="127"/>
  <c r="U34" i="127" s="1"/>
  <c r="T35" i="127"/>
  <c r="U35" i="127" s="1"/>
  <c r="T36" i="127"/>
  <c r="U36" i="127" s="1"/>
  <c r="T37" i="127"/>
  <c r="U37" i="127" s="1"/>
  <c r="T38" i="127"/>
  <c r="U38" i="127" s="1"/>
  <c r="T39" i="127"/>
  <c r="U39" i="127" s="1"/>
  <c r="T40" i="127"/>
  <c r="U40" i="127" s="1"/>
  <c r="T41" i="127"/>
  <c r="U41" i="127" s="1"/>
  <c r="T42" i="127"/>
  <c r="U42" i="127" s="1"/>
  <c r="T43" i="127"/>
  <c r="U43" i="127" s="1"/>
  <c r="T44" i="127"/>
  <c r="U44" i="127" s="1"/>
  <c r="T45" i="127"/>
  <c r="U45" i="127" s="1"/>
  <c r="T46" i="127"/>
  <c r="U46" i="127" s="1"/>
  <c r="T47" i="127"/>
  <c r="U47" i="127" s="1"/>
  <c r="T48" i="127"/>
  <c r="U48" i="127" s="1"/>
  <c r="T49" i="127"/>
  <c r="U49" i="127" s="1"/>
  <c r="T50" i="127"/>
  <c r="U50" i="127" s="1"/>
  <c r="T51" i="127"/>
  <c r="U51" i="127" s="1"/>
  <c r="T52" i="127"/>
  <c r="U52" i="127" s="1"/>
  <c r="T53" i="127"/>
  <c r="U53" i="127" s="1"/>
  <c r="T54" i="127"/>
  <c r="U54" i="127" s="1"/>
  <c r="T3" i="127"/>
  <c r="U3" i="127" s="1"/>
  <c r="R53" i="127"/>
  <c r="R54" i="127"/>
  <c r="R4" i="127"/>
  <c r="R5" i="127"/>
  <c r="R9" i="127"/>
  <c r="R10" i="127"/>
  <c r="R11" i="127"/>
  <c r="R12" i="127"/>
  <c r="R13" i="127"/>
  <c r="R14" i="127"/>
  <c r="R15" i="127"/>
  <c r="R16" i="127"/>
  <c r="R17" i="127"/>
  <c r="R18" i="127"/>
  <c r="R19" i="127"/>
  <c r="R20" i="127"/>
  <c r="R21" i="127"/>
  <c r="R22" i="127"/>
  <c r="R23" i="127"/>
  <c r="R24" i="127"/>
  <c r="R25" i="127"/>
  <c r="R26" i="127"/>
  <c r="R27" i="127"/>
  <c r="R28" i="127"/>
  <c r="R29" i="127"/>
  <c r="R30" i="127"/>
  <c r="R31" i="127"/>
  <c r="R32" i="127"/>
  <c r="R33" i="127"/>
  <c r="R34" i="127"/>
  <c r="R35" i="127"/>
  <c r="R36" i="127"/>
  <c r="R37" i="127"/>
  <c r="R38" i="127"/>
  <c r="R39" i="127"/>
  <c r="R40" i="127"/>
  <c r="R41" i="127"/>
  <c r="R42" i="127"/>
  <c r="R43" i="127"/>
  <c r="R44" i="127"/>
  <c r="R45" i="127"/>
  <c r="R46" i="127"/>
  <c r="R47" i="127"/>
  <c r="R48" i="127"/>
  <c r="R49" i="127"/>
  <c r="R50" i="127"/>
  <c r="R51" i="127"/>
  <c r="R52" i="127"/>
  <c r="R3" i="127"/>
  <c r="Q53" i="127"/>
  <c r="Q54" i="127"/>
  <c r="Q4" i="127"/>
  <c r="Q5" i="127"/>
  <c r="Q9" i="127"/>
  <c r="Q10" i="127"/>
  <c r="Q11" i="127"/>
  <c r="Q12" i="127"/>
  <c r="Q13" i="127"/>
  <c r="Q14" i="127"/>
  <c r="Q15" i="127"/>
  <c r="Q16" i="127"/>
  <c r="Q17" i="127"/>
  <c r="Q18" i="127"/>
  <c r="Q19" i="127"/>
  <c r="Q20" i="127"/>
  <c r="Q21" i="127"/>
  <c r="Q22" i="127"/>
  <c r="Q23" i="127"/>
  <c r="Q24" i="127"/>
  <c r="Q25" i="127"/>
  <c r="Q26" i="127"/>
  <c r="Q27" i="127"/>
  <c r="Q28" i="127"/>
  <c r="Q29" i="127"/>
  <c r="Q30" i="127"/>
  <c r="Q31" i="127"/>
  <c r="Q32" i="127"/>
  <c r="Q33" i="127"/>
  <c r="Q34" i="127"/>
  <c r="Q35" i="127"/>
  <c r="Q36" i="127"/>
  <c r="Q37" i="127"/>
  <c r="Q38" i="127"/>
  <c r="Q39" i="127"/>
  <c r="Q40" i="127"/>
  <c r="Q41" i="127"/>
  <c r="Q42" i="127"/>
  <c r="Q43" i="127"/>
  <c r="Q44" i="127"/>
  <c r="Q45" i="127"/>
  <c r="Q46" i="127"/>
  <c r="Q47" i="127"/>
  <c r="Q48" i="127"/>
  <c r="Q49" i="127"/>
  <c r="Q50" i="127"/>
  <c r="Q51" i="127"/>
  <c r="Q52" i="127"/>
  <c r="Q3" i="127"/>
  <c r="P53" i="127"/>
  <c r="P54" i="127"/>
  <c r="P4" i="127"/>
  <c r="P5" i="127"/>
  <c r="P9" i="127"/>
  <c r="P10" i="127"/>
  <c r="P11" i="127"/>
  <c r="P12" i="127"/>
  <c r="P13" i="127"/>
  <c r="P14" i="127"/>
  <c r="P15" i="127"/>
  <c r="P16" i="127"/>
  <c r="P17" i="127"/>
  <c r="P18" i="127"/>
  <c r="P19" i="127"/>
  <c r="P20" i="127"/>
  <c r="P21" i="127"/>
  <c r="P22" i="127"/>
  <c r="P23" i="127"/>
  <c r="P24" i="127"/>
  <c r="P25" i="127"/>
  <c r="P26" i="127"/>
  <c r="P27" i="127"/>
  <c r="P28" i="127"/>
  <c r="P29" i="127"/>
  <c r="P30" i="127"/>
  <c r="P31" i="127"/>
  <c r="P32" i="127"/>
  <c r="P33" i="127"/>
  <c r="P34" i="127"/>
  <c r="P35" i="127"/>
  <c r="P36" i="127"/>
  <c r="P37" i="127"/>
  <c r="P38" i="127"/>
  <c r="P39" i="127"/>
  <c r="P40" i="127"/>
  <c r="P41" i="127"/>
  <c r="P42" i="127"/>
  <c r="P43" i="127"/>
  <c r="P44" i="127"/>
  <c r="P45" i="127"/>
  <c r="P46" i="127"/>
  <c r="P47" i="127"/>
  <c r="P48" i="127"/>
  <c r="P49" i="127"/>
  <c r="P50" i="127"/>
  <c r="P51" i="127"/>
  <c r="P52" i="127"/>
  <c r="P3" i="127"/>
  <c r="R712" i="126"/>
  <c r="S712" i="126" s="1"/>
  <c r="R713" i="126"/>
  <c r="S713" i="126" s="1"/>
  <c r="R714" i="126"/>
  <c r="S714" i="126" s="1"/>
  <c r="R715" i="126"/>
  <c r="S715" i="126" s="1"/>
  <c r="R716" i="126"/>
  <c r="S716" i="126" s="1"/>
  <c r="R717" i="126"/>
  <c r="S717" i="126" s="1"/>
  <c r="R718" i="126"/>
  <c r="S718" i="126" s="1"/>
  <c r="R719" i="126"/>
  <c r="S719" i="126" s="1"/>
  <c r="R720" i="126"/>
  <c r="S720" i="126" s="1"/>
  <c r="R721" i="126"/>
  <c r="S721" i="126" s="1"/>
  <c r="R722" i="126"/>
  <c r="S722" i="126" s="1"/>
  <c r="R723" i="126"/>
  <c r="S723" i="126" s="1"/>
  <c r="R724" i="126"/>
  <c r="S724" i="126" s="1"/>
  <c r="R725" i="126"/>
  <c r="S725" i="126" s="1"/>
  <c r="R726" i="126"/>
  <c r="S726" i="126" s="1"/>
  <c r="R727" i="126"/>
  <c r="S727" i="126" s="1"/>
  <c r="R728" i="126"/>
  <c r="S728" i="126" s="1"/>
  <c r="R729" i="126"/>
  <c r="S729" i="126" s="1"/>
  <c r="R730" i="126"/>
  <c r="S730" i="126" s="1"/>
  <c r="R731" i="126"/>
  <c r="S731" i="126" s="1"/>
  <c r="R732" i="126"/>
  <c r="S732" i="126" s="1"/>
  <c r="R733" i="126"/>
  <c r="S733" i="126" s="1"/>
  <c r="R734" i="126"/>
  <c r="S734" i="126" s="1"/>
  <c r="R735" i="126"/>
  <c r="S735" i="126" s="1"/>
  <c r="R736" i="126"/>
  <c r="S736" i="126" s="1"/>
  <c r="R737" i="126"/>
  <c r="S737" i="126" s="1"/>
  <c r="R738" i="126"/>
  <c r="S738" i="126" s="1"/>
  <c r="R739" i="126"/>
  <c r="S739" i="126" s="1"/>
  <c r="R740" i="126"/>
  <c r="S740" i="126" s="1"/>
  <c r="R741" i="126"/>
  <c r="S741" i="126" s="1"/>
  <c r="R742" i="126"/>
  <c r="S742" i="126" s="1"/>
  <c r="R743" i="126"/>
  <c r="S743" i="126" s="1"/>
  <c r="R744" i="126"/>
  <c r="S744" i="126" s="1"/>
  <c r="R745" i="126"/>
  <c r="S745" i="126" s="1"/>
  <c r="R746" i="126"/>
  <c r="S746" i="126" s="1"/>
  <c r="R747" i="126"/>
  <c r="S747" i="126" s="1"/>
  <c r="R748" i="126"/>
  <c r="S748" i="126" s="1"/>
  <c r="R749" i="126"/>
  <c r="S749" i="126" s="1"/>
  <c r="R750" i="126"/>
  <c r="S750" i="126" s="1"/>
  <c r="R751" i="126"/>
  <c r="S751" i="126" s="1"/>
  <c r="R752" i="126"/>
  <c r="S752" i="126" s="1"/>
  <c r="R753" i="126"/>
  <c r="S753" i="126" s="1"/>
  <c r="R754" i="126"/>
  <c r="S754" i="126" s="1"/>
  <c r="R755" i="126"/>
  <c r="S755" i="126" s="1"/>
  <c r="R756" i="126"/>
  <c r="S756" i="126" s="1"/>
  <c r="R757" i="126"/>
  <c r="S757" i="126" s="1"/>
  <c r="R758" i="126"/>
  <c r="S758" i="126" s="1"/>
  <c r="R759" i="126"/>
  <c r="S759" i="126" s="1"/>
  <c r="R760" i="126"/>
  <c r="S760" i="126" s="1"/>
  <c r="R761" i="126"/>
  <c r="S761" i="126" s="1"/>
  <c r="R762" i="126"/>
  <c r="S762" i="126" s="1"/>
  <c r="R763" i="126"/>
  <c r="S763" i="126" s="1"/>
  <c r="R764" i="126"/>
  <c r="S764" i="126" s="1"/>
  <c r="R711" i="126"/>
  <c r="S711" i="126" s="1"/>
  <c r="P712" i="126"/>
  <c r="P713" i="126"/>
  <c r="P714" i="126"/>
  <c r="P715" i="126"/>
  <c r="P716" i="126"/>
  <c r="P717" i="126"/>
  <c r="P718" i="126"/>
  <c r="P719" i="126"/>
  <c r="P720" i="126"/>
  <c r="P721" i="126"/>
  <c r="P722" i="126"/>
  <c r="P723" i="126"/>
  <c r="P724" i="126"/>
  <c r="P725" i="126"/>
  <c r="P726" i="126"/>
  <c r="P727" i="126"/>
  <c r="P728" i="126"/>
  <c r="P729" i="126"/>
  <c r="P730" i="126"/>
  <c r="P731" i="126"/>
  <c r="P732" i="126"/>
  <c r="P733" i="126"/>
  <c r="P734" i="126"/>
  <c r="P735" i="126"/>
  <c r="P736" i="126"/>
  <c r="P737" i="126"/>
  <c r="P738" i="126"/>
  <c r="P739" i="126"/>
  <c r="P740" i="126"/>
  <c r="P741" i="126"/>
  <c r="P742" i="126"/>
  <c r="P743" i="126"/>
  <c r="P744" i="126"/>
  <c r="P745" i="126"/>
  <c r="P746" i="126"/>
  <c r="P747" i="126"/>
  <c r="P748" i="126"/>
  <c r="P749" i="126"/>
  <c r="P750" i="126"/>
  <c r="P751" i="126"/>
  <c r="P752" i="126"/>
  <c r="P753" i="126"/>
  <c r="P754" i="126"/>
  <c r="P755" i="126"/>
  <c r="P756" i="126"/>
  <c r="P757" i="126"/>
  <c r="P758" i="126"/>
  <c r="P759" i="126"/>
  <c r="P760" i="126"/>
  <c r="P761" i="126"/>
  <c r="P762" i="126"/>
  <c r="P763" i="126"/>
  <c r="P764" i="126"/>
  <c r="P711" i="126"/>
  <c r="O712" i="126"/>
  <c r="O713" i="126"/>
  <c r="O714" i="126"/>
  <c r="O715" i="126"/>
  <c r="O716" i="126"/>
  <c r="O717" i="126"/>
  <c r="O718" i="126"/>
  <c r="O719" i="126"/>
  <c r="O720" i="126"/>
  <c r="O721" i="126"/>
  <c r="O722" i="126"/>
  <c r="O723" i="126"/>
  <c r="O724" i="126"/>
  <c r="O725" i="126"/>
  <c r="O726" i="126"/>
  <c r="O727" i="126"/>
  <c r="O728" i="126"/>
  <c r="O729" i="126"/>
  <c r="O730" i="126"/>
  <c r="O731" i="126"/>
  <c r="O732" i="126"/>
  <c r="O733" i="126"/>
  <c r="O734" i="126"/>
  <c r="O735" i="126"/>
  <c r="O736" i="126"/>
  <c r="O737" i="126"/>
  <c r="O738" i="126"/>
  <c r="O739" i="126"/>
  <c r="O740" i="126"/>
  <c r="O741" i="126"/>
  <c r="O742" i="126"/>
  <c r="O743" i="126"/>
  <c r="O744" i="126"/>
  <c r="O745" i="126"/>
  <c r="O746" i="126"/>
  <c r="O747" i="126"/>
  <c r="O748" i="126"/>
  <c r="O749" i="126"/>
  <c r="O750" i="126"/>
  <c r="O751" i="126"/>
  <c r="O752" i="126"/>
  <c r="O753" i="126"/>
  <c r="O754" i="126"/>
  <c r="O755" i="126"/>
  <c r="O756" i="126"/>
  <c r="O757" i="126"/>
  <c r="O758" i="126"/>
  <c r="O759" i="126"/>
  <c r="O760" i="126"/>
  <c r="O761" i="126"/>
  <c r="O762" i="126"/>
  <c r="O763" i="126"/>
  <c r="O764" i="126"/>
  <c r="O711" i="126"/>
  <c r="R702" i="126"/>
  <c r="S702" i="126" s="1"/>
  <c r="R703" i="126"/>
  <c r="S703" i="126" s="1"/>
  <c r="R704" i="126"/>
  <c r="S704" i="126" s="1"/>
  <c r="R705" i="126"/>
  <c r="S705" i="126" s="1"/>
  <c r="R709" i="126"/>
  <c r="S709" i="126" s="1"/>
  <c r="R710" i="126"/>
  <c r="S710" i="126" s="1"/>
  <c r="R701" i="126"/>
  <c r="S701" i="126" s="1"/>
  <c r="P702" i="126"/>
  <c r="P703" i="126"/>
  <c r="P704" i="126"/>
  <c r="P705" i="126"/>
  <c r="P709" i="126"/>
  <c r="P710" i="126"/>
  <c r="P701" i="126"/>
  <c r="O702" i="126"/>
  <c r="O703" i="126"/>
  <c r="O704" i="126"/>
  <c r="O705" i="126"/>
  <c r="O709" i="126"/>
  <c r="O710" i="126"/>
  <c r="O701" i="126"/>
  <c r="N702" i="126"/>
  <c r="N703" i="126"/>
  <c r="N704" i="126"/>
  <c r="N705" i="126"/>
  <c r="N701" i="126"/>
  <c r="R645" i="126"/>
  <c r="S645" i="126" s="1"/>
  <c r="R646" i="126"/>
  <c r="S646" i="126" s="1"/>
  <c r="R647" i="126"/>
  <c r="S647" i="126" s="1"/>
  <c r="R651" i="126"/>
  <c r="S651" i="126" s="1"/>
  <c r="R652" i="126"/>
  <c r="S652" i="126" s="1"/>
  <c r="R653" i="126"/>
  <c r="S653" i="126" s="1"/>
  <c r="R654" i="126"/>
  <c r="S654" i="126" s="1"/>
  <c r="R655" i="126"/>
  <c r="S655" i="126" s="1"/>
  <c r="R656" i="126"/>
  <c r="S656" i="126" s="1"/>
  <c r="R657" i="126"/>
  <c r="S657" i="126" s="1"/>
  <c r="R658" i="126"/>
  <c r="S658" i="126" s="1"/>
  <c r="R659" i="126"/>
  <c r="S659" i="126" s="1"/>
  <c r="R660" i="126"/>
  <c r="S660" i="126" s="1"/>
  <c r="R661" i="126"/>
  <c r="S661" i="126" s="1"/>
  <c r="R662" i="126"/>
  <c r="S662" i="126" s="1"/>
  <c r="R663" i="126"/>
  <c r="S663" i="126" s="1"/>
  <c r="R664" i="126"/>
  <c r="S664" i="126" s="1"/>
  <c r="R665" i="126"/>
  <c r="S665" i="126" s="1"/>
  <c r="R666" i="126"/>
  <c r="S666" i="126" s="1"/>
  <c r="R667" i="126"/>
  <c r="S667" i="126" s="1"/>
  <c r="R668" i="126"/>
  <c r="S668" i="126" s="1"/>
  <c r="R669" i="126"/>
  <c r="S669" i="126" s="1"/>
  <c r="R670" i="126"/>
  <c r="S670" i="126" s="1"/>
  <c r="R671" i="126"/>
  <c r="S671" i="126" s="1"/>
  <c r="R672" i="126"/>
  <c r="S672" i="126" s="1"/>
  <c r="R673" i="126"/>
  <c r="S673" i="126" s="1"/>
  <c r="R674" i="126"/>
  <c r="S674" i="126" s="1"/>
  <c r="R675" i="126"/>
  <c r="S675" i="126" s="1"/>
  <c r="R676" i="126"/>
  <c r="S676" i="126" s="1"/>
  <c r="R677" i="126"/>
  <c r="S677" i="126" s="1"/>
  <c r="R678" i="126"/>
  <c r="S678" i="126" s="1"/>
  <c r="R679" i="126"/>
  <c r="S679" i="126" s="1"/>
  <c r="R680" i="126"/>
  <c r="S680" i="126" s="1"/>
  <c r="R681" i="126"/>
  <c r="S681" i="126" s="1"/>
  <c r="R682" i="126"/>
  <c r="S682" i="126" s="1"/>
  <c r="R683" i="126"/>
  <c r="S683" i="126" s="1"/>
  <c r="R684" i="126"/>
  <c r="S684" i="126" s="1"/>
  <c r="R685" i="126"/>
  <c r="S685" i="126" s="1"/>
  <c r="R686" i="126"/>
  <c r="S686" i="126" s="1"/>
  <c r="R687" i="126"/>
  <c r="S687" i="126" s="1"/>
  <c r="R688" i="126"/>
  <c r="S688" i="126" s="1"/>
  <c r="R689" i="126"/>
  <c r="S689" i="126" s="1"/>
  <c r="R690" i="126"/>
  <c r="S690" i="126" s="1"/>
  <c r="R691" i="126"/>
  <c r="S691" i="126" s="1"/>
  <c r="R692" i="126"/>
  <c r="S692" i="126" s="1"/>
  <c r="R693" i="126"/>
  <c r="S693" i="126" s="1"/>
  <c r="R694" i="126"/>
  <c r="S694" i="126" s="1"/>
  <c r="R695" i="126"/>
  <c r="S695" i="126" s="1"/>
  <c r="R696" i="126"/>
  <c r="S696" i="126" s="1"/>
  <c r="R697" i="126"/>
  <c r="S697" i="126" s="1"/>
  <c r="R698" i="126"/>
  <c r="S698" i="126" s="1"/>
  <c r="R699" i="126"/>
  <c r="S699" i="126" s="1"/>
  <c r="R700" i="126"/>
  <c r="S700" i="126" s="1"/>
  <c r="R644" i="126"/>
  <c r="S644" i="126" s="1"/>
  <c r="P645" i="126"/>
  <c r="P646" i="126"/>
  <c r="P647" i="126"/>
  <c r="P651" i="126"/>
  <c r="P652" i="126"/>
  <c r="P653" i="126"/>
  <c r="P654" i="126"/>
  <c r="P655" i="126"/>
  <c r="P656" i="126"/>
  <c r="P657" i="126"/>
  <c r="P658" i="126"/>
  <c r="P659" i="126"/>
  <c r="P660" i="126"/>
  <c r="P661" i="126"/>
  <c r="P662" i="126"/>
  <c r="P663" i="126"/>
  <c r="P664" i="126"/>
  <c r="P665" i="126"/>
  <c r="P666" i="126"/>
  <c r="P667" i="126"/>
  <c r="P668" i="126"/>
  <c r="P669" i="126"/>
  <c r="P670" i="126"/>
  <c r="P671" i="126"/>
  <c r="P672" i="126"/>
  <c r="P673" i="126"/>
  <c r="P674" i="126"/>
  <c r="P675" i="126"/>
  <c r="P676" i="126"/>
  <c r="P677" i="126"/>
  <c r="P678" i="126"/>
  <c r="P679" i="126"/>
  <c r="P680" i="126"/>
  <c r="P681" i="126"/>
  <c r="P682" i="126"/>
  <c r="P683" i="126"/>
  <c r="P684" i="126"/>
  <c r="P685" i="126"/>
  <c r="P686" i="126"/>
  <c r="P687" i="126"/>
  <c r="P688" i="126"/>
  <c r="P689" i="126"/>
  <c r="P690" i="126"/>
  <c r="P691" i="126"/>
  <c r="P692" i="126"/>
  <c r="P693" i="126"/>
  <c r="P694" i="126"/>
  <c r="P695" i="126"/>
  <c r="P696" i="126"/>
  <c r="P697" i="126"/>
  <c r="P698" i="126"/>
  <c r="P699" i="126"/>
  <c r="P700" i="126"/>
  <c r="P644" i="126"/>
  <c r="O645" i="126"/>
  <c r="O646" i="126"/>
  <c r="O647" i="126"/>
  <c r="O651" i="126"/>
  <c r="O652" i="126"/>
  <c r="O653" i="126"/>
  <c r="O654" i="126"/>
  <c r="O655" i="126"/>
  <c r="O656" i="126"/>
  <c r="O657" i="126"/>
  <c r="O658" i="126"/>
  <c r="O659" i="126"/>
  <c r="O660" i="126"/>
  <c r="O661" i="126"/>
  <c r="O662" i="126"/>
  <c r="O663" i="126"/>
  <c r="O664" i="126"/>
  <c r="O665" i="126"/>
  <c r="O666" i="126"/>
  <c r="O667" i="126"/>
  <c r="O668" i="126"/>
  <c r="O669" i="126"/>
  <c r="O670" i="126"/>
  <c r="O671" i="126"/>
  <c r="O672" i="126"/>
  <c r="O673" i="126"/>
  <c r="O674" i="126"/>
  <c r="O675" i="126"/>
  <c r="O676" i="126"/>
  <c r="O677" i="126"/>
  <c r="O678" i="126"/>
  <c r="O679" i="126"/>
  <c r="O680" i="126"/>
  <c r="O681" i="126"/>
  <c r="O682" i="126"/>
  <c r="O683" i="126"/>
  <c r="O684" i="126"/>
  <c r="O685" i="126"/>
  <c r="O686" i="126"/>
  <c r="O687" i="126"/>
  <c r="O688" i="126"/>
  <c r="O689" i="126"/>
  <c r="O690" i="126"/>
  <c r="O691" i="126"/>
  <c r="O692" i="126"/>
  <c r="O693" i="126"/>
  <c r="O694" i="126"/>
  <c r="O695" i="126"/>
  <c r="O696" i="126"/>
  <c r="O697" i="126"/>
  <c r="O698" i="126"/>
  <c r="O699" i="126"/>
  <c r="O700" i="126"/>
  <c r="O644" i="126"/>
  <c r="N645" i="126"/>
  <c r="N646" i="126"/>
  <c r="N647" i="126"/>
  <c r="N651" i="126"/>
  <c r="N652" i="126"/>
  <c r="N653" i="126"/>
  <c r="N654" i="126"/>
  <c r="N655" i="126"/>
  <c r="N656" i="126"/>
  <c r="N657" i="126"/>
  <c r="N658" i="126"/>
  <c r="N659" i="126"/>
  <c r="N660" i="126"/>
  <c r="N661" i="126"/>
  <c r="N662" i="126"/>
  <c r="N663" i="126"/>
  <c r="N664" i="126"/>
  <c r="N665" i="126"/>
  <c r="N666" i="126"/>
  <c r="N667" i="126"/>
  <c r="N668" i="126"/>
  <c r="N669" i="126"/>
  <c r="N670" i="126"/>
  <c r="N671" i="126"/>
  <c r="N672" i="126"/>
  <c r="N673" i="126"/>
  <c r="N674" i="126"/>
  <c r="N675" i="126"/>
  <c r="N676" i="126"/>
  <c r="N677" i="126"/>
  <c r="N678" i="126"/>
  <c r="N679" i="126"/>
  <c r="N680" i="126"/>
  <c r="N681" i="126"/>
  <c r="N682" i="126"/>
  <c r="N683" i="126"/>
  <c r="N684" i="126"/>
  <c r="N685" i="126"/>
  <c r="N686" i="126"/>
  <c r="N687" i="126"/>
  <c r="N688" i="126"/>
  <c r="N689" i="126"/>
  <c r="N690" i="126"/>
  <c r="N691" i="126"/>
  <c r="N692" i="126"/>
  <c r="N693" i="126"/>
  <c r="N694" i="126"/>
  <c r="N695" i="126"/>
  <c r="N696" i="126"/>
  <c r="N697" i="126"/>
  <c r="N698" i="126"/>
  <c r="N699" i="126"/>
  <c r="N700" i="126"/>
  <c r="N644" i="126"/>
  <c r="R587" i="126"/>
  <c r="S587" i="126" s="1"/>
  <c r="R588" i="126"/>
  <c r="S588" i="126" s="1"/>
  <c r="R592" i="126"/>
  <c r="S592" i="126" s="1"/>
  <c r="R593" i="126"/>
  <c r="S593" i="126" s="1"/>
  <c r="R594" i="126"/>
  <c r="S594" i="126" s="1"/>
  <c r="R595" i="126"/>
  <c r="S595" i="126" s="1"/>
  <c r="R596" i="126"/>
  <c r="S596" i="126" s="1"/>
  <c r="R597" i="126"/>
  <c r="S597" i="126" s="1"/>
  <c r="R598" i="126"/>
  <c r="S598" i="126" s="1"/>
  <c r="R599" i="126"/>
  <c r="S599" i="126" s="1"/>
  <c r="R600" i="126"/>
  <c r="S600" i="126" s="1"/>
  <c r="R601" i="126"/>
  <c r="S601" i="126" s="1"/>
  <c r="R602" i="126"/>
  <c r="S602" i="126" s="1"/>
  <c r="R603" i="126"/>
  <c r="S603" i="126" s="1"/>
  <c r="R604" i="126"/>
  <c r="S604" i="126" s="1"/>
  <c r="R605" i="126"/>
  <c r="S605" i="126" s="1"/>
  <c r="R606" i="126"/>
  <c r="S606" i="126" s="1"/>
  <c r="R607" i="126"/>
  <c r="S607" i="126" s="1"/>
  <c r="R608" i="126"/>
  <c r="S608" i="126" s="1"/>
  <c r="R609" i="126"/>
  <c r="S609" i="126" s="1"/>
  <c r="R610" i="126"/>
  <c r="S610" i="126" s="1"/>
  <c r="R611" i="126"/>
  <c r="S611" i="126" s="1"/>
  <c r="R612" i="126"/>
  <c r="S612" i="126" s="1"/>
  <c r="R613" i="126"/>
  <c r="S613" i="126" s="1"/>
  <c r="R614" i="126"/>
  <c r="S614" i="126" s="1"/>
  <c r="R615" i="126"/>
  <c r="S615" i="126" s="1"/>
  <c r="R616" i="126"/>
  <c r="S616" i="126" s="1"/>
  <c r="R617" i="126"/>
  <c r="S617" i="126" s="1"/>
  <c r="R618" i="126"/>
  <c r="S618" i="126" s="1"/>
  <c r="R619" i="126"/>
  <c r="S619" i="126" s="1"/>
  <c r="R620" i="126"/>
  <c r="S620" i="126" s="1"/>
  <c r="R621" i="126"/>
  <c r="S621" i="126" s="1"/>
  <c r="R622" i="126"/>
  <c r="S622" i="126" s="1"/>
  <c r="R623" i="126"/>
  <c r="S623" i="126" s="1"/>
  <c r="R624" i="126"/>
  <c r="S624" i="126" s="1"/>
  <c r="R625" i="126"/>
  <c r="S625" i="126" s="1"/>
  <c r="R626" i="126"/>
  <c r="S626" i="126" s="1"/>
  <c r="R627" i="126"/>
  <c r="S627" i="126" s="1"/>
  <c r="R628" i="126"/>
  <c r="S628" i="126" s="1"/>
  <c r="R629" i="126"/>
  <c r="S629" i="126" s="1"/>
  <c r="R630" i="126"/>
  <c r="S630" i="126" s="1"/>
  <c r="R631" i="126"/>
  <c r="S631" i="126" s="1"/>
  <c r="R632" i="126"/>
  <c r="S632" i="126" s="1"/>
  <c r="R633" i="126"/>
  <c r="S633" i="126" s="1"/>
  <c r="R634" i="126"/>
  <c r="S634" i="126" s="1"/>
  <c r="R635" i="126"/>
  <c r="S635" i="126" s="1"/>
  <c r="R636" i="126"/>
  <c r="S636" i="126" s="1"/>
  <c r="R637" i="126"/>
  <c r="S637" i="126" s="1"/>
  <c r="R638" i="126"/>
  <c r="S638" i="126" s="1"/>
  <c r="R639" i="126"/>
  <c r="S639" i="126" s="1"/>
  <c r="R640" i="126"/>
  <c r="S640" i="126" s="1"/>
  <c r="R641" i="126"/>
  <c r="S641" i="126" s="1"/>
  <c r="R642" i="126"/>
  <c r="S642" i="126" s="1"/>
  <c r="R643" i="126"/>
  <c r="S643" i="126" s="1"/>
  <c r="R586" i="126"/>
  <c r="S586" i="126" s="1"/>
  <c r="P587" i="126"/>
  <c r="P588" i="126"/>
  <c r="P592" i="126"/>
  <c r="P593" i="126"/>
  <c r="P594" i="126"/>
  <c r="P595" i="126"/>
  <c r="P596" i="126"/>
  <c r="P597" i="126"/>
  <c r="P598" i="126"/>
  <c r="P599" i="126"/>
  <c r="P600" i="126"/>
  <c r="P601" i="126"/>
  <c r="P602" i="126"/>
  <c r="P603" i="126"/>
  <c r="P604" i="126"/>
  <c r="P605" i="126"/>
  <c r="P606" i="126"/>
  <c r="P607" i="126"/>
  <c r="P608" i="126"/>
  <c r="P609" i="126"/>
  <c r="P610" i="126"/>
  <c r="P611" i="126"/>
  <c r="P612" i="126"/>
  <c r="P613" i="126"/>
  <c r="P614" i="126"/>
  <c r="P615" i="126"/>
  <c r="P616" i="126"/>
  <c r="P617" i="126"/>
  <c r="P618" i="126"/>
  <c r="P619" i="126"/>
  <c r="P620" i="126"/>
  <c r="P621" i="126"/>
  <c r="P622" i="126"/>
  <c r="P623" i="126"/>
  <c r="P624" i="126"/>
  <c r="P625" i="126"/>
  <c r="P626" i="126"/>
  <c r="P627" i="126"/>
  <c r="P628" i="126"/>
  <c r="P629" i="126"/>
  <c r="P630" i="126"/>
  <c r="P631" i="126"/>
  <c r="P632" i="126"/>
  <c r="P633" i="126"/>
  <c r="P634" i="126"/>
  <c r="P635" i="126"/>
  <c r="P636" i="126"/>
  <c r="P637" i="126"/>
  <c r="P638" i="126"/>
  <c r="P639" i="126"/>
  <c r="P640" i="126"/>
  <c r="P641" i="126"/>
  <c r="P642" i="126"/>
  <c r="P643" i="126"/>
  <c r="P586" i="126"/>
  <c r="O587" i="126"/>
  <c r="O588" i="126"/>
  <c r="O592" i="126"/>
  <c r="O593" i="126"/>
  <c r="O594" i="126"/>
  <c r="O595" i="126"/>
  <c r="O596" i="126"/>
  <c r="O597" i="126"/>
  <c r="O598" i="126"/>
  <c r="O599" i="126"/>
  <c r="O600" i="126"/>
  <c r="O601" i="126"/>
  <c r="O602" i="126"/>
  <c r="O603" i="126"/>
  <c r="O604" i="126"/>
  <c r="O605" i="126"/>
  <c r="O606" i="126"/>
  <c r="O607" i="126"/>
  <c r="O608" i="126"/>
  <c r="O609" i="126"/>
  <c r="O610" i="126"/>
  <c r="O611" i="126"/>
  <c r="O612" i="126"/>
  <c r="O613" i="126"/>
  <c r="O614" i="126"/>
  <c r="O615" i="126"/>
  <c r="O616" i="126"/>
  <c r="O617" i="126"/>
  <c r="O618" i="126"/>
  <c r="O619" i="126"/>
  <c r="O620" i="126"/>
  <c r="O621" i="126"/>
  <c r="O622" i="126"/>
  <c r="O623" i="126"/>
  <c r="O624" i="126"/>
  <c r="O625" i="126"/>
  <c r="O626" i="126"/>
  <c r="O627" i="126"/>
  <c r="O628" i="126"/>
  <c r="O629" i="126"/>
  <c r="O630" i="126"/>
  <c r="O631" i="126"/>
  <c r="O632" i="126"/>
  <c r="O633" i="126"/>
  <c r="O634" i="126"/>
  <c r="O635" i="126"/>
  <c r="O636" i="126"/>
  <c r="O637" i="126"/>
  <c r="O638" i="126"/>
  <c r="O639" i="126"/>
  <c r="O640" i="126"/>
  <c r="O641" i="126"/>
  <c r="O642" i="126"/>
  <c r="O643" i="126"/>
  <c r="O586" i="126"/>
  <c r="N587" i="126"/>
  <c r="N588" i="126"/>
  <c r="N592" i="126"/>
  <c r="N593" i="126"/>
  <c r="N594" i="126"/>
  <c r="N595" i="126"/>
  <c r="N596" i="126"/>
  <c r="N597" i="126"/>
  <c r="N598" i="126"/>
  <c r="N599" i="126"/>
  <c r="N600" i="126"/>
  <c r="N601" i="126"/>
  <c r="N602" i="126"/>
  <c r="N603" i="126"/>
  <c r="N604" i="126"/>
  <c r="N605" i="126"/>
  <c r="N606" i="126"/>
  <c r="N607" i="126"/>
  <c r="N608" i="126"/>
  <c r="N609" i="126"/>
  <c r="N610" i="126"/>
  <c r="N611" i="126"/>
  <c r="N612" i="126"/>
  <c r="N613" i="126"/>
  <c r="N614" i="126"/>
  <c r="N615" i="126"/>
  <c r="N616" i="126"/>
  <c r="N617" i="126"/>
  <c r="N618" i="126"/>
  <c r="N619" i="126"/>
  <c r="N620" i="126"/>
  <c r="N621" i="126"/>
  <c r="N622" i="126"/>
  <c r="N623" i="126"/>
  <c r="N624" i="126"/>
  <c r="N625" i="126"/>
  <c r="N626" i="126"/>
  <c r="N627" i="126"/>
  <c r="N628" i="126"/>
  <c r="N629" i="126"/>
  <c r="N630" i="126"/>
  <c r="N631" i="126"/>
  <c r="N632" i="126"/>
  <c r="N633" i="126"/>
  <c r="N634" i="126"/>
  <c r="N635" i="126"/>
  <c r="N636" i="126"/>
  <c r="N637" i="126"/>
  <c r="N638" i="126"/>
  <c r="N639" i="126"/>
  <c r="N640" i="126"/>
  <c r="N641" i="126"/>
  <c r="N642" i="126"/>
  <c r="N643" i="126"/>
  <c r="N586" i="126"/>
  <c r="R533" i="126"/>
  <c r="S533" i="126" s="1"/>
  <c r="R534" i="126"/>
  <c r="S534" i="126" s="1"/>
  <c r="R538" i="126"/>
  <c r="S538" i="126" s="1"/>
  <c r="R539" i="126"/>
  <c r="S539" i="126" s="1"/>
  <c r="R540" i="126"/>
  <c r="S540" i="126" s="1"/>
  <c r="R541" i="126"/>
  <c r="S541" i="126" s="1"/>
  <c r="R542" i="126"/>
  <c r="S542" i="126" s="1"/>
  <c r="R543" i="126"/>
  <c r="S543" i="126" s="1"/>
  <c r="R544" i="126"/>
  <c r="S544" i="126" s="1"/>
  <c r="R545" i="126"/>
  <c r="S545" i="126" s="1"/>
  <c r="R546" i="126"/>
  <c r="S546" i="126" s="1"/>
  <c r="R547" i="126"/>
  <c r="S547" i="126" s="1"/>
  <c r="R548" i="126"/>
  <c r="S548" i="126" s="1"/>
  <c r="R549" i="126"/>
  <c r="S549" i="126" s="1"/>
  <c r="R550" i="126"/>
  <c r="S550" i="126" s="1"/>
  <c r="R551" i="126"/>
  <c r="S551" i="126" s="1"/>
  <c r="R552" i="126"/>
  <c r="S552" i="126" s="1"/>
  <c r="R553" i="126"/>
  <c r="S553" i="126" s="1"/>
  <c r="R554" i="126"/>
  <c r="S554" i="126" s="1"/>
  <c r="R555" i="126"/>
  <c r="S555" i="126" s="1"/>
  <c r="R556" i="126"/>
  <c r="S556" i="126" s="1"/>
  <c r="R557" i="126"/>
  <c r="S557" i="126" s="1"/>
  <c r="R558" i="126"/>
  <c r="S558" i="126" s="1"/>
  <c r="R559" i="126"/>
  <c r="S559" i="126" s="1"/>
  <c r="R560" i="126"/>
  <c r="S560" i="126" s="1"/>
  <c r="R561" i="126"/>
  <c r="S561" i="126" s="1"/>
  <c r="R562" i="126"/>
  <c r="S562" i="126" s="1"/>
  <c r="R563" i="126"/>
  <c r="S563" i="126" s="1"/>
  <c r="R564" i="126"/>
  <c r="S564" i="126" s="1"/>
  <c r="R565" i="126"/>
  <c r="S565" i="126" s="1"/>
  <c r="R566" i="126"/>
  <c r="S566" i="126" s="1"/>
  <c r="R567" i="126"/>
  <c r="S567" i="126" s="1"/>
  <c r="R568" i="126"/>
  <c r="S568" i="126" s="1"/>
  <c r="R569" i="126"/>
  <c r="S569" i="126" s="1"/>
  <c r="R570" i="126"/>
  <c r="S570" i="126" s="1"/>
  <c r="R571" i="126"/>
  <c r="S571" i="126" s="1"/>
  <c r="R572" i="126"/>
  <c r="S572" i="126" s="1"/>
  <c r="R573" i="126"/>
  <c r="S573" i="126" s="1"/>
  <c r="R574" i="126"/>
  <c r="S574" i="126" s="1"/>
  <c r="R575" i="126"/>
  <c r="S575" i="126" s="1"/>
  <c r="R576" i="126"/>
  <c r="S576" i="126" s="1"/>
  <c r="R577" i="126"/>
  <c r="S577" i="126" s="1"/>
  <c r="R578" i="126"/>
  <c r="S578" i="126" s="1"/>
  <c r="R579" i="126"/>
  <c r="S579" i="126" s="1"/>
  <c r="R580" i="126"/>
  <c r="S580" i="126" s="1"/>
  <c r="R581" i="126"/>
  <c r="S581" i="126" s="1"/>
  <c r="R582" i="126"/>
  <c r="S582" i="126" s="1"/>
  <c r="R583" i="126"/>
  <c r="S583" i="126" s="1"/>
  <c r="R584" i="126"/>
  <c r="S584" i="126" s="1"/>
  <c r="R585" i="126"/>
  <c r="S585" i="126" s="1"/>
  <c r="R532" i="126"/>
  <c r="S532" i="126" s="1"/>
  <c r="P533" i="126"/>
  <c r="P534" i="126"/>
  <c r="P538" i="126"/>
  <c r="P539" i="126"/>
  <c r="P540" i="126"/>
  <c r="P541" i="126"/>
  <c r="P542" i="126"/>
  <c r="P543" i="126"/>
  <c r="P544" i="126"/>
  <c r="P545" i="126"/>
  <c r="P546" i="126"/>
  <c r="P547" i="126"/>
  <c r="P548" i="126"/>
  <c r="P549" i="126"/>
  <c r="P550" i="126"/>
  <c r="P551" i="126"/>
  <c r="P552" i="126"/>
  <c r="P553" i="126"/>
  <c r="P554" i="126"/>
  <c r="P555" i="126"/>
  <c r="P556" i="126"/>
  <c r="P557" i="126"/>
  <c r="P558" i="126"/>
  <c r="P559" i="126"/>
  <c r="P560" i="126"/>
  <c r="P561" i="126"/>
  <c r="P562" i="126"/>
  <c r="P563" i="126"/>
  <c r="P564" i="126"/>
  <c r="P565" i="126"/>
  <c r="P566" i="126"/>
  <c r="P567" i="126"/>
  <c r="P568" i="126"/>
  <c r="P569" i="126"/>
  <c r="P570" i="126"/>
  <c r="P571" i="126"/>
  <c r="P572" i="126"/>
  <c r="P573" i="126"/>
  <c r="P574" i="126"/>
  <c r="P575" i="126"/>
  <c r="P576" i="126"/>
  <c r="P577" i="126"/>
  <c r="P578" i="126"/>
  <c r="P579" i="126"/>
  <c r="P580" i="126"/>
  <c r="P581" i="126"/>
  <c r="P582" i="126"/>
  <c r="P583" i="126"/>
  <c r="P584" i="126"/>
  <c r="P585" i="126"/>
  <c r="P532" i="126"/>
  <c r="O533" i="126"/>
  <c r="O534" i="126"/>
  <c r="O538" i="126"/>
  <c r="O539" i="126"/>
  <c r="O540" i="126"/>
  <c r="O541" i="126"/>
  <c r="O542" i="126"/>
  <c r="O543" i="126"/>
  <c r="O544" i="126"/>
  <c r="O545" i="126"/>
  <c r="O546" i="126"/>
  <c r="O547" i="126"/>
  <c r="O548" i="126"/>
  <c r="O549" i="126"/>
  <c r="O550" i="126"/>
  <c r="O551" i="126"/>
  <c r="O552" i="126"/>
  <c r="O553" i="126"/>
  <c r="O554" i="126"/>
  <c r="O555" i="126"/>
  <c r="O556" i="126"/>
  <c r="O557" i="126"/>
  <c r="O558" i="126"/>
  <c r="O559" i="126"/>
  <c r="O560" i="126"/>
  <c r="O561" i="126"/>
  <c r="O562" i="126"/>
  <c r="O563" i="126"/>
  <c r="O564" i="126"/>
  <c r="O565" i="126"/>
  <c r="O566" i="126"/>
  <c r="O567" i="126"/>
  <c r="O568" i="126"/>
  <c r="O569" i="126"/>
  <c r="O570" i="126"/>
  <c r="O571" i="126"/>
  <c r="O572" i="126"/>
  <c r="O573" i="126"/>
  <c r="O574" i="126"/>
  <c r="O575" i="126"/>
  <c r="O576" i="126"/>
  <c r="O577" i="126"/>
  <c r="O578" i="126"/>
  <c r="O579" i="126"/>
  <c r="O580" i="126"/>
  <c r="O581" i="126"/>
  <c r="O582" i="126"/>
  <c r="O583" i="126"/>
  <c r="O584" i="126"/>
  <c r="O585" i="126"/>
  <c r="O532" i="126"/>
  <c r="N533" i="126"/>
  <c r="N534" i="126"/>
  <c r="N538" i="126"/>
  <c r="N539" i="126"/>
  <c r="N540" i="126"/>
  <c r="N541" i="126"/>
  <c r="N542" i="126"/>
  <c r="N543" i="126"/>
  <c r="N544" i="126"/>
  <c r="N545" i="126"/>
  <c r="N546" i="126"/>
  <c r="N547" i="126"/>
  <c r="N548" i="126"/>
  <c r="N549" i="126"/>
  <c r="N550" i="126"/>
  <c r="N551" i="126"/>
  <c r="N552" i="126"/>
  <c r="N553" i="126"/>
  <c r="N554" i="126"/>
  <c r="N555" i="126"/>
  <c r="N556" i="126"/>
  <c r="N557" i="126"/>
  <c r="N558" i="126"/>
  <c r="N559" i="126"/>
  <c r="N560" i="126"/>
  <c r="N561" i="126"/>
  <c r="N562" i="126"/>
  <c r="N563" i="126"/>
  <c r="N564" i="126"/>
  <c r="N565" i="126"/>
  <c r="N566" i="126"/>
  <c r="N567" i="126"/>
  <c r="N568" i="126"/>
  <c r="N569" i="126"/>
  <c r="N570" i="126"/>
  <c r="N571" i="126"/>
  <c r="N572" i="126"/>
  <c r="N573" i="126"/>
  <c r="N574" i="126"/>
  <c r="N575" i="126"/>
  <c r="N576" i="126"/>
  <c r="N577" i="126"/>
  <c r="N578" i="126"/>
  <c r="N579" i="126"/>
  <c r="N580" i="126"/>
  <c r="N581" i="126"/>
  <c r="N582" i="126"/>
  <c r="N583" i="126"/>
  <c r="N584" i="126"/>
  <c r="N585" i="126"/>
  <c r="N532" i="126"/>
  <c r="R149" i="126"/>
  <c r="S149" i="126" s="1"/>
  <c r="R147" i="126"/>
  <c r="S147" i="126" s="1"/>
  <c r="R146" i="126"/>
  <c r="S146" i="126" s="1"/>
  <c r="R479" i="126"/>
  <c r="S479" i="126" s="1"/>
  <c r="R480" i="126"/>
  <c r="S480" i="126" s="1"/>
  <c r="R484" i="126"/>
  <c r="S484" i="126" s="1"/>
  <c r="R485" i="126"/>
  <c r="S485" i="126" s="1"/>
  <c r="R486" i="126"/>
  <c r="S486" i="126" s="1"/>
  <c r="R487" i="126"/>
  <c r="S487" i="126" s="1"/>
  <c r="R488" i="126"/>
  <c r="S488" i="126" s="1"/>
  <c r="R489" i="126"/>
  <c r="S489" i="126" s="1"/>
  <c r="R490" i="126"/>
  <c r="S490" i="126" s="1"/>
  <c r="R491" i="126"/>
  <c r="S491" i="126" s="1"/>
  <c r="R492" i="126"/>
  <c r="S492" i="126" s="1"/>
  <c r="R493" i="126"/>
  <c r="S493" i="126" s="1"/>
  <c r="R494" i="126"/>
  <c r="S494" i="126" s="1"/>
  <c r="R495" i="126"/>
  <c r="S495" i="126" s="1"/>
  <c r="R496" i="126"/>
  <c r="S496" i="126" s="1"/>
  <c r="R497" i="126"/>
  <c r="S497" i="126" s="1"/>
  <c r="R498" i="126"/>
  <c r="S498" i="126" s="1"/>
  <c r="R499" i="126"/>
  <c r="S499" i="126" s="1"/>
  <c r="R500" i="126"/>
  <c r="S500" i="126" s="1"/>
  <c r="R501" i="126"/>
  <c r="S501" i="126" s="1"/>
  <c r="R502" i="126"/>
  <c r="S502" i="126" s="1"/>
  <c r="R503" i="126"/>
  <c r="S503" i="126" s="1"/>
  <c r="R504" i="126"/>
  <c r="S504" i="126" s="1"/>
  <c r="R505" i="126"/>
  <c r="S505" i="126" s="1"/>
  <c r="R506" i="126"/>
  <c r="S506" i="126" s="1"/>
  <c r="R507" i="126"/>
  <c r="S507" i="126" s="1"/>
  <c r="R508" i="126"/>
  <c r="S508" i="126" s="1"/>
  <c r="R509" i="126"/>
  <c r="S509" i="126" s="1"/>
  <c r="R510" i="126"/>
  <c r="S510" i="126" s="1"/>
  <c r="R511" i="126"/>
  <c r="S511" i="126" s="1"/>
  <c r="R512" i="126"/>
  <c r="S512" i="126" s="1"/>
  <c r="R513" i="126"/>
  <c r="S513" i="126" s="1"/>
  <c r="R514" i="126"/>
  <c r="S514" i="126" s="1"/>
  <c r="R515" i="126"/>
  <c r="S515" i="126" s="1"/>
  <c r="R516" i="126"/>
  <c r="S516" i="126" s="1"/>
  <c r="R517" i="126"/>
  <c r="S517" i="126" s="1"/>
  <c r="R518" i="126"/>
  <c r="S518" i="126" s="1"/>
  <c r="R519" i="126"/>
  <c r="S519" i="126" s="1"/>
  <c r="R520" i="126"/>
  <c r="S520" i="126" s="1"/>
  <c r="R521" i="126"/>
  <c r="S521" i="126" s="1"/>
  <c r="R522" i="126"/>
  <c r="S522" i="126" s="1"/>
  <c r="R523" i="126"/>
  <c r="S523" i="126" s="1"/>
  <c r="R524" i="126"/>
  <c r="S524" i="126" s="1"/>
  <c r="R525" i="126"/>
  <c r="S525" i="126" s="1"/>
  <c r="R526" i="126"/>
  <c r="S526" i="126" s="1"/>
  <c r="R527" i="126"/>
  <c r="S527" i="126" s="1"/>
  <c r="R528" i="126"/>
  <c r="S528" i="126" s="1"/>
  <c r="R529" i="126"/>
  <c r="S529" i="126" s="1"/>
  <c r="R530" i="126"/>
  <c r="S530" i="126" s="1"/>
  <c r="R531" i="126"/>
  <c r="S531" i="126" s="1"/>
  <c r="R478" i="126"/>
  <c r="S478" i="126" s="1"/>
  <c r="P174" i="126"/>
  <c r="P175" i="126"/>
  <c r="P180" i="126"/>
  <c r="P181" i="126"/>
  <c r="P182" i="126"/>
  <c r="P183" i="126"/>
  <c r="P184" i="126"/>
  <c r="P185" i="126"/>
  <c r="P186" i="126"/>
  <c r="P187" i="126"/>
  <c r="P188" i="126"/>
  <c r="P189" i="126"/>
  <c r="P190" i="126"/>
  <c r="P191" i="126"/>
  <c r="P192" i="126"/>
  <c r="P193" i="126"/>
  <c r="P194" i="126"/>
  <c r="P195" i="126"/>
  <c r="P196" i="126"/>
  <c r="P197" i="126"/>
  <c r="P198" i="126"/>
  <c r="P199" i="126"/>
  <c r="P200" i="126"/>
  <c r="P201" i="126"/>
  <c r="P202" i="126"/>
  <c r="P203" i="126"/>
  <c r="P204" i="126"/>
  <c r="P206" i="126"/>
  <c r="P207" i="126"/>
  <c r="P208" i="126"/>
  <c r="P209" i="126"/>
  <c r="P210" i="126"/>
  <c r="P211" i="126"/>
  <c r="P212" i="126"/>
  <c r="P213" i="126"/>
  <c r="P214" i="126"/>
  <c r="P215" i="126"/>
  <c r="P216" i="126"/>
  <c r="P217" i="126"/>
  <c r="P218" i="126"/>
  <c r="P219" i="126"/>
  <c r="P220" i="126"/>
  <c r="P221" i="126"/>
  <c r="P222" i="126"/>
  <c r="P223" i="126"/>
  <c r="P224" i="126"/>
  <c r="P225" i="126"/>
  <c r="P226" i="126"/>
  <c r="P227" i="126"/>
  <c r="P228" i="126"/>
  <c r="P229" i="126"/>
  <c r="P230" i="126"/>
  <c r="P231" i="126"/>
  <c r="P232" i="126"/>
  <c r="P233" i="126"/>
  <c r="P234" i="126"/>
  <c r="P235" i="126"/>
  <c r="P236" i="126"/>
  <c r="P237" i="126"/>
  <c r="P244" i="126"/>
  <c r="P245" i="126"/>
  <c r="P246" i="126"/>
  <c r="P247" i="126"/>
  <c r="P248" i="126"/>
  <c r="P249" i="126"/>
  <c r="P250" i="126"/>
  <c r="P251" i="126"/>
  <c r="P252" i="126"/>
  <c r="P253" i="126"/>
  <c r="P254" i="126"/>
  <c r="P255" i="126"/>
  <c r="P256" i="126"/>
  <c r="P257" i="126"/>
  <c r="P258" i="126"/>
  <c r="P259" i="126"/>
  <c r="P260" i="126"/>
  <c r="P261" i="126"/>
  <c r="P262" i="126"/>
  <c r="P263" i="126"/>
  <c r="P264" i="126"/>
  <c r="P265" i="126"/>
  <c r="P266" i="126"/>
  <c r="P267" i="126"/>
  <c r="P268" i="126"/>
  <c r="P270" i="126"/>
  <c r="P271" i="126"/>
  <c r="P272" i="126"/>
  <c r="P273" i="126"/>
  <c r="P274" i="126"/>
  <c r="P275" i="126"/>
  <c r="P276" i="126"/>
  <c r="P277" i="126"/>
  <c r="P278" i="126"/>
  <c r="P279" i="126"/>
  <c r="P280" i="126"/>
  <c r="P281" i="126"/>
  <c r="P282" i="126"/>
  <c r="P283" i="126"/>
  <c r="P284" i="126"/>
  <c r="P285" i="126"/>
  <c r="P286" i="126"/>
  <c r="P287" i="126"/>
  <c r="P288" i="126"/>
  <c r="P289" i="126"/>
  <c r="P290" i="126"/>
  <c r="P291" i="126"/>
  <c r="P292" i="126"/>
  <c r="P293" i="126"/>
  <c r="P294" i="126"/>
  <c r="P295" i="126"/>
  <c r="P300" i="126"/>
  <c r="P301" i="126"/>
  <c r="P302" i="126"/>
  <c r="P303" i="126"/>
  <c r="P304" i="126"/>
  <c r="P305" i="126"/>
  <c r="P306" i="126"/>
  <c r="P307" i="126"/>
  <c r="P308" i="126"/>
  <c r="P309" i="126"/>
  <c r="P310" i="126"/>
  <c r="P311" i="126"/>
  <c r="P312" i="126"/>
  <c r="P313" i="126"/>
  <c r="P314" i="126"/>
  <c r="P315" i="126"/>
  <c r="P316" i="126"/>
  <c r="P317" i="126"/>
  <c r="P318" i="126"/>
  <c r="P319" i="126"/>
  <c r="P320" i="126"/>
  <c r="P321" i="126"/>
  <c r="P322" i="126"/>
  <c r="P323" i="126"/>
  <c r="P324" i="126"/>
  <c r="P325" i="126"/>
  <c r="P326" i="126"/>
  <c r="P327" i="126"/>
  <c r="P328" i="126"/>
  <c r="P329" i="126"/>
  <c r="P330" i="126"/>
  <c r="P331" i="126"/>
  <c r="P332" i="126"/>
  <c r="P333" i="126"/>
  <c r="P334" i="126"/>
  <c r="P335" i="126"/>
  <c r="P336" i="126"/>
  <c r="P337" i="126"/>
  <c r="P338" i="126"/>
  <c r="P339" i="126"/>
  <c r="P340" i="126"/>
  <c r="P341" i="126"/>
  <c r="P342" i="126"/>
  <c r="P343" i="126"/>
  <c r="P344" i="126"/>
  <c r="P345" i="126"/>
  <c r="P346" i="126"/>
  <c r="P347" i="126"/>
  <c r="P348" i="126"/>
  <c r="P349" i="126"/>
  <c r="P350" i="126"/>
  <c r="P355" i="126"/>
  <c r="P356" i="126"/>
  <c r="P357" i="126"/>
  <c r="P358" i="126"/>
  <c r="P359" i="126"/>
  <c r="P360" i="126"/>
  <c r="P361" i="126"/>
  <c r="P362" i="126"/>
  <c r="P363" i="126"/>
  <c r="P364" i="126"/>
  <c r="P365" i="126"/>
  <c r="P366" i="126"/>
  <c r="P367" i="126"/>
  <c r="P368" i="126"/>
  <c r="P369" i="126"/>
  <c r="P370" i="126"/>
  <c r="P371" i="126"/>
  <c r="P372" i="126"/>
  <c r="P373" i="126"/>
  <c r="P374" i="126"/>
  <c r="P378" i="126"/>
  <c r="P379" i="126"/>
  <c r="P380" i="126"/>
  <c r="P383" i="126"/>
  <c r="P384" i="126"/>
  <c r="P385" i="126"/>
  <c r="P386" i="126"/>
  <c r="P387" i="126"/>
  <c r="P388" i="126"/>
  <c r="P389" i="126"/>
  <c r="P390" i="126"/>
  <c r="P391" i="126"/>
  <c r="P392" i="126"/>
  <c r="P393" i="126"/>
  <c r="P394" i="126"/>
  <c r="P395" i="126"/>
  <c r="P396" i="126"/>
  <c r="P397" i="126"/>
  <c r="P398" i="126"/>
  <c r="P399" i="126"/>
  <c r="P400" i="126"/>
  <c r="P401" i="126"/>
  <c r="P402" i="126"/>
  <c r="P403" i="126"/>
  <c r="P404" i="126"/>
  <c r="P405" i="126"/>
  <c r="P406" i="126"/>
  <c r="P407" i="126"/>
  <c r="P408" i="126"/>
  <c r="P409" i="126"/>
  <c r="P410" i="126"/>
  <c r="P411" i="126"/>
  <c r="P412" i="126"/>
  <c r="P413" i="126"/>
  <c r="P414" i="126"/>
  <c r="P415" i="126"/>
  <c r="P416" i="126"/>
  <c r="P417" i="126"/>
  <c r="P418" i="126"/>
  <c r="P419" i="126"/>
  <c r="P420" i="126"/>
  <c r="P421" i="126"/>
  <c r="P422" i="126"/>
  <c r="P423" i="126"/>
  <c r="P425" i="126"/>
  <c r="P430" i="126"/>
  <c r="P431" i="126"/>
  <c r="P433" i="126"/>
  <c r="P434" i="126"/>
  <c r="P435" i="126"/>
  <c r="P436" i="126"/>
  <c r="P437" i="126"/>
  <c r="P438" i="126"/>
  <c r="P439" i="126"/>
  <c r="P440" i="126"/>
  <c r="P441" i="126"/>
  <c r="P442" i="126"/>
  <c r="P443" i="126"/>
  <c r="P444" i="126"/>
  <c r="P445" i="126"/>
  <c r="P446" i="126"/>
  <c r="P447" i="126"/>
  <c r="P448" i="126"/>
  <c r="P449" i="126"/>
  <c r="P450" i="126"/>
  <c r="P451" i="126"/>
  <c r="P452" i="126"/>
  <c r="P453" i="126"/>
  <c r="P454" i="126"/>
  <c r="P455" i="126"/>
  <c r="P456" i="126"/>
  <c r="P457" i="126"/>
  <c r="P458" i="126"/>
  <c r="P459" i="126"/>
  <c r="P460" i="126"/>
  <c r="P461" i="126"/>
  <c r="P462" i="126"/>
  <c r="P463" i="126"/>
  <c r="P464" i="126"/>
  <c r="P465" i="126"/>
  <c r="P466" i="126"/>
  <c r="P467" i="126"/>
  <c r="P468" i="126"/>
  <c r="P469" i="126"/>
  <c r="P470" i="126"/>
  <c r="P471" i="126"/>
  <c r="P472" i="126"/>
  <c r="P473" i="126"/>
  <c r="P474" i="126"/>
  <c r="P475" i="126"/>
  <c r="P476" i="126"/>
  <c r="P477" i="126"/>
  <c r="P478" i="126"/>
  <c r="P479" i="126"/>
  <c r="P480" i="126"/>
  <c r="P484" i="126"/>
  <c r="P485" i="126"/>
  <c r="P486" i="126"/>
  <c r="P487" i="126"/>
  <c r="P488" i="126"/>
  <c r="P489" i="126"/>
  <c r="P490" i="126"/>
  <c r="P491" i="126"/>
  <c r="P492" i="126"/>
  <c r="P493" i="126"/>
  <c r="P494" i="126"/>
  <c r="P495" i="126"/>
  <c r="P496" i="126"/>
  <c r="P497" i="126"/>
  <c r="P498" i="126"/>
  <c r="P499" i="126"/>
  <c r="P500" i="126"/>
  <c r="P501" i="126"/>
  <c r="P502" i="126"/>
  <c r="P503" i="126"/>
  <c r="P504" i="126"/>
  <c r="P505" i="126"/>
  <c r="P506" i="126"/>
  <c r="P507" i="126"/>
  <c r="P508" i="126"/>
  <c r="P509" i="126"/>
  <c r="P510" i="126"/>
  <c r="P511" i="126"/>
  <c r="P512" i="126"/>
  <c r="P513" i="126"/>
  <c r="P514" i="126"/>
  <c r="P515" i="126"/>
  <c r="P516" i="126"/>
  <c r="P517" i="126"/>
  <c r="P518" i="126"/>
  <c r="P519" i="126"/>
  <c r="P520" i="126"/>
  <c r="P521" i="126"/>
  <c r="P522" i="126"/>
  <c r="P523" i="126"/>
  <c r="P524" i="126"/>
  <c r="P525" i="126"/>
  <c r="P526" i="126"/>
  <c r="P527" i="126"/>
  <c r="P528" i="126"/>
  <c r="P529" i="126"/>
  <c r="P530" i="126"/>
  <c r="P531" i="126"/>
  <c r="O174" i="126"/>
  <c r="O175" i="126"/>
  <c r="O180" i="126"/>
  <c r="O181" i="126"/>
  <c r="O182" i="126"/>
  <c r="O183" i="126"/>
  <c r="O184" i="126"/>
  <c r="O185" i="126"/>
  <c r="O186" i="126"/>
  <c r="O187" i="126"/>
  <c r="O188" i="126"/>
  <c r="O189" i="126"/>
  <c r="O190" i="126"/>
  <c r="O191" i="126"/>
  <c r="O192" i="126"/>
  <c r="O193" i="126"/>
  <c r="O194" i="126"/>
  <c r="O195" i="126"/>
  <c r="O196" i="126"/>
  <c r="O197" i="126"/>
  <c r="O198" i="126"/>
  <c r="O199" i="126"/>
  <c r="O200" i="126"/>
  <c r="O201" i="126"/>
  <c r="O202" i="126"/>
  <c r="O203" i="126"/>
  <c r="O204" i="126"/>
  <c r="O206" i="126"/>
  <c r="O207" i="126"/>
  <c r="O208" i="126"/>
  <c r="O209" i="126"/>
  <c r="O210" i="126"/>
  <c r="O211" i="126"/>
  <c r="O212" i="126"/>
  <c r="O213" i="126"/>
  <c r="O214" i="126"/>
  <c r="O215" i="126"/>
  <c r="O216" i="126"/>
  <c r="O217" i="126"/>
  <c r="O218" i="126"/>
  <c r="O219" i="126"/>
  <c r="O220" i="126"/>
  <c r="O221" i="126"/>
  <c r="O222" i="126"/>
  <c r="O223" i="126"/>
  <c r="O224" i="126"/>
  <c r="O225" i="126"/>
  <c r="O226" i="126"/>
  <c r="O227" i="126"/>
  <c r="O228" i="126"/>
  <c r="O229" i="126"/>
  <c r="O230" i="126"/>
  <c r="O231" i="126"/>
  <c r="O232" i="126"/>
  <c r="O233" i="126"/>
  <c r="O234" i="126"/>
  <c r="O235" i="126"/>
  <c r="O236" i="126"/>
  <c r="O237" i="126"/>
  <c r="O244" i="126"/>
  <c r="O245" i="126"/>
  <c r="O246" i="126"/>
  <c r="O247" i="126"/>
  <c r="O248" i="126"/>
  <c r="O249" i="126"/>
  <c r="O250" i="126"/>
  <c r="O251" i="126"/>
  <c r="O252" i="126"/>
  <c r="O253" i="126"/>
  <c r="O254" i="126"/>
  <c r="O255" i="126"/>
  <c r="O256" i="126"/>
  <c r="O257" i="126"/>
  <c r="O258" i="126"/>
  <c r="O259" i="126"/>
  <c r="O260" i="126"/>
  <c r="O261" i="126"/>
  <c r="O262" i="126"/>
  <c r="O263" i="126"/>
  <c r="O264" i="126"/>
  <c r="O265" i="126"/>
  <c r="O266" i="126"/>
  <c r="O267" i="126"/>
  <c r="O268" i="126"/>
  <c r="O270" i="126"/>
  <c r="O271" i="126"/>
  <c r="O272" i="126"/>
  <c r="O273" i="126"/>
  <c r="O274" i="126"/>
  <c r="O275" i="126"/>
  <c r="O276" i="126"/>
  <c r="O277" i="126"/>
  <c r="O278" i="126"/>
  <c r="O279" i="126"/>
  <c r="O280" i="126"/>
  <c r="O281" i="126"/>
  <c r="O282" i="126"/>
  <c r="O283" i="126"/>
  <c r="O284" i="126"/>
  <c r="O285" i="126"/>
  <c r="O286" i="126"/>
  <c r="O287" i="126"/>
  <c r="O288" i="126"/>
  <c r="O289" i="126"/>
  <c r="O290" i="126"/>
  <c r="O291" i="126"/>
  <c r="O292" i="126"/>
  <c r="O293" i="126"/>
  <c r="O294" i="126"/>
  <c r="O295" i="126"/>
  <c r="O300" i="126"/>
  <c r="O301" i="126"/>
  <c r="O302" i="126"/>
  <c r="O303" i="126"/>
  <c r="O304" i="126"/>
  <c r="O305" i="126"/>
  <c r="O306" i="126"/>
  <c r="O307" i="126"/>
  <c r="O308" i="126"/>
  <c r="O309" i="126"/>
  <c r="O310" i="126"/>
  <c r="O311" i="126"/>
  <c r="O312" i="126"/>
  <c r="O313" i="126"/>
  <c r="O314" i="126"/>
  <c r="O315" i="126"/>
  <c r="O316" i="126"/>
  <c r="O317" i="126"/>
  <c r="O318" i="126"/>
  <c r="O319" i="126"/>
  <c r="O320" i="126"/>
  <c r="O321" i="126"/>
  <c r="O322" i="126"/>
  <c r="O323" i="126"/>
  <c r="O324" i="126"/>
  <c r="O325" i="126"/>
  <c r="O326" i="126"/>
  <c r="O327" i="126"/>
  <c r="O328" i="126"/>
  <c r="O329" i="126"/>
  <c r="O330" i="126"/>
  <c r="O331" i="126"/>
  <c r="O332" i="126"/>
  <c r="O333" i="126"/>
  <c r="O334" i="126"/>
  <c r="O335" i="126"/>
  <c r="O336" i="126"/>
  <c r="O337" i="126"/>
  <c r="O338" i="126"/>
  <c r="O339" i="126"/>
  <c r="O340" i="126"/>
  <c r="O341" i="126"/>
  <c r="O342" i="126"/>
  <c r="O343" i="126"/>
  <c r="O344" i="126"/>
  <c r="O345" i="126"/>
  <c r="O346" i="126"/>
  <c r="O347" i="126"/>
  <c r="O348" i="126"/>
  <c r="O349" i="126"/>
  <c r="O350" i="126"/>
  <c r="O355" i="126"/>
  <c r="O356" i="126"/>
  <c r="O357" i="126"/>
  <c r="O358" i="126"/>
  <c r="O359" i="126"/>
  <c r="O360" i="126"/>
  <c r="O361" i="126"/>
  <c r="O362" i="126"/>
  <c r="O363" i="126"/>
  <c r="O364" i="126"/>
  <c r="O365" i="126"/>
  <c r="O366" i="126"/>
  <c r="O367" i="126"/>
  <c r="O368" i="126"/>
  <c r="O369" i="126"/>
  <c r="O370" i="126"/>
  <c r="O371" i="126"/>
  <c r="O372" i="126"/>
  <c r="O373" i="126"/>
  <c r="O374" i="126"/>
  <c r="O378" i="126"/>
  <c r="O379" i="126"/>
  <c r="O380" i="126"/>
  <c r="O383" i="126"/>
  <c r="O384" i="126"/>
  <c r="O385" i="126"/>
  <c r="O386" i="126"/>
  <c r="O387" i="126"/>
  <c r="O388" i="126"/>
  <c r="O389" i="126"/>
  <c r="O390" i="126"/>
  <c r="O391" i="126"/>
  <c r="O392" i="126"/>
  <c r="O393" i="126"/>
  <c r="O394" i="126"/>
  <c r="O395" i="126"/>
  <c r="O396" i="126"/>
  <c r="O397" i="126"/>
  <c r="O398" i="126"/>
  <c r="O399" i="126"/>
  <c r="O400" i="126"/>
  <c r="O401" i="126"/>
  <c r="O402" i="126"/>
  <c r="O403" i="126"/>
  <c r="O404" i="126"/>
  <c r="O405" i="126"/>
  <c r="O406" i="126"/>
  <c r="O407" i="126"/>
  <c r="O408" i="126"/>
  <c r="O409" i="126"/>
  <c r="O410" i="126"/>
  <c r="O411" i="126"/>
  <c r="O412" i="126"/>
  <c r="O413" i="126"/>
  <c r="O414" i="126"/>
  <c r="O415" i="126"/>
  <c r="O416" i="126"/>
  <c r="O417" i="126"/>
  <c r="O418" i="126"/>
  <c r="O419" i="126"/>
  <c r="O420" i="126"/>
  <c r="O421" i="126"/>
  <c r="O422" i="126"/>
  <c r="O423" i="126"/>
  <c r="O425" i="126"/>
  <c r="O430" i="126"/>
  <c r="O431" i="126"/>
  <c r="O433" i="126"/>
  <c r="O434" i="126"/>
  <c r="O435" i="126"/>
  <c r="O436" i="126"/>
  <c r="O437" i="126"/>
  <c r="O438" i="126"/>
  <c r="O439" i="126"/>
  <c r="O440" i="126"/>
  <c r="O441" i="126"/>
  <c r="O442" i="126"/>
  <c r="O443" i="126"/>
  <c r="O444" i="126"/>
  <c r="O445" i="126"/>
  <c r="O446" i="126"/>
  <c r="O447" i="126"/>
  <c r="O448" i="126"/>
  <c r="O449" i="126"/>
  <c r="O450" i="126"/>
  <c r="O451" i="126"/>
  <c r="O452" i="126"/>
  <c r="O453" i="126"/>
  <c r="O454" i="126"/>
  <c r="O455" i="126"/>
  <c r="O456" i="126"/>
  <c r="O457" i="126"/>
  <c r="O458" i="126"/>
  <c r="O459" i="126"/>
  <c r="O460" i="126"/>
  <c r="O461" i="126"/>
  <c r="O462" i="126"/>
  <c r="O463" i="126"/>
  <c r="O464" i="126"/>
  <c r="O465" i="126"/>
  <c r="O466" i="126"/>
  <c r="O467" i="126"/>
  <c r="O468" i="126"/>
  <c r="O469" i="126"/>
  <c r="O470" i="126"/>
  <c r="O471" i="126"/>
  <c r="O472" i="126"/>
  <c r="O473" i="126"/>
  <c r="O474" i="126"/>
  <c r="O475" i="126"/>
  <c r="O476" i="126"/>
  <c r="O477" i="126"/>
  <c r="O478" i="126"/>
  <c r="O479" i="126"/>
  <c r="O480" i="126"/>
  <c r="O484" i="126"/>
  <c r="O485" i="126"/>
  <c r="O486" i="126"/>
  <c r="O487" i="126"/>
  <c r="O488" i="126"/>
  <c r="O489" i="126"/>
  <c r="O490" i="126"/>
  <c r="O491" i="126"/>
  <c r="O492" i="126"/>
  <c r="O493" i="126"/>
  <c r="O494" i="126"/>
  <c r="O495" i="126"/>
  <c r="O496" i="126"/>
  <c r="O497" i="126"/>
  <c r="O498" i="126"/>
  <c r="O499" i="126"/>
  <c r="O500" i="126"/>
  <c r="O501" i="126"/>
  <c r="O502" i="126"/>
  <c r="O503" i="126"/>
  <c r="O504" i="126"/>
  <c r="O505" i="126"/>
  <c r="O506" i="126"/>
  <c r="O507" i="126"/>
  <c r="O508" i="126"/>
  <c r="O509" i="126"/>
  <c r="O510" i="126"/>
  <c r="O511" i="126"/>
  <c r="O512" i="126"/>
  <c r="O513" i="126"/>
  <c r="O514" i="126"/>
  <c r="O515" i="126"/>
  <c r="O516" i="126"/>
  <c r="O517" i="126"/>
  <c r="O518" i="126"/>
  <c r="O519" i="126"/>
  <c r="O520" i="126"/>
  <c r="O521" i="126"/>
  <c r="O522" i="126"/>
  <c r="O523" i="126"/>
  <c r="O524" i="126"/>
  <c r="O525" i="126"/>
  <c r="O526" i="126"/>
  <c r="O527" i="126"/>
  <c r="O528" i="126"/>
  <c r="O529" i="126"/>
  <c r="O530" i="126"/>
  <c r="O531" i="126"/>
  <c r="P173" i="126"/>
  <c r="O173" i="126"/>
  <c r="N479" i="126"/>
  <c r="N480" i="126"/>
  <c r="N484" i="126"/>
  <c r="N485" i="126"/>
  <c r="N486" i="126"/>
  <c r="N487" i="126"/>
  <c r="N488" i="126"/>
  <c r="N489" i="126"/>
  <c r="N490" i="126"/>
  <c r="N491" i="126"/>
  <c r="N492" i="126"/>
  <c r="N493" i="126"/>
  <c r="N494" i="126"/>
  <c r="N495" i="126"/>
  <c r="N496" i="126"/>
  <c r="N497" i="126"/>
  <c r="N498" i="126"/>
  <c r="N499" i="126"/>
  <c r="N500" i="126"/>
  <c r="N501" i="126"/>
  <c r="N502" i="126"/>
  <c r="N503" i="126"/>
  <c r="N504" i="126"/>
  <c r="N505" i="126"/>
  <c r="N506" i="126"/>
  <c r="N507" i="126"/>
  <c r="N508" i="126"/>
  <c r="N509" i="126"/>
  <c r="N510" i="126"/>
  <c r="N511" i="126"/>
  <c r="N512" i="126"/>
  <c r="N513" i="126"/>
  <c r="N514" i="126"/>
  <c r="N515" i="126"/>
  <c r="N516" i="126"/>
  <c r="N517" i="126"/>
  <c r="N518" i="126"/>
  <c r="N519" i="126"/>
  <c r="N520" i="126"/>
  <c r="N521" i="126"/>
  <c r="N522" i="126"/>
  <c r="N523" i="126"/>
  <c r="N524" i="126"/>
  <c r="N525" i="126"/>
  <c r="N526" i="126"/>
  <c r="N527" i="126"/>
  <c r="N528" i="126"/>
  <c r="N529" i="126"/>
  <c r="N530" i="126"/>
  <c r="N531" i="126"/>
  <c r="N478" i="126"/>
  <c r="N477" i="126"/>
  <c r="R430" i="126" l="1"/>
  <c r="S430" i="126" s="1"/>
  <c r="R431" i="126"/>
  <c r="S431" i="126" s="1"/>
  <c r="R433" i="126"/>
  <c r="S433" i="126" s="1"/>
  <c r="R434" i="126"/>
  <c r="S434" i="126" s="1"/>
  <c r="R435" i="126"/>
  <c r="S435" i="126" s="1"/>
  <c r="R436" i="126"/>
  <c r="S436" i="126" s="1"/>
  <c r="R437" i="126"/>
  <c r="S437" i="126" s="1"/>
  <c r="R438" i="126"/>
  <c r="S438" i="126" s="1"/>
  <c r="R439" i="126"/>
  <c r="S439" i="126" s="1"/>
  <c r="R440" i="126"/>
  <c r="S440" i="126" s="1"/>
  <c r="R441" i="126"/>
  <c r="S441" i="126" s="1"/>
  <c r="R442" i="126"/>
  <c r="S442" i="126" s="1"/>
  <c r="R443" i="126"/>
  <c r="S443" i="126" s="1"/>
  <c r="R444" i="126"/>
  <c r="S444" i="126" s="1"/>
  <c r="R445" i="126"/>
  <c r="S445" i="126" s="1"/>
  <c r="R446" i="126"/>
  <c r="S446" i="126" s="1"/>
  <c r="R447" i="126"/>
  <c r="S447" i="126" s="1"/>
  <c r="R448" i="126"/>
  <c r="S448" i="126" s="1"/>
  <c r="R449" i="126"/>
  <c r="S449" i="126" s="1"/>
  <c r="R450" i="126"/>
  <c r="S450" i="126" s="1"/>
  <c r="R451" i="126"/>
  <c r="S451" i="126" s="1"/>
  <c r="R452" i="126"/>
  <c r="S452" i="126" s="1"/>
  <c r="R453" i="126"/>
  <c r="S453" i="126" s="1"/>
  <c r="R454" i="126"/>
  <c r="S454" i="126" s="1"/>
  <c r="R455" i="126"/>
  <c r="S455" i="126" s="1"/>
  <c r="R456" i="126"/>
  <c r="S456" i="126" s="1"/>
  <c r="R457" i="126"/>
  <c r="S457" i="126" s="1"/>
  <c r="R458" i="126"/>
  <c r="S458" i="126" s="1"/>
  <c r="R459" i="126"/>
  <c r="S459" i="126" s="1"/>
  <c r="R460" i="126"/>
  <c r="S460" i="126" s="1"/>
  <c r="R461" i="126"/>
  <c r="S461" i="126" s="1"/>
  <c r="R462" i="126"/>
  <c r="S462" i="126" s="1"/>
  <c r="R463" i="126"/>
  <c r="S463" i="126" s="1"/>
  <c r="R464" i="126"/>
  <c r="S464" i="126" s="1"/>
  <c r="R465" i="126"/>
  <c r="S465" i="126" s="1"/>
  <c r="R466" i="126"/>
  <c r="S466" i="126" s="1"/>
  <c r="R467" i="126"/>
  <c r="S467" i="126" s="1"/>
  <c r="R468" i="126"/>
  <c r="S468" i="126" s="1"/>
  <c r="R469" i="126"/>
  <c r="S469" i="126" s="1"/>
  <c r="R470" i="126"/>
  <c r="S470" i="126" s="1"/>
  <c r="R471" i="126"/>
  <c r="S471" i="126" s="1"/>
  <c r="R472" i="126"/>
  <c r="S472" i="126" s="1"/>
  <c r="R473" i="126"/>
  <c r="S473" i="126" s="1"/>
  <c r="R474" i="126"/>
  <c r="S474" i="126" s="1"/>
  <c r="R475" i="126"/>
  <c r="S475" i="126" s="1"/>
  <c r="R476" i="126"/>
  <c r="S476" i="126" s="1"/>
  <c r="R477" i="126"/>
  <c r="S477" i="126" s="1"/>
  <c r="N430" i="126"/>
  <c r="N431" i="126"/>
  <c r="N433" i="126"/>
  <c r="N434" i="126"/>
  <c r="N435" i="126"/>
  <c r="N436" i="126"/>
  <c r="N437" i="126"/>
  <c r="N438" i="126"/>
  <c r="N439" i="126"/>
  <c r="N440" i="126"/>
  <c r="N441" i="126"/>
  <c r="N442" i="126"/>
  <c r="N443" i="126"/>
  <c r="N444" i="126"/>
  <c r="N445" i="126"/>
  <c r="N446" i="126"/>
  <c r="N447" i="126"/>
  <c r="N448" i="126"/>
  <c r="N449" i="126"/>
  <c r="N450" i="126"/>
  <c r="N451" i="126"/>
  <c r="N452" i="126"/>
  <c r="N453" i="126"/>
  <c r="N454" i="126"/>
  <c r="N455" i="126"/>
  <c r="N456" i="126"/>
  <c r="N457" i="126"/>
  <c r="N458" i="126"/>
  <c r="N459" i="126"/>
  <c r="N460" i="126"/>
  <c r="N461" i="126"/>
  <c r="N462" i="126"/>
  <c r="N463" i="126"/>
  <c r="N464" i="126"/>
  <c r="N465" i="126"/>
  <c r="N466" i="126"/>
  <c r="N467" i="126"/>
  <c r="N468" i="126"/>
  <c r="N469" i="126"/>
  <c r="N470" i="126"/>
  <c r="N471" i="126"/>
  <c r="N472" i="126"/>
  <c r="N473" i="126"/>
  <c r="N474" i="126"/>
  <c r="N475" i="126"/>
  <c r="N476" i="126"/>
  <c r="R378" i="126"/>
  <c r="S378" i="126" s="1"/>
  <c r="R379" i="126"/>
  <c r="S379" i="126" s="1"/>
  <c r="R380" i="126"/>
  <c r="S380" i="126" s="1"/>
  <c r="S381" i="126"/>
  <c r="R383" i="126"/>
  <c r="S383" i="126" s="1"/>
  <c r="R384" i="126"/>
  <c r="S384" i="126" s="1"/>
  <c r="R385" i="126"/>
  <c r="S385" i="126" s="1"/>
  <c r="R386" i="126"/>
  <c r="S386" i="126" s="1"/>
  <c r="R387" i="126"/>
  <c r="S387" i="126" s="1"/>
  <c r="R388" i="126"/>
  <c r="S388" i="126" s="1"/>
  <c r="R389" i="126"/>
  <c r="S389" i="126" s="1"/>
  <c r="R390" i="126"/>
  <c r="S390" i="126" s="1"/>
  <c r="R391" i="126"/>
  <c r="S391" i="126" s="1"/>
  <c r="R392" i="126"/>
  <c r="S392" i="126" s="1"/>
  <c r="R393" i="126"/>
  <c r="S393" i="126" s="1"/>
  <c r="R394" i="126"/>
  <c r="S394" i="126" s="1"/>
  <c r="R395" i="126"/>
  <c r="S395" i="126" s="1"/>
  <c r="R396" i="126"/>
  <c r="S396" i="126" s="1"/>
  <c r="R397" i="126"/>
  <c r="S397" i="126" s="1"/>
  <c r="R398" i="126"/>
  <c r="S398" i="126" s="1"/>
  <c r="R399" i="126"/>
  <c r="S399" i="126" s="1"/>
  <c r="R400" i="126"/>
  <c r="S400" i="126" s="1"/>
  <c r="R401" i="126"/>
  <c r="S401" i="126" s="1"/>
  <c r="R402" i="126"/>
  <c r="S402" i="126" s="1"/>
  <c r="R403" i="126"/>
  <c r="S403" i="126" s="1"/>
  <c r="R404" i="126"/>
  <c r="S404" i="126" s="1"/>
  <c r="R405" i="126"/>
  <c r="S405" i="126" s="1"/>
  <c r="R406" i="126"/>
  <c r="S406" i="126" s="1"/>
  <c r="R407" i="126"/>
  <c r="S407" i="126" s="1"/>
  <c r="R408" i="126"/>
  <c r="S408" i="126" s="1"/>
  <c r="R409" i="126"/>
  <c r="S409" i="126" s="1"/>
  <c r="R410" i="126"/>
  <c r="S410" i="126" s="1"/>
  <c r="R411" i="126"/>
  <c r="S411" i="126" s="1"/>
  <c r="R412" i="126"/>
  <c r="S412" i="126" s="1"/>
  <c r="R413" i="126"/>
  <c r="S413" i="126" s="1"/>
  <c r="R414" i="126"/>
  <c r="S414" i="126" s="1"/>
  <c r="R415" i="126"/>
  <c r="S415" i="126" s="1"/>
  <c r="R416" i="126"/>
  <c r="S416" i="126" s="1"/>
  <c r="R417" i="126"/>
  <c r="S417" i="126" s="1"/>
  <c r="R418" i="126"/>
  <c r="S418" i="126" s="1"/>
  <c r="R419" i="126"/>
  <c r="S419" i="126" s="1"/>
  <c r="R420" i="126"/>
  <c r="S420" i="126" s="1"/>
  <c r="R421" i="126"/>
  <c r="S421" i="126" s="1"/>
  <c r="R422" i="126"/>
  <c r="S422" i="126" s="1"/>
  <c r="R423" i="126"/>
  <c r="S423" i="126" s="1"/>
  <c r="R425" i="126"/>
  <c r="S425" i="126" s="1"/>
  <c r="N378" i="126"/>
  <c r="N379" i="126"/>
  <c r="N380" i="126"/>
  <c r="N383" i="126"/>
  <c r="N384" i="126"/>
  <c r="N385" i="126"/>
  <c r="N386" i="126"/>
  <c r="N387" i="126"/>
  <c r="N388" i="126"/>
  <c r="N389" i="126"/>
  <c r="N390" i="126"/>
  <c r="N391" i="126"/>
  <c r="N392" i="126"/>
  <c r="N393" i="126"/>
  <c r="N394" i="126"/>
  <c r="N395" i="126"/>
  <c r="N396" i="126"/>
  <c r="N397" i="126"/>
  <c r="N398" i="126"/>
  <c r="N399" i="126"/>
  <c r="N400" i="126"/>
  <c r="N401" i="126"/>
  <c r="N402" i="126"/>
  <c r="N403" i="126"/>
  <c r="N404" i="126"/>
  <c r="N405" i="126"/>
  <c r="N406" i="126"/>
  <c r="N407" i="126"/>
  <c r="N408" i="126"/>
  <c r="N409" i="126"/>
  <c r="N410" i="126"/>
  <c r="N411" i="126"/>
  <c r="N412" i="126"/>
  <c r="N413" i="126"/>
  <c r="N414" i="126"/>
  <c r="N415" i="126"/>
  <c r="N416" i="126"/>
  <c r="N417" i="126"/>
  <c r="N418" i="126"/>
  <c r="N419" i="126"/>
  <c r="N420" i="126"/>
  <c r="N421" i="126"/>
  <c r="N422" i="126"/>
  <c r="N423" i="126"/>
  <c r="N425" i="126"/>
  <c r="R349" i="126"/>
  <c r="S349" i="126" s="1"/>
  <c r="R350" i="126"/>
  <c r="S350" i="126" s="1"/>
  <c r="R355" i="126"/>
  <c r="S355" i="126" s="1"/>
  <c r="R356" i="126"/>
  <c r="S356" i="126" s="1"/>
  <c r="R357" i="126"/>
  <c r="S357" i="126" s="1"/>
  <c r="R358" i="126"/>
  <c r="S358" i="126" s="1"/>
  <c r="R359" i="126"/>
  <c r="S359" i="126" s="1"/>
  <c r="R360" i="126"/>
  <c r="S360" i="126" s="1"/>
  <c r="R361" i="126"/>
  <c r="S361" i="126" s="1"/>
  <c r="R362" i="126"/>
  <c r="S362" i="126" s="1"/>
  <c r="R363" i="126"/>
  <c r="S363" i="126" s="1"/>
  <c r="R364" i="126"/>
  <c r="S364" i="126" s="1"/>
  <c r="R365" i="126"/>
  <c r="S365" i="126" s="1"/>
  <c r="R366" i="126"/>
  <c r="S366" i="126" s="1"/>
  <c r="R367" i="126"/>
  <c r="S367" i="126" s="1"/>
  <c r="R368" i="126"/>
  <c r="S368" i="126" s="1"/>
  <c r="R369" i="126"/>
  <c r="S369" i="126" s="1"/>
  <c r="R370" i="126"/>
  <c r="S370" i="126" s="1"/>
  <c r="R371" i="126"/>
  <c r="S371" i="126" s="1"/>
  <c r="R372" i="126"/>
  <c r="S372" i="126" s="1"/>
  <c r="R373" i="126"/>
  <c r="S373" i="126" s="1"/>
  <c r="R374" i="126"/>
  <c r="S374" i="126" s="1"/>
  <c r="R348" i="126"/>
  <c r="S348" i="126" s="1"/>
  <c r="N349" i="126"/>
  <c r="N350" i="126"/>
  <c r="N355" i="126"/>
  <c r="N356" i="126"/>
  <c r="N357" i="126"/>
  <c r="N358" i="126"/>
  <c r="N359" i="126"/>
  <c r="N360" i="126"/>
  <c r="N361" i="126"/>
  <c r="N362" i="126"/>
  <c r="N363" i="126"/>
  <c r="N364" i="126"/>
  <c r="N365" i="126"/>
  <c r="N366" i="126"/>
  <c r="N367" i="126"/>
  <c r="N368" i="126"/>
  <c r="N369" i="126"/>
  <c r="N370" i="126"/>
  <c r="N371" i="126"/>
  <c r="N372" i="126"/>
  <c r="N373" i="126"/>
  <c r="N374" i="126"/>
  <c r="N348" i="126"/>
  <c r="R294" i="126"/>
  <c r="S294" i="126" s="1"/>
  <c r="R295" i="126"/>
  <c r="S295" i="126" s="1"/>
  <c r="R300" i="126"/>
  <c r="S300" i="126" s="1"/>
  <c r="R301" i="126"/>
  <c r="S301" i="126" s="1"/>
  <c r="R302" i="126"/>
  <c r="S302" i="126" s="1"/>
  <c r="R303" i="126"/>
  <c r="S303" i="126" s="1"/>
  <c r="R304" i="126"/>
  <c r="S304" i="126" s="1"/>
  <c r="R305" i="126"/>
  <c r="S305" i="126" s="1"/>
  <c r="R306" i="126"/>
  <c r="S306" i="126" s="1"/>
  <c r="R307" i="126"/>
  <c r="S307" i="126" s="1"/>
  <c r="R308" i="126"/>
  <c r="S308" i="126" s="1"/>
  <c r="R309" i="126"/>
  <c r="S309" i="126" s="1"/>
  <c r="R310" i="126"/>
  <c r="S310" i="126" s="1"/>
  <c r="R311" i="126"/>
  <c r="S311" i="126" s="1"/>
  <c r="R312" i="126"/>
  <c r="S312" i="126" s="1"/>
  <c r="R313" i="126"/>
  <c r="S313" i="126" s="1"/>
  <c r="R314" i="126"/>
  <c r="S314" i="126" s="1"/>
  <c r="R315" i="126"/>
  <c r="S315" i="126" s="1"/>
  <c r="R316" i="126"/>
  <c r="S316" i="126" s="1"/>
  <c r="R317" i="126"/>
  <c r="S317" i="126" s="1"/>
  <c r="R318" i="126"/>
  <c r="S318" i="126" s="1"/>
  <c r="R319" i="126"/>
  <c r="S319" i="126" s="1"/>
  <c r="R320" i="126"/>
  <c r="S320" i="126" s="1"/>
  <c r="R321" i="126"/>
  <c r="S321" i="126" s="1"/>
  <c r="R322" i="126"/>
  <c r="S322" i="126" s="1"/>
  <c r="R323" i="126"/>
  <c r="S323" i="126" s="1"/>
  <c r="R324" i="126"/>
  <c r="S324" i="126" s="1"/>
  <c r="R325" i="126"/>
  <c r="S325" i="126" s="1"/>
  <c r="R326" i="126"/>
  <c r="S326" i="126" s="1"/>
  <c r="R327" i="126"/>
  <c r="S327" i="126" s="1"/>
  <c r="R328" i="126"/>
  <c r="S328" i="126" s="1"/>
  <c r="R329" i="126"/>
  <c r="S329" i="126" s="1"/>
  <c r="R330" i="126"/>
  <c r="S330" i="126" s="1"/>
  <c r="R331" i="126"/>
  <c r="S331" i="126" s="1"/>
  <c r="R332" i="126"/>
  <c r="S332" i="126" s="1"/>
  <c r="R333" i="126"/>
  <c r="S333" i="126" s="1"/>
  <c r="R334" i="126"/>
  <c r="S334" i="126" s="1"/>
  <c r="R335" i="126"/>
  <c r="S335" i="126" s="1"/>
  <c r="R336" i="126"/>
  <c r="S336" i="126" s="1"/>
  <c r="R337" i="126"/>
  <c r="S337" i="126" s="1"/>
  <c r="R338" i="126"/>
  <c r="S338" i="126" s="1"/>
  <c r="R339" i="126"/>
  <c r="S339" i="126" s="1"/>
  <c r="R340" i="126"/>
  <c r="S340" i="126" s="1"/>
  <c r="R341" i="126"/>
  <c r="S341" i="126" s="1"/>
  <c r="R342" i="126"/>
  <c r="S342" i="126" s="1"/>
  <c r="R343" i="126"/>
  <c r="S343" i="126" s="1"/>
  <c r="R344" i="126"/>
  <c r="S344" i="126" s="1"/>
  <c r="R345" i="126"/>
  <c r="S345" i="126" s="1"/>
  <c r="R346" i="126"/>
  <c r="S346" i="126" s="1"/>
  <c r="R347" i="126"/>
  <c r="S347" i="126" s="1"/>
  <c r="R293" i="126"/>
  <c r="S293" i="126" s="1"/>
  <c r="N294" i="126"/>
  <c r="N295" i="126"/>
  <c r="N300" i="126"/>
  <c r="N301" i="126"/>
  <c r="N302" i="126"/>
  <c r="N303" i="126"/>
  <c r="N304" i="126"/>
  <c r="N305" i="126"/>
  <c r="N306" i="126"/>
  <c r="N307" i="126"/>
  <c r="N308" i="126"/>
  <c r="N309" i="126"/>
  <c r="N310" i="126"/>
  <c r="N311" i="126"/>
  <c r="N312" i="126"/>
  <c r="N313" i="126"/>
  <c r="N314" i="126"/>
  <c r="N315" i="126"/>
  <c r="N316" i="126"/>
  <c r="N317" i="126"/>
  <c r="N318" i="126"/>
  <c r="N319" i="126"/>
  <c r="N320" i="126"/>
  <c r="N321" i="126"/>
  <c r="N322" i="126"/>
  <c r="N323" i="126"/>
  <c r="N324" i="126"/>
  <c r="N325" i="126"/>
  <c r="N326" i="126"/>
  <c r="N327" i="126"/>
  <c r="N328" i="126"/>
  <c r="N329" i="126"/>
  <c r="N330" i="126"/>
  <c r="N331" i="126"/>
  <c r="N332" i="126"/>
  <c r="N333" i="126"/>
  <c r="N334" i="126"/>
  <c r="N335" i="126"/>
  <c r="N336" i="126"/>
  <c r="N337" i="126"/>
  <c r="N338" i="126"/>
  <c r="N339" i="126"/>
  <c r="N340" i="126"/>
  <c r="N341" i="126"/>
  <c r="N342" i="126"/>
  <c r="N343" i="126"/>
  <c r="N344" i="126"/>
  <c r="N345" i="126"/>
  <c r="N346" i="126"/>
  <c r="N347" i="126"/>
  <c r="N293" i="126"/>
  <c r="R236" i="126"/>
  <c r="S236" i="126" s="1"/>
  <c r="R237" i="126"/>
  <c r="S237" i="126" s="1"/>
  <c r="R244" i="126"/>
  <c r="S244" i="126" s="1"/>
  <c r="R245" i="126"/>
  <c r="S245" i="126" s="1"/>
  <c r="R246" i="126"/>
  <c r="S246" i="126" s="1"/>
  <c r="R247" i="126"/>
  <c r="S247" i="126" s="1"/>
  <c r="R248" i="126"/>
  <c r="S248" i="126" s="1"/>
  <c r="R249" i="126"/>
  <c r="S249" i="126" s="1"/>
  <c r="R250" i="126"/>
  <c r="S250" i="126" s="1"/>
  <c r="R251" i="126"/>
  <c r="S251" i="126" s="1"/>
  <c r="R252" i="126"/>
  <c r="S252" i="126" s="1"/>
  <c r="R253" i="126"/>
  <c r="S253" i="126" s="1"/>
  <c r="R254" i="126"/>
  <c r="S254" i="126" s="1"/>
  <c r="R255" i="126"/>
  <c r="S255" i="126" s="1"/>
  <c r="R256" i="126"/>
  <c r="S256" i="126" s="1"/>
  <c r="R257" i="126"/>
  <c r="S257" i="126" s="1"/>
  <c r="R258" i="126"/>
  <c r="S258" i="126" s="1"/>
  <c r="R259" i="126"/>
  <c r="S259" i="126" s="1"/>
  <c r="R260" i="126"/>
  <c r="S260" i="126" s="1"/>
  <c r="R261" i="126"/>
  <c r="S261" i="126" s="1"/>
  <c r="R262" i="126"/>
  <c r="S262" i="126" s="1"/>
  <c r="R263" i="126"/>
  <c r="S263" i="126" s="1"/>
  <c r="R264" i="126"/>
  <c r="S264" i="126" s="1"/>
  <c r="R265" i="126"/>
  <c r="S265" i="126" s="1"/>
  <c r="R266" i="126"/>
  <c r="S266" i="126" s="1"/>
  <c r="R267" i="126"/>
  <c r="S267" i="126" s="1"/>
  <c r="R268" i="126"/>
  <c r="S268" i="126" s="1"/>
  <c r="R270" i="126"/>
  <c r="S270" i="126" s="1"/>
  <c r="R271" i="126"/>
  <c r="S271" i="126" s="1"/>
  <c r="R272" i="126"/>
  <c r="S272" i="126" s="1"/>
  <c r="R273" i="126"/>
  <c r="S273" i="126" s="1"/>
  <c r="R274" i="126"/>
  <c r="S274" i="126" s="1"/>
  <c r="R275" i="126"/>
  <c r="S275" i="126" s="1"/>
  <c r="R276" i="126"/>
  <c r="S276" i="126" s="1"/>
  <c r="R277" i="126"/>
  <c r="S277" i="126" s="1"/>
  <c r="R278" i="126"/>
  <c r="S278" i="126" s="1"/>
  <c r="R279" i="126"/>
  <c r="S279" i="126" s="1"/>
  <c r="R280" i="126"/>
  <c r="S280" i="126" s="1"/>
  <c r="R281" i="126"/>
  <c r="S281" i="126" s="1"/>
  <c r="R282" i="126"/>
  <c r="S282" i="126" s="1"/>
  <c r="R283" i="126"/>
  <c r="S283" i="126" s="1"/>
  <c r="R284" i="126"/>
  <c r="S284" i="126" s="1"/>
  <c r="R285" i="126"/>
  <c r="S285" i="126" s="1"/>
  <c r="R286" i="126"/>
  <c r="S286" i="126" s="1"/>
  <c r="R287" i="126"/>
  <c r="S287" i="126" s="1"/>
  <c r="R288" i="126"/>
  <c r="S288" i="126" s="1"/>
  <c r="R289" i="126"/>
  <c r="S289" i="126" s="1"/>
  <c r="R290" i="126"/>
  <c r="S290" i="126" s="1"/>
  <c r="R291" i="126"/>
  <c r="S291" i="126" s="1"/>
  <c r="R292" i="126"/>
  <c r="S292" i="126" s="1"/>
  <c r="R235" i="126"/>
  <c r="S235" i="126" s="1"/>
  <c r="N236" i="126"/>
  <c r="N237" i="126"/>
  <c r="N244" i="126"/>
  <c r="N245" i="126"/>
  <c r="N246" i="126"/>
  <c r="N247" i="126"/>
  <c r="N248" i="126"/>
  <c r="N249" i="126"/>
  <c r="N250" i="126"/>
  <c r="N251" i="126"/>
  <c r="N252" i="126"/>
  <c r="N253" i="126"/>
  <c r="N254" i="126"/>
  <c r="N255" i="126"/>
  <c r="N256" i="126"/>
  <c r="N257" i="126"/>
  <c r="N258" i="126"/>
  <c r="N259" i="126"/>
  <c r="N260" i="126"/>
  <c r="N261" i="126"/>
  <c r="N262" i="126"/>
  <c r="N263" i="126"/>
  <c r="N264" i="126"/>
  <c r="N265" i="126"/>
  <c r="N266" i="126"/>
  <c r="N267" i="126"/>
  <c r="N268" i="126"/>
  <c r="N270" i="126"/>
  <c r="N271" i="126"/>
  <c r="N272" i="126"/>
  <c r="N273" i="126"/>
  <c r="N274" i="126"/>
  <c r="N275" i="126"/>
  <c r="N276" i="126"/>
  <c r="N277" i="126"/>
  <c r="N278" i="126"/>
  <c r="N279" i="126"/>
  <c r="N280" i="126"/>
  <c r="N281" i="126"/>
  <c r="N282" i="126"/>
  <c r="N283" i="126"/>
  <c r="N284" i="126"/>
  <c r="N285" i="126"/>
  <c r="N286" i="126"/>
  <c r="N287" i="126"/>
  <c r="N288" i="126"/>
  <c r="N289" i="126"/>
  <c r="N290" i="126"/>
  <c r="N291" i="126"/>
  <c r="N292" i="126"/>
  <c r="N235" i="126"/>
  <c r="N234" i="126"/>
  <c r="R174" i="126"/>
  <c r="S174" i="126" s="1"/>
  <c r="R175" i="126"/>
  <c r="S175" i="126" s="1"/>
  <c r="R180" i="126"/>
  <c r="S180" i="126" s="1"/>
  <c r="R181" i="126"/>
  <c r="S181" i="126" s="1"/>
  <c r="R182" i="126"/>
  <c r="S182" i="126" s="1"/>
  <c r="R183" i="126"/>
  <c r="S183" i="126" s="1"/>
  <c r="R184" i="126"/>
  <c r="S184" i="126" s="1"/>
  <c r="R185" i="126"/>
  <c r="S185" i="126" s="1"/>
  <c r="R186" i="126"/>
  <c r="S186" i="126" s="1"/>
  <c r="R187" i="126"/>
  <c r="S187" i="126" s="1"/>
  <c r="R188" i="126"/>
  <c r="S188" i="126" s="1"/>
  <c r="R189" i="126"/>
  <c r="S189" i="126" s="1"/>
  <c r="R190" i="126"/>
  <c r="S190" i="126" s="1"/>
  <c r="R191" i="126"/>
  <c r="S191" i="126" s="1"/>
  <c r="R192" i="126"/>
  <c r="S192" i="126" s="1"/>
  <c r="R193" i="126"/>
  <c r="S193" i="126" s="1"/>
  <c r="R194" i="126"/>
  <c r="S194" i="126" s="1"/>
  <c r="R195" i="126"/>
  <c r="S195" i="126" s="1"/>
  <c r="R196" i="126"/>
  <c r="S196" i="126" s="1"/>
  <c r="R197" i="126"/>
  <c r="S197" i="126" s="1"/>
  <c r="R198" i="126"/>
  <c r="S198" i="126" s="1"/>
  <c r="R199" i="126"/>
  <c r="S199" i="126" s="1"/>
  <c r="R200" i="126"/>
  <c r="S200" i="126" s="1"/>
  <c r="R201" i="126"/>
  <c r="S201" i="126" s="1"/>
  <c r="R202" i="126"/>
  <c r="S202" i="126" s="1"/>
  <c r="R203" i="126"/>
  <c r="S203" i="126" s="1"/>
  <c r="R204" i="126"/>
  <c r="S204" i="126" s="1"/>
  <c r="R206" i="126"/>
  <c r="S206" i="126" s="1"/>
  <c r="R207" i="126"/>
  <c r="S207" i="126" s="1"/>
  <c r="R208" i="126"/>
  <c r="S208" i="126" s="1"/>
  <c r="R209" i="126"/>
  <c r="S209" i="126" s="1"/>
  <c r="R210" i="126"/>
  <c r="S210" i="126" s="1"/>
  <c r="R211" i="126"/>
  <c r="S211" i="126" s="1"/>
  <c r="R212" i="126"/>
  <c r="S212" i="126" s="1"/>
  <c r="R213" i="126"/>
  <c r="S213" i="126" s="1"/>
  <c r="R214" i="126"/>
  <c r="S214" i="126" s="1"/>
  <c r="R215" i="126"/>
  <c r="S215" i="126" s="1"/>
  <c r="R216" i="126"/>
  <c r="S216" i="126" s="1"/>
  <c r="R217" i="126"/>
  <c r="S217" i="126" s="1"/>
  <c r="R218" i="126"/>
  <c r="S218" i="126" s="1"/>
  <c r="R219" i="126"/>
  <c r="S219" i="126" s="1"/>
  <c r="R220" i="126"/>
  <c r="S220" i="126" s="1"/>
  <c r="R221" i="126"/>
  <c r="S221" i="126" s="1"/>
  <c r="R222" i="126"/>
  <c r="S222" i="126" s="1"/>
  <c r="R223" i="126"/>
  <c r="S223" i="126" s="1"/>
  <c r="R224" i="126"/>
  <c r="S224" i="126" s="1"/>
  <c r="R225" i="126"/>
  <c r="S225" i="126" s="1"/>
  <c r="R226" i="126"/>
  <c r="S226" i="126" s="1"/>
  <c r="R227" i="126"/>
  <c r="S227" i="126" s="1"/>
  <c r="R228" i="126"/>
  <c r="S228" i="126" s="1"/>
  <c r="R229" i="126"/>
  <c r="S229" i="126" s="1"/>
  <c r="R230" i="126"/>
  <c r="S230" i="126" s="1"/>
  <c r="R231" i="126"/>
  <c r="S231" i="126" s="1"/>
  <c r="R232" i="126"/>
  <c r="S232" i="126" s="1"/>
  <c r="R233" i="126"/>
  <c r="S233" i="126" s="1"/>
  <c r="R234" i="126"/>
  <c r="S234" i="126" s="1"/>
  <c r="R173" i="126"/>
  <c r="S173" i="126" s="1"/>
  <c r="N206" i="126"/>
  <c r="N207" i="126"/>
  <c r="N208" i="126"/>
  <c r="N209" i="126"/>
  <c r="N210" i="126"/>
  <c r="N211" i="126"/>
  <c r="N212" i="126"/>
  <c r="N213" i="126"/>
  <c r="N214" i="126"/>
  <c r="N215" i="126"/>
  <c r="N216" i="126"/>
  <c r="N217" i="126"/>
  <c r="N218" i="126"/>
  <c r="N219" i="126"/>
  <c r="N220" i="126"/>
  <c r="N221" i="126"/>
  <c r="N222" i="126"/>
  <c r="N223" i="126"/>
  <c r="N224" i="126"/>
  <c r="N225" i="126"/>
  <c r="N226" i="126"/>
  <c r="N227" i="126"/>
  <c r="N228" i="126"/>
  <c r="N229" i="126"/>
  <c r="N230" i="126"/>
  <c r="N231" i="126"/>
  <c r="N232" i="126"/>
  <c r="N233" i="126"/>
  <c r="R148" i="126"/>
  <c r="S148" i="126" s="1"/>
  <c r="R519" i="125" l="1"/>
  <c r="N125" i="125"/>
  <c r="O517" i="125"/>
  <c r="O518" i="125"/>
  <c r="O516" i="125"/>
  <c r="N517" i="125"/>
  <c r="N518" i="125"/>
  <c r="N516" i="125"/>
  <c r="N515" i="125"/>
  <c r="M514" i="125"/>
  <c r="M515" i="125"/>
  <c r="M516" i="125"/>
  <c r="M517" i="125"/>
  <c r="M518" i="125"/>
  <c r="Q451" i="125"/>
  <c r="Q452" i="125"/>
  <c r="Q453" i="125"/>
  <c r="Q454" i="125"/>
  <c r="Q455" i="125"/>
  <c r="Q456" i="125"/>
  <c r="Q457" i="125"/>
  <c r="Q458" i="125"/>
  <c r="Q459" i="125"/>
  <c r="Q460" i="125"/>
  <c r="Q461" i="125"/>
  <c r="Q462" i="125"/>
  <c r="Q463" i="125"/>
  <c r="Q464" i="125"/>
  <c r="Q465" i="125"/>
  <c r="Q466" i="125"/>
  <c r="Q467" i="125"/>
  <c r="Q468" i="125"/>
  <c r="Q469" i="125"/>
  <c r="Q470" i="125"/>
  <c r="Q471" i="125"/>
  <c r="Q472" i="125"/>
  <c r="Q473" i="125"/>
  <c r="Q474" i="125"/>
  <c r="Q475" i="125"/>
  <c r="Q476" i="125"/>
  <c r="Q477" i="125"/>
  <c r="Q478" i="125"/>
  <c r="Q479" i="125"/>
  <c r="Q480" i="125"/>
  <c r="Q481" i="125"/>
  <c r="Q482" i="125"/>
  <c r="Q483" i="125"/>
  <c r="Q484" i="125"/>
  <c r="Q485" i="125"/>
  <c r="Q486" i="125"/>
  <c r="Q487" i="125"/>
  <c r="Q488" i="125"/>
  <c r="Q489" i="125"/>
  <c r="Q490" i="125"/>
  <c r="Q491" i="125"/>
  <c r="Q492" i="125"/>
  <c r="Q493" i="125"/>
  <c r="Q494" i="125"/>
  <c r="Q495" i="125"/>
  <c r="Q496" i="125"/>
  <c r="Q497" i="125"/>
  <c r="Q498" i="125"/>
  <c r="Q499" i="125"/>
  <c r="Q500" i="125"/>
  <c r="Q501" i="125"/>
  <c r="Q502" i="125"/>
  <c r="Q503" i="125"/>
  <c r="Q504" i="125"/>
  <c r="Q505" i="125"/>
  <c r="Q506" i="125"/>
  <c r="Q507" i="125"/>
  <c r="Q508" i="125"/>
  <c r="Q509" i="125"/>
  <c r="Q510" i="125"/>
  <c r="Q511" i="125"/>
  <c r="Q512" i="125"/>
  <c r="Q513" i="125"/>
  <c r="Q514" i="125"/>
  <c r="R514" i="125" s="1"/>
  <c r="Q515" i="125"/>
  <c r="R515" i="125" s="1"/>
  <c r="Q516" i="125"/>
  <c r="R516" i="125" s="1"/>
  <c r="Q517" i="125"/>
  <c r="R517" i="125" s="1"/>
  <c r="Q518" i="125"/>
  <c r="R518" i="125" s="1"/>
  <c r="Q397" i="125"/>
  <c r="R397" i="125" s="1"/>
  <c r="O149" i="126"/>
  <c r="O148" i="126"/>
  <c r="O147" i="126"/>
  <c r="O146" i="126"/>
  <c r="P149" i="126"/>
  <c r="P148" i="126"/>
  <c r="P147" i="126"/>
  <c r="P146" i="126"/>
  <c r="R114" i="126"/>
  <c r="S114" i="126" s="1"/>
  <c r="R115" i="126"/>
  <c r="S115" i="126" s="1"/>
  <c r="R120" i="126"/>
  <c r="S120" i="126" s="1"/>
  <c r="R121" i="126"/>
  <c r="S121" i="126" s="1"/>
  <c r="R122" i="126"/>
  <c r="S122" i="126" s="1"/>
  <c r="R123" i="126"/>
  <c r="S123" i="126" s="1"/>
  <c r="R124" i="126"/>
  <c r="S124" i="126" s="1"/>
  <c r="R125" i="126"/>
  <c r="S125" i="126" s="1"/>
  <c r="R126" i="126"/>
  <c r="S126" i="126" s="1"/>
  <c r="R127" i="126"/>
  <c r="S127" i="126" s="1"/>
  <c r="R128" i="126"/>
  <c r="S128" i="126" s="1"/>
  <c r="R129" i="126"/>
  <c r="S129" i="126" s="1"/>
  <c r="R130" i="126"/>
  <c r="S130" i="126" s="1"/>
  <c r="R131" i="126"/>
  <c r="S131" i="126" s="1"/>
  <c r="R132" i="126"/>
  <c r="S132" i="126" s="1"/>
  <c r="R133" i="126"/>
  <c r="S133" i="126" s="1"/>
  <c r="R134" i="126"/>
  <c r="S134" i="126" s="1"/>
  <c r="R135" i="126"/>
  <c r="S135" i="126" s="1"/>
  <c r="R136" i="126"/>
  <c r="S136" i="126" s="1"/>
  <c r="R137" i="126"/>
  <c r="S137" i="126" s="1"/>
  <c r="R138" i="126"/>
  <c r="S138" i="126" s="1"/>
  <c r="R139" i="126"/>
  <c r="S139" i="126" s="1"/>
  <c r="R140" i="126"/>
  <c r="S140" i="126" s="1"/>
  <c r="R141" i="126"/>
  <c r="S141" i="126" s="1"/>
  <c r="R142" i="126"/>
  <c r="S142" i="126" s="1"/>
  <c r="R143" i="126"/>
  <c r="S143" i="126" s="1"/>
  <c r="R144" i="126"/>
  <c r="S144" i="126" s="1"/>
  <c r="R150" i="126"/>
  <c r="S150" i="126" s="1"/>
  <c r="R151" i="126"/>
  <c r="S151" i="126" s="1"/>
  <c r="R152" i="126"/>
  <c r="S152" i="126" s="1"/>
  <c r="R153" i="126"/>
  <c r="S153" i="126" s="1"/>
  <c r="R154" i="126"/>
  <c r="S154" i="126" s="1"/>
  <c r="R155" i="126"/>
  <c r="S155" i="126" s="1"/>
  <c r="R156" i="126"/>
  <c r="S156" i="126" s="1"/>
  <c r="R157" i="126"/>
  <c r="S157" i="126" s="1"/>
  <c r="R158" i="126"/>
  <c r="S158" i="126" s="1"/>
  <c r="R159" i="126"/>
  <c r="S159" i="126" s="1"/>
  <c r="R160" i="126"/>
  <c r="S160" i="126" s="1"/>
  <c r="R161" i="126"/>
  <c r="S161" i="126" s="1"/>
  <c r="R162" i="126"/>
  <c r="S162" i="126" s="1"/>
  <c r="R163" i="126"/>
  <c r="S163" i="126" s="1"/>
  <c r="R164" i="126"/>
  <c r="S164" i="126" s="1"/>
  <c r="R165" i="126"/>
  <c r="S165" i="126" s="1"/>
  <c r="R166" i="126"/>
  <c r="S166" i="126" s="1"/>
  <c r="R167" i="126"/>
  <c r="S167" i="126" s="1"/>
  <c r="R168" i="126"/>
  <c r="S168" i="126" s="1"/>
  <c r="R169" i="126"/>
  <c r="S169" i="126" s="1"/>
  <c r="R170" i="126"/>
  <c r="S170" i="126" s="1"/>
  <c r="R171" i="126"/>
  <c r="S171" i="126" s="1"/>
  <c r="R172" i="126"/>
  <c r="S172" i="126" s="1"/>
  <c r="R113" i="126"/>
  <c r="S113" i="126" s="1"/>
  <c r="P114" i="126"/>
  <c r="P115" i="126"/>
  <c r="P120" i="126"/>
  <c r="P121" i="126"/>
  <c r="P122" i="126"/>
  <c r="P123" i="126"/>
  <c r="P124" i="126"/>
  <c r="P125" i="126"/>
  <c r="P126" i="126"/>
  <c r="P127" i="126"/>
  <c r="P128" i="126"/>
  <c r="P129" i="126"/>
  <c r="P130" i="126"/>
  <c r="P131" i="126"/>
  <c r="P132" i="126"/>
  <c r="P133" i="126"/>
  <c r="P134" i="126"/>
  <c r="P135" i="126"/>
  <c r="P136" i="126"/>
  <c r="P137" i="126"/>
  <c r="P138" i="126"/>
  <c r="P139" i="126"/>
  <c r="P140" i="126"/>
  <c r="P141" i="126"/>
  <c r="P142" i="126"/>
  <c r="P143" i="126"/>
  <c r="P144" i="126"/>
  <c r="P150" i="126"/>
  <c r="P151" i="126"/>
  <c r="P152" i="126"/>
  <c r="P153" i="126"/>
  <c r="P154" i="126"/>
  <c r="P155" i="126"/>
  <c r="P156" i="126"/>
  <c r="P157" i="126"/>
  <c r="P158" i="126"/>
  <c r="P159" i="126"/>
  <c r="P160" i="126"/>
  <c r="P161" i="126"/>
  <c r="P162" i="126"/>
  <c r="P163" i="126"/>
  <c r="P164" i="126"/>
  <c r="P165" i="126"/>
  <c r="P166" i="126"/>
  <c r="P167" i="126"/>
  <c r="P168" i="126"/>
  <c r="P169" i="126"/>
  <c r="P170" i="126"/>
  <c r="P171" i="126"/>
  <c r="P172" i="126"/>
  <c r="P113" i="126"/>
  <c r="O114" i="126"/>
  <c r="O115" i="126"/>
  <c r="O120" i="126"/>
  <c r="O121" i="126"/>
  <c r="O122" i="126"/>
  <c r="O123" i="126"/>
  <c r="O124" i="126"/>
  <c r="O125" i="126"/>
  <c r="O126" i="126"/>
  <c r="O127" i="126"/>
  <c r="O128" i="126"/>
  <c r="O129" i="126"/>
  <c r="O130" i="126"/>
  <c r="O131" i="126"/>
  <c r="O132" i="126"/>
  <c r="O133" i="126"/>
  <c r="O134" i="126"/>
  <c r="O135" i="126"/>
  <c r="O136" i="126"/>
  <c r="O137" i="126"/>
  <c r="O138" i="126"/>
  <c r="O139" i="126"/>
  <c r="O140" i="126"/>
  <c r="O141" i="126"/>
  <c r="O142" i="126"/>
  <c r="O143" i="126"/>
  <c r="O144" i="126"/>
  <c r="O150" i="126"/>
  <c r="O151" i="126"/>
  <c r="O152" i="126"/>
  <c r="O153" i="126"/>
  <c r="O154" i="126"/>
  <c r="O155" i="126"/>
  <c r="O156" i="126"/>
  <c r="O157" i="126"/>
  <c r="O158" i="126"/>
  <c r="O159" i="126"/>
  <c r="O160" i="126"/>
  <c r="O161" i="126"/>
  <c r="O162" i="126"/>
  <c r="O163" i="126"/>
  <c r="O164" i="126"/>
  <c r="O165" i="126"/>
  <c r="O166" i="126"/>
  <c r="O167" i="126"/>
  <c r="O168" i="126"/>
  <c r="O169" i="126"/>
  <c r="O170" i="126"/>
  <c r="O171" i="126"/>
  <c r="O172" i="126"/>
  <c r="O113" i="126"/>
  <c r="N114" i="126"/>
  <c r="N115" i="126"/>
  <c r="N120" i="126"/>
  <c r="N121" i="126"/>
  <c r="N122" i="126"/>
  <c r="N123" i="126"/>
  <c r="N124" i="126"/>
  <c r="N125" i="126"/>
  <c r="N126" i="126"/>
  <c r="N127" i="126"/>
  <c r="N128" i="126"/>
  <c r="N129" i="126"/>
  <c r="N130" i="126"/>
  <c r="N131" i="126"/>
  <c r="N132" i="126"/>
  <c r="N133" i="126"/>
  <c r="N134" i="126"/>
  <c r="N135" i="126"/>
  <c r="N136" i="126"/>
  <c r="N137" i="126"/>
  <c r="N138" i="126"/>
  <c r="N139" i="126"/>
  <c r="N140" i="126"/>
  <c r="N141" i="126"/>
  <c r="N142" i="126"/>
  <c r="N143" i="126"/>
  <c r="N144" i="126"/>
  <c r="N113" i="126"/>
  <c r="M321" i="125" l="1"/>
  <c r="Q321" i="125"/>
  <c r="R321" i="125" s="1"/>
  <c r="N321" i="125"/>
  <c r="O321" i="125"/>
  <c r="Q187" i="125"/>
  <c r="R187" i="125" s="1"/>
  <c r="N187" i="125"/>
  <c r="O187" i="125"/>
  <c r="M187" i="125"/>
  <c r="M183" i="125"/>
  <c r="R57" i="126"/>
  <c r="S57" i="126" s="1"/>
  <c r="R58" i="126"/>
  <c r="S58" i="126" s="1"/>
  <c r="R59" i="126"/>
  <c r="S59" i="126" s="1"/>
  <c r="R65" i="126"/>
  <c r="S65" i="126" s="1"/>
  <c r="R66" i="126"/>
  <c r="S66" i="126" s="1"/>
  <c r="R67" i="126"/>
  <c r="S67" i="126" s="1"/>
  <c r="R68" i="126"/>
  <c r="S68" i="126" s="1"/>
  <c r="R69" i="126"/>
  <c r="S69" i="126" s="1"/>
  <c r="R70" i="126"/>
  <c r="S70" i="126" s="1"/>
  <c r="R71" i="126"/>
  <c r="S71" i="126" s="1"/>
  <c r="R72" i="126"/>
  <c r="S72" i="126" s="1"/>
  <c r="R73" i="126"/>
  <c r="S73" i="126" s="1"/>
  <c r="R74" i="126"/>
  <c r="S74" i="126" s="1"/>
  <c r="R75" i="126"/>
  <c r="S75" i="126" s="1"/>
  <c r="R76" i="126"/>
  <c r="S76" i="126" s="1"/>
  <c r="R77" i="126"/>
  <c r="S77" i="126" s="1"/>
  <c r="R78" i="126"/>
  <c r="S78" i="126" s="1"/>
  <c r="R79" i="126"/>
  <c r="S79" i="126" s="1"/>
  <c r="R80" i="126"/>
  <c r="S80" i="126" s="1"/>
  <c r="R81" i="126"/>
  <c r="S81" i="126" s="1"/>
  <c r="R82" i="126"/>
  <c r="S82" i="126" s="1"/>
  <c r="R83" i="126"/>
  <c r="S83" i="126" s="1"/>
  <c r="R84" i="126"/>
  <c r="S84" i="126" s="1"/>
  <c r="R85" i="126"/>
  <c r="S85" i="126" s="1"/>
  <c r="R86" i="126"/>
  <c r="S86" i="126" s="1"/>
  <c r="R87" i="126"/>
  <c r="S87" i="126" s="1"/>
  <c r="R88" i="126"/>
  <c r="S88" i="126" s="1"/>
  <c r="R89" i="126"/>
  <c r="S89" i="126" s="1"/>
  <c r="R90" i="126"/>
  <c r="S90" i="126" s="1"/>
  <c r="R91" i="126"/>
  <c r="S91" i="126" s="1"/>
  <c r="R92" i="126"/>
  <c r="S92" i="126" s="1"/>
  <c r="R93" i="126"/>
  <c r="S93" i="126" s="1"/>
  <c r="R94" i="126"/>
  <c r="S94" i="126" s="1"/>
  <c r="R95" i="126"/>
  <c r="S95" i="126" s="1"/>
  <c r="R96" i="126"/>
  <c r="S96" i="126" s="1"/>
  <c r="R97" i="126"/>
  <c r="S97" i="126" s="1"/>
  <c r="R98" i="126"/>
  <c r="S98" i="126" s="1"/>
  <c r="R99" i="126"/>
  <c r="S99" i="126" s="1"/>
  <c r="R100" i="126"/>
  <c r="S100" i="126" s="1"/>
  <c r="R101" i="126"/>
  <c r="S101" i="126" s="1"/>
  <c r="R102" i="126"/>
  <c r="S102" i="126" s="1"/>
  <c r="R103" i="126"/>
  <c r="S103" i="126" s="1"/>
  <c r="R104" i="126"/>
  <c r="S104" i="126" s="1"/>
  <c r="R105" i="126"/>
  <c r="S105" i="126" s="1"/>
  <c r="R106" i="126"/>
  <c r="S106" i="126" s="1"/>
  <c r="R107" i="126"/>
  <c r="S107" i="126" s="1"/>
  <c r="R108" i="126"/>
  <c r="S108" i="126" s="1"/>
  <c r="R109" i="126"/>
  <c r="S109" i="126" s="1"/>
  <c r="R110" i="126"/>
  <c r="S110" i="126" s="1"/>
  <c r="R111" i="126"/>
  <c r="S111" i="126" s="1"/>
  <c r="R112" i="126"/>
  <c r="S112" i="126" s="1"/>
  <c r="R56" i="126"/>
  <c r="S56" i="126" s="1"/>
  <c r="P57" i="126"/>
  <c r="P58" i="126"/>
  <c r="P59" i="126"/>
  <c r="P65" i="126"/>
  <c r="P66" i="126"/>
  <c r="P67" i="126"/>
  <c r="P68" i="126"/>
  <c r="P69" i="126"/>
  <c r="P70" i="126"/>
  <c r="P71" i="126"/>
  <c r="P72" i="126"/>
  <c r="P73" i="126"/>
  <c r="P74" i="126"/>
  <c r="P75" i="126"/>
  <c r="P76" i="126"/>
  <c r="P77" i="126"/>
  <c r="P78" i="126"/>
  <c r="P79" i="126"/>
  <c r="P80" i="126"/>
  <c r="P81" i="126"/>
  <c r="P82" i="126"/>
  <c r="P83" i="126"/>
  <c r="P84" i="126"/>
  <c r="P85" i="126"/>
  <c r="P86" i="126"/>
  <c r="P87" i="126"/>
  <c r="P88" i="126"/>
  <c r="P89" i="126"/>
  <c r="P90" i="126"/>
  <c r="P91" i="126"/>
  <c r="P92" i="126"/>
  <c r="P93" i="126"/>
  <c r="P94" i="126"/>
  <c r="P95" i="126"/>
  <c r="P96" i="126"/>
  <c r="P97" i="126"/>
  <c r="P98" i="126"/>
  <c r="P99" i="126"/>
  <c r="P100" i="126"/>
  <c r="P101" i="126"/>
  <c r="P102" i="126"/>
  <c r="P103" i="126"/>
  <c r="P104" i="126"/>
  <c r="P105" i="126"/>
  <c r="P106" i="126"/>
  <c r="P107" i="126"/>
  <c r="P108" i="126"/>
  <c r="P109" i="126"/>
  <c r="P110" i="126"/>
  <c r="P111" i="126"/>
  <c r="P112" i="126"/>
  <c r="P56" i="126"/>
  <c r="O57" i="126"/>
  <c r="O58" i="126"/>
  <c r="O59" i="126"/>
  <c r="O65" i="126"/>
  <c r="O66" i="126"/>
  <c r="O67" i="126"/>
  <c r="O68" i="126"/>
  <c r="O69" i="126"/>
  <c r="O70" i="126"/>
  <c r="O71" i="126"/>
  <c r="O72" i="126"/>
  <c r="O73" i="126"/>
  <c r="O74" i="126"/>
  <c r="O75" i="126"/>
  <c r="O76" i="126"/>
  <c r="O77" i="126"/>
  <c r="O78" i="126"/>
  <c r="O79" i="126"/>
  <c r="O80" i="126"/>
  <c r="O81" i="126"/>
  <c r="O82" i="126"/>
  <c r="O83" i="126"/>
  <c r="O84" i="126"/>
  <c r="O85" i="126"/>
  <c r="O86" i="126"/>
  <c r="O87" i="126"/>
  <c r="O88" i="126"/>
  <c r="O89" i="126"/>
  <c r="O90" i="126"/>
  <c r="O91" i="126"/>
  <c r="O92" i="126"/>
  <c r="O93" i="126"/>
  <c r="O94" i="126"/>
  <c r="O95" i="126"/>
  <c r="O96" i="126"/>
  <c r="O97" i="126"/>
  <c r="O98" i="126"/>
  <c r="O99" i="126"/>
  <c r="O100" i="126"/>
  <c r="O101" i="126"/>
  <c r="O102" i="126"/>
  <c r="O103" i="126"/>
  <c r="O104" i="126"/>
  <c r="O105" i="126"/>
  <c r="O106" i="126"/>
  <c r="O107" i="126"/>
  <c r="O108" i="126"/>
  <c r="O109" i="126"/>
  <c r="O110" i="126"/>
  <c r="O111" i="126"/>
  <c r="O112" i="126"/>
  <c r="O56" i="126"/>
  <c r="N57" i="126"/>
  <c r="N58" i="126"/>
  <c r="N59" i="126"/>
  <c r="N65" i="126"/>
  <c r="N66" i="126"/>
  <c r="N67" i="126"/>
  <c r="N68" i="126"/>
  <c r="N69" i="126"/>
  <c r="N70" i="126"/>
  <c r="N71" i="126"/>
  <c r="N72" i="126"/>
  <c r="N73" i="126"/>
  <c r="N74" i="126"/>
  <c r="N75" i="126"/>
  <c r="N76" i="126"/>
  <c r="N77" i="126"/>
  <c r="N78" i="126"/>
  <c r="N79" i="126"/>
  <c r="N80" i="126"/>
  <c r="N81" i="126"/>
  <c r="N82" i="126"/>
  <c r="N83" i="126"/>
  <c r="N84" i="126"/>
  <c r="N85" i="126"/>
  <c r="N86" i="126"/>
  <c r="N87" i="126"/>
  <c r="N88" i="126"/>
  <c r="N89" i="126"/>
  <c r="N90" i="126"/>
  <c r="N91" i="126"/>
  <c r="N92" i="126"/>
  <c r="N93" i="126"/>
  <c r="N94" i="126"/>
  <c r="N95" i="126"/>
  <c r="N96" i="126"/>
  <c r="N97" i="126"/>
  <c r="N98" i="126"/>
  <c r="N99" i="126"/>
  <c r="N100" i="126"/>
  <c r="N101" i="126"/>
  <c r="N102" i="126"/>
  <c r="N103" i="126"/>
  <c r="N104" i="126"/>
  <c r="N105" i="126"/>
  <c r="N106" i="126"/>
  <c r="N107" i="126"/>
  <c r="N108" i="126"/>
  <c r="N109" i="126"/>
  <c r="N110" i="126"/>
  <c r="N111" i="126"/>
  <c r="N112" i="126"/>
  <c r="N56" i="126"/>
  <c r="E519" i="125"/>
  <c r="O515" i="125"/>
  <c r="O514" i="125"/>
  <c r="N514" i="125"/>
  <c r="N397" i="125"/>
  <c r="O397" i="125"/>
  <c r="M397" i="125"/>
  <c r="M311" i="125"/>
  <c r="N311" i="125"/>
  <c r="O311" i="125"/>
  <c r="Q311" i="125"/>
  <c r="R311" i="125" s="1"/>
  <c r="Q320" i="125"/>
  <c r="R320" i="125" s="1"/>
  <c r="N320" i="125"/>
  <c r="O320" i="125"/>
  <c r="M320" i="125"/>
  <c r="Q266" i="125"/>
  <c r="R266" i="125" s="1"/>
  <c r="N266" i="125"/>
  <c r="O266" i="125"/>
  <c r="M266" i="125"/>
  <c r="Q173" i="125"/>
  <c r="R173" i="125" s="1"/>
  <c r="O173" i="125"/>
  <c r="N173" i="125"/>
  <c r="Q178" i="125"/>
  <c r="R178" i="125" s="1"/>
  <c r="O178" i="125"/>
  <c r="N178" i="125"/>
  <c r="M178" i="125"/>
  <c r="Q183" i="125"/>
  <c r="R183" i="125" s="1"/>
  <c r="N183" i="125"/>
  <c r="O183" i="125"/>
  <c r="Q147" i="125"/>
  <c r="R147" i="125" s="1"/>
  <c r="Q142" i="125"/>
  <c r="R142" i="125" s="1"/>
  <c r="N147" i="125"/>
  <c r="O147" i="125"/>
  <c r="O142" i="125"/>
  <c r="N142" i="125"/>
  <c r="Q151" i="125"/>
  <c r="R151" i="125" s="1"/>
  <c r="N151" i="125"/>
  <c r="O151" i="125"/>
  <c r="P9" i="126" l="1"/>
  <c r="P10" i="126"/>
  <c r="P11" i="126"/>
  <c r="P12" i="126"/>
  <c r="P13" i="126"/>
  <c r="P14" i="126"/>
  <c r="P15" i="126"/>
  <c r="P16" i="126"/>
  <c r="P17" i="126"/>
  <c r="P18" i="126"/>
  <c r="P19" i="126"/>
  <c r="P20" i="126"/>
  <c r="P21" i="126"/>
  <c r="P22" i="126"/>
  <c r="P23" i="126"/>
  <c r="P24" i="126"/>
  <c r="P25" i="126"/>
  <c r="P26" i="126"/>
  <c r="P27" i="126"/>
  <c r="P28" i="126"/>
  <c r="P29" i="126"/>
  <c r="P30" i="126"/>
  <c r="P31" i="126"/>
  <c r="P32" i="126"/>
  <c r="P33" i="126"/>
  <c r="P34" i="126"/>
  <c r="P35" i="126"/>
  <c r="P36" i="126"/>
  <c r="P37" i="126"/>
  <c r="P38" i="126"/>
  <c r="P39" i="126"/>
  <c r="P40" i="126"/>
  <c r="P41" i="126"/>
  <c r="P42" i="126"/>
  <c r="P43" i="126"/>
  <c r="P44" i="126"/>
  <c r="P45" i="126"/>
  <c r="P46" i="126"/>
  <c r="P47" i="126"/>
  <c r="P48" i="126"/>
  <c r="P49" i="126"/>
  <c r="P50" i="126"/>
  <c r="P51" i="126"/>
  <c r="P52" i="126"/>
  <c r="P53" i="126"/>
  <c r="P54" i="126"/>
  <c r="P55" i="126"/>
  <c r="O9" i="126"/>
  <c r="O10" i="126"/>
  <c r="O11" i="126"/>
  <c r="O12" i="126"/>
  <c r="O13" i="126"/>
  <c r="O14" i="126"/>
  <c r="O15" i="126"/>
  <c r="O16" i="126"/>
  <c r="O17" i="126"/>
  <c r="O18" i="126"/>
  <c r="O19" i="126"/>
  <c r="O20" i="126"/>
  <c r="O21" i="126"/>
  <c r="O22" i="126"/>
  <c r="O23" i="126"/>
  <c r="O24" i="126"/>
  <c r="O25" i="126"/>
  <c r="O26" i="126"/>
  <c r="O27" i="126"/>
  <c r="O28" i="126"/>
  <c r="O29" i="126"/>
  <c r="O30" i="126"/>
  <c r="O31" i="126"/>
  <c r="O32" i="126"/>
  <c r="O33" i="126"/>
  <c r="O34" i="126"/>
  <c r="O35" i="126"/>
  <c r="O36" i="126"/>
  <c r="O37" i="126"/>
  <c r="O38" i="126"/>
  <c r="O39" i="126"/>
  <c r="O40" i="126"/>
  <c r="O41" i="126"/>
  <c r="O42" i="126"/>
  <c r="O43" i="126"/>
  <c r="O44" i="126"/>
  <c r="O45" i="126"/>
  <c r="O46" i="126"/>
  <c r="O47" i="126"/>
  <c r="O48" i="126"/>
  <c r="O49" i="126"/>
  <c r="O50" i="126"/>
  <c r="O51" i="126"/>
  <c r="O52" i="126"/>
  <c r="O53" i="126"/>
  <c r="O54" i="126"/>
  <c r="O55" i="126"/>
  <c r="N9" i="126"/>
  <c r="N10" i="126"/>
  <c r="N11" i="126"/>
  <c r="N12" i="126"/>
  <c r="N13" i="126"/>
  <c r="N14" i="126"/>
  <c r="N15" i="126"/>
  <c r="N16" i="126"/>
  <c r="N17" i="126"/>
  <c r="N18" i="126"/>
  <c r="N19" i="126"/>
  <c r="N20" i="126"/>
  <c r="N21" i="126"/>
  <c r="N22" i="126"/>
  <c r="N23" i="126"/>
  <c r="N24" i="126"/>
  <c r="N25" i="126"/>
  <c r="N26" i="126"/>
  <c r="N27" i="126"/>
  <c r="N28" i="126"/>
  <c r="N29" i="126"/>
  <c r="N30" i="126"/>
  <c r="N31" i="126"/>
  <c r="N32" i="126"/>
  <c r="N33" i="126"/>
  <c r="N34" i="126"/>
  <c r="N35" i="126"/>
  <c r="N36" i="126"/>
  <c r="N37" i="126"/>
  <c r="N38" i="126"/>
  <c r="N39" i="126"/>
  <c r="N40" i="126"/>
  <c r="N41" i="126"/>
  <c r="N42" i="126"/>
  <c r="N43" i="126"/>
  <c r="N44" i="126"/>
  <c r="N45" i="126"/>
  <c r="N46" i="126"/>
  <c r="N47" i="126"/>
  <c r="N48" i="126"/>
  <c r="N49" i="126"/>
  <c r="N50" i="126"/>
  <c r="N51" i="126"/>
  <c r="N52" i="126"/>
  <c r="N53" i="126"/>
  <c r="N54" i="126"/>
  <c r="N55" i="126"/>
  <c r="R9" i="126"/>
  <c r="S9" i="126" s="1"/>
  <c r="R10" i="126"/>
  <c r="S10" i="126" s="1"/>
  <c r="R11" i="126"/>
  <c r="S11" i="126" s="1"/>
  <c r="R12" i="126"/>
  <c r="S12" i="126" s="1"/>
  <c r="R13" i="126"/>
  <c r="S13" i="126" s="1"/>
  <c r="R14" i="126"/>
  <c r="S14" i="126" s="1"/>
  <c r="R15" i="126"/>
  <c r="S15" i="126" s="1"/>
  <c r="R16" i="126"/>
  <c r="S16" i="126" s="1"/>
  <c r="R17" i="126"/>
  <c r="S17" i="126" s="1"/>
  <c r="R18" i="126"/>
  <c r="S18" i="126" s="1"/>
  <c r="R19" i="126"/>
  <c r="S19" i="126" s="1"/>
  <c r="R20" i="126"/>
  <c r="S20" i="126" s="1"/>
  <c r="R21" i="126"/>
  <c r="S21" i="126" s="1"/>
  <c r="R22" i="126"/>
  <c r="S22" i="126" s="1"/>
  <c r="R23" i="126"/>
  <c r="S23" i="126" s="1"/>
  <c r="R24" i="126"/>
  <c r="S24" i="126" s="1"/>
  <c r="R25" i="126"/>
  <c r="S25" i="126" s="1"/>
  <c r="R26" i="126"/>
  <c r="S26" i="126" s="1"/>
  <c r="R27" i="126"/>
  <c r="S27" i="126" s="1"/>
  <c r="R28" i="126"/>
  <c r="S28" i="126" s="1"/>
  <c r="R29" i="126"/>
  <c r="S29" i="126" s="1"/>
  <c r="R30" i="126"/>
  <c r="S30" i="126" s="1"/>
  <c r="R31" i="126"/>
  <c r="S31" i="126" s="1"/>
  <c r="R32" i="126"/>
  <c r="S32" i="126" s="1"/>
  <c r="R33" i="126"/>
  <c r="S33" i="126" s="1"/>
  <c r="R34" i="126"/>
  <c r="S34" i="126" s="1"/>
  <c r="R35" i="126"/>
  <c r="S35" i="126" s="1"/>
  <c r="R36" i="126"/>
  <c r="S36" i="126" s="1"/>
  <c r="R37" i="126"/>
  <c r="S37" i="126" s="1"/>
  <c r="R38" i="126"/>
  <c r="S38" i="126" s="1"/>
  <c r="R39" i="126"/>
  <c r="S39" i="126" s="1"/>
  <c r="R40" i="126"/>
  <c r="S40" i="126" s="1"/>
  <c r="R41" i="126"/>
  <c r="S41" i="126" s="1"/>
  <c r="R42" i="126"/>
  <c r="S42" i="126" s="1"/>
  <c r="R43" i="126"/>
  <c r="S43" i="126" s="1"/>
  <c r="R44" i="126"/>
  <c r="S44" i="126" s="1"/>
  <c r="R45" i="126"/>
  <c r="S45" i="126" s="1"/>
  <c r="R46" i="126"/>
  <c r="S46" i="126" s="1"/>
  <c r="R47" i="126"/>
  <c r="S47" i="126" s="1"/>
  <c r="R48" i="126"/>
  <c r="S48" i="126" s="1"/>
  <c r="R49" i="126"/>
  <c r="S49" i="126" s="1"/>
  <c r="R50" i="126"/>
  <c r="S50" i="126" s="1"/>
  <c r="R51" i="126"/>
  <c r="S51" i="126" s="1"/>
  <c r="R52" i="126"/>
  <c r="S52" i="126" s="1"/>
  <c r="R53" i="126"/>
  <c r="S53" i="126" s="1"/>
  <c r="R54" i="126"/>
  <c r="S54" i="126" s="1"/>
  <c r="R55" i="126"/>
  <c r="S55" i="126" s="1"/>
  <c r="S3" i="126"/>
  <c r="R510" i="125" l="1"/>
  <c r="R511" i="125"/>
  <c r="R512" i="125"/>
  <c r="R513" i="125"/>
  <c r="O510" i="125"/>
  <c r="O511" i="125"/>
  <c r="O512" i="125"/>
  <c r="O513" i="125"/>
  <c r="N510" i="125"/>
  <c r="N511" i="125"/>
  <c r="N512" i="125"/>
  <c r="N513" i="125"/>
  <c r="M510" i="125"/>
  <c r="M511" i="125"/>
  <c r="M512" i="125"/>
  <c r="M513" i="125"/>
  <c r="R506" i="125"/>
  <c r="R507" i="125"/>
  <c r="R508" i="125"/>
  <c r="R509" i="125"/>
  <c r="O506" i="125"/>
  <c r="O507" i="125"/>
  <c r="O508" i="125"/>
  <c r="O509" i="125"/>
  <c r="N506" i="125"/>
  <c r="N507" i="125"/>
  <c r="N508" i="125"/>
  <c r="N509" i="125"/>
  <c r="M506" i="125"/>
  <c r="M507" i="125"/>
  <c r="M508" i="125"/>
  <c r="M509" i="125"/>
  <c r="M501" i="125"/>
  <c r="N501" i="125"/>
  <c r="O501" i="125"/>
  <c r="R501" i="125"/>
  <c r="R455" i="125"/>
  <c r="R456" i="125"/>
  <c r="R457" i="125"/>
  <c r="R458" i="125"/>
  <c r="R459" i="125"/>
  <c r="R460" i="125"/>
  <c r="R461" i="125"/>
  <c r="R462" i="125"/>
  <c r="R463" i="125"/>
  <c r="R464" i="125"/>
  <c r="R465" i="125"/>
  <c r="R466" i="125"/>
  <c r="R467" i="125"/>
  <c r="R468" i="125"/>
  <c r="R469" i="125"/>
  <c r="R470" i="125"/>
  <c r="R471" i="125"/>
  <c r="R472" i="125"/>
  <c r="R473" i="125"/>
  <c r="R474" i="125"/>
  <c r="R475" i="125"/>
  <c r="R476" i="125"/>
  <c r="R477" i="125"/>
  <c r="R478" i="125"/>
  <c r="R479" i="125"/>
  <c r="R480" i="125"/>
  <c r="R481" i="125"/>
  <c r="R482" i="125"/>
  <c r="R483" i="125"/>
  <c r="R484" i="125"/>
  <c r="R485" i="125"/>
  <c r="R486" i="125"/>
  <c r="R487" i="125"/>
  <c r="R488" i="125"/>
  <c r="R489" i="125"/>
  <c r="R490" i="125"/>
  <c r="R491" i="125"/>
  <c r="R492" i="125"/>
  <c r="R493" i="125"/>
  <c r="R494" i="125"/>
  <c r="R495" i="125"/>
  <c r="R496" i="125"/>
  <c r="R497" i="125"/>
  <c r="R498" i="125"/>
  <c r="R499" i="125"/>
  <c r="R500" i="125"/>
  <c r="R502" i="125"/>
  <c r="R503" i="125"/>
  <c r="R504" i="125"/>
  <c r="R505" i="125"/>
  <c r="R454" i="125"/>
  <c r="O455" i="125"/>
  <c r="O456" i="125"/>
  <c r="O457" i="125"/>
  <c r="O458" i="125"/>
  <c r="O459" i="125"/>
  <c r="O460" i="125"/>
  <c r="O461" i="125"/>
  <c r="O462" i="125"/>
  <c r="O463" i="125"/>
  <c r="O464" i="125"/>
  <c r="O465" i="125"/>
  <c r="O466" i="125"/>
  <c r="O467" i="125"/>
  <c r="O468" i="125"/>
  <c r="O469" i="125"/>
  <c r="O470" i="125"/>
  <c r="O471" i="125"/>
  <c r="O472" i="125"/>
  <c r="O473" i="125"/>
  <c r="O474" i="125"/>
  <c r="O475" i="125"/>
  <c r="O476" i="125"/>
  <c r="O477" i="125"/>
  <c r="O478" i="125"/>
  <c r="O479" i="125"/>
  <c r="O480" i="125"/>
  <c r="O481" i="125"/>
  <c r="O482" i="125"/>
  <c r="O483" i="125"/>
  <c r="O484" i="125"/>
  <c r="O485" i="125"/>
  <c r="O486" i="125"/>
  <c r="O487" i="125"/>
  <c r="O488" i="125"/>
  <c r="O489" i="125"/>
  <c r="O490" i="125"/>
  <c r="O491" i="125"/>
  <c r="O492" i="125"/>
  <c r="O493" i="125"/>
  <c r="O494" i="125"/>
  <c r="O495" i="125"/>
  <c r="O496" i="125"/>
  <c r="O497" i="125"/>
  <c r="O498" i="125"/>
  <c r="O499" i="125"/>
  <c r="O500" i="125"/>
  <c r="O502" i="125"/>
  <c r="O503" i="125"/>
  <c r="O504" i="125"/>
  <c r="O505" i="125"/>
  <c r="N455" i="125"/>
  <c r="N456" i="125"/>
  <c r="N457" i="125"/>
  <c r="N458" i="125"/>
  <c r="N459" i="125"/>
  <c r="N460" i="125"/>
  <c r="N461" i="125"/>
  <c r="N462" i="125"/>
  <c r="N463" i="125"/>
  <c r="N464" i="125"/>
  <c r="N465" i="125"/>
  <c r="N466" i="125"/>
  <c r="N467" i="125"/>
  <c r="N468" i="125"/>
  <c r="N469" i="125"/>
  <c r="N470" i="125"/>
  <c r="N471" i="125"/>
  <c r="N472" i="125"/>
  <c r="N473" i="125"/>
  <c r="N474" i="125"/>
  <c r="N475" i="125"/>
  <c r="N476" i="125"/>
  <c r="N477" i="125"/>
  <c r="N478" i="125"/>
  <c r="N479" i="125"/>
  <c r="N480" i="125"/>
  <c r="N481" i="125"/>
  <c r="N482" i="125"/>
  <c r="N483" i="125"/>
  <c r="N484" i="125"/>
  <c r="N485" i="125"/>
  <c r="N486" i="125"/>
  <c r="N487" i="125"/>
  <c r="N488" i="125"/>
  <c r="N489" i="125"/>
  <c r="N490" i="125"/>
  <c r="N491" i="125"/>
  <c r="N492" i="125"/>
  <c r="N493" i="125"/>
  <c r="N494" i="125"/>
  <c r="N495" i="125"/>
  <c r="N496" i="125"/>
  <c r="N497" i="125"/>
  <c r="N498" i="125"/>
  <c r="N499" i="125"/>
  <c r="N500" i="125"/>
  <c r="N502" i="125"/>
  <c r="N503" i="125"/>
  <c r="N504" i="125"/>
  <c r="N505" i="125"/>
  <c r="M455" i="125"/>
  <c r="M456" i="125"/>
  <c r="M457" i="125"/>
  <c r="M458" i="125"/>
  <c r="M459" i="125"/>
  <c r="M460" i="125"/>
  <c r="M461" i="125"/>
  <c r="M462" i="125"/>
  <c r="M463" i="125"/>
  <c r="M464" i="125"/>
  <c r="M465" i="125"/>
  <c r="M466" i="125"/>
  <c r="M467" i="125"/>
  <c r="M468" i="125"/>
  <c r="M469" i="125"/>
  <c r="M470" i="125"/>
  <c r="M471" i="125"/>
  <c r="M472" i="125"/>
  <c r="M473" i="125"/>
  <c r="M474" i="125"/>
  <c r="M475" i="125"/>
  <c r="M476" i="125"/>
  <c r="M477" i="125"/>
  <c r="M478" i="125"/>
  <c r="M479" i="125"/>
  <c r="M480" i="125"/>
  <c r="M481" i="125"/>
  <c r="M482" i="125"/>
  <c r="M483" i="125"/>
  <c r="M484" i="125"/>
  <c r="M485" i="125"/>
  <c r="M486" i="125"/>
  <c r="M487" i="125"/>
  <c r="M488" i="125"/>
  <c r="M489" i="125"/>
  <c r="M490" i="125"/>
  <c r="M491" i="125"/>
  <c r="M492" i="125"/>
  <c r="M493" i="125"/>
  <c r="M494" i="125"/>
  <c r="M495" i="125"/>
  <c r="M496" i="125"/>
  <c r="M497" i="125"/>
  <c r="M498" i="125"/>
  <c r="M499" i="125"/>
  <c r="M500" i="125"/>
  <c r="M502" i="125"/>
  <c r="M503" i="125"/>
  <c r="M504" i="125"/>
  <c r="M505" i="125"/>
  <c r="O454" i="125"/>
  <c r="N454" i="125"/>
  <c r="M454" i="125"/>
  <c r="Q398" i="125" l="1"/>
  <c r="R398" i="125" s="1"/>
  <c r="Q399" i="125"/>
  <c r="R399" i="125" s="1"/>
  <c r="Q400" i="125"/>
  <c r="R400" i="125" s="1"/>
  <c r="Q401" i="125"/>
  <c r="R401" i="125" s="1"/>
  <c r="Q402" i="125"/>
  <c r="R402" i="125" s="1"/>
  <c r="Q403" i="125"/>
  <c r="R403" i="125" s="1"/>
  <c r="Q404" i="125"/>
  <c r="R404" i="125" s="1"/>
  <c r="Q405" i="125"/>
  <c r="R405" i="125" s="1"/>
  <c r="Q406" i="125"/>
  <c r="R406" i="125" s="1"/>
  <c r="Q407" i="125"/>
  <c r="R407" i="125" s="1"/>
  <c r="Q408" i="125"/>
  <c r="R408" i="125" s="1"/>
  <c r="Q409" i="125"/>
  <c r="R409" i="125" s="1"/>
  <c r="Q410" i="125"/>
  <c r="R410" i="125" s="1"/>
  <c r="Q411" i="125"/>
  <c r="R411" i="125" s="1"/>
  <c r="Q412" i="125"/>
  <c r="R412" i="125" s="1"/>
  <c r="Q413" i="125"/>
  <c r="R413" i="125" s="1"/>
  <c r="Q414" i="125"/>
  <c r="R414" i="125" s="1"/>
  <c r="Q415" i="125"/>
  <c r="R415" i="125" s="1"/>
  <c r="Q416" i="125"/>
  <c r="R416" i="125" s="1"/>
  <c r="Q417" i="125"/>
  <c r="R417" i="125" s="1"/>
  <c r="Q418" i="125"/>
  <c r="R418" i="125" s="1"/>
  <c r="Q419" i="125"/>
  <c r="R419" i="125" s="1"/>
  <c r="Q420" i="125"/>
  <c r="R420" i="125" s="1"/>
  <c r="Q421" i="125"/>
  <c r="R421" i="125" s="1"/>
  <c r="Q422" i="125"/>
  <c r="R422" i="125" s="1"/>
  <c r="Q423" i="125"/>
  <c r="R423" i="125" s="1"/>
  <c r="Q424" i="125"/>
  <c r="R424" i="125" s="1"/>
  <c r="Q425" i="125"/>
  <c r="R425" i="125" s="1"/>
  <c r="Q426" i="125"/>
  <c r="R426" i="125" s="1"/>
  <c r="Q427" i="125"/>
  <c r="R427" i="125" s="1"/>
  <c r="Q428" i="125"/>
  <c r="R428" i="125" s="1"/>
  <c r="Q429" i="125"/>
  <c r="R429" i="125" s="1"/>
  <c r="Q430" i="125"/>
  <c r="R430" i="125" s="1"/>
  <c r="Q431" i="125"/>
  <c r="R431" i="125" s="1"/>
  <c r="Q432" i="125"/>
  <c r="R432" i="125" s="1"/>
  <c r="Q433" i="125"/>
  <c r="R433" i="125" s="1"/>
  <c r="Q434" i="125"/>
  <c r="R434" i="125" s="1"/>
  <c r="Q435" i="125"/>
  <c r="R435" i="125" s="1"/>
  <c r="Q436" i="125"/>
  <c r="R436" i="125" s="1"/>
  <c r="Q437" i="125"/>
  <c r="R437" i="125" s="1"/>
  <c r="Q438" i="125"/>
  <c r="R438" i="125" s="1"/>
  <c r="Q439" i="125"/>
  <c r="R439" i="125" s="1"/>
  <c r="Q440" i="125"/>
  <c r="R440" i="125" s="1"/>
  <c r="Q441" i="125"/>
  <c r="R441" i="125" s="1"/>
  <c r="Q442" i="125"/>
  <c r="R442" i="125" s="1"/>
  <c r="Q443" i="125"/>
  <c r="R443" i="125" s="1"/>
  <c r="Q444" i="125"/>
  <c r="R444" i="125" s="1"/>
  <c r="Q445" i="125"/>
  <c r="R445" i="125" s="1"/>
  <c r="Q446" i="125"/>
  <c r="R446" i="125" s="1"/>
  <c r="Q447" i="125"/>
  <c r="R447" i="125" s="1"/>
  <c r="Q448" i="125"/>
  <c r="R448" i="125" s="1"/>
  <c r="Q449" i="125"/>
  <c r="R449" i="125" s="1"/>
  <c r="Q450" i="125"/>
  <c r="R450" i="125" s="1"/>
  <c r="R451" i="125"/>
  <c r="R452" i="125"/>
  <c r="R453" i="125"/>
  <c r="Q396" i="125"/>
  <c r="R396" i="125" s="1"/>
  <c r="Q395" i="125"/>
  <c r="R395" i="125" s="1"/>
  <c r="O400" i="125"/>
  <c r="O401" i="125"/>
  <c r="O402" i="125"/>
  <c r="O403" i="125"/>
  <c r="O404" i="125"/>
  <c r="O405" i="125"/>
  <c r="O406" i="125"/>
  <c r="O407" i="125"/>
  <c r="O408" i="125"/>
  <c r="O409" i="125"/>
  <c r="O410" i="125"/>
  <c r="O411" i="125"/>
  <c r="O412" i="125"/>
  <c r="O413" i="125"/>
  <c r="O414" i="125"/>
  <c r="O415" i="125"/>
  <c r="O416" i="125"/>
  <c r="O417" i="125"/>
  <c r="O418" i="125"/>
  <c r="O419" i="125"/>
  <c r="O420" i="125"/>
  <c r="O421" i="125"/>
  <c r="O422" i="125"/>
  <c r="O423" i="125"/>
  <c r="O424" i="125"/>
  <c r="O425" i="125"/>
  <c r="O426" i="125"/>
  <c r="O427" i="125"/>
  <c r="O428" i="125"/>
  <c r="O429" i="125"/>
  <c r="O430" i="125"/>
  <c r="O431" i="125"/>
  <c r="O432" i="125"/>
  <c r="O433" i="125"/>
  <c r="O434" i="125"/>
  <c r="O435" i="125"/>
  <c r="O436" i="125"/>
  <c r="O437" i="125"/>
  <c r="O438" i="125"/>
  <c r="O439" i="125"/>
  <c r="O440" i="125"/>
  <c r="O441" i="125"/>
  <c r="O442" i="125"/>
  <c r="O443" i="125"/>
  <c r="O444" i="125"/>
  <c r="O445" i="125"/>
  <c r="O446" i="125"/>
  <c r="O447" i="125"/>
  <c r="O448" i="125"/>
  <c r="O449" i="125"/>
  <c r="O450" i="125"/>
  <c r="O451" i="125"/>
  <c r="O452" i="125"/>
  <c r="O453" i="125"/>
  <c r="N400" i="125"/>
  <c r="N401" i="125"/>
  <c r="N402" i="125"/>
  <c r="N403" i="125"/>
  <c r="N404" i="125"/>
  <c r="N405" i="125"/>
  <c r="N406" i="125"/>
  <c r="N407" i="125"/>
  <c r="N408" i="125"/>
  <c r="N409" i="125"/>
  <c r="N410" i="125"/>
  <c r="N411" i="125"/>
  <c r="N412" i="125"/>
  <c r="N413" i="125"/>
  <c r="N414" i="125"/>
  <c r="N415" i="125"/>
  <c r="N416" i="125"/>
  <c r="N417" i="125"/>
  <c r="N418" i="125"/>
  <c r="N419" i="125"/>
  <c r="N420" i="125"/>
  <c r="N421" i="125"/>
  <c r="N422" i="125"/>
  <c r="N423" i="125"/>
  <c r="N424" i="125"/>
  <c r="N425" i="125"/>
  <c r="N426" i="125"/>
  <c r="N427" i="125"/>
  <c r="N428" i="125"/>
  <c r="N429" i="125"/>
  <c r="N430" i="125"/>
  <c r="N431" i="125"/>
  <c r="N432" i="125"/>
  <c r="N433" i="125"/>
  <c r="N434" i="125"/>
  <c r="N435" i="125"/>
  <c r="N436" i="125"/>
  <c r="N437" i="125"/>
  <c r="N438" i="125"/>
  <c r="N439" i="125"/>
  <c r="N440" i="125"/>
  <c r="N441" i="125"/>
  <c r="N442" i="125"/>
  <c r="N443" i="125"/>
  <c r="N444" i="125"/>
  <c r="N445" i="125"/>
  <c r="N446" i="125"/>
  <c r="N447" i="125"/>
  <c r="N448" i="125"/>
  <c r="N449" i="125"/>
  <c r="N450" i="125"/>
  <c r="N451" i="125"/>
  <c r="N452" i="125"/>
  <c r="N453" i="125"/>
  <c r="M400" i="125"/>
  <c r="M401" i="125"/>
  <c r="M402" i="125"/>
  <c r="M403" i="125"/>
  <c r="M404" i="125"/>
  <c r="M405" i="125"/>
  <c r="M406" i="125"/>
  <c r="M407" i="125"/>
  <c r="M408" i="125"/>
  <c r="M409" i="125"/>
  <c r="M410" i="125"/>
  <c r="M411" i="125"/>
  <c r="M412" i="125"/>
  <c r="M413" i="125"/>
  <c r="M414" i="125"/>
  <c r="M415" i="125"/>
  <c r="M416" i="125"/>
  <c r="M417" i="125"/>
  <c r="M418" i="125"/>
  <c r="M419" i="125"/>
  <c r="M420" i="125"/>
  <c r="M421" i="125"/>
  <c r="M422" i="125"/>
  <c r="M423" i="125"/>
  <c r="M424" i="125"/>
  <c r="M425" i="125"/>
  <c r="M426" i="125"/>
  <c r="M427" i="125"/>
  <c r="M428" i="125"/>
  <c r="M429" i="125"/>
  <c r="M430" i="125"/>
  <c r="M431" i="125"/>
  <c r="M432" i="125"/>
  <c r="M433" i="125"/>
  <c r="M434" i="125"/>
  <c r="M435" i="125"/>
  <c r="M436" i="125"/>
  <c r="M437" i="125"/>
  <c r="M438" i="125"/>
  <c r="M439" i="125"/>
  <c r="M440" i="125"/>
  <c r="M441" i="125"/>
  <c r="M442" i="125"/>
  <c r="M443" i="125"/>
  <c r="M444" i="125"/>
  <c r="M445" i="125"/>
  <c r="M446" i="125"/>
  <c r="M447" i="125"/>
  <c r="M448" i="125"/>
  <c r="M449" i="125"/>
  <c r="M450" i="125"/>
  <c r="M451" i="125"/>
  <c r="M452" i="125"/>
  <c r="M453" i="125"/>
  <c r="M396" i="125"/>
  <c r="M398" i="125"/>
  <c r="M399" i="125"/>
  <c r="O396" i="125"/>
  <c r="O398" i="125"/>
  <c r="O399" i="125"/>
  <c r="N398" i="125"/>
  <c r="N399" i="125"/>
  <c r="N396" i="125"/>
  <c r="O395" i="125"/>
  <c r="N395" i="125"/>
  <c r="M395" i="125"/>
  <c r="Q346" i="125"/>
  <c r="R346" i="125" s="1"/>
  <c r="Q347" i="125"/>
  <c r="R347" i="125" s="1"/>
  <c r="Q348" i="125"/>
  <c r="R348" i="125" s="1"/>
  <c r="Q349" i="125"/>
  <c r="R349" i="125" s="1"/>
  <c r="Q350" i="125"/>
  <c r="R350" i="125" s="1"/>
  <c r="Q351" i="125"/>
  <c r="R351" i="125" s="1"/>
  <c r="Q352" i="125"/>
  <c r="R352" i="125" s="1"/>
  <c r="Q353" i="125"/>
  <c r="R353" i="125" s="1"/>
  <c r="Q354" i="125"/>
  <c r="R354" i="125" s="1"/>
  <c r="Q355" i="125"/>
  <c r="R355" i="125" s="1"/>
  <c r="Q356" i="125"/>
  <c r="R356" i="125" s="1"/>
  <c r="Q357" i="125"/>
  <c r="R357" i="125" s="1"/>
  <c r="Q358" i="125"/>
  <c r="R358" i="125" s="1"/>
  <c r="Q359" i="125"/>
  <c r="R359" i="125" s="1"/>
  <c r="Q360" i="125"/>
  <c r="R360" i="125" s="1"/>
  <c r="Q361" i="125"/>
  <c r="R361" i="125" s="1"/>
  <c r="Q362" i="125"/>
  <c r="R362" i="125" s="1"/>
  <c r="Q363" i="125"/>
  <c r="R363" i="125" s="1"/>
  <c r="Q364" i="125"/>
  <c r="R364" i="125" s="1"/>
  <c r="Q365" i="125"/>
  <c r="R365" i="125" s="1"/>
  <c r="Q366" i="125"/>
  <c r="R366" i="125" s="1"/>
  <c r="Q367" i="125"/>
  <c r="R367" i="125" s="1"/>
  <c r="Q368" i="125"/>
  <c r="R368" i="125" s="1"/>
  <c r="Q369" i="125"/>
  <c r="R369" i="125" s="1"/>
  <c r="Q370" i="125"/>
  <c r="R370" i="125" s="1"/>
  <c r="Q371" i="125"/>
  <c r="R371" i="125" s="1"/>
  <c r="Q372" i="125"/>
  <c r="R372" i="125" s="1"/>
  <c r="Q373" i="125"/>
  <c r="R373" i="125" s="1"/>
  <c r="Q374" i="125"/>
  <c r="R374" i="125" s="1"/>
  <c r="Q375" i="125"/>
  <c r="R375" i="125" s="1"/>
  <c r="Q376" i="125"/>
  <c r="R376" i="125" s="1"/>
  <c r="Q377" i="125"/>
  <c r="R377" i="125" s="1"/>
  <c r="Q378" i="125"/>
  <c r="R378" i="125" s="1"/>
  <c r="Q379" i="125"/>
  <c r="R379" i="125" s="1"/>
  <c r="Q380" i="125"/>
  <c r="R380" i="125" s="1"/>
  <c r="Q381" i="125"/>
  <c r="R381" i="125" s="1"/>
  <c r="Q382" i="125"/>
  <c r="R382" i="125" s="1"/>
  <c r="Q383" i="125"/>
  <c r="R383" i="125" s="1"/>
  <c r="Q384" i="125"/>
  <c r="R384" i="125" s="1"/>
  <c r="Q385" i="125"/>
  <c r="R385" i="125" s="1"/>
  <c r="Q386" i="125"/>
  <c r="R386" i="125" s="1"/>
  <c r="Q387" i="125"/>
  <c r="R387" i="125" s="1"/>
  <c r="Q388" i="125"/>
  <c r="R388" i="125" s="1"/>
  <c r="Q389" i="125"/>
  <c r="R389" i="125" s="1"/>
  <c r="Q390" i="125"/>
  <c r="R390" i="125" s="1"/>
  <c r="Q391" i="125"/>
  <c r="R391" i="125" s="1"/>
  <c r="Q392" i="125"/>
  <c r="R392" i="125" s="1"/>
  <c r="Q393" i="125"/>
  <c r="R393" i="125" s="1"/>
  <c r="Q394" i="125"/>
  <c r="R394" i="125" s="1"/>
  <c r="Q345" i="125"/>
  <c r="R345" i="125" s="1"/>
  <c r="O345" i="125"/>
  <c r="N345" i="125"/>
  <c r="M345" i="125"/>
  <c r="O346" i="125"/>
  <c r="O347" i="125"/>
  <c r="O348" i="125"/>
  <c r="O349" i="125"/>
  <c r="O350" i="125"/>
  <c r="O351" i="125"/>
  <c r="O352" i="125"/>
  <c r="O353" i="125"/>
  <c r="O354" i="125"/>
  <c r="O355" i="125"/>
  <c r="O356" i="125"/>
  <c r="O357" i="125"/>
  <c r="O358" i="125"/>
  <c r="O359" i="125"/>
  <c r="O360" i="125"/>
  <c r="O361" i="125"/>
  <c r="O362" i="125"/>
  <c r="O363" i="125"/>
  <c r="O364" i="125"/>
  <c r="O365" i="125"/>
  <c r="O366" i="125"/>
  <c r="O367" i="125"/>
  <c r="O368" i="125"/>
  <c r="O369" i="125"/>
  <c r="O370" i="125"/>
  <c r="O371" i="125"/>
  <c r="O372" i="125"/>
  <c r="O373" i="125"/>
  <c r="O374" i="125"/>
  <c r="O375" i="125"/>
  <c r="O376" i="125"/>
  <c r="O377" i="125"/>
  <c r="O378" i="125"/>
  <c r="O379" i="125"/>
  <c r="O380" i="125"/>
  <c r="O381" i="125"/>
  <c r="O382" i="125"/>
  <c r="O383" i="125"/>
  <c r="O384" i="125"/>
  <c r="O385" i="125"/>
  <c r="O386" i="125"/>
  <c r="O387" i="125"/>
  <c r="O388" i="125"/>
  <c r="O389" i="125"/>
  <c r="O390" i="125"/>
  <c r="O391" i="125"/>
  <c r="O392" i="125"/>
  <c r="O393" i="125"/>
  <c r="O394" i="125"/>
  <c r="N346" i="125"/>
  <c r="N347" i="125"/>
  <c r="N348" i="125"/>
  <c r="N349" i="125"/>
  <c r="N350" i="125"/>
  <c r="N351" i="125"/>
  <c r="N352" i="125"/>
  <c r="N353" i="125"/>
  <c r="N354" i="125"/>
  <c r="N355" i="125"/>
  <c r="N356" i="125"/>
  <c r="N357" i="125"/>
  <c r="N358" i="125"/>
  <c r="N359" i="125"/>
  <c r="N360" i="125"/>
  <c r="N361" i="125"/>
  <c r="N362" i="125"/>
  <c r="N363" i="125"/>
  <c r="N364" i="125"/>
  <c r="N365" i="125"/>
  <c r="N366" i="125"/>
  <c r="N367" i="125"/>
  <c r="N368" i="125"/>
  <c r="N369" i="125"/>
  <c r="N370" i="125"/>
  <c r="N371" i="125"/>
  <c r="N372" i="125"/>
  <c r="N373" i="125"/>
  <c r="N374" i="125"/>
  <c r="N375" i="125"/>
  <c r="N376" i="125"/>
  <c r="N377" i="125"/>
  <c r="N378" i="125"/>
  <c r="N379" i="125"/>
  <c r="N380" i="125"/>
  <c r="N381" i="125"/>
  <c r="N382" i="125"/>
  <c r="N383" i="125"/>
  <c r="N384" i="125"/>
  <c r="N385" i="125"/>
  <c r="N386" i="125"/>
  <c r="N387" i="125"/>
  <c r="N388" i="125"/>
  <c r="N389" i="125"/>
  <c r="N390" i="125"/>
  <c r="N391" i="125"/>
  <c r="N392" i="125"/>
  <c r="N393" i="125"/>
  <c r="N394" i="125"/>
  <c r="M346" i="125"/>
  <c r="M347" i="125"/>
  <c r="M348" i="125"/>
  <c r="M349" i="125"/>
  <c r="M350" i="125"/>
  <c r="M351" i="125"/>
  <c r="M352" i="125"/>
  <c r="M353" i="125"/>
  <c r="M354" i="125"/>
  <c r="M355" i="125"/>
  <c r="M356" i="125"/>
  <c r="M357" i="125"/>
  <c r="M358" i="125"/>
  <c r="M359" i="125"/>
  <c r="M360" i="125"/>
  <c r="M361" i="125"/>
  <c r="M362" i="125"/>
  <c r="M363" i="125"/>
  <c r="M364" i="125"/>
  <c r="M365" i="125"/>
  <c r="M366" i="125"/>
  <c r="M367" i="125"/>
  <c r="M368" i="125"/>
  <c r="M369" i="125"/>
  <c r="M370" i="125"/>
  <c r="M371" i="125"/>
  <c r="M372" i="125"/>
  <c r="M373" i="125"/>
  <c r="M374" i="125"/>
  <c r="M375" i="125"/>
  <c r="M376" i="125"/>
  <c r="M377" i="125"/>
  <c r="M378" i="125"/>
  <c r="M379" i="125"/>
  <c r="M380" i="125"/>
  <c r="M381" i="125"/>
  <c r="M382" i="125"/>
  <c r="M383" i="125"/>
  <c r="M384" i="125"/>
  <c r="M385" i="125"/>
  <c r="M386" i="125"/>
  <c r="M387" i="125"/>
  <c r="M388" i="125"/>
  <c r="M389" i="125"/>
  <c r="M390" i="125"/>
  <c r="M391" i="125"/>
  <c r="M392" i="125"/>
  <c r="M393" i="125"/>
  <c r="M394" i="125"/>
  <c r="M249" i="125"/>
  <c r="M342" i="125"/>
  <c r="Q342" i="125"/>
  <c r="R342" i="125" s="1"/>
  <c r="N342" i="125"/>
  <c r="O342" i="125"/>
  <c r="Q292" i="125"/>
  <c r="R292" i="125" s="1"/>
  <c r="N292" i="125"/>
  <c r="O292" i="125"/>
  <c r="M292" i="125"/>
  <c r="Q249" i="125"/>
  <c r="R249" i="125" s="1"/>
  <c r="N249" i="125"/>
  <c r="O249" i="125"/>
  <c r="Q209" i="125"/>
  <c r="R209" i="125" s="1"/>
  <c r="N209" i="125"/>
  <c r="O209" i="125"/>
  <c r="M209" i="125"/>
  <c r="Q296" i="125"/>
  <c r="R296" i="125" s="1"/>
  <c r="Q297" i="125"/>
  <c r="R297" i="125" s="1"/>
  <c r="Q298" i="125"/>
  <c r="R298" i="125" s="1"/>
  <c r="Q299" i="125"/>
  <c r="R299" i="125" s="1"/>
  <c r="Q300" i="125"/>
  <c r="R300" i="125" s="1"/>
  <c r="Q301" i="125"/>
  <c r="R301" i="125" s="1"/>
  <c r="Q302" i="125"/>
  <c r="R302" i="125" s="1"/>
  <c r="Q303" i="125"/>
  <c r="R303" i="125" s="1"/>
  <c r="Q304" i="125"/>
  <c r="R304" i="125" s="1"/>
  <c r="Q305" i="125"/>
  <c r="R305" i="125" s="1"/>
  <c r="Q306" i="125"/>
  <c r="R306" i="125" s="1"/>
  <c r="Q307" i="125"/>
  <c r="R307" i="125" s="1"/>
  <c r="Q308" i="125"/>
  <c r="R308" i="125" s="1"/>
  <c r="Q309" i="125"/>
  <c r="R309" i="125" s="1"/>
  <c r="Q310" i="125"/>
  <c r="R310" i="125" s="1"/>
  <c r="Q312" i="125"/>
  <c r="R312" i="125" s="1"/>
  <c r="Q313" i="125"/>
  <c r="R313" i="125" s="1"/>
  <c r="Q314" i="125"/>
  <c r="R314" i="125" s="1"/>
  <c r="Q315" i="125"/>
  <c r="R315" i="125" s="1"/>
  <c r="Q316" i="125"/>
  <c r="R316" i="125" s="1"/>
  <c r="Q317" i="125"/>
  <c r="R317" i="125" s="1"/>
  <c r="Q318" i="125"/>
  <c r="R318" i="125" s="1"/>
  <c r="Q319" i="125"/>
  <c r="R319" i="125" s="1"/>
  <c r="Q322" i="125"/>
  <c r="R322" i="125" s="1"/>
  <c r="Q323" i="125"/>
  <c r="R323" i="125" s="1"/>
  <c r="Q324" i="125"/>
  <c r="R324" i="125" s="1"/>
  <c r="Q325" i="125"/>
  <c r="R325" i="125" s="1"/>
  <c r="Q326" i="125"/>
  <c r="R326" i="125" s="1"/>
  <c r="Q327" i="125"/>
  <c r="R327" i="125" s="1"/>
  <c r="Q328" i="125"/>
  <c r="R328" i="125" s="1"/>
  <c r="Q329" i="125"/>
  <c r="R329" i="125" s="1"/>
  <c r="Q330" i="125"/>
  <c r="R330" i="125" s="1"/>
  <c r="Q331" i="125"/>
  <c r="R331" i="125" s="1"/>
  <c r="Q332" i="125"/>
  <c r="R332" i="125" s="1"/>
  <c r="Q333" i="125"/>
  <c r="R333" i="125" s="1"/>
  <c r="Q334" i="125"/>
  <c r="R334" i="125" s="1"/>
  <c r="Q335" i="125"/>
  <c r="R335" i="125" s="1"/>
  <c r="Q336" i="125"/>
  <c r="R336" i="125" s="1"/>
  <c r="Q337" i="125"/>
  <c r="R337" i="125" s="1"/>
  <c r="Q338" i="125"/>
  <c r="R338" i="125" s="1"/>
  <c r="Q339" i="125"/>
  <c r="R339" i="125" s="1"/>
  <c r="Q340" i="125"/>
  <c r="R340" i="125" s="1"/>
  <c r="Q341" i="125"/>
  <c r="R341" i="125" s="1"/>
  <c r="Q343" i="125"/>
  <c r="R343" i="125" s="1"/>
  <c r="Q344" i="125"/>
  <c r="R344" i="125" s="1"/>
  <c r="O296" i="125"/>
  <c r="O297" i="125"/>
  <c r="O298" i="125"/>
  <c r="O299" i="125"/>
  <c r="O300" i="125"/>
  <c r="O301" i="125"/>
  <c r="O302" i="125"/>
  <c r="O303" i="125"/>
  <c r="O304" i="125"/>
  <c r="O305" i="125"/>
  <c r="O306" i="125"/>
  <c r="O307" i="125"/>
  <c r="O308" i="125"/>
  <c r="O309" i="125"/>
  <c r="O310" i="125"/>
  <c r="O312" i="125"/>
  <c r="O313" i="125"/>
  <c r="O314" i="125"/>
  <c r="O315" i="125"/>
  <c r="O316" i="125"/>
  <c r="O317" i="125"/>
  <c r="O318" i="125"/>
  <c r="O319" i="125"/>
  <c r="O322" i="125"/>
  <c r="O323" i="125"/>
  <c r="O324" i="125"/>
  <c r="O325" i="125"/>
  <c r="O326" i="125"/>
  <c r="O327" i="125"/>
  <c r="O328" i="125"/>
  <c r="O329" i="125"/>
  <c r="O330" i="125"/>
  <c r="O331" i="125"/>
  <c r="O332" i="125"/>
  <c r="O333" i="125"/>
  <c r="O334" i="125"/>
  <c r="O335" i="125"/>
  <c r="O336" i="125"/>
  <c r="O337" i="125"/>
  <c r="O338" i="125"/>
  <c r="O339" i="125"/>
  <c r="O340" i="125"/>
  <c r="O341" i="125"/>
  <c r="O343" i="125"/>
  <c r="O344" i="125"/>
  <c r="N296" i="125"/>
  <c r="N297" i="125"/>
  <c r="N298" i="125"/>
  <c r="N299" i="125"/>
  <c r="N300" i="125"/>
  <c r="N301" i="125"/>
  <c r="N302" i="125"/>
  <c r="N303" i="125"/>
  <c r="N304" i="125"/>
  <c r="N305" i="125"/>
  <c r="N306" i="125"/>
  <c r="N307" i="125"/>
  <c r="N308" i="125"/>
  <c r="N309" i="125"/>
  <c r="N310" i="125"/>
  <c r="N312" i="125"/>
  <c r="N313" i="125"/>
  <c r="N314" i="125"/>
  <c r="N315" i="125"/>
  <c r="N316" i="125"/>
  <c r="N317" i="125"/>
  <c r="N318" i="125"/>
  <c r="N319" i="125"/>
  <c r="N322" i="125"/>
  <c r="N323" i="125"/>
  <c r="N324" i="125"/>
  <c r="N325" i="125"/>
  <c r="N326" i="125"/>
  <c r="N327" i="125"/>
  <c r="N328" i="125"/>
  <c r="N329" i="125"/>
  <c r="N330" i="125"/>
  <c r="N331" i="125"/>
  <c r="N332" i="125"/>
  <c r="N333" i="125"/>
  <c r="N334" i="125"/>
  <c r="N335" i="125"/>
  <c r="N336" i="125"/>
  <c r="N337" i="125"/>
  <c r="N338" i="125"/>
  <c r="N339" i="125"/>
  <c r="N340" i="125"/>
  <c r="N341" i="125"/>
  <c r="N343" i="125"/>
  <c r="N344" i="125"/>
  <c r="M296" i="125"/>
  <c r="M297" i="125"/>
  <c r="M298" i="125"/>
  <c r="M299" i="125"/>
  <c r="M300" i="125"/>
  <c r="M301" i="125"/>
  <c r="M302" i="125"/>
  <c r="M303" i="125"/>
  <c r="M304" i="125"/>
  <c r="M305" i="125"/>
  <c r="M306" i="125"/>
  <c r="M307" i="125"/>
  <c r="M308" i="125"/>
  <c r="M309" i="125"/>
  <c r="M310" i="125"/>
  <c r="M312" i="125"/>
  <c r="M313" i="125"/>
  <c r="M314" i="125"/>
  <c r="M315" i="125"/>
  <c r="M316" i="125"/>
  <c r="M317" i="125"/>
  <c r="M318" i="125"/>
  <c r="M319" i="125"/>
  <c r="M322" i="125"/>
  <c r="M323" i="125"/>
  <c r="M324" i="125"/>
  <c r="M325" i="125"/>
  <c r="M326" i="125"/>
  <c r="M327" i="125"/>
  <c r="M328" i="125"/>
  <c r="M329" i="125"/>
  <c r="M330" i="125"/>
  <c r="M331" i="125"/>
  <c r="M332" i="125"/>
  <c r="M333" i="125"/>
  <c r="M334" i="125"/>
  <c r="M335" i="125"/>
  <c r="M336" i="125"/>
  <c r="M337" i="125"/>
  <c r="M338" i="125"/>
  <c r="M339" i="125"/>
  <c r="M340" i="125"/>
  <c r="M341" i="125"/>
  <c r="M343" i="125"/>
  <c r="M344" i="125"/>
  <c r="M295" i="125"/>
  <c r="Q295" i="125"/>
  <c r="R295" i="125" s="1"/>
  <c r="O295" i="125"/>
  <c r="N295" i="125"/>
  <c r="Q253" i="125" l="1"/>
  <c r="R253" i="125" s="1"/>
  <c r="Q254" i="125"/>
  <c r="R254" i="125" s="1"/>
  <c r="Q255" i="125"/>
  <c r="R255" i="125" s="1"/>
  <c r="Q256" i="125"/>
  <c r="R256" i="125" s="1"/>
  <c r="Q257" i="125"/>
  <c r="R257" i="125" s="1"/>
  <c r="Q258" i="125"/>
  <c r="R258" i="125" s="1"/>
  <c r="Q259" i="125"/>
  <c r="R259" i="125" s="1"/>
  <c r="Q260" i="125"/>
  <c r="R260" i="125" s="1"/>
  <c r="Q261" i="125"/>
  <c r="R261" i="125" s="1"/>
  <c r="Q262" i="125"/>
  <c r="R262" i="125" s="1"/>
  <c r="Q263" i="125"/>
  <c r="R263" i="125" s="1"/>
  <c r="Q264" i="125"/>
  <c r="R264" i="125" s="1"/>
  <c r="Q265" i="125"/>
  <c r="R265" i="125" s="1"/>
  <c r="Q267" i="125"/>
  <c r="R267" i="125" s="1"/>
  <c r="Q268" i="125"/>
  <c r="R268" i="125" s="1"/>
  <c r="Q269" i="125"/>
  <c r="R269" i="125" s="1"/>
  <c r="Q270" i="125"/>
  <c r="R270" i="125" s="1"/>
  <c r="Q271" i="125"/>
  <c r="R271" i="125" s="1"/>
  <c r="Q272" i="125"/>
  <c r="R272" i="125" s="1"/>
  <c r="Q273" i="125"/>
  <c r="R273" i="125" s="1"/>
  <c r="Q274" i="125"/>
  <c r="R274" i="125" s="1"/>
  <c r="Q275" i="125"/>
  <c r="R275" i="125" s="1"/>
  <c r="Q276" i="125"/>
  <c r="R276" i="125" s="1"/>
  <c r="Q277" i="125"/>
  <c r="R277" i="125" s="1"/>
  <c r="Q278" i="125"/>
  <c r="R278" i="125" s="1"/>
  <c r="Q279" i="125"/>
  <c r="R279" i="125" s="1"/>
  <c r="Q280" i="125"/>
  <c r="R280" i="125" s="1"/>
  <c r="Q281" i="125"/>
  <c r="R281" i="125" s="1"/>
  <c r="Q282" i="125"/>
  <c r="R282" i="125" s="1"/>
  <c r="Q283" i="125"/>
  <c r="R283" i="125" s="1"/>
  <c r="Q284" i="125"/>
  <c r="R284" i="125" s="1"/>
  <c r="Q285" i="125"/>
  <c r="R285" i="125" s="1"/>
  <c r="Q286" i="125"/>
  <c r="R286" i="125" s="1"/>
  <c r="Q287" i="125"/>
  <c r="R287" i="125" s="1"/>
  <c r="Q288" i="125"/>
  <c r="R288" i="125" s="1"/>
  <c r="Q289" i="125"/>
  <c r="R289" i="125" s="1"/>
  <c r="Q290" i="125"/>
  <c r="R290" i="125" s="1"/>
  <c r="Q291" i="125"/>
  <c r="R291" i="125" s="1"/>
  <c r="Q293" i="125"/>
  <c r="R293" i="125" s="1"/>
  <c r="Q294" i="125"/>
  <c r="R294" i="125" s="1"/>
  <c r="Q252" i="125"/>
  <c r="R252" i="125" s="1"/>
  <c r="O253" i="125"/>
  <c r="O254" i="125"/>
  <c r="O255" i="125"/>
  <c r="O256" i="125"/>
  <c r="O257" i="125"/>
  <c r="O258" i="125"/>
  <c r="O259" i="125"/>
  <c r="O260" i="125"/>
  <c r="O261" i="125"/>
  <c r="O262" i="125"/>
  <c r="O263" i="125"/>
  <c r="O264" i="125"/>
  <c r="O265" i="125"/>
  <c r="O267" i="125"/>
  <c r="O268" i="125"/>
  <c r="O269" i="125"/>
  <c r="O270" i="125"/>
  <c r="O271" i="125"/>
  <c r="O272" i="125"/>
  <c r="O273" i="125"/>
  <c r="O274" i="125"/>
  <c r="O275" i="125"/>
  <c r="O276" i="125"/>
  <c r="O277" i="125"/>
  <c r="O278" i="125"/>
  <c r="O279" i="125"/>
  <c r="O280" i="125"/>
  <c r="O281" i="125"/>
  <c r="O282" i="125"/>
  <c r="O283" i="125"/>
  <c r="O284" i="125"/>
  <c r="O285" i="125"/>
  <c r="O286" i="125"/>
  <c r="O287" i="125"/>
  <c r="O288" i="125"/>
  <c r="O289" i="125"/>
  <c r="O290" i="125"/>
  <c r="O291" i="125"/>
  <c r="O293" i="125"/>
  <c r="O294" i="125"/>
  <c r="N253" i="125"/>
  <c r="N254" i="125"/>
  <c r="N255" i="125"/>
  <c r="N256" i="125"/>
  <c r="N257" i="125"/>
  <c r="N258" i="125"/>
  <c r="N259" i="125"/>
  <c r="N260" i="125"/>
  <c r="N261" i="125"/>
  <c r="N262" i="125"/>
  <c r="N263" i="125"/>
  <c r="N264" i="125"/>
  <c r="N265" i="125"/>
  <c r="N267" i="125"/>
  <c r="N268" i="125"/>
  <c r="N269" i="125"/>
  <c r="N270" i="125"/>
  <c r="N271" i="125"/>
  <c r="N272" i="125"/>
  <c r="N273" i="125"/>
  <c r="N274" i="125"/>
  <c r="N275" i="125"/>
  <c r="N276" i="125"/>
  <c r="N277" i="125"/>
  <c r="N278" i="125"/>
  <c r="N279" i="125"/>
  <c r="N280" i="125"/>
  <c r="N281" i="125"/>
  <c r="N282" i="125"/>
  <c r="N283" i="125"/>
  <c r="N284" i="125"/>
  <c r="N285" i="125"/>
  <c r="N286" i="125"/>
  <c r="N287" i="125"/>
  <c r="N288" i="125"/>
  <c r="N289" i="125"/>
  <c r="N290" i="125"/>
  <c r="N291" i="125"/>
  <c r="N293" i="125"/>
  <c r="N294" i="125"/>
  <c r="O252" i="125"/>
  <c r="N252" i="125"/>
  <c r="M252" i="125"/>
  <c r="M253" i="125"/>
  <c r="M254" i="125"/>
  <c r="M255" i="125"/>
  <c r="M256" i="125"/>
  <c r="M257" i="125"/>
  <c r="M258" i="125"/>
  <c r="M259" i="125"/>
  <c r="M260" i="125"/>
  <c r="M261" i="125"/>
  <c r="M262" i="125"/>
  <c r="M263" i="125"/>
  <c r="M264" i="125"/>
  <c r="M265" i="125"/>
  <c r="M267" i="125"/>
  <c r="M268" i="125"/>
  <c r="M269" i="125"/>
  <c r="M270" i="125"/>
  <c r="M271" i="125"/>
  <c r="M272" i="125"/>
  <c r="M273" i="125"/>
  <c r="M274" i="125"/>
  <c r="M275" i="125"/>
  <c r="M276" i="125"/>
  <c r="M277" i="125"/>
  <c r="M278" i="125"/>
  <c r="M279" i="125"/>
  <c r="M280" i="125"/>
  <c r="M281" i="125"/>
  <c r="M282" i="125"/>
  <c r="M283" i="125"/>
  <c r="M284" i="125"/>
  <c r="M285" i="125"/>
  <c r="M286" i="125"/>
  <c r="M287" i="125"/>
  <c r="M288" i="125"/>
  <c r="M289" i="125"/>
  <c r="M290" i="125"/>
  <c r="M291" i="125"/>
  <c r="M293" i="125"/>
  <c r="M294" i="125"/>
  <c r="Q228" i="125"/>
  <c r="R228" i="125" s="1"/>
  <c r="N228" i="125"/>
  <c r="O228" i="125"/>
  <c r="M228" i="125"/>
  <c r="Q212" i="125"/>
  <c r="R212" i="125" s="1"/>
  <c r="Q213" i="125"/>
  <c r="R213" i="125" s="1"/>
  <c r="Q214" i="125"/>
  <c r="R214" i="125" s="1"/>
  <c r="Q215" i="125"/>
  <c r="R215" i="125" s="1"/>
  <c r="Q216" i="125"/>
  <c r="R216" i="125" s="1"/>
  <c r="Q217" i="125"/>
  <c r="R217" i="125" s="1"/>
  <c r="Q218" i="125"/>
  <c r="R218" i="125" s="1"/>
  <c r="Q219" i="125"/>
  <c r="R219" i="125" s="1"/>
  <c r="Q220" i="125"/>
  <c r="R220" i="125" s="1"/>
  <c r="Q221" i="125"/>
  <c r="R221" i="125" s="1"/>
  <c r="Q222" i="125"/>
  <c r="R222" i="125" s="1"/>
  <c r="Q223" i="125"/>
  <c r="R223" i="125" s="1"/>
  <c r="Q224" i="125"/>
  <c r="R224" i="125" s="1"/>
  <c r="Q225" i="125"/>
  <c r="R225" i="125" s="1"/>
  <c r="Q226" i="125"/>
  <c r="R226" i="125" s="1"/>
  <c r="Q227" i="125"/>
  <c r="R227" i="125" s="1"/>
  <c r="Q229" i="125"/>
  <c r="R229" i="125" s="1"/>
  <c r="Q230" i="125"/>
  <c r="R230" i="125" s="1"/>
  <c r="Q231" i="125"/>
  <c r="R231" i="125" s="1"/>
  <c r="Q232" i="125"/>
  <c r="R232" i="125" s="1"/>
  <c r="Q233" i="125"/>
  <c r="R233" i="125" s="1"/>
  <c r="Q234" i="125"/>
  <c r="R234" i="125" s="1"/>
  <c r="Q235" i="125"/>
  <c r="R235" i="125" s="1"/>
  <c r="Q236" i="125"/>
  <c r="R236" i="125" s="1"/>
  <c r="Q237" i="125"/>
  <c r="R237" i="125" s="1"/>
  <c r="Q238" i="125"/>
  <c r="R238" i="125" s="1"/>
  <c r="Q239" i="125"/>
  <c r="R239" i="125" s="1"/>
  <c r="Q240" i="125"/>
  <c r="R240" i="125" s="1"/>
  <c r="Q241" i="125"/>
  <c r="R241" i="125" s="1"/>
  <c r="Q242" i="125"/>
  <c r="R242" i="125" s="1"/>
  <c r="Q243" i="125"/>
  <c r="R243" i="125" s="1"/>
  <c r="Q244" i="125"/>
  <c r="R244" i="125" s="1"/>
  <c r="Q245" i="125"/>
  <c r="R245" i="125" s="1"/>
  <c r="Q246" i="125"/>
  <c r="R246" i="125" s="1"/>
  <c r="Q247" i="125"/>
  <c r="R247" i="125" s="1"/>
  <c r="Q248" i="125"/>
  <c r="R248" i="125" s="1"/>
  <c r="Q250" i="125"/>
  <c r="R250" i="125" s="1"/>
  <c r="Q251" i="125"/>
  <c r="R251" i="125" s="1"/>
  <c r="O212" i="125"/>
  <c r="O213" i="125"/>
  <c r="O214" i="125"/>
  <c r="O215" i="125"/>
  <c r="O216" i="125"/>
  <c r="O217" i="125"/>
  <c r="O218" i="125"/>
  <c r="O219" i="125"/>
  <c r="O220" i="125"/>
  <c r="O221" i="125"/>
  <c r="O222" i="125"/>
  <c r="O223" i="125"/>
  <c r="O224" i="125"/>
  <c r="O225" i="125"/>
  <c r="O226" i="125"/>
  <c r="O227" i="125"/>
  <c r="O229" i="125"/>
  <c r="O230" i="125"/>
  <c r="O231" i="125"/>
  <c r="O232" i="125"/>
  <c r="O233" i="125"/>
  <c r="O234" i="125"/>
  <c r="O235" i="125"/>
  <c r="O236" i="125"/>
  <c r="O237" i="125"/>
  <c r="O238" i="125"/>
  <c r="O239" i="125"/>
  <c r="O240" i="125"/>
  <c r="O241" i="125"/>
  <c r="O242" i="125"/>
  <c r="O243" i="125"/>
  <c r="O244" i="125"/>
  <c r="O245" i="125"/>
  <c r="O246" i="125"/>
  <c r="O247" i="125"/>
  <c r="O248" i="125"/>
  <c r="O250" i="125"/>
  <c r="O251" i="125"/>
  <c r="O211" i="125"/>
  <c r="N212" i="125"/>
  <c r="N213" i="125"/>
  <c r="N214" i="125"/>
  <c r="N215" i="125"/>
  <c r="N216" i="125"/>
  <c r="N217" i="125"/>
  <c r="N218" i="125"/>
  <c r="N219" i="125"/>
  <c r="N220" i="125"/>
  <c r="N221" i="125"/>
  <c r="N222" i="125"/>
  <c r="N223" i="125"/>
  <c r="N224" i="125"/>
  <c r="N225" i="125"/>
  <c r="N226" i="125"/>
  <c r="N227" i="125"/>
  <c r="N229" i="125"/>
  <c r="N230" i="125"/>
  <c r="N231" i="125"/>
  <c r="N232" i="125"/>
  <c r="N233" i="125"/>
  <c r="N234" i="125"/>
  <c r="N235" i="125"/>
  <c r="N236" i="125"/>
  <c r="N237" i="125"/>
  <c r="N238" i="125"/>
  <c r="N239" i="125"/>
  <c r="N240" i="125"/>
  <c r="N241" i="125"/>
  <c r="N242" i="125"/>
  <c r="N243" i="125"/>
  <c r="N244" i="125"/>
  <c r="N245" i="125"/>
  <c r="N246" i="125"/>
  <c r="N247" i="125"/>
  <c r="N248" i="125"/>
  <c r="N250" i="125"/>
  <c r="N251" i="125"/>
  <c r="N211" i="125"/>
  <c r="M213" i="125"/>
  <c r="M214" i="125"/>
  <c r="M215" i="125"/>
  <c r="M216" i="125"/>
  <c r="M217" i="125"/>
  <c r="M218" i="125"/>
  <c r="M219" i="125"/>
  <c r="M220" i="125"/>
  <c r="M221" i="125"/>
  <c r="M222" i="125"/>
  <c r="M223" i="125"/>
  <c r="Q211" i="125"/>
  <c r="R211" i="125" s="1"/>
  <c r="M212" i="125"/>
  <c r="M224" i="125"/>
  <c r="M225" i="125"/>
  <c r="M226" i="125"/>
  <c r="M227" i="125"/>
  <c r="M229" i="125"/>
  <c r="M230" i="125"/>
  <c r="M231" i="125"/>
  <c r="M232" i="125"/>
  <c r="M233" i="125"/>
  <c r="M234" i="125"/>
  <c r="M235" i="125"/>
  <c r="M236" i="125"/>
  <c r="M237" i="125"/>
  <c r="M238" i="125"/>
  <c r="M239" i="125"/>
  <c r="M240" i="125"/>
  <c r="M241" i="125"/>
  <c r="M242" i="125"/>
  <c r="M243" i="125"/>
  <c r="M244" i="125"/>
  <c r="M245" i="125"/>
  <c r="M246" i="125"/>
  <c r="M247" i="125"/>
  <c r="M248" i="125"/>
  <c r="M250" i="125"/>
  <c r="M251" i="125"/>
  <c r="M211" i="125"/>
  <c r="Q176" i="125" l="1"/>
  <c r="R176" i="125" s="1"/>
  <c r="Q177" i="125"/>
  <c r="R177" i="125" s="1"/>
  <c r="Q179" i="125"/>
  <c r="R179" i="125" s="1"/>
  <c r="Q180" i="125"/>
  <c r="R180" i="125" s="1"/>
  <c r="Q181" i="125"/>
  <c r="R181" i="125" s="1"/>
  <c r="Q182" i="125"/>
  <c r="R182" i="125" s="1"/>
  <c r="Q184" i="125"/>
  <c r="R184" i="125" s="1"/>
  <c r="Q185" i="125"/>
  <c r="R185" i="125" s="1"/>
  <c r="Q186" i="125"/>
  <c r="R186" i="125" s="1"/>
  <c r="Q188" i="125"/>
  <c r="R188" i="125" s="1"/>
  <c r="Q189" i="125"/>
  <c r="R189" i="125" s="1"/>
  <c r="Q190" i="125"/>
  <c r="R190" i="125" s="1"/>
  <c r="Q191" i="125"/>
  <c r="R191" i="125" s="1"/>
  <c r="Q192" i="125"/>
  <c r="R192" i="125" s="1"/>
  <c r="Q193" i="125"/>
  <c r="R193" i="125" s="1"/>
  <c r="Q194" i="125"/>
  <c r="R194" i="125" s="1"/>
  <c r="Q195" i="125"/>
  <c r="R195" i="125" s="1"/>
  <c r="Q196" i="125"/>
  <c r="R196" i="125" s="1"/>
  <c r="Q197" i="125"/>
  <c r="R197" i="125" s="1"/>
  <c r="Q198" i="125"/>
  <c r="R198" i="125" s="1"/>
  <c r="Q199" i="125"/>
  <c r="R199" i="125" s="1"/>
  <c r="Q200" i="125"/>
  <c r="R200" i="125" s="1"/>
  <c r="Q201" i="125"/>
  <c r="R201" i="125" s="1"/>
  <c r="Q202" i="125"/>
  <c r="R202" i="125" s="1"/>
  <c r="Q203" i="125"/>
  <c r="R203" i="125" s="1"/>
  <c r="Q204" i="125"/>
  <c r="R204" i="125" s="1"/>
  <c r="Q205" i="125"/>
  <c r="R205" i="125" s="1"/>
  <c r="Q206" i="125"/>
  <c r="R206" i="125" s="1"/>
  <c r="Q207" i="125"/>
  <c r="R207" i="125" s="1"/>
  <c r="Q208" i="125"/>
  <c r="R208" i="125" s="1"/>
  <c r="Q210" i="125"/>
  <c r="R210" i="125" s="1"/>
  <c r="Q175" i="125"/>
  <c r="R175" i="125" s="1"/>
  <c r="O176" i="125"/>
  <c r="O177" i="125"/>
  <c r="O179" i="125"/>
  <c r="O180" i="125"/>
  <c r="O181" i="125"/>
  <c r="O182" i="125"/>
  <c r="O184" i="125"/>
  <c r="O185" i="125"/>
  <c r="O186" i="125"/>
  <c r="O188" i="125"/>
  <c r="O189" i="125"/>
  <c r="O190" i="125"/>
  <c r="O191" i="125"/>
  <c r="O192" i="125"/>
  <c r="O193" i="125"/>
  <c r="O194" i="125"/>
  <c r="O195" i="125"/>
  <c r="O196" i="125"/>
  <c r="O197" i="125"/>
  <c r="O198" i="125"/>
  <c r="O199" i="125"/>
  <c r="O200" i="125"/>
  <c r="O201" i="125"/>
  <c r="O202" i="125"/>
  <c r="O203" i="125"/>
  <c r="O204" i="125"/>
  <c r="O205" i="125"/>
  <c r="O206" i="125"/>
  <c r="O207" i="125"/>
  <c r="O208" i="125"/>
  <c r="O210" i="125"/>
  <c r="O175" i="125"/>
  <c r="N176" i="125"/>
  <c r="N177" i="125"/>
  <c r="N179" i="125"/>
  <c r="N180" i="125"/>
  <c r="N181" i="125"/>
  <c r="N182" i="125"/>
  <c r="N184" i="125"/>
  <c r="N185" i="125"/>
  <c r="N186" i="125"/>
  <c r="N188" i="125"/>
  <c r="N189" i="125"/>
  <c r="N190" i="125"/>
  <c r="N191" i="125"/>
  <c r="N192" i="125"/>
  <c r="N193" i="125"/>
  <c r="N194" i="125"/>
  <c r="N195" i="125"/>
  <c r="N196" i="125"/>
  <c r="N197" i="125"/>
  <c r="N198" i="125"/>
  <c r="N199" i="125"/>
  <c r="N200" i="125"/>
  <c r="N201" i="125"/>
  <c r="N202" i="125"/>
  <c r="N203" i="125"/>
  <c r="N204" i="125"/>
  <c r="N205" i="125"/>
  <c r="N206" i="125"/>
  <c r="N207" i="125"/>
  <c r="N208" i="125"/>
  <c r="N210" i="125"/>
  <c r="N175" i="125"/>
  <c r="M176" i="125"/>
  <c r="M177" i="125"/>
  <c r="M179" i="125"/>
  <c r="M180" i="125"/>
  <c r="M181" i="125"/>
  <c r="M182" i="125"/>
  <c r="M184" i="125"/>
  <c r="M185" i="125"/>
  <c r="M186" i="125"/>
  <c r="M188" i="125"/>
  <c r="M189" i="125"/>
  <c r="M190" i="125"/>
  <c r="M191" i="125"/>
  <c r="M192" i="125"/>
  <c r="M193" i="125"/>
  <c r="M194" i="125"/>
  <c r="M195" i="125"/>
  <c r="M196" i="125"/>
  <c r="M197" i="125"/>
  <c r="M198" i="125"/>
  <c r="M199" i="125"/>
  <c r="M200" i="125"/>
  <c r="M201" i="125"/>
  <c r="M202" i="125"/>
  <c r="M203" i="125"/>
  <c r="M204" i="125"/>
  <c r="M205" i="125"/>
  <c r="M206" i="125"/>
  <c r="M207" i="125"/>
  <c r="M208" i="125"/>
  <c r="M210" i="125"/>
  <c r="M175" i="125"/>
  <c r="J175" i="125"/>
  <c r="Q140" i="125"/>
  <c r="R140" i="125" s="1"/>
  <c r="Q141" i="125"/>
  <c r="R141" i="125" s="1"/>
  <c r="Q143" i="125"/>
  <c r="R143" i="125" s="1"/>
  <c r="Q144" i="125"/>
  <c r="R144" i="125" s="1"/>
  <c r="Q145" i="125"/>
  <c r="R145" i="125" s="1"/>
  <c r="Q146" i="125"/>
  <c r="R146" i="125" s="1"/>
  <c r="Q148" i="125"/>
  <c r="R148" i="125" s="1"/>
  <c r="Q149" i="125"/>
  <c r="R149" i="125" s="1"/>
  <c r="Q150" i="125"/>
  <c r="R150" i="125" s="1"/>
  <c r="Q152" i="125"/>
  <c r="R152" i="125" s="1"/>
  <c r="Q153" i="125"/>
  <c r="R153" i="125" s="1"/>
  <c r="Q154" i="125"/>
  <c r="R154" i="125" s="1"/>
  <c r="Q155" i="125"/>
  <c r="R155" i="125" s="1"/>
  <c r="Q156" i="125"/>
  <c r="R156" i="125" s="1"/>
  <c r="Q157" i="125"/>
  <c r="R157" i="125" s="1"/>
  <c r="Q158" i="125"/>
  <c r="R158" i="125" s="1"/>
  <c r="Q159" i="125"/>
  <c r="R159" i="125" s="1"/>
  <c r="Q160" i="125"/>
  <c r="R160" i="125" s="1"/>
  <c r="Q161" i="125"/>
  <c r="R161" i="125" s="1"/>
  <c r="Q162" i="125"/>
  <c r="R162" i="125" s="1"/>
  <c r="Q163" i="125"/>
  <c r="R163" i="125" s="1"/>
  <c r="Q164" i="125"/>
  <c r="R164" i="125" s="1"/>
  <c r="Q165" i="125"/>
  <c r="R165" i="125" s="1"/>
  <c r="Q166" i="125"/>
  <c r="R166" i="125" s="1"/>
  <c r="Q167" i="125"/>
  <c r="R167" i="125" s="1"/>
  <c r="Q168" i="125"/>
  <c r="R168" i="125" s="1"/>
  <c r="Q169" i="125"/>
  <c r="R169" i="125" s="1"/>
  <c r="Q170" i="125"/>
  <c r="R170" i="125" s="1"/>
  <c r="Q171" i="125"/>
  <c r="R171" i="125" s="1"/>
  <c r="Q172" i="125"/>
  <c r="R172" i="125" s="1"/>
  <c r="Q174" i="125"/>
  <c r="R174" i="125" s="1"/>
  <c r="Q139" i="125"/>
  <c r="R139" i="125" s="1"/>
  <c r="O140" i="125"/>
  <c r="O141" i="125"/>
  <c r="O143" i="125"/>
  <c r="O144" i="125"/>
  <c r="O145" i="125"/>
  <c r="O146" i="125"/>
  <c r="O148" i="125"/>
  <c r="O149" i="125"/>
  <c r="O150" i="125"/>
  <c r="O152" i="125"/>
  <c r="O153" i="125"/>
  <c r="O154" i="125"/>
  <c r="O155" i="125"/>
  <c r="O156" i="125"/>
  <c r="O157" i="125"/>
  <c r="O158" i="125"/>
  <c r="O159" i="125"/>
  <c r="O160" i="125"/>
  <c r="O161" i="125"/>
  <c r="O162" i="125"/>
  <c r="O163" i="125"/>
  <c r="O164" i="125"/>
  <c r="O165" i="125"/>
  <c r="O166" i="125"/>
  <c r="O167" i="125"/>
  <c r="O168" i="125"/>
  <c r="O169" i="125"/>
  <c r="O170" i="125"/>
  <c r="O171" i="125"/>
  <c r="O172" i="125"/>
  <c r="O174" i="125"/>
  <c r="O139" i="125"/>
  <c r="N140" i="125"/>
  <c r="N141" i="125"/>
  <c r="N143" i="125"/>
  <c r="N144" i="125"/>
  <c r="N145" i="125"/>
  <c r="N146" i="125"/>
  <c r="N148" i="125"/>
  <c r="N149" i="125"/>
  <c r="N150" i="125"/>
  <c r="N152" i="125"/>
  <c r="N153" i="125"/>
  <c r="N154" i="125"/>
  <c r="N155" i="125"/>
  <c r="N156" i="125"/>
  <c r="N157" i="125"/>
  <c r="N158" i="125"/>
  <c r="N159" i="125"/>
  <c r="N160" i="125"/>
  <c r="N161" i="125"/>
  <c r="N162" i="125"/>
  <c r="N163" i="125"/>
  <c r="N164" i="125"/>
  <c r="N165" i="125"/>
  <c r="N166" i="125"/>
  <c r="N167" i="125"/>
  <c r="N168" i="125"/>
  <c r="N169" i="125"/>
  <c r="N170" i="125"/>
  <c r="N171" i="125"/>
  <c r="N172" i="125"/>
  <c r="N174" i="125"/>
  <c r="N139" i="125"/>
  <c r="R103" i="124"/>
  <c r="Q103" i="124"/>
  <c r="O103" i="124"/>
  <c r="N103" i="124"/>
  <c r="G103" i="124"/>
  <c r="E225" i="124"/>
  <c r="Q105" i="125"/>
  <c r="R105" i="125" s="1"/>
  <c r="Q106" i="125"/>
  <c r="R106" i="125" s="1"/>
  <c r="Q107" i="125"/>
  <c r="R107" i="125" s="1"/>
  <c r="Q108" i="125"/>
  <c r="R108" i="125" s="1"/>
  <c r="Q109" i="125"/>
  <c r="R109" i="125" s="1"/>
  <c r="Q110" i="125"/>
  <c r="R110" i="125" s="1"/>
  <c r="Q111" i="125"/>
  <c r="R111" i="125" s="1"/>
  <c r="Q112" i="125"/>
  <c r="R112" i="125" s="1"/>
  <c r="Q113" i="125"/>
  <c r="R113" i="125" s="1"/>
  <c r="Q114" i="125"/>
  <c r="R114" i="125" s="1"/>
  <c r="Q115" i="125"/>
  <c r="R115" i="125" s="1"/>
  <c r="Q116" i="125"/>
  <c r="R116" i="125" s="1"/>
  <c r="Q117" i="125"/>
  <c r="R117" i="125" s="1"/>
  <c r="Q118" i="125"/>
  <c r="R118" i="125" s="1"/>
  <c r="Q119" i="125"/>
  <c r="R119" i="125" s="1"/>
  <c r="Q120" i="125"/>
  <c r="R120" i="125" s="1"/>
  <c r="Q121" i="125"/>
  <c r="R121" i="125" s="1"/>
  <c r="Q122" i="125"/>
  <c r="R122" i="125" s="1"/>
  <c r="Q123" i="125"/>
  <c r="R123" i="125" s="1"/>
  <c r="Q124" i="125"/>
  <c r="R124" i="125" s="1"/>
  <c r="Q125" i="125"/>
  <c r="R125" i="125" s="1"/>
  <c r="Q126" i="125"/>
  <c r="R126" i="125" s="1"/>
  <c r="Q127" i="125"/>
  <c r="R127" i="125" s="1"/>
  <c r="Q128" i="125"/>
  <c r="R128" i="125" s="1"/>
  <c r="Q129" i="125"/>
  <c r="R129" i="125" s="1"/>
  <c r="Q130" i="125"/>
  <c r="R130" i="125" s="1"/>
  <c r="Q131" i="125"/>
  <c r="R131" i="125" s="1"/>
  <c r="Q132" i="125"/>
  <c r="R132" i="125" s="1"/>
  <c r="Q133" i="125"/>
  <c r="R133" i="125" s="1"/>
  <c r="Q134" i="125"/>
  <c r="R134" i="125" s="1"/>
  <c r="Q135" i="125"/>
  <c r="R135" i="125" s="1"/>
  <c r="Q136" i="125"/>
  <c r="R136" i="125" s="1"/>
  <c r="Q137" i="125"/>
  <c r="R137" i="125" s="1"/>
  <c r="Q138" i="125"/>
  <c r="R138" i="125" s="1"/>
  <c r="Q104" i="125"/>
  <c r="R104" i="125" s="1"/>
  <c r="O105" i="125"/>
  <c r="O106" i="125"/>
  <c r="O107" i="125"/>
  <c r="O108" i="125"/>
  <c r="O109" i="125"/>
  <c r="O110" i="125"/>
  <c r="O111" i="125"/>
  <c r="O112" i="125"/>
  <c r="O113" i="125"/>
  <c r="O114" i="125"/>
  <c r="O115" i="125"/>
  <c r="O116" i="125"/>
  <c r="O117" i="125"/>
  <c r="O118" i="125"/>
  <c r="O119" i="125"/>
  <c r="O120" i="125"/>
  <c r="O121" i="125"/>
  <c r="O122" i="125"/>
  <c r="O123" i="125"/>
  <c r="O124" i="125"/>
  <c r="O125" i="125"/>
  <c r="O126" i="125"/>
  <c r="O127" i="125"/>
  <c r="O128" i="125"/>
  <c r="O129" i="125"/>
  <c r="O130" i="125"/>
  <c r="O131" i="125"/>
  <c r="O132" i="125"/>
  <c r="O133" i="125"/>
  <c r="O134" i="125"/>
  <c r="O135" i="125"/>
  <c r="O136" i="125"/>
  <c r="O137" i="125"/>
  <c r="O138" i="125"/>
  <c r="O104" i="125"/>
  <c r="N105" i="125"/>
  <c r="N106" i="125"/>
  <c r="N107" i="125"/>
  <c r="N108" i="125"/>
  <c r="N109" i="125"/>
  <c r="N110" i="125"/>
  <c r="N111" i="125"/>
  <c r="N112" i="125"/>
  <c r="N113" i="125"/>
  <c r="N114" i="125"/>
  <c r="N115" i="125"/>
  <c r="N116" i="125"/>
  <c r="N117" i="125"/>
  <c r="N118" i="125"/>
  <c r="N119" i="125"/>
  <c r="N120" i="125"/>
  <c r="N121" i="125"/>
  <c r="N122" i="125"/>
  <c r="N123" i="125"/>
  <c r="N124" i="125"/>
  <c r="N126" i="125"/>
  <c r="N127" i="125"/>
  <c r="N128" i="125"/>
  <c r="N129" i="125"/>
  <c r="N130" i="125"/>
  <c r="N131" i="125"/>
  <c r="N132" i="125"/>
  <c r="N133" i="125"/>
  <c r="N134" i="125"/>
  <c r="N135" i="125"/>
  <c r="N136" i="125"/>
  <c r="N137" i="125"/>
  <c r="N138" i="125"/>
  <c r="N104" i="125"/>
  <c r="Q98" i="125"/>
  <c r="R98" i="125" s="1"/>
  <c r="Q99" i="125"/>
  <c r="R99" i="125" s="1"/>
  <c r="Q100" i="125"/>
  <c r="R100" i="125" s="1"/>
  <c r="Q101" i="125"/>
  <c r="R101" i="125" s="1"/>
  <c r="Q102" i="125"/>
  <c r="R102" i="125" s="1"/>
  <c r="Q103" i="125"/>
  <c r="R103" i="125" s="1"/>
  <c r="N98" i="125"/>
  <c r="O98" i="125"/>
  <c r="Q70" i="125"/>
  <c r="R70" i="125" s="1"/>
  <c r="Q71" i="125"/>
  <c r="R71" i="125" s="1"/>
  <c r="Q72" i="125"/>
  <c r="R72" i="125" s="1"/>
  <c r="Q73" i="125"/>
  <c r="R73" i="125" s="1"/>
  <c r="Q74" i="125"/>
  <c r="R74" i="125" s="1"/>
  <c r="Q75" i="125"/>
  <c r="R75" i="125" s="1"/>
  <c r="Q76" i="125"/>
  <c r="R76" i="125" s="1"/>
  <c r="Q77" i="125"/>
  <c r="R77" i="125" s="1"/>
  <c r="Q78" i="125"/>
  <c r="R78" i="125" s="1"/>
  <c r="Q79" i="125"/>
  <c r="R79" i="125" s="1"/>
  <c r="Q80" i="125"/>
  <c r="R80" i="125" s="1"/>
  <c r="Q81" i="125"/>
  <c r="R81" i="125" s="1"/>
  <c r="Q82" i="125"/>
  <c r="R82" i="125" s="1"/>
  <c r="Q83" i="125"/>
  <c r="R83" i="125" s="1"/>
  <c r="Q84" i="125"/>
  <c r="R84" i="125" s="1"/>
  <c r="Q85" i="125"/>
  <c r="R85" i="125" s="1"/>
  <c r="Q86" i="125"/>
  <c r="R86" i="125" s="1"/>
  <c r="Q87" i="125"/>
  <c r="R87" i="125" s="1"/>
  <c r="Q88" i="125"/>
  <c r="R88" i="125" s="1"/>
  <c r="Q89" i="125"/>
  <c r="R89" i="125" s="1"/>
  <c r="Q90" i="125"/>
  <c r="R90" i="125" s="1"/>
  <c r="Q91" i="125"/>
  <c r="R91" i="125" s="1"/>
  <c r="Q92" i="125"/>
  <c r="R92" i="125" s="1"/>
  <c r="Q93" i="125"/>
  <c r="R93" i="125" s="1"/>
  <c r="Q94" i="125"/>
  <c r="R94" i="125" s="1"/>
  <c r="Q95" i="125"/>
  <c r="R95" i="125" s="1"/>
  <c r="Q96" i="125"/>
  <c r="R96" i="125" s="1"/>
  <c r="Q97" i="125"/>
  <c r="R97" i="125" s="1"/>
  <c r="Q69" i="125"/>
  <c r="R69" i="125" s="1"/>
  <c r="O70" i="125"/>
  <c r="O71" i="125"/>
  <c r="O72" i="125"/>
  <c r="O73" i="125"/>
  <c r="O74" i="125"/>
  <c r="O75" i="125"/>
  <c r="O76" i="125"/>
  <c r="O77" i="125"/>
  <c r="O78" i="125"/>
  <c r="O79" i="125"/>
  <c r="O80" i="125"/>
  <c r="O81" i="125"/>
  <c r="O82" i="125"/>
  <c r="O83" i="125"/>
  <c r="O84" i="125"/>
  <c r="O85" i="125"/>
  <c r="O86" i="125"/>
  <c r="O87" i="125"/>
  <c r="O88" i="125"/>
  <c r="O89" i="125"/>
  <c r="O90" i="125"/>
  <c r="O91" i="125"/>
  <c r="O92" i="125"/>
  <c r="O93" i="125"/>
  <c r="O94" i="125"/>
  <c r="O95" i="125"/>
  <c r="O96" i="125"/>
  <c r="O97" i="125"/>
  <c r="O99" i="125"/>
  <c r="O100" i="125"/>
  <c r="O101" i="125"/>
  <c r="O102" i="125"/>
  <c r="O103" i="125"/>
  <c r="O69" i="125"/>
  <c r="N70" i="125"/>
  <c r="N71" i="125"/>
  <c r="N72" i="125"/>
  <c r="N73" i="125"/>
  <c r="N74" i="125"/>
  <c r="N75" i="125"/>
  <c r="N76" i="125"/>
  <c r="N77" i="125"/>
  <c r="N78" i="125"/>
  <c r="N79" i="125"/>
  <c r="N80" i="125"/>
  <c r="N81" i="125"/>
  <c r="N82" i="125"/>
  <c r="N83" i="125"/>
  <c r="N84" i="125"/>
  <c r="N85" i="125"/>
  <c r="N86" i="125"/>
  <c r="N87" i="125"/>
  <c r="N88" i="125"/>
  <c r="N89" i="125"/>
  <c r="N90" i="125"/>
  <c r="N91" i="125"/>
  <c r="N92" i="125"/>
  <c r="N93" i="125"/>
  <c r="N94" i="125"/>
  <c r="N95" i="125"/>
  <c r="N96" i="125"/>
  <c r="N97" i="125"/>
  <c r="N99" i="125"/>
  <c r="N100" i="125"/>
  <c r="N101" i="125"/>
  <c r="N102" i="125"/>
  <c r="N103" i="125"/>
  <c r="N69" i="125"/>
  <c r="Q36" i="125"/>
  <c r="R36" i="125" s="1"/>
  <c r="Q37" i="125"/>
  <c r="R37" i="125" s="1"/>
  <c r="Q38" i="125"/>
  <c r="R38" i="125" s="1"/>
  <c r="Q39" i="125"/>
  <c r="R39" i="125" s="1"/>
  <c r="Q40" i="125"/>
  <c r="R40" i="125" s="1"/>
  <c r="Q41" i="125"/>
  <c r="R41" i="125" s="1"/>
  <c r="Q42" i="125"/>
  <c r="R42" i="125" s="1"/>
  <c r="Q43" i="125"/>
  <c r="R43" i="125" s="1"/>
  <c r="Q44" i="125"/>
  <c r="R44" i="125" s="1"/>
  <c r="Q45" i="125"/>
  <c r="R45" i="125" s="1"/>
  <c r="Q46" i="125"/>
  <c r="R46" i="125" s="1"/>
  <c r="Q47" i="125"/>
  <c r="R47" i="125" s="1"/>
  <c r="Q48" i="125"/>
  <c r="R48" i="125" s="1"/>
  <c r="Q49" i="125"/>
  <c r="R49" i="125" s="1"/>
  <c r="Q50" i="125"/>
  <c r="R50" i="125" s="1"/>
  <c r="Q51" i="125"/>
  <c r="R51" i="125" s="1"/>
  <c r="Q52" i="125"/>
  <c r="R52" i="125" s="1"/>
  <c r="Q53" i="125"/>
  <c r="R53" i="125" s="1"/>
  <c r="Q54" i="125"/>
  <c r="R54" i="125" s="1"/>
  <c r="Q55" i="125"/>
  <c r="R55" i="125" s="1"/>
  <c r="Q56" i="125"/>
  <c r="R56" i="125" s="1"/>
  <c r="Q57" i="125"/>
  <c r="R57" i="125" s="1"/>
  <c r="Q58" i="125"/>
  <c r="R58" i="125" s="1"/>
  <c r="Q59" i="125"/>
  <c r="R59" i="125" s="1"/>
  <c r="Q60" i="125"/>
  <c r="R60" i="125" s="1"/>
  <c r="Q61" i="125"/>
  <c r="R61" i="125" s="1"/>
  <c r="Q62" i="125"/>
  <c r="R62" i="125" s="1"/>
  <c r="Q63" i="125"/>
  <c r="R63" i="125" s="1"/>
  <c r="Q64" i="125"/>
  <c r="R64" i="125" s="1"/>
  <c r="Q65" i="125"/>
  <c r="R65" i="125" s="1"/>
  <c r="Q66" i="125"/>
  <c r="R66" i="125" s="1"/>
  <c r="Q67" i="125"/>
  <c r="R67" i="125" s="1"/>
  <c r="Q68" i="125"/>
  <c r="R68" i="125" s="1"/>
  <c r="Q35" i="125"/>
  <c r="R35" i="125" s="1"/>
  <c r="O36" i="125"/>
  <c r="O37" i="125"/>
  <c r="O38" i="125"/>
  <c r="O39" i="125"/>
  <c r="O40" i="125"/>
  <c r="O41" i="125"/>
  <c r="O42" i="125"/>
  <c r="O43" i="125"/>
  <c r="O44" i="125"/>
  <c r="O45" i="125"/>
  <c r="O46" i="125"/>
  <c r="O47" i="125"/>
  <c r="O48" i="125"/>
  <c r="O49" i="125"/>
  <c r="O50" i="125"/>
  <c r="O51" i="125"/>
  <c r="O52" i="125"/>
  <c r="O53" i="125"/>
  <c r="O54" i="125"/>
  <c r="O55" i="125"/>
  <c r="O56" i="125"/>
  <c r="O57" i="125"/>
  <c r="O58" i="125"/>
  <c r="O59" i="125"/>
  <c r="O60" i="125"/>
  <c r="O61" i="125"/>
  <c r="O62" i="125"/>
  <c r="O63" i="125"/>
  <c r="O64" i="125"/>
  <c r="O65" i="125"/>
  <c r="O66" i="125"/>
  <c r="O67" i="125"/>
  <c r="O68" i="125"/>
  <c r="O35" i="125"/>
  <c r="N36" i="125"/>
  <c r="N37" i="125"/>
  <c r="N38" i="125"/>
  <c r="N39" i="125"/>
  <c r="N40" i="125"/>
  <c r="N41" i="125"/>
  <c r="N42" i="125"/>
  <c r="N43" i="125"/>
  <c r="N44" i="125"/>
  <c r="N45" i="125"/>
  <c r="N46" i="125"/>
  <c r="N47" i="125"/>
  <c r="N48" i="125"/>
  <c r="N49" i="125"/>
  <c r="N50" i="125"/>
  <c r="N51" i="125"/>
  <c r="N52" i="125"/>
  <c r="N53" i="125"/>
  <c r="N54" i="125"/>
  <c r="N55" i="125"/>
  <c r="N56" i="125"/>
  <c r="N57" i="125"/>
  <c r="N58" i="125"/>
  <c r="N59" i="125"/>
  <c r="N60" i="125"/>
  <c r="N61" i="125"/>
  <c r="N62" i="125"/>
  <c r="N63" i="125"/>
  <c r="N64" i="125"/>
  <c r="N65" i="125"/>
  <c r="N66" i="125"/>
  <c r="N67" i="125"/>
  <c r="N68" i="125"/>
  <c r="N35" i="125"/>
  <c r="Q4" i="125"/>
  <c r="R4" i="125" s="1"/>
  <c r="Q5" i="125"/>
  <c r="R5" i="125" s="1"/>
  <c r="Q6" i="125"/>
  <c r="R6" i="125" s="1"/>
  <c r="Q7" i="125"/>
  <c r="R7" i="125" s="1"/>
  <c r="Q8" i="125"/>
  <c r="R8" i="125" s="1"/>
  <c r="Q9" i="125"/>
  <c r="R9" i="125" s="1"/>
  <c r="Q10" i="125"/>
  <c r="R10" i="125" s="1"/>
  <c r="Q11" i="125"/>
  <c r="R11" i="125" s="1"/>
  <c r="Q12" i="125"/>
  <c r="R12" i="125" s="1"/>
  <c r="Q13" i="125"/>
  <c r="R13" i="125" s="1"/>
  <c r="Q14" i="125"/>
  <c r="R14" i="125" s="1"/>
  <c r="Q15" i="125"/>
  <c r="R15" i="125" s="1"/>
  <c r="Q16" i="125"/>
  <c r="R16" i="125" s="1"/>
  <c r="Q17" i="125"/>
  <c r="R17" i="125" s="1"/>
  <c r="Q18" i="125"/>
  <c r="R18" i="125" s="1"/>
  <c r="Q19" i="125"/>
  <c r="R19" i="125" s="1"/>
  <c r="Q20" i="125"/>
  <c r="R20" i="125" s="1"/>
  <c r="Q21" i="125"/>
  <c r="R21" i="125" s="1"/>
  <c r="Q22" i="125"/>
  <c r="R22" i="125" s="1"/>
  <c r="Q23" i="125"/>
  <c r="R23" i="125" s="1"/>
  <c r="Q24" i="125"/>
  <c r="R24" i="125" s="1"/>
  <c r="Q25" i="125"/>
  <c r="R25" i="125" s="1"/>
  <c r="Q26" i="125"/>
  <c r="R26" i="125" s="1"/>
  <c r="Q27" i="125"/>
  <c r="R27" i="125" s="1"/>
  <c r="Q28" i="125"/>
  <c r="R28" i="125" s="1"/>
  <c r="Q29" i="125"/>
  <c r="R29" i="125" s="1"/>
  <c r="Q30" i="125"/>
  <c r="R30" i="125" s="1"/>
  <c r="Q31" i="125"/>
  <c r="R31" i="125" s="1"/>
  <c r="Q32" i="125"/>
  <c r="R32" i="125" s="1"/>
  <c r="Q33" i="125"/>
  <c r="R33" i="125" s="1"/>
  <c r="Q34" i="125"/>
  <c r="R34" i="125" s="1"/>
  <c r="Q3" i="125"/>
  <c r="R3" i="125" s="1"/>
  <c r="O4" i="125"/>
  <c r="O5" i="125"/>
  <c r="O6" i="125"/>
  <c r="O7" i="125"/>
  <c r="O8" i="125"/>
  <c r="O9" i="125"/>
  <c r="O10" i="125"/>
  <c r="O11" i="125"/>
  <c r="O12" i="125"/>
  <c r="O13" i="125"/>
  <c r="O14" i="125"/>
  <c r="O15" i="125"/>
  <c r="O16" i="125"/>
  <c r="O17" i="125"/>
  <c r="O18" i="125"/>
  <c r="O19" i="125"/>
  <c r="O20" i="125"/>
  <c r="O21" i="125"/>
  <c r="O22" i="125"/>
  <c r="O23" i="125"/>
  <c r="O24" i="125"/>
  <c r="O25" i="125"/>
  <c r="O26" i="125"/>
  <c r="O27" i="125"/>
  <c r="O28" i="125"/>
  <c r="O29" i="125"/>
  <c r="O30" i="125"/>
  <c r="O31" i="125"/>
  <c r="O32" i="125"/>
  <c r="O33" i="125"/>
  <c r="O34" i="125"/>
  <c r="O3" i="125"/>
  <c r="N4" i="125"/>
  <c r="N5" i="125"/>
  <c r="N6" i="125"/>
  <c r="N7" i="125"/>
  <c r="N8" i="125"/>
  <c r="N9" i="125"/>
  <c r="N10" i="125"/>
  <c r="N11" i="125"/>
  <c r="N12" i="125"/>
  <c r="N13" i="125"/>
  <c r="N14" i="125"/>
  <c r="N15" i="125"/>
  <c r="N16" i="125"/>
  <c r="N17" i="125"/>
  <c r="N18" i="125"/>
  <c r="N19" i="125"/>
  <c r="N20" i="125"/>
  <c r="N21" i="125"/>
  <c r="N22" i="125"/>
  <c r="N23" i="125"/>
  <c r="N24" i="125"/>
  <c r="N25" i="125"/>
  <c r="N26" i="125"/>
  <c r="N27" i="125"/>
  <c r="N28" i="125"/>
  <c r="N29" i="125"/>
  <c r="N30" i="125"/>
  <c r="N31" i="125"/>
  <c r="N32" i="125"/>
  <c r="N33" i="125"/>
  <c r="N34" i="125"/>
  <c r="N3" i="125"/>
  <c r="R207" i="124"/>
  <c r="R208" i="124"/>
  <c r="R210" i="124"/>
  <c r="R213" i="124"/>
  <c r="R215" i="124"/>
  <c r="R216" i="124"/>
  <c r="R218" i="124"/>
  <c r="R221" i="124"/>
  <c r="R224" i="124"/>
  <c r="Q204" i="124"/>
  <c r="R204" i="124" s="1"/>
  <c r="Q205" i="124"/>
  <c r="R205" i="124" s="1"/>
  <c r="Q206" i="124"/>
  <c r="R206" i="124" s="1"/>
  <c r="Q207" i="124"/>
  <c r="Q208" i="124"/>
  <c r="Q209" i="124"/>
  <c r="R209" i="124" s="1"/>
  <c r="Q210" i="124"/>
  <c r="Q211" i="124"/>
  <c r="R211" i="124" s="1"/>
  <c r="Q212" i="124"/>
  <c r="R212" i="124" s="1"/>
  <c r="Q213" i="124"/>
  <c r="Q214" i="124"/>
  <c r="R214" i="124" s="1"/>
  <c r="Q215" i="124"/>
  <c r="Q216" i="124"/>
  <c r="Q217" i="124"/>
  <c r="R217" i="124" s="1"/>
  <c r="Q218" i="124"/>
  <c r="Q219" i="124"/>
  <c r="R219" i="124" s="1"/>
  <c r="Q220" i="124"/>
  <c r="R220" i="124" s="1"/>
  <c r="Q221" i="124"/>
  <c r="Q222" i="124"/>
  <c r="R222" i="124" s="1"/>
  <c r="Q223" i="124"/>
  <c r="R223" i="124" s="1"/>
  <c r="Q224" i="124"/>
  <c r="Q203" i="124"/>
  <c r="R203" i="124" s="1"/>
  <c r="O204" i="124"/>
  <c r="O205" i="124"/>
  <c r="O206" i="124"/>
  <c r="O207" i="124"/>
  <c r="O208" i="124"/>
  <c r="O209" i="124"/>
  <c r="O210" i="124"/>
  <c r="O211" i="124"/>
  <c r="O212" i="124"/>
  <c r="O213" i="124"/>
  <c r="O214" i="124"/>
  <c r="O215" i="124"/>
  <c r="O216" i="124"/>
  <c r="O217" i="124"/>
  <c r="O218" i="124"/>
  <c r="O219" i="124"/>
  <c r="O220" i="124"/>
  <c r="O221" i="124"/>
  <c r="O222" i="124"/>
  <c r="O223" i="124"/>
  <c r="O224" i="124"/>
  <c r="O203" i="124"/>
  <c r="N204" i="124"/>
  <c r="N205" i="124"/>
  <c r="N206" i="124"/>
  <c r="N207" i="124"/>
  <c r="N208" i="124"/>
  <c r="N209" i="124"/>
  <c r="N210" i="124"/>
  <c r="N211" i="124"/>
  <c r="N212" i="124"/>
  <c r="N213" i="124"/>
  <c r="N214" i="124"/>
  <c r="N215" i="124"/>
  <c r="N216" i="124"/>
  <c r="N217" i="124"/>
  <c r="N218" i="124"/>
  <c r="N219" i="124"/>
  <c r="N220" i="124"/>
  <c r="N221" i="124"/>
  <c r="N222" i="124"/>
  <c r="N223" i="124"/>
  <c r="N224" i="124"/>
  <c r="N203" i="124"/>
  <c r="G221" i="124"/>
  <c r="G224" i="124"/>
  <c r="G223" i="124"/>
  <c r="G222" i="124"/>
  <c r="G220" i="124"/>
  <c r="G219" i="124"/>
  <c r="G218" i="124"/>
  <c r="G217" i="124"/>
  <c r="G216" i="124"/>
  <c r="G215" i="124"/>
  <c r="G214" i="124"/>
  <c r="G213" i="124"/>
  <c r="G212" i="124"/>
  <c r="G211" i="124"/>
  <c r="G210" i="124"/>
  <c r="G209" i="124"/>
  <c r="G208" i="124"/>
  <c r="G207" i="124"/>
  <c r="G206" i="124"/>
  <c r="G205" i="124"/>
  <c r="G204" i="124"/>
  <c r="G203" i="124"/>
  <c r="R199" i="124"/>
  <c r="Q183" i="124"/>
  <c r="R183" i="124" s="1"/>
  <c r="Q184" i="124"/>
  <c r="R184" i="124" s="1"/>
  <c r="Q185" i="124"/>
  <c r="R185" i="124" s="1"/>
  <c r="Q186" i="124"/>
  <c r="R186" i="124" s="1"/>
  <c r="Q187" i="124"/>
  <c r="R187" i="124" s="1"/>
  <c r="Q188" i="124"/>
  <c r="R188" i="124" s="1"/>
  <c r="Q189" i="124"/>
  <c r="R189" i="124" s="1"/>
  <c r="Q190" i="124"/>
  <c r="R190" i="124" s="1"/>
  <c r="Q191" i="124"/>
  <c r="R191" i="124" s="1"/>
  <c r="Q192" i="124"/>
  <c r="R192" i="124" s="1"/>
  <c r="Q193" i="124"/>
  <c r="R193" i="124" s="1"/>
  <c r="Q194" i="124"/>
  <c r="R194" i="124" s="1"/>
  <c r="Q195" i="124"/>
  <c r="R195" i="124" s="1"/>
  <c r="Q196" i="124"/>
  <c r="R196" i="124" s="1"/>
  <c r="Q197" i="124"/>
  <c r="R197" i="124" s="1"/>
  <c r="Q198" i="124"/>
  <c r="R198" i="124" s="1"/>
  <c r="Q199" i="124"/>
  <c r="Q200" i="124"/>
  <c r="R200" i="124" s="1"/>
  <c r="Q201" i="124"/>
  <c r="R201" i="124" s="1"/>
  <c r="Q202" i="124"/>
  <c r="R202" i="124" s="1"/>
  <c r="Q182" i="124"/>
  <c r="R182" i="124" s="1"/>
  <c r="O183" i="124"/>
  <c r="O184" i="124"/>
  <c r="O185" i="124"/>
  <c r="O186" i="124"/>
  <c r="O187" i="124"/>
  <c r="O188" i="124"/>
  <c r="O189" i="124"/>
  <c r="O190" i="124"/>
  <c r="O191" i="124"/>
  <c r="O192" i="124"/>
  <c r="O193" i="124"/>
  <c r="O194" i="124"/>
  <c r="O195" i="124"/>
  <c r="O196" i="124"/>
  <c r="O197" i="124"/>
  <c r="O198" i="124"/>
  <c r="O199" i="124"/>
  <c r="O200" i="124"/>
  <c r="O201" i="124"/>
  <c r="O202" i="124"/>
  <c r="O182" i="124"/>
  <c r="N183" i="124"/>
  <c r="N184" i="124"/>
  <c r="N185" i="124"/>
  <c r="N186" i="124"/>
  <c r="N187" i="124"/>
  <c r="N188" i="124"/>
  <c r="N189" i="124"/>
  <c r="N190" i="124"/>
  <c r="N191" i="124"/>
  <c r="N192" i="124"/>
  <c r="N193" i="124"/>
  <c r="N194" i="124"/>
  <c r="N195" i="124"/>
  <c r="N196" i="124"/>
  <c r="N197" i="124"/>
  <c r="N198" i="124"/>
  <c r="N199" i="124"/>
  <c r="N200" i="124"/>
  <c r="N201" i="124"/>
  <c r="N202" i="124"/>
  <c r="N182" i="124"/>
  <c r="G202" i="124"/>
  <c r="G201" i="124"/>
  <c r="G200" i="124"/>
  <c r="G199" i="124"/>
  <c r="G198" i="124"/>
  <c r="G197" i="124"/>
  <c r="G196" i="124"/>
  <c r="G195" i="124"/>
  <c r="G194" i="124"/>
  <c r="G193" i="124"/>
  <c r="G192" i="124"/>
  <c r="G191" i="124"/>
  <c r="G190" i="124"/>
  <c r="G189" i="124"/>
  <c r="G188" i="124"/>
  <c r="G187" i="124"/>
  <c r="G186" i="124"/>
  <c r="G185" i="124"/>
  <c r="G184" i="124"/>
  <c r="G183" i="124"/>
  <c r="G182" i="124"/>
  <c r="R164" i="124"/>
  <c r="R165" i="124"/>
  <c r="Q162" i="124"/>
  <c r="R162" i="124" s="1"/>
  <c r="Q163" i="124"/>
  <c r="R163" i="124" s="1"/>
  <c r="Q164" i="124"/>
  <c r="Q165" i="124"/>
  <c r="Q166" i="124"/>
  <c r="R166" i="124" s="1"/>
  <c r="Q167" i="124"/>
  <c r="R167" i="124" s="1"/>
  <c r="Q168" i="124"/>
  <c r="R168" i="124" s="1"/>
  <c r="Q169" i="124"/>
  <c r="R169" i="124" s="1"/>
  <c r="Q170" i="124"/>
  <c r="R170" i="124" s="1"/>
  <c r="Q171" i="124"/>
  <c r="R171" i="124" s="1"/>
  <c r="Q172" i="124"/>
  <c r="R172" i="124" s="1"/>
  <c r="Q173" i="124"/>
  <c r="R173" i="124" s="1"/>
  <c r="Q174" i="124"/>
  <c r="R174" i="124" s="1"/>
  <c r="Q175" i="124"/>
  <c r="R175" i="124" s="1"/>
  <c r="Q176" i="124"/>
  <c r="R176" i="124" s="1"/>
  <c r="Q177" i="124"/>
  <c r="R177" i="124" s="1"/>
  <c r="Q178" i="124"/>
  <c r="R178" i="124" s="1"/>
  <c r="Q179" i="124"/>
  <c r="R179" i="124" s="1"/>
  <c r="Q180" i="124"/>
  <c r="R180" i="124" s="1"/>
  <c r="Q181" i="124"/>
  <c r="R181" i="124" s="1"/>
  <c r="Q161" i="124"/>
  <c r="R161" i="124" s="1"/>
  <c r="O162" i="124"/>
  <c r="O163" i="124"/>
  <c r="O164" i="124"/>
  <c r="O165" i="124"/>
  <c r="O166" i="124"/>
  <c r="O167" i="124"/>
  <c r="O168" i="124"/>
  <c r="O169" i="124"/>
  <c r="O170" i="124"/>
  <c r="O171" i="124"/>
  <c r="O172" i="124"/>
  <c r="O173" i="124"/>
  <c r="O174" i="124"/>
  <c r="O175" i="124"/>
  <c r="O176" i="124"/>
  <c r="O177" i="124"/>
  <c r="O178" i="124"/>
  <c r="O179" i="124"/>
  <c r="O180" i="124"/>
  <c r="O181" i="124"/>
  <c r="O161" i="124"/>
  <c r="N162" i="124"/>
  <c r="N163" i="124"/>
  <c r="N164" i="124"/>
  <c r="N165" i="124"/>
  <c r="N166" i="124"/>
  <c r="N167" i="124"/>
  <c r="N168" i="124"/>
  <c r="N169" i="124"/>
  <c r="N170" i="124"/>
  <c r="N171" i="124"/>
  <c r="N172" i="124"/>
  <c r="N173" i="124"/>
  <c r="N174" i="124"/>
  <c r="N175" i="124"/>
  <c r="N176" i="124"/>
  <c r="N177" i="124"/>
  <c r="N178" i="124"/>
  <c r="N179" i="124"/>
  <c r="N180" i="124"/>
  <c r="N181" i="124"/>
  <c r="N161" i="124"/>
  <c r="G181" i="124"/>
  <c r="G180" i="124"/>
  <c r="G179" i="124"/>
  <c r="G178" i="124"/>
  <c r="G177" i="124"/>
  <c r="G176" i="124"/>
  <c r="G175" i="124"/>
  <c r="G174" i="124"/>
  <c r="G173" i="124"/>
  <c r="G172" i="124"/>
  <c r="G171" i="124"/>
  <c r="G170" i="124"/>
  <c r="G169" i="124"/>
  <c r="G168" i="124"/>
  <c r="G167" i="124"/>
  <c r="G166" i="124"/>
  <c r="G165" i="124"/>
  <c r="G164" i="124"/>
  <c r="G163" i="124"/>
  <c r="G162" i="124"/>
  <c r="G161" i="124"/>
  <c r="R148" i="124" l="1"/>
  <c r="R149" i="124"/>
  <c r="R153" i="124"/>
  <c r="R154" i="124"/>
  <c r="R141" i="124"/>
  <c r="Q141" i="124"/>
  <c r="Q142" i="124"/>
  <c r="R142" i="124" s="1"/>
  <c r="Q143" i="124"/>
  <c r="R143" i="124" s="1"/>
  <c r="Q144" i="124"/>
  <c r="R144" i="124" s="1"/>
  <c r="Q145" i="124"/>
  <c r="R145" i="124" s="1"/>
  <c r="Q146" i="124"/>
  <c r="R146" i="124" s="1"/>
  <c r="Q147" i="124"/>
  <c r="R147" i="124" s="1"/>
  <c r="Q148" i="124"/>
  <c r="Q149" i="124"/>
  <c r="Q150" i="124"/>
  <c r="R150" i="124" s="1"/>
  <c r="Q151" i="124"/>
  <c r="R151" i="124" s="1"/>
  <c r="Q152" i="124"/>
  <c r="R152" i="124" s="1"/>
  <c r="Q153" i="124"/>
  <c r="Q154" i="124"/>
  <c r="Q155" i="124"/>
  <c r="R155" i="124" s="1"/>
  <c r="Q156" i="124"/>
  <c r="R156" i="124" s="1"/>
  <c r="Q157" i="124"/>
  <c r="R157" i="124" s="1"/>
  <c r="Q158" i="124"/>
  <c r="R158" i="124" s="1"/>
  <c r="Q159" i="124"/>
  <c r="R159" i="124" s="1"/>
  <c r="Q160" i="124"/>
  <c r="R160" i="124" s="1"/>
  <c r="Q140" i="124"/>
  <c r="R140" i="124" s="1"/>
  <c r="O141" i="124"/>
  <c r="O142" i="124"/>
  <c r="O143" i="124"/>
  <c r="O144" i="124"/>
  <c r="O145" i="124"/>
  <c r="O146" i="124"/>
  <c r="O147" i="124"/>
  <c r="O148" i="124"/>
  <c r="O149" i="124"/>
  <c r="O150" i="124"/>
  <c r="O151" i="124"/>
  <c r="O152" i="124"/>
  <c r="O153" i="124"/>
  <c r="O154" i="124"/>
  <c r="O155" i="124"/>
  <c r="O156" i="124"/>
  <c r="O157" i="124"/>
  <c r="O158" i="124"/>
  <c r="O159" i="124"/>
  <c r="O160" i="124"/>
  <c r="O140" i="124"/>
  <c r="N141" i="124"/>
  <c r="N142" i="124"/>
  <c r="N143" i="124"/>
  <c r="N144" i="124"/>
  <c r="N145" i="124"/>
  <c r="N146" i="124"/>
  <c r="N147" i="124"/>
  <c r="N148" i="124"/>
  <c r="N149" i="124"/>
  <c r="N150" i="124"/>
  <c r="N151" i="124"/>
  <c r="N152" i="124"/>
  <c r="N153" i="124"/>
  <c r="N154" i="124"/>
  <c r="N155" i="124"/>
  <c r="N156" i="124"/>
  <c r="N157" i="124"/>
  <c r="N158" i="124"/>
  <c r="N159" i="124"/>
  <c r="N160" i="124"/>
  <c r="N140" i="124"/>
  <c r="M142" i="124"/>
  <c r="M141" i="124"/>
  <c r="M140" i="124"/>
  <c r="G160" i="124"/>
  <c r="G159" i="124"/>
  <c r="G158" i="124"/>
  <c r="G157" i="124"/>
  <c r="G156" i="124"/>
  <c r="G155" i="124"/>
  <c r="G154" i="124"/>
  <c r="G153" i="124"/>
  <c r="G152" i="124"/>
  <c r="G151" i="124"/>
  <c r="G150" i="124"/>
  <c r="G149" i="124"/>
  <c r="G148" i="124"/>
  <c r="G147" i="124"/>
  <c r="G146" i="124"/>
  <c r="G145" i="124"/>
  <c r="G144" i="124"/>
  <c r="G143" i="124"/>
  <c r="G142" i="124"/>
  <c r="G141" i="124"/>
  <c r="G140" i="124"/>
  <c r="G125" i="124"/>
  <c r="G126" i="124"/>
  <c r="G127" i="124"/>
  <c r="G128" i="124"/>
  <c r="G129" i="124"/>
  <c r="G130" i="124"/>
  <c r="G131" i="124"/>
  <c r="G132" i="124"/>
  <c r="G133" i="124"/>
  <c r="G134" i="124"/>
  <c r="G135" i="124"/>
  <c r="G136" i="124"/>
  <c r="G137" i="124"/>
  <c r="G138" i="124"/>
  <c r="G139" i="124"/>
  <c r="G124" i="124"/>
  <c r="R127" i="124"/>
  <c r="R130" i="124"/>
  <c r="Q123" i="124"/>
  <c r="R123" i="124" s="1"/>
  <c r="Q124" i="124"/>
  <c r="R124" i="124" s="1"/>
  <c r="Q125" i="124"/>
  <c r="R125" i="124" s="1"/>
  <c r="Q126" i="124"/>
  <c r="R126" i="124" s="1"/>
  <c r="Q127" i="124"/>
  <c r="Q128" i="124"/>
  <c r="R128" i="124" s="1"/>
  <c r="Q129" i="124"/>
  <c r="R129" i="124" s="1"/>
  <c r="Q130" i="124"/>
  <c r="Q131" i="124"/>
  <c r="R131" i="124" s="1"/>
  <c r="Q132" i="124"/>
  <c r="R132" i="124" s="1"/>
  <c r="Q133" i="124"/>
  <c r="R133" i="124" s="1"/>
  <c r="Q134" i="124"/>
  <c r="R134" i="124" s="1"/>
  <c r="Q135" i="124"/>
  <c r="R135" i="124" s="1"/>
  <c r="Q136" i="124"/>
  <c r="R136" i="124" s="1"/>
  <c r="Q137" i="124"/>
  <c r="R137" i="124" s="1"/>
  <c r="Q138" i="124"/>
  <c r="R138" i="124" s="1"/>
  <c r="Q139" i="124"/>
  <c r="R139" i="124" s="1"/>
  <c r="Q122" i="124"/>
  <c r="R122" i="124" s="1"/>
  <c r="O123" i="124"/>
  <c r="O124" i="124"/>
  <c r="O125" i="124"/>
  <c r="O126" i="124"/>
  <c r="O127" i="124"/>
  <c r="O128" i="124"/>
  <c r="O129" i="124"/>
  <c r="O130" i="124"/>
  <c r="O131" i="124"/>
  <c r="O132" i="124"/>
  <c r="O133" i="124"/>
  <c r="O134" i="124"/>
  <c r="O135" i="124"/>
  <c r="O136" i="124"/>
  <c r="O137" i="124"/>
  <c r="O138" i="124"/>
  <c r="O139" i="124"/>
  <c r="O122" i="124"/>
  <c r="N123" i="124"/>
  <c r="N124" i="124"/>
  <c r="N125" i="124"/>
  <c r="N126" i="124"/>
  <c r="N127" i="124"/>
  <c r="N128" i="124"/>
  <c r="N129" i="124"/>
  <c r="N130" i="124"/>
  <c r="N131" i="124"/>
  <c r="N132" i="124"/>
  <c r="N133" i="124"/>
  <c r="N134" i="124"/>
  <c r="N135" i="124"/>
  <c r="N136" i="124"/>
  <c r="N137" i="124"/>
  <c r="N138" i="124"/>
  <c r="N139" i="124"/>
  <c r="N122" i="124"/>
  <c r="O120" i="124"/>
  <c r="R117" i="124"/>
  <c r="Q106" i="124"/>
  <c r="R106" i="124" s="1"/>
  <c r="Q107" i="124"/>
  <c r="R107" i="124" s="1"/>
  <c r="Q108" i="124"/>
  <c r="R108" i="124" s="1"/>
  <c r="Q109" i="124"/>
  <c r="R109" i="124" s="1"/>
  <c r="Q110" i="124"/>
  <c r="R110" i="124" s="1"/>
  <c r="Q111" i="124"/>
  <c r="R111" i="124" s="1"/>
  <c r="Q112" i="124"/>
  <c r="R112" i="124" s="1"/>
  <c r="Q113" i="124"/>
  <c r="R113" i="124" s="1"/>
  <c r="Q114" i="124"/>
  <c r="R114" i="124" s="1"/>
  <c r="Q115" i="124"/>
  <c r="R115" i="124" s="1"/>
  <c r="Q116" i="124"/>
  <c r="R116" i="124" s="1"/>
  <c r="Q117" i="124"/>
  <c r="Q118" i="124"/>
  <c r="R118" i="124" s="1"/>
  <c r="Q119" i="124"/>
  <c r="R119" i="124" s="1"/>
  <c r="Q120" i="124"/>
  <c r="R120" i="124" s="1"/>
  <c r="Q121" i="124"/>
  <c r="R121" i="124" s="1"/>
  <c r="O106" i="124"/>
  <c r="O107" i="124"/>
  <c r="O108" i="124"/>
  <c r="O109" i="124"/>
  <c r="O110" i="124"/>
  <c r="O111" i="124"/>
  <c r="O112" i="124"/>
  <c r="O113" i="124"/>
  <c r="O114" i="124"/>
  <c r="O115" i="124"/>
  <c r="O116" i="124"/>
  <c r="O117" i="124"/>
  <c r="O118" i="124"/>
  <c r="O119" i="124"/>
  <c r="O105" i="124"/>
  <c r="N106" i="124"/>
  <c r="N107" i="124"/>
  <c r="N108" i="124"/>
  <c r="N109" i="124"/>
  <c r="N110" i="124"/>
  <c r="N111" i="124"/>
  <c r="N112" i="124"/>
  <c r="N113" i="124"/>
  <c r="N114" i="124"/>
  <c r="N115" i="124"/>
  <c r="N116" i="124"/>
  <c r="N117" i="124"/>
  <c r="N118" i="124"/>
  <c r="N119" i="124"/>
  <c r="N120" i="124"/>
  <c r="N121" i="124"/>
  <c r="N105" i="124"/>
  <c r="G120" i="124"/>
  <c r="G117" i="124"/>
  <c r="G122" i="124"/>
  <c r="G105" i="124"/>
  <c r="G123" i="124"/>
  <c r="O121" i="124"/>
  <c r="Q105" i="124"/>
  <c r="R105" i="124"/>
  <c r="G121" i="124"/>
  <c r="G119" i="124"/>
  <c r="G118" i="124"/>
  <c r="G116" i="124"/>
  <c r="G115" i="124"/>
  <c r="G114" i="124"/>
  <c r="G113" i="124"/>
  <c r="G112" i="124"/>
  <c r="G111" i="124"/>
  <c r="G110" i="124"/>
  <c r="G109" i="124"/>
  <c r="G108" i="124"/>
  <c r="G107" i="124"/>
  <c r="G106" i="124"/>
  <c r="Q74" i="124"/>
  <c r="R74" i="124" s="1"/>
  <c r="Q75" i="124"/>
  <c r="R75" i="124" s="1"/>
  <c r="Q76" i="124"/>
  <c r="R76" i="124" s="1"/>
  <c r="Q77" i="124"/>
  <c r="R77" i="124" s="1"/>
  <c r="Q78" i="124"/>
  <c r="R78" i="124" s="1"/>
  <c r="Q79" i="124"/>
  <c r="R79" i="124" s="1"/>
  <c r="Q80" i="124"/>
  <c r="R80" i="124" s="1"/>
  <c r="Q81" i="124"/>
  <c r="R81" i="124" s="1"/>
  <c r="Q82" i="124"/>
  <c r="R82" i="124" s="1"/>
  <c r="Q83" i="124"/>
  <c r="R83" i="124" s="1"/>
  <c r="Q84" i="124"/>
  <c r="R84" i="124" s="1"/>
  <c r="Q85" i="124"/>
  <c r="R85" i="124" s="1"/>
  <c r="Q86" i="124"/>
  <c r="R86" i="124" s="1"/>
  <c r="Q87" i="124"/>
  <c r="R87" i="124" s="1"/>
  <c r="Q88" i="124"/>
  <c r="R88" i="124" s="1"/>
  <c r="Q89" i="124"/>
  <c r="R89" i="124" s="1"/>
  <c r="Q90" i="124"/>
  <c r="R90" i="124" s="1"/>
  <c r="Q91" i="124"/>
  <c r="R91" i="124" s="1"/>
  <c r="Q92" i="124"/>
  <c r="R92" i="124" s="1"/>
  <c r="Q93" i="124"/>
  <c r="R93" i="124" s="1"/>
  <c r="Q94" i="124"/>
  <c r="R94" i="124" s="1"/>
  <c r="Q95" i="124"/>
  <c r="R95" i="124" s="1"/>
  <c r="Q96" i="124"/>
  <c r="R96" i="124" s="1"/>
  <c r="Q97" i="124"/>
  <c r="R97" i="124" s="1"/>
  <c r="Q98" i="124"/>
  <c r="R98" i="124" s="1"/>
  <c r="Q99" i="124"/>
  <c r="R99" i="124" s="1"/>
  <c r="Q100" i="124"/>
  <c r="R100" i="124" s="1"/>
  <c r="Q101" i="124"/>
  <c r="R101" i="124" s="1"/>
  <c r="Q102" i="124"/>
  <c r="R102" i="124" s="1"/>
  <c r="Q104" i="124"/>
  <c r="R104" i="124" s="1"/>
  <c r="Q73" i="124"/>
  <c r="R73" i="124" s="1"/>
  <c r="O74" i="124"/>
  <c r="O75" i="124"/>
  <c r="O76" i="124"/>
  <c r="O77" i="124"/>
  <c r="O78" i="124"/>
  <c r="O79" i="124"/>
  <c r="O80" i="124"/>
  <c r="O81" i="124"/>
  <c r="O82" i="124"/>
  <c r="O83" i="124"/>
  <c r="O84" i="124"/>
  <c r="O85" i="124"/>
  <c r="O86" i="124"/>
  <c r="O87" i="124"/>
  <c r="O88" i="124"/>
  <c r="O89" i="124"/>
  <c r="O90" i="124"/>
  <c r="O91" i="124"/>
  <c r="O92" i="124"/>
  <c r="O93" i="124"/>
  <c r="O94" i="124"/>
  <c r="O95" i="124"/>
  <c r="O96" i="124"/>
  <c r="O97" i="124"/>
  <c r="O98" i="124"/>
  <c r="O99" i="124"/>
  <c r="O100" i="124"/>
  <c r="O101" i="124"/>
  <c r="O102" i="124"/>
  <c r="O104" i="124"/>
  <c r="O73" i="124"/>
  <c r="N74" i="124"/>
  <c r="N75" i="124"/>
  <c r="N76" i="124"/>
  <c r="N77" i="124"/>
  <c r="N78" i="124"/>
  <c r="N79" i="124"/>
  <c r="N80" i="124"/>
  <c r="N81" i="124"/>
  <c r="N82" i="124"/>
  <c r="N83" i="124"/>
  <c r="N84" i="124"/>
  <c r="N85" i="124"/>
  <c r="N86" i="124"/>
  <c r="N87" i="124"/>
  <c r="N88" i="124"/>
  <c r="N89" i="124"/>
  <c r="N90" i="124"/>
  <c r="N91" i="124"/>
  <c r="N92" i="124"/>
  <c r="N93" i="124"/>
  <c r="N94" i="124"/>
  <c r="N95" i="124"/>
  <c r="N96" i="124"/>
  <c r="N97" i="124"/>
  <c r="N98" i="124"/>
  <c r="N99" i="124"/>
  <c r="N100" i="124"/>
  <c r="N101" i="124"/>
  <c r="N102" i="124"/>
  <c r="N104" i="124"/>
  <c r="N73" i="124"/>
  <c r="Q57" i="124"/>
  <c r="R57" i="124" s="1"/>
  <c r="Q58" i="124"/>
  <c r="R58" i="124" s="1"/>
  <c r="Q59" i="124"/>
  <c r="R59" i="124" s="1"/>
  <c r="Q60" i="124"/>
  <c r="R60" i="124" s="1"/>
  <c r="Q61" i="124"/>
  <c r="R61" i="124" s="1"/>
  <c r="Q62" i="124"/>
  <c r="R62" i="124" s="1"/>
  <c r="Q63" i="124"/>
  <c r="R63" i="124" s="1"/>
  <c r="Q64" i="124"/>
  <c r="R64" i="124" s="1"/>
  <c r="Q65" i="124"/>
  <c r="R65" i="124" s="1"/>
  <c r="Q66" i="124"/>
  <c r="R66" i="124" s="1"/>
  <c r="Q67" i="124"/>
  <c r="R67" i="124" s="1"/>
  <c r="Q68" i="124"/>
  <c r="R68" i="124" s="1"/>
  <c r="Q69" i="124"/>
  <c r="R69" i="124" s="1"/>
  <c r="Q70" i="124"/>
  <c r="R70" i="124" s="1"/>
  <c r="Q71" i="124"/>
  <c r="R71" i="124" s="1"/>
  <c r="Q72" i="124"/>
  <c r="R72" i="124" s="1"/>
  <c r="Q56" i="124"/>
  <c r="R56" i="124" s="1"/>
  <c r="O57" i="124"/>
  <c r="O58" i="124"/>
  <c r="O59" i="124"/>
  <c r="O60" i="124"/>
  <c r="O61" i="124"/>
  <c r="O62" i="124"/>
  <c r="O63" i="124"/>
  <c r="O64" i="124"/>
  <c r="O65" i="124"/>
  <c r="O66" i="124"/>
  <c r="O67" i="124"/>
  <c r="O68" i="124"/>
  <c r="O69" i="124"/>
  <c r="O70" i="124"/>
  <c r="O71" i="124"/>
  <c r="O72" i="124"/>
  <c r="N57" i="124"/>
  <c r="N58" i="124"/>
  <c r="N59" i="124"/>
  <c r="N60" i="124"/>
  <c r="N61" i="124"/>
  <c r="N62" i="124"/>
  <c r="N63" i="124"/>
  <c r="N64" i="124"/>
  <c r="N65" i="124"/>
  <c r="N66" i="124"/>
  <c r="N67" i="124"/>
  <c r="N68" i="124"/>
  <c r="N69" i="124"/>
  <c r="N70" i="124"/>
  <c r="N71" i="124"/>
  <c r="N72" i="124"/>
  <c r="O56" i="124"/>
  <c r="N56" i="124"/>
  <c r="G102" i="124"/>
  <c r="G101" i="124"/>
  <c r="G100" i="124"/>
  <c r="G99" i="124"/>
  <c r="G98" i="124"/>
  <c r="G97" i="124"/>
  <c r="G96" i="124"/>
  <c r="G95" i="124"/>
  <c r="G94" i="124"/>
  <c r="G93" i="124"/>
  <c r="G92" i="124"/>
  <c r="G91" i="124"/>
  <c r="G90" i="124"/>
  <c r="G87" i="124"/>
  <c r="G86" i="124"/>
  <c r="G85" i="124"/>
  <c r="G84" i="124"/>
  <c r="G83" i="124"/>
  <c r="G82" i="124"/>
  <c r="G81" i="124"/>
  <c r="G80" i="124"/>
  <c r="G79" i="124"/>
  <c r="G78" i="124"/>
  <c r="G77" i="124"/>
  <c r="G76" i="124"/>
  <c r="G75" i="124"/>
  <c r="G74" i="124"/>
  <c r="G73" i="124"/>
  <c r="Q55" i="124"/>
  <c r="R55" i="124" s="1"/>
  <c r="O55" i="124"/>
  <c r="N55" i="124"/>
  <c r="Q43" i="124"/>
  <c r="R43" i="124" s="1"/>
  <c r="Q44" i="124"/>
  <c r="R44" i="124" s="1"/>
  <c r="Q45" i="124"/>
  <c r="R45" i="124" s="1"/>
  <c r="Q46" i="124"/>
  <c r="R46" i="124" s="1"/>
  <c r="Q47" i="124"/>
  <c r="R47" i="124" s="1"/>
  <c r="Q48" i="124"/>
  <c r="R48" i="124" s="1"/>
  <c r="Q49" i="124"/>
  <c r="R49" i="124" s="1"/>
  <c r="Q50" i="124"/>
  <c r="R50" i="124" s="1"/>
  <c r="Q51" i="124"/>
  <c r="R51" i="124" s="1"/>
  <c r="Q52" i="124"/>
  <c r="R52" i="124" s="1"/>
  <c r="Q53" i="124"/>
  <c r="R53" i="124" s="1"/>
  <c r="Q54" i="124"/>
  <c r="R54" i="124" s="1"/>
  <c r="Q42" i="124"/>
  <c r="R42" i="124" s="1"/>
  <c r="O43" i="124"/>
  <c r="O44" i="124"/>
  <c r="O45" i="124"/>
  <c r="O46" i="124"/>
  <c r="O47" i="124"/>
  <c r="O48" i="124"/>
  <c r="O49" i="124"/>
  <c r="O50" i="124"/>
  <c r="O51" i="124"/>
  <c r="O52" i="124"/>
  <c r="O53" i="124"/>
  <c r="O54" i="124"/>
  <c r="O42" i="124"/>
  <c r="N43" i="124"/>
  <c r="N44" i="124"/>
  <c r="N45" i="124"/>
  <c r="N46" i="124"/>
  <c r="N47" i="124"/>
  <c r="N48" i="124"/>
  <c r="N49" i="124"/>
  <c r="N50" i="124"/>
  <c r="N51" i="124"/>
  <c r="N52" i="124"/>
  <c r="N53" i="124"/>
  <c r="N54" i="124"/>
  <c r="N42" i="124"/>
  <c r="Q30" i="124"/>
  <c r="R30" i="124" s="1"/>
  <c r="Q31" i="124"/>
  <c r="R31" i="124" s="1"/>
  <c r="Q32" i="124"/>
  <c r="R32" i="124" s="1"/>
  <c r="Q33" i="124"/>
  <c r="R33" i="124" s="1"/>
  <c r="Q34" i="124"/>
  <c r="R34" i="124" s="1"/>
  <c r="Q35" i="124"/>
  <c r="R35" i="124" s="1"/>
  <c r="Q36" i="124"/>
  <c r="R36" i="124" s="1"/>
  <c r="Q37" i="124"/>
  <c r="R37" i="124" s="1"/>
  <c r="Q38" i="124"/>
  <c r="R38" i="124" s="1"/>
  <c r="Q39" i="124"/>
  <c r="R39" i="124" s="1"/>
  <c r="Q40" i="124"/>
  <c r="R40" i="124" s="1"/>
  <c r="Q41" i="124"/>
  <c r="R41" i="124" s="1"/>
  <c r="Q29" i="124"/>
  <c r="R29" i="124" s="1"/>
  <c r="O30" i="124"/>
  <c r="O31" i="124"/>
  <c r="O32" i="124"/>
  <c r="O33" i="124"/>
  <c r="O34" i="124"/>
  <c r="O35" i="124"/>
  <c r="O36" i="124"/>
  <c r="O37" i="124"/>
  <c r="O38" i="124"/>
  <c r="O39" i="124"/>
  <c r="O40" i="124"/>
  <c r="O41" i="124"/>
  <c r="O29" i="124"/>
  <c r="N30" i="124"/>
  <c r="N31" i="124"/>
  <c r="N32" i="124"/>
  <c r="N33" i="124"/>
  <c r="N34" i="124"/>
  <c r="N35" i="124"/>
  <c r="N36" i="124"/>
  <c r="N37" i="124"/>
  <c r="N38" i="124"/>
  <c r="N39" i="124"/>
  <c r="N40" i="124"/>
  <c r="N41" i="124"/>
  <c r="N29" i="124"/>
  <c r="Q17" i="124" l="1"/>
  <c r="R17" i="124" s="1"/>
  <c r="Q18" i="124"/>
  <c r="R18" i="124" s="1"/>
  <c r="Q19" i="124"/>
  <c r="R19" i="124" s="1"/>
  <c r="Q20" i="124"/>
  <c r="R20" i="124" s="1"/>
  <c r="Q21" i="124"/>
  <c r="R21" i="124" s="1"/>
  <c r="Q22" i="124"/>
  <c r="R22" i="124" s="1"/>
  <c r="Q23" i="124"/>
  <c r="R23" i="124" s="1"/>
  <c r="Q24" i="124"/>
  <c r="R24" i="124" s="1"/>
  <c r="Q25" i="124"/>
  <c r="R25" i="124" s="1"/>
  <c r="Q26" i="124"/>
  <c r="R26" i="124" s="1"/>
  <c r="Q27" i="124"/>
  <c r="R27" i="124" s="1"/>
  <c r="Q28" i="124"/>
  <c r="R28" i="124" s="1"/>
  <c r="Q16" i="124"/>
  <c r="R16" i="124" s="1"/>
  <c r="O17" i="124"/>
  <c r="O18" i="124"/>
  <c r="O19" i="124"/>
  <c r="O20" i="124"/>
  <c r="O21" i="124"/>
  <c r="O22" i="124"/>
  <c r="O23" i="124"/>
  <c r="O24" i="124"/>
  <c r="O25" i="124"/>
  <c r="O26" i="124"/>
  <c r="O27" i="124"/>
  <c r="O28" i="124"/>
  <c r="O16" i="124"/>
  <c r="N17" i="124"/>
  <c r="N18" i="124"/>
  <c r="N19" i="124"/>
  <c r="N20" i="124"/>
  <c r="N21" i="124"/>
  <c r="N22" i="124"/>
  <c r="N23" i="124"/>
  <c r="N24" i="124"/>
  <c r="N25" i="124"/>
  <c r="N26" i="124"/>
  <c r="N27" i="124"/>
  <c r="N28" i="124"/>
  <c r="N16" i="124"/>
  <c r="E88" i="123"/>
  <c r="Q4" i="124" l="1"/>
  <c r="R4" i="124" s="1"/>
  <c r="Q5" i="124"/>
  <c r="R5" i="124" s="1"/>
  <c r="Q6" i="124"/>
  <c r="R6" i="124" s="1"/>
  <c r="Q7" i="124"/>
  <c r="R7" i="124" s="1"/>
  <c r="Q8" i="124"/>
  <c r="R8" i="124" s="1"/>
  <c r="Q9" i="124"/>
  <c r="R9" i="124" s="1"/>
  <c r="Q10" i="124"/>
  <c r="R10" i="124" s="1"/>
  <c r="Q11" i="124"/>
  <c r="R11" i="124" s="1"/>
  <c r="Q12" i="124"/>
  <c r="R12" i="124" s="1"/>
  <c r="Q13" i="124"/>
  <c r="R13" i="124" s="1"/>
  <c r="Q14" i="124"/>
  <c r="R14" i="124" s="1"/>
  <c r="Q15" i="124"/>
  <c r="R15" i="124" s="1"/>
  <c r="Q3" i="124"/>
  <c r="R3" i="124" s="1"/>
  <c r="O4" i="124"/>
  <c r="O5" i="124"/>
  <c r="O6" i="124"/>
  <c r="O7" i="124"/>
  <c r="O8" i="124"/>
  <c r="O9" i="124"/>
  <c r="O10" i="124"/>
  <c r="O11" i="124"/>
  <c r="O12" i="124"/>
  <c r="O13" i="124"/>
  <c r="O14" i="124"/>
  <c r="O15" i="124"/>
  <c r="O3" i="124"/>
  <c r="N4" i="124"/>
  <c r="N5" i="124"/>
  <c r="N6" i="124"/>
  <c r="N7" i="124"/>
  <c r="N8" i="124"/>
  <c r="N9" i="124"/>
  <c r="N10" i="124"/>
  <c r="N11" i="124"/>
  <c r="N12" i="124"/>
  <c r="N13" i="124"/>
  <c r="N14" i="124"/>
  <c r="N15" i="124"/>
  <c r="N3" i="124"/>
  <c r="R82" i="123"/>
  <c r="R83" i="123"/>
  <c r="R85" i="123"/>
  <c r="R86" i="123"/>
  <c r="R87" i="123"/>
  <c r="Q82" i="123"/>
  <c r="Q83" i="123"/>
  <c r="Q84" i="123"/>
  <c r="R84" i="123" s="1"/>
  <c r="Q85" i="123"/>
  <c r="Q86" i="123"/>
  <c r="Q87" i="123"/>
  <c r="Q81" i="123"/>
  <c r="R81" i="123" s="1"/>
  <c r="O82" i="123"/>
  <c r="O83" i="123"/>
  <c r="O84" i="123"/>
  <c r="O85" i="123"/>
  <c r="O86" i="123"/>
  <c r="O87" i="123"/>
  <c r="O81" i="123"/>
  <c r="N82" i="123"/>
  <c r="N83" i="123"/>
  <c r="N84" i="123"/>
  <c r="N85" i="123"/>
  <c r="N86" i="123"/>
  <c r="N87" i="123"/>
  <c r="N81" i="123"/>
  <c r="G87" i="123"/>
  <c r="G86" i="123"/>
  <c r="G85" i="123"/>
  <c r="G84" i="123"/>
  <c r="G83" i="123"/>
  <c r="G82" i="123"/>
  <c r="G81" i="123"/>
  <c r="R78" i="123"/>
  <c r="R79" i="123"/>
  <c r="R80" i="123"/>
  <c r="Q75" i="123"/>
  <c r="R75" i="123" s="1"/>
  <c r="Q76" i="123"/>
  <c r="R76" i="123" s="1"/>
  <c r="Q77" i="123"/>
  <c r="R77" i="123" s="1"/>
  <c r="Q78" i="123"/>
  <c r="Q79" i="123"/>
  <c r="Q80" i="123"/>
  <c r="Q74" i="123"/>
  <c r="R74" i="123" s="1"/>
  <c r="O75" i="123"/>
  <c r="O76" i="123"/>
  <c r="O77" i="123"/>
  <c r="O78" i="123"/>
  <c r="O79" i="123"/>
  <c r="O80" i="123"/>
  <c r="O74" i="123"/>
  <c r="N75" i="123"/>
  <c r="N76" i="123"/>
  <c r="N77" i="123"/>
  <c r="N78" i="123"/>
  <c r="N79" i="123"/>
  <c r="N80" i="123"/>
  <c r="N74" i="123"/>
  <c r="G80" i="123"/>
  <c r="G79" i="123"/>
  <c r="G78" i="123"/>
  <c r="G77" i="123"/>
  <c r="G76" i="123"/>
  <c r="G75" i="123"/>
  <c r="G74" i="123"/>
  <c r="R70" i="123"/>
  <c r="R71" i="123"/>
  <c r="R73" i="123"/>
  <c r="R68" i="123"/>
  <c r="Q68" i="123"/>
  <c r="Q69" i="123"/>
  <c r="R69" i="123" s="1"/>
  <c r="Q70" i="123"/>
  <c r="Q71" i="123"/>
  <c r="Q72" i="123"/>
  <c r="R72" i="123" s="1"/>
  <c r="Q73" i="123"/>
  <c r="Q67" i="123"/>
  <c r="R67" i="123"/>
  <c r="O68" i="123"/>
  <c r="O69" i="123"/>
  <c r="O70" i="123"/>
  <c r="O71" i="123"/>
  <c r="O72" i="123"/>
  <c r="O73" i="123"/>
  <c r="O67" i="123"/>
  <c r="N68" i="123"/>
  <c r="N69" i="123"/>
  <c r="N70" i="123"/>
  <c r="N71" i="123"/>
  <c r="N72" i="123"/>
  <c r="N73" i="123"/>
  <c r="N67" i="123"/>
  <c r="G73" i="123"/>
  <c r="G72" i="123"/>
  <c r="G71" i="123"/>
  <c r="G70" i="123"/>
  <c r="G69" i="123"/>
  <c r="G68" i="123"/>
  <c r="G67" i="123"/>
  <c r="R61" i="123"/>
  <c r="R62" i="123"/>
  <c r="R63" i="123"/>
  <c r="Q61" i="123"/>
  <c r="Q62" i="123"/>
  <c r="Q63" i="123"/>
  <c r="Q64" i="123"/>
  <c r="R64" i="123" s="1"/>
  <c r="Q65" i="123"/>
  <c r="R65" i="123" s="1"/>
  <c r="Q66" i="123"/>
  <c r="R66" i="123" s="1"/>
  <c r="Q60" i="123"/>
  <c r="R60" i="123" s="1"/>
  <c r="O61" i="123"/>
  <c r="O62" i="123"/>
  <c r="O63" i="123"/>
  <c r="O64" i="123"/>
  <c r="O65" i="123"/>
  <c r="O66" i="123"/>
  <c r="O60" i="123"/>
  <c r="N61" i="123"/>
  <c r="N62" i="123"/>
  <c r="N63" i="123"/>
  <c r="N64" i="123"/>
  <c r="N65" i="123"/>
  <c r="N66" i="123"/>
  <c r="N60" i="123"/>
  <c r="G61" i="123"/>
  <c r="G62" i="123"/>
  <c r="G63" i="123"/>
  <c r="G64" i="123"/>
  <c r="G65" i="123"/>
  <c r="G66" i="123"/>
  <c r="G60" i="123"/>
  <c r="R54" i="123"/>
  <c r="R59" i="123"/>
  <c r="Q54" i="123"/>
  <c r="Q55" i="123"/>
  <c r="R55" i="123" s="1"/>
  <c r="Q56" i="123"/>
  <c r="R56" i="123" s="1"/>
  <c r="Q57" i="123"/>
  <c r="R57" i="123" s="1"/>
  <c r="Q58" i="123"/>
  <c r="R58" i="123" s="1"/>
  <c r="Q59" i="123"/>
  <c r="Q53" i="123"/>
  <c r="R53" i="123" s="1"/>
  <c r="O54" i="123"/>
  <c r="O55" i="123"/>
  <c r="O56" i="123"/>
  <c r="O57" i="123"/>
  <c r="O58" i="123"/>
  <c r="O59" i="123"/>
  <c r="O53" i="123"/>
  <c r="N54" i="123"/>
  <c r="N55" i="123"/>
  <c r="N56" i="123"/>
  <c r="N57" i="123"/>
  <c r="N58" i="123"/>
  <c r="N59" i="123"/>
  <c r="N53" i="123"/>
  <c r="G59" i="123"/>
  <c r="G58" i="123"/>
  <c r="G57" i="123"/>
  <c r="G56" i="123"/>
  <c r="G55" i="123"/>
  <c r="G54" i="123"/>
  <c r="G53" i="123"/>
  <c r="R49" i="123"/>
  <c r="R50" i="123"/>
  <c r="R51" i="123"/>
  <c r="R52" i="123"/>
  <c r="Q47" i="123"/>
  <c r="R47" i="123" s="1"/>
  <c r="Q48" i="123"/>
  <c r="R48" i="123" s="1"/>
  <c r="Q49" i="123"/>
  <c r="Q50" i="123"/>
  <c r="Q51" i="123"/>
  <c r="Q52" i="123"/>
  <c r="Q46" i="123"/>
  <c r="R46" i="123"/>
  <c r="O47" i="123"/>
  <c r="O48" i="123"/>
  <c r="O49" i="123"/>
  <c r="O50" i="123"/>
  <c r="O51" i="123"/>
  <c r="O52" i="123"/>
  <c r="O46" i="123"/>
  <c r="N47" i="123"/>
  <c r="N48" i="123"/>
  <c r="N49" i="123"/>
  <c r="N50" i="123"/>
  <c r="N51" i="123"/>
  <c r="N52" i="123"/>
  <c r="N46" i="123"/>
  <c r="G47" i="123"/>
  <c r="G48" i="123"/>
  <c r="G49" i="123"/>
  <c r="G50" i="123"/>
  <c r="G51" i="123"/>
  <c r="G52" i="123"/>
  <c r="G46" i="123"/>
  <c r="R40" i="123"/>
  <c r="R41" i="123"/>
  <c r="R42" i="123"/>
  <c r="R43" i="123"/>
  <c r="Q40" i="123"/>
  <c r="Q41" i="123"/>
  <c r="Q42" i="123"/>
  <c r="Q43" i="123"/>
  <c r="Q44" i="123"/>
  <c r="R44" i="123" s="1"/>
  <c r="Q45" i="123"/>
  <c r="R45" i="123" s="1"/>
  <c r="Q39" i="123"/>
  <c r="R39" i="123" s="1"/>
  <c r="O40" i="123"/>
  <c r="O41" i="123"/>
  <c r="O42" i="123"/>
  <c r="O43" i="123"/>
  <c r="O44" i="123"/>
  <c r="O45" i="123"/>
  <c r="O39" i="123"/>
  <c r="N40" i="123"/>
  <c r="N41" i="123"/>
  <c r="N42" i="123"/>
  <c r="N43" i="123"/>
  <c r="N44" i="123"/>
  <c r="N45" i="123"/>
  <c r="N39" i="123"/>
  <c r="G40" i="123"/>
  <c r="G41" i="123"/>
  <c r="G42" i="123"/>
  <c r="G43" i="123"/>
  <c r="G44" i="123"/>
  <c r="G45" i="123"/>
  <c r="G39" i="123"/>
  <c r="R33" i="123"/>
  <c r="R34" i="123"/>
  <c r="R38" i="123"/>
  <c r="Q33" i="123"/>
  <c r="Q34" i="123"/>
  <c r="Q35" i="123"/>
  <c r="R35" i="123" s="1"/>
  <c r="Q36" i="123"/>
  <c r="R36" i="123" s="1"/>
  <c r="Q37" i="123"/>
  <c r="R37" i="123" s="1"/>
  <c r="Q38" i="123"/>
  <c r="Q32" i="123"/>
  <c r="R32" i="123"/>
  <c r="O33" i="123"/>
  <c r="O34" i="123"/>
  <c r="O35" i="123"/>
  <c r="O36" i="123"/>
  <c r="O37" i="123"/>
  <c r="O38" i="123"/>
  <c r="O32" i="123"/>
  <c r="N33" i="123"/>
  <c r="N34" i="123"/>
  <c r="N35" i="123"/>
  <c r="N36" i="123"/>
  <c r="N37" i="123"/>
  <c r="N38" i="123"/>
  <c r="N32" i="123"/>
  <c r="G33" i="123"/>
  <c r="G34" i="123"/>
  <c r="G35" i="123"/>
  <c r="G36" i="123"/>
  <c r="G37" i="123"/>
  <c r="G38" i="123"/>
  <c r="G32" i="123"/>
  <c r="R26" i="123"/>
  <c r="R28" i="123"/>
  <c r="R29" i="123"/>
  <c r="R30" i="123"/>
  <c r="R31" i="123"/>
  <c r="R25" i="123"/>
  <c r="Q26" i="123"/>
  <c r="Q27" i="123"/>
  <c r="R27" i="123" s="1"/>
  <c r="Q28" i="123"/>
  <c r="Q29" i="123"/>
  <c r="Q30" i="123"/>
  <c r="Q31" i="123"/>
  <c r="Q25" i="123"/>
  <c r="O26" i="123"/>
  <c r="O27" i="123"/>
  <c r="O28" i="123"/>
  <c r="O29" i="123"/>
  <c r="O30" i="123"/>
  <c r="O31" i="123"/>
  <c r="O25" i="123"/>
  <c r="N26" i="123"/>
  <c r="N27" i="123"/>
  <c r="N28" i="123"/>
  <c r="N29" i="123"/>
  <c r="N30" i="123"/>
  <c r="N31" i="123"/>
  <c r="N25" i="123"/>
  <c r="G25" i="123"/>
  <c r="G31" i="123"/>
  <c r="G30" i="123"/>
  <c r="G29" i="123"/>
  <c r="G28" i="123"/>
  <c r="G27" i="123"/>
  <c r="G26" i="123"/>
  <c r="G17" i="123"/>
  <c r="R21" i="123"/>
  <c r="R22" i="123"/>
  <c r="R19" i="123"/>
  <c r="Q19" i="123"/>
  <c r="Q20" i="123"/>
  <c r="R20" i="123" s="1"/>
  <c r="Q21" i="123"/>
  <c r="Q22" i="123"/>
  <c r="Q23" i="123"/>
  <c r="R23" i="123" s="1"/>
  <c r="Q24" i="123"/>
  <c r="R24" i="123" s="1"/>
  <c r="Q18" i="123"/>
  <c r="R18" i="123" s="1"/>
  <c r="O19" i="123"/>
  <c r="O20" i="123"/>
  <c r="O21" i="123"/>
  <c r="O22" i="123"/>
  <c r="O23" i="123"/>
  <c r="O24" i="123"/>
  <c r="O18" i="123"/>
  <c r="N19" i="123"/>
  <c r="N20" i="123"/>
  <c r="N21" i="123"/>
  <c r="N22" i="123"/>
  <c r="N23" i="123"/>
  <c r="N24" i="123"/>
  <c r="N18" i="123"/>
  <c r="G24" i="123"/>
  <c r="G23" i="123"/>
  <c r="G22" i="123"/>
  <c r="G21" i="123"/>
  <c r="G20" i="123"/>
  <c r="G19" i="123"/>
  <c r="G18" i="123"/>
  <c r="G4" i="123"/>
  <c r="G5" i="123"/>
  <c r="G6" i="123"/>
  <c r="G7" i="123"/>
  <c r="G8" i="123"/>
  <c r="G9" i="123"/>
  <c r="G10" i="123"/>
  <c r="G11" i="123"/>
  <c r="G12" i="123"/>
  <c r="G13" i="123"/>
  <c r="G14" i="123"/>
  <c r="G15" i="123"/>
  <c r="G16" i="123"/>
  <c r="G3" i="123"/>
  <c r="Q17" i="123"/>
  <c r="R17" i="123"/>
  <c r="O17" i="123"/>
  <c r="N17" i="123"/>
  <c r="G4" i="122"/>
  <c r="G5" i="122"/>
  <c r="G6" i="122"/>
  <c r="G7" i="122"/>
  <c r="G8" i="122"/>
  <c r="G9" i="122"/>
  <c r="G10" i="122"/>
  <c r="G11" i="122"/>
  <c r="G12" i="122"/>
  <c r="G13" i="122"/>
  <c r="G14" i="122"/>
  <c r="G15" i="122"/>
  <c r="G16" i="122"/>
  <c r="G17" i="122"/>
  <c r="G18" i="122"/>
  <c r="G19" i="122"/>
  <c r="G20" i="122"/>
  <c r="G21" i="122"/>
  <c r="G22" i="122"/>
  <c r="G23" i="122"/>
  <c r="G24" i="122"/>
  <c r="G25" i="122"/>
  <c r="G26" i="122"/>
  <c r="G27" i="122"/>
  <c r="G28" i="122"/>
  <c r="G29" i="122"/>
  <c r="G30" i="122"/>
  <c r="G31" i="122"/>
  <c r="G32" i="122"/>
  <c r="G33" i="122"/>
  <c r="G34" i="122"/>
  <c r="G35" i="122"/>
  <c r="G36" i="122"/>
  <c r="G37" i="122"/>
  <c r="G38" i="122"/>
  <c r="G39" i="122"/>
  <c r="G40" i="122"/>
  <c r="G41" i="122"/>
  <c r="G42" i="122"/>
  <c r="G43" i="122"/>
  <c r="G44" i="122"/>
  <c r="G45" i="122"/>
  <c r="G46" i="122"/>
  <c r="G47" i="122"/>
  <c r="G48" i="122"/>
  <c r="G49" i="122"/>
  <c r="G50" i="122"/>
  <c r="G51" i="122"/>
  <c r="G52" i="122"/>
  <c r="G53" i="122"/>
  <c r="G54" i="122"/>
  <c r="G55" i="122"/>
  <c r="G56" i="122"/>
  <c r="G57" i="122"/>
  <c r="G58" i="122"/>
  <c r="G59" i="122"/>
  <c r="G60" i="122"/>
  <c r="G61" i="122"/>
  <c r="G62" i="122"/>
  <c r="G63" i="122"/>
  <c r="G64" i="122"/>
  <c r="G65" i="122"/>
  <c r="G66" i="122"/>
  <c r="G67" i="122"/>
  <c r="G68" i="122"/>
  <c r="G69" i="122"/>
  <c r="G70" i="122"/>
  <c r="G71" i="122"/>
  <c r="G72" i="122"/>
  <c r="G73" i="122"/>
  <c r="G74" i="122"/>
  <c r="G75" i="122"/>
  <c r="G76" i="122"/>
  <c r="G77" i="122"/>
  <c r="G3" i="122"/>
  <c r="Q11" i="123"/>
  <c r="R11" i="123" s="1"/>
  <c r="Q12" i="123"/>
  <c r="R12" i="123" s="1"/>
  <c r="Q13" i="123"/>
  <c r="R13" i="123" s="1"/>
  <c r="Q14" i="123"/>
  <c r="R14" i="123" s="1"/>
  <c r="Q15" i="123"/>
  <c r="R15" i="123" s="1"/>
  <c r="Q16" i="123"/>
  <c r="R16" i="123" s="1"/>
  <c r="Q10" i="123"/>
  <c r="R10" i="123" s="1"/>
  <c r="O11" i="123"/>
  <c r="O12" i="123"/>
  <c r="O13" i="123"/>
  <c r="O14" i="123"/>
  <c r="O15" i="123"/>
  <c r="O16" i="123"/>
  <c r="O10" i="123"/>
  <c r="N11" i="123"/>
  <c r="N12" i="123"/>
  <c r="N13" i="123"/>
  <c r="N14" i="123"/>
  <c r="N15" i="123"/>
  <c r="N16" i="123"/>
  <c r="N10" i="123"/>
  <c r="E78" i="122"/>
  <c r="Q4" i="123"/>
  <c r="R4" i="123" s="1"/>
  <c r="Q5" i="123"/>
  <c r="R5" i="123" s="1"/>
  <c r="Q6" i="123"/>
  <c r="R6" i="123" s="1"/>
  <c r="Q7" i="123"/>
  <c r="R7" i="123" s="1"/>
  <c r="Q8" i="123"/>
  <c r="R8" i="123" s="1"/>
  <c r="Q9" i="123"/>
  <c r="R9" i="123" s="1"/>
  <c r="Q3" i="123"/>
  <c r="R3" i="123" s="1"/>
  <c r="O4" i="123"/>
  <c r="O5" i="123"/>
  <c r="O6" i="123"/>
  <c r="O7" i="123"/>
  <c r="O8" i="123"/>
  <c r="O9" i="123"/>
  <c r="O3" i="123"/>
  <c r="N4" i="123"/>
  <c r="N5" i="123"/>
  <c r="N6" i="123"/>
  <c r="N7" i="123"/>
  <c r="N8" i="123"/>
  <c r="N9" i="123"/>
  <c r="N3" i="123"/>
  <c r="R72" i="122"/>
  <c r="R73" i="122"/>
  <c r="R74" i="122"/>
  <c r="R75" i="122"/>
  <c r="R76" i="122"/>
  <c r="R77" i="122"/>
  <c r="Q72" i="122"/>
  <c r="Q73" i="122"/>
  <c r="Q74" i="122"/>
  <c r="Q75" i="122"/>
  <c r="Q76" i="122"/>
  <c r="Q77" i="122"/>
  <c r="Q71" i="122"/>
  <c r="R71" i="122" s="1"/>
  <c r="O72" i="122"/>
  <c r="O73" i="122"/>
  <c r="O74" i="122"/>
  <c r="O75" i="122"/>
  <c r="O76" i="122"/>
  <c r="O77" i="122"/>
  <c r="O71" i="122"/>
  <c r="N72" i="122"/>
  <c r="N73" i="122"/>
  <c r="N74" i="122"/>
  <c r="N75" i="122"/>
  <c r="N76" i="122"/>
  <c r="N77" i="122"/>
  <c r="N71" i="122"/>
  <c r="R65" i="122"/>
  <c r="R66" i="122"/>
  <c r="R67" i="122"/>
  <c r="R68" i="122"/>
  <c r="R69" i="122"/>
  <c r="R70" i="122"/>
  <c r="Q65" i="122"/>
  <c r="Q66" i="122"/>
  <c r="Q67" i="122"/>
  <c r="Q68" i="122"/>
  <c r="Q69" i="122"/>
  <c r="Q70" i="122"/>
  <c r="Q64" i="122"/>
  <c r="R64" i="122" s="1"/>
  <c r="O65" i="122"/>
  <c r="O66" i="122"/>
  <c r="O67" i="122"/>
  <c r="O68" i="122"/>
  <c r="O69" i="122"/>
  <c r="O70" i="122"/>
  <c r="O64" i="122"/>
  <c r="N65" i="122"/>
  <c r="N66" i="122"/>
  <c r="N67" i="122"/>
  <c r="N68" i="122"/>
  <c r="N69" i="122"/>
  <c r="N70" i="122"/>
  <c r="N64" i="122"/>
  <c r="R58" i="122"/>
  <c r="R59" i="122"/>
  <c r="R60" i="122"/>
  <c r="R61" i="122"/>
  <c r="R62" i="122"/>
  <c r="R63" i="122"/>
  <c r="Q58" i="122"/>
  <c r="Q59" i="122"/>
  <c r="Q60" i="122"/>
  <c r="Q61" i="122"/>
  <c r="Q62" i="122"/>
  <c r="Q63" i="122"/>
  <c r="Q57" i="122"/>
  <c r="R57" i="122"/>
  <c r="O58" i="122"/>
  <c r="O59" i="122"/>
  <c r="O60" i="122"/>
  <c r="O61" i="122"/>
  <c r="O62" i="122"/>
  <c r="O63" i="122"/>
  <c r="O57" i="122"/>
  <c r="N58" i="122"/>
  <c r="N59" i="122"/>
  <c r="N60" i="122"/>
  <c r="N61" i="122"/>
  <c r="N62" i="122"/>
  <c r="N63" i="122"/>
  <c r="N57" i="122"/>
  <c r="Q51" i="122"/>
  <c r="R51" i="122" s="1"/>
  <c r="Q52" i="122"/>
  <c r="R52" i="122" s="1"/>
  <c r="Q53" i="122"/>
  <c r="R53" i="122" s="1"/>
  <c r="Q54" i="122"/>
  <c r="R54" i="122" s="1"/>
  <c r="Q55" i="122"/>
  <c r="R55" i="122" s="1"/>
  <c r="Q56" i="122"/>
  <c r="R56" i="122" s="1"/>
  <c r="Q50" i="122"/>
  <c r="R50" i="122" s="1"/>
  <c r="O50" i="122"/>
  <c r="O51" i="122"/>
  <c r="O52" i="122"/>
  <c r="O53" i="122"/>
  <c r="O54" i="122"/>
  <c r="O55" i="122"/>
  <c r="O56" i="122"/>
  <c r="N50" i="122"/>
  <c r="N51" i="122"/>
  <c r="N52" i="122"/>
  <c r="N53" i="122"/>
  <c r="N54" i="122"/>
  <c r="N55" i="122"/>
  <c r="N56" i="122"/>
  <c r="Q44" i="122"/>
  <c r="R44" i="122" s="1"/>
  <c r="Q45" i="122"/>
  <c r="R45" i="122" s="1"/>
  <c r="Q46" i="122"/>
  <c r="R46" i="122" s="1"/>
  <c r="Q47" i="122"/>
  <c r="R47" i="122" s="1"/>
  <c r="Q48" i="122"/>
  <c r="R48" i="122" s="1"/>
  <c r="Q49" i="122"/>
  <c r="R49" i="122" s="1"/>
  <c r="Q43" i="122"/>
  <c r="O43" i="122"/>
  <c r="O44" i="122"/>
  <c r="O45" i="122"/>
  <c r="O46" i="122"/>
  <c r="O47" i="122"/>
  <c r="O48" i="122"/>
  <c r="O49" i="122"/>
  <c r="N43" i="122"/>
  <c r="N44" i="122"/>
  <c r="N45" i="122"/>
  <c r="N46" i="122"/>
  <c r="N47" i="122"/>
  <c r="N48" i="122"/>
  <c r="N49" i="122"/>
  <c r="Q37" i="122"/>
  <c r="R37" i="122" s="1"/>
  <c r="Q38" i="122"/>
  <c r="Q39" i="122"/>
  <c r="Q40" i="122"/>
  <c r="Q41" i="122"/>
  <c r="Q42" i="122"/>
  <c r="Q36" i="122"/>
  <c r="O36" i="122"/>
  <c r="O37" i="122"/>
  <c r="O38" i="122"/>
  <c r="O39" i="122"/>
  <c r="O40" i="122"/>
  <c r="O41" i="122"/>
  <c r="O42" i="122"/>
  <c r="N36" i="122"/>
  <c r="N37" i="122"/>
  <c r="N38" i="122"/>
  <c r="N39" i="122"/>
  <c r="N40" i="122"/>
  <c r="N41" i="122"/>
  <c r="N42" i="122"/>
  <c r="J44" i="122"/>
  <c r="J45" i="122"/>
  <c r="J46" i="122"/>
  <c r="J47" i="122"/>
  <c r="J48" i="122"/>
  <c r="J49" i="122"/>
  <c r="J43" i="122"/>
  <c r="J37" i="122"/>
  <c r="J38" i="122"/>
  <c r="J39" i="122"/>
  <c r="J40" i="122"/>
  <c r="J41" i="122"/>
  <c r="J42" i="122"/>
  <c r="J36" i="122"/>
  <c r="M37" i="122"/>
  <c r="M38" i="122"/>
  <c r="M39" i="122"/>
  <c r="M40" i="122"/>
  <c r="M41" i="122"/>
  <c r="M42" i="122"/>
  <c r="M36" i="122"/>
  <c r="Q30" i="122"/>
  <c r="Q31" i="122"/>
  <c r="R31" i="122" s="1"/>
  <c r="Q32" i="122"/>
  <c r="Q33" i="122"/>
  <c r="Q34" i="122"/>
  <c r="Q35" i="122"/>
  <c r="Q29" i="122"/>
  <c r="A29" i="122"/>
  <c r="N35" i="122"/>
  <c r="N34" i="122"/>
  <c r="N31" i="122"/>
  <c r="O35" i="122"/>
  <c r="O34" i="122"/>
  <c r="O31" i="122"/>
  <c r="Q23" i="122" l="1"/>
  <c r="R23" i="122" s="1"/>
  <c r="Q24" i="122"/>
  <c r="R24" i="122" s="1"/>
  <c r="Q25" i="122"/>
  <c r="R25" i="122" s="1"/>
  <c r="Q26" i="122"/>
  <c r="R26" i="122" s="1"/>
  <c r="Q27" i="122"/>
  <c r="R27" i="122" s="1"/>
  <c r="Q28" i="122"/>
  <c r="R28" i="122" s="1"/>
  <c r="Q22" i="122"/>
  <c r="R22" i="122" s="1"/>
  <c r="Q21" i="122"/>
  <c r="R21" i="122" s="1"/>
  <c r="Q4" i="122"/>
  <c r="R4" i="122" s="1"/>
  <c r="Q5" i="122"/>
  <c r="R5" i="122" s="1"/>
  <c r="Q6" i="122"/>
  <c r="R6" i="122" s="1"/>
  <c r="Q7" i="122"/>
  <c r="R7" i="122" s="1"/>
  <c r="Q8" i="122"/>
  <c r="R8" i="122" s="1"/>
  <c r="Q9" i="122"/>
  <c r="R9" i="122" s="1"/>
  <c r="Q10" i="122"/>
  <c r="R10" i="122" s="1"/>
  <c r="Q11" i="122"/>
  <c r="R11" i="122" s="1"/>
  <c r="Q12" i="122"/>
  <c r="R12" i="122" s="1"/>
  <c r="Q13" i="122"/>
  <c r="R13" i="122" s="1"/>
  <c r="Q14" i="122"/>
  <c r="R14" i="122" s="1"/>
  <c r="Q15" i="122"/>
  <c r="R15" i="122" s="1"/>
  <c r="Q16" i="122"/>
  <c r="R16" i="122" s="1"/>
  <c r="Q17" i="122"/>
  <c r="R17" i="122" s="1"/>
  <c r="Q18" i="122"/>
  <c r="R18" i="122" s="1"/>
  <c r="Q19" i="122"/>
  <c r="R19" i="122" s="1"/>
  <c r="Q20" i="122"/>
  <c r="R20" i="122" s="1"/>
  <c r="R29" i="122"/>
  <c r="R30" i="122"/>
  <c r="R32" i="122"/>
  <c r="R33" i="122"/>
  <c r="R34" i="122"/>
  <c r="R35" i="122"/>
  <c r="R36" i="122"/>
  <c r="R38" i="122"/>
  <c r="R39" i="122"/>
  <c r="R40" i="122"/>
  <c r="R41" i="122"/>
  <c r="R42" i="122"/>
  <c r="R43" i="122"/>
  <c r="Q3" i="122"/>
  <c r="R3" i="122" s="1"/>
  <c r="O23" i="122"/>
  <c r="O24" i="122"/>
  <c r="O25" i="122"/>
  <c r="O26" i="122"/>
  <c r="O27" i="122"/>
  <c r="O28" i="122"/>
  <c r="O29" i="122"/>
  <c r="O30" i="122"/>
  <c r="O32" i="122"/>
  <c r="O33" i="122"/>
  <c r="N23" i="122"/>
  <c r="N24" i="122"/>
  <c r="N25" i="122"/>
  <c r="N26" i="122"/>
  <c r="N27" i="122"/>
  <c r="N28" i="122"/>
  <c r="N29" i="122"/>
  <c r="N30" i="122"/>
  <c r="N32" i="122"/>
  <c r="N33" i="122"/>
  <c r="O22" i="122"/>
  <c r="N22" i="122"/>
  <c r="O21" i="122"/>
  <c r="N3" i="122"/>
  <c r="G44" i="121"/>
  <c r="E57" i="121"/>
  <c r="E68" i="120"/>
  <c r="G8" i="121"/>
  <c r="G9" i="121"/>
  <c r="G10" i="121"/>
  <c r="G11" i="121"/>
  <c r="G12" i="121"/>
  <c r="G13" i="121"/>
  <c r="G14" i="121"/>
  <c r="G15" i="121"/>
  <c r="G16" i="121"/>
  <c r="G17" i="121"/>
  <c r="G18" i="121"/>
  <c r="G19" i="121"/>
  <c r="G20" i="121"/>
  <c r="G21" i="121"/>
  <c r="G22" i="121"/>
  <c r="G23" i="121"/>
  <c r="G24" i="121"/>
  <c r="G25" i="121"/>
  <c r="G26" i="121"/>
  <c r="G27" i="121"/>
  <c r="G28" i="121"/>
  <c r="G29" i="121"/>
  <c r="G30" i="121"/>
  <c r="G31" i="121"/>
  <c r="G32" i="121"/>
  <c r="G33" i="121"/>
  <c r="G34" i="121"/>
  <c r="G35" i="121"/>
  <c r="G36" i="121"/>
  <c r="G37" i="121"/>
  <c r="G38" i="121"/>
  <c r="G39" i="121"/>
  <c r="G40" i="121"/>
  <c r="G41" i="121"/>
  <c r="G42" i="121"/>
  <c r="G43" i="121"/>
  <c r="G45" i="121"/>
  <c r="G46" i="121"/>
  <c r="G47" i="121"/>
  <c r="G48" i="121"/>
  <c r="G49" i="121"/>
  <c r="G50" i="121"/>
  <c r="G51" i="121"/>
  <c r="G52" i="121"/>
  <c r="G53" i="121"/>
  <c r="G54" i="121"/>
  <c r="G55" i="121"/>
  <c r="G56" i="121"/>
  <c r="G2" i="121"/>
  <c r="G3" i="121"/>
  <c r="G4" i="121"/>
  <c r="G5" i="121"/>
  <c r="G6" i="121"/>
  <c r="G7" i="121"/>
  <c r="G61" i="120" l="1"/>
  <c r="G62" i="120"/>
  <c r="G63" i="120"/>
  <c r="G64" i="120"/>
  <c r="G65" i="120"/>
  <c r="G66" i="120"/>
  <c r="G67" i="120"/>
  <c r="G60" i="120"/>
  <c r="G59" i="120"/>
  <c r="G58" i="120"/>
  <c r="G57" i="120"/>
  <c r="G56" i="120"/>
  <c r="G55" i="120"/>
  <c r="G54" i="120"/>
  <c r="G53" i="120"/>
  <c r="G52" i="120"/>
  <c r="G51" i="120"/>
  <c r="G50" i="120"/>
  <c r="G49" i="120"/>
  <c r="G48" i="120"/>
  <c r="G47" i="120"/>
  <c r="G46" i="120"/>
  <c r="G45" i="120"/>
  <c r="G44" i="120"/>
  <c r="G43" i="120"/>
  <c r="G42" i="120"/>
  <c r="G41" i="120"/>
  <c r="G40" i="120"/>
  <c r="G39" i="120"/>
  <c r="G38" i="120"/>
  <c r="G37" i="120"/>
  <c r="G36" i="120"/>
  <c r="G35" i="120"/>
  <c r="G34" i="120"/>
  <c r="G33" i="120"/>
  <c r="G32" i="120"/>
  <c r="G31" i="120"/>
  <c r="G30" i="120"/>
  <c r="G29" i="120"/>
  <c r="G28" i="120"/>
  <c r="G27" i="120"/>
  <c r="G26" i="120"/>
  <c r="G25" i="120"/>
  <c r="G24" i="120"/>
  <c r="G23" i="120"/>
  <c r="G22" i="120"/>
  <c r="G21" i="120"/>
  <c r="G20" i="120"/>
  <c r="G3" i="120"/>
  <c r="G4" i="120"/>
  <c r="G5" i="120"/>
  <c r="G6" i="120"/>
  <c r="G7" i="120"/>
  <c r="G8" i="120"/>
  <c r="G9" i="120"/>
  <c r="G10" i="120"/>
  <c r="G11" i="120"/>
  <c r="G12" i="120"/>
  <c r="G13" i="120"/>
  <c r="G14" i="120"/>
  <c r="G15" i="120"/>
  <c r="G16" i="120"/>
  <c r="G17" i="120"/>
  <c r="G18" i="120"/>
  <c r="G19" i="120"/>
  <c r="G2" i="120"/>
  <c r="G7" i="119"/>
  <c r="G8" i="119"/>
  <c r="G9" i="119"/>
  <c r="G10" i="119"/>
  <c r="G11" i="119"/>
  <c r="G12" i="119"/>
  <c r="G13" i="119"/>
  <c r="G14" i="119"/>
  <c r="G15" i="119"/>
  <c r="G16" i="119"/>
  <c r="G17" i="119"/>
  <c r="G18" i="119"/>
  <c r="G19" i="119"/>
  <c r="G20" i="119"/>
  <c r="G21" i="119"/>
  <c r="G22" i="119"/>
  <c r="G23" i="119"/>
  <c r="G24" i="119"/>
  <c r="G25" i="119"/>
  <c r="G26" i="119"/>
  <c r="G27" i="119"/>
  <c r="G28" i="119"/>
  <c r="G29" i="119"/>
  <c r="G30" i="119"/>
  <c r="G31" i="119"/>
  <c r="G32" i="119"/>
  <c r="G33" i="119"/>
  <c r="G34" i="119"/>
  <c r="G35" i="119"/>
  <c r="G36" i="119"/>
  <c r="G37" i="119"/>
  <c r="G38" i="119"/>
  <c r="G39" i="119"/>
  <c r="G40" i="119"/>
  <c r="G41" i="119"/>
  <c r="G42" i="119"/>
  <c r="G43" i="119"/>
  <c r="G44" i="119"/>
  <c r="G45" i="119"/>
  <c r="G46" i="119"/>
  <c r="G47" i="119"/>
  <c r="G48" i="119"/>
  <c r="G49" i="119"/>
  <c r="G50" i="119"/>
  <c r="G51" i="119"/>
  <c r="G5" i="119"/>
  <c r="G3" i="119"/>
  <c r="G4" i="119"/>
  <c r="G6" i="119"/>
  <c r="G2" i="119"/>
  <c r="E52" i="119"/>
  <c r="G51" i="118"/>
  <c r="G50" i="118"/>
  <c r="G49" i="118"/>
  <c r="G48" i="118"/>
  <c r="G47" i="118"/>
  <c r="G46" i="118"/>
  <c r="G45" i="118"/>
  <c r="G44" i="118"/>
  <c r="G43" i="118"/>
  <c r="G42" i="118"/>
  <c r="G41" i="118"/>
  <c r="G40" i="118"/>
  <c r="G39" i="118"/>
  <c r="G38" i="118"/>
  <c r="G37" i="118"/>
  <c r="G36" i="118"/>
  <c r="G35" i="118"/>
  <c r="G34" i="118"/>
  <c r="G33" i="118"/>
  <c r="G32" i="118"/>
  <c r="G31" i="118"/>
  <c r="G30" i="118"/>
  <c r="G29" i="118"/>
  <c r="G28" i="118"/>
  <c r="G27" i="118"/>
  <c r="G26" i="118"/>
  <c r="G25" i="118"/>
  <c r="G24" i="118"/>
  <c r="G23" i="118"/>
  <c r="G22" i="118"/>
  <c r="G21" i="118"/>
  <c r="G20" i="118"/>
  <c r="G19" i="118"/>
  <c r="G18" i="118"/>
  <c r="G17" i="118"/>
  <c r="G16" i="118"/>
  <c r="G15" i="118"/>
  <c r="G14" i="118"/>
  <c r="G13" i="118"/>
  <c r="G12" i="118"/>
  <c r="G11" i="118"/>
  <c r="G10" i="118"/>
  <c r="G9" i="118"/>
  <c r="G8" i="118"/>
  <c r="G7" i="118"/>
  <c r="E57" i="117"/>
  <c r="G6" i="118"/>
  <c r="G5" i="118"/>
  <c r="G4" i="118"/>
  <c r="G3" i="118"/>
  <c r="G2" i="118"/>
  <c r="E52" i="118"/>
  <c r="G23" i="117"/>
  <c r="G24" i="117"/>
  <c r="G25" i="117"/>
  <c r="G19" i="117"/>
  <c r="G17" i="117"/>
  <c r="G14" i="117"/>
  <c r="G56" i="117"/>
  <c r="G55" i="117"/>
  <c r="G54" i="117"/>
  <c r="G53" i="117"/>
  <c r="G52" i="117"/>
  <c r="G51" i="117"/>
  <c r="G50" i="117"/>
  <c r="G49" i="117"/>
  <c r="G48" i="117"/>
  <c r="G47" i="117"/>
  <c r="G46" i="117"/>
  <c r="G45" i="117"/>
  <c r="G44" i="117"/>
  <c r="G43" i="117"/>
  <c r="G42" i="117"/>
  <c r="G41" i="117"/>
  <c r="G40" i="117"/>
  <c r="G39" i="117"/>
  <c r="G38" i="117"/>
  <c r="G37" i="117"/>
  <c r="G36" i="117"/>
  <c r="G35" i="117"/>
  <c r="G34" i="117"/>
  <c r="G33" i="117"/>
  <c r="G32" i="117"/>
  <c r="G31" i="117"/>
  <c r="G30" i="117"/>
  <c r="G29" i="117"/>
  <c r="G28" i="117"/>
  <c r="G27" i="117"/>
  <c r="G26" i="117"/>
  <c r="G22" i="117"/>
  <c r="G21" i="117"/>
  <c r="G20" i="117"/>
  <c r="G18" i="117"/>
  <c r="G16" i="117"/>
  <c r="G15" i="117"/>
  <c r="G13" i="117"/>
  <c r="G12" i="117"/>
  <c r="G11" i="117"/>
  <c r="G10" i="117"/>
  <c r="G9" i="117"/>
  <c r="G8" i="117"/>
  <c r="G7" i="117"/>
  <c r="G6" i="117"/>
  <c r="G5" i="117"/>
  <c r="G4" i="117"/>
  <c r="G3" i="117"/>
  <c r="G2" i="117"/>
  <c r="E59" i="116"/>
  <c r="G58" i="116"/>
  <c r="G57" i="116"/>
  <c r="G56" i="116"/>
  <c r="G55" i="116"/>
  <c r="G54" i="116"/>
  <c r="G53" i="116"/>
  <c r="G52" i="116"/>
  <c r="G51" i="116"/>
  <c r="G50" i="116"/>
  <c r="G49" i="116"/>
  <c r="G48" i="116"/>
  <c r="G47" i="116"/>
  <c r="G46" i="116"/>
  <c r="G45" i="116"/>
  <c r="G44" i="116"/>
  <c r="G43" i="116"/>
  <c r="G42" i="116"/>
  <c r="G41" i="116"/>
  <c r="G40" i="116"/>
  <c r="G39" i="116"/>
  <c r="G38" i="116"/>
  <c r="G37" i="116"/>
  <c r="G36" i="116"/>
  <c r="G35" i="116"/>
  <c r="G34" i="116"/>
  <c r="G33" i="116"/>
  <c r="G32" i="116"/>
  <c r="G31" i="116"/>
  <c r="G30" i="116"/>
  <c r="G29" i="116"/>
  <c r="G28" i="116"/>
  <c r="G27" i="116"/>
  <c r="G26" i="116"/>
  <c r="G25" i="116"/>
  <c r="G24" i="116"/>
  <c r="G23" i="116"/>
  <c r="G22" i="116"/>
  <c r="G21" i="116"/>
  <c r="G20" i="116"/>
  <c r="G19" i="116"/>
  <c r="G18" i="116"/>
  <c r="G17" i="116"/>
  <c r="G16" i="116"/>
  <c r="G15" i="116"/>
  <c r="G14" i="116"/>
  <c r="G13" i="116"/>
  <c r="G12" i="116"/>
  <c r="G11" i="116"/>
  <c r="G10" i="116"/>
  <c r="G9" i="116"/>
  <c r="G8" i="116"/>
  <c r="G7" i="116"/>
  <c r="G6" i="116"/>
  <c r="G5" i="116"/>
  <c r="G4" i="116"/>
  <c r="G3" i="116"/>
  <c r="G2" i="116"/>
  <c r="E58" i="115"/>
  <c r="G57" i="115"/>
  <c r="G56" i="115"/>
  <c r="G55" i="115"/>
  <c r="G54" i="115"/>
  <c r="G53" i="115"/>
  <c r="G52" i="115"/>
  <c r="G51" i="115"/>
  <c r="G50" i="115"/>
  <c r="G49" i="115"/>
  <c r="G48" i="115"/>
  <c r="G47" i="115"/>
  <c r="G46" i="115"/>
  <c r="G45" i="115"/>
  <c r="G44" i="115"/>
  <c r="G43" i="115"/>
  <c r="G42" i="115"/>
  <c r="G41" i="115"/>
  <c r="G40" i="115"/>
  <c r="G39" i="115"/>
  <c r="G38" i="115"/>
  <c r="G37" i="115"/>
  <c r="G36" i="115"/>
  <c r="G35" i="115"/>
  <c r="G34" i="115"/>
  <c r="G33" i="115"/>
  <c r="G32" i="115"/>
  <c r="G31" i="115"/>
  <c r="G30" i="115"/>
  <c r="G29" i="115"/>
  <c r="G28" i="115"/>
  <c r="G27" i="115"/>
  <c r="G26" i="115"/>
  <c r="G25" i="115"/>
  <c r="G24" i="115"/>
  <c r="G23" i="115"/>
  <c r="G22" i="115"/>
  <c r="G21" i="115"/>
  <c r="G20" i="115"/>
  <c r="G19" i="115"/>
  <c r="G18" i="115"/>
  <c r="G17" i="115"/>
  <c r="G16" i="115"/>
  <c r="G15" i="115"/>
  <c r="G14" i="115"/>
  <c r="G13" i="115"/>
  <c r="G12" i="115"/>
  <c r="G11" i="115"/>
  <c r="G10" i="115"/>
  <c r="G9" i="115"/>
  <c r="G8" i="115"/>
  <c r="G7" i="115"/>
  <c r="G6" i="115"/>
  <c r="G5" i="115"/>
  <c r="G4" i="115"/>
  <c r="G3" i="115"/>
  <c r="G2" i="115"/>
  <c r="E52" i="114"/>
  <c r="G51" i="114"/>
  <c r="G50" i="114"/>
  <c r="G49" i="114"/>
  <c r="G48" i="114"/>
  <c r="G47" i="114"/>
  <c r="G46" i="114"/>
  <c r="G45" i="114"/>
  <c r="G44" i="114"/>
  <c r="G43" i="114"/>
  <c r="G42" i="114"/>
  <c r="G41" i="114"/>
  <c r="G40" i="114"/>
  <c r="G39" i="114"/>
  <c r="G38" i="114"/>
  <c r="G37" i="114"/>
  <c r="G36" i="114"/>
  <c r="G35" i="114"/>
  <c r="G34" i="114"/>
  <c r="G33" i="114"/>
  <c r="G32" i="114"/>
  <c r="G31" i="114"/>
  <c r="G30" i="114"/>
  <c r="G29" i="114"/>
  <c r="G28" i="114"/>
  <c r="G27" i="114"/>
  <c r="G26" i="114"/>
  <c r="G25" i="114"/>
  <c r="G24" i="114"/>
  <c r="G23" i="114"/>
  <c r="G22" i="114"/>
  <c r="G21" i="114"/>
  <c r="G20" i="114"/>
  <c r="G19" i="114"/>
  <c r="G18" i="114"/>
  <c r="G17" i="114"/>
  <c r="G16" i="114"/>
  <c r="G15" i="114"/>
  <c r="G14" i="114"/>
  <c r="G13" i="114"/>
  <c r="G12" i="114"/>
  <c r="G11" i="114"/>
  <c r="G10" i="114"/>
  <c r="G9" i="114"/>
  <c r="G8" i="114"/>
  <c r="G7" i="114"/>
  <c r="G6" i="114"/>
  <c r="G5" i="114"/>
  <c r="G4" i="114"/>
  <c r="G3" i="114"/>
  <c r="G2" i="114"/>
  <c r="E52" i="113"/>
  <c r="G51" i="113"/>
  <c r="G50" i="113"/>
  <c r="G49" i="113"/>
  <c r="G48" i="113"/>
  <c r="G47" i="113"/>
  <c r="G46" i="113"/>
  <c r="G45" i="113"/>
  <c r="G44" i="113"/>
  <c r="G43" i="113"/>
  <c r="G42" i="113"/>
  <c r="G41" i="113"/>
  <c r="G40" i="113"/>
  <c r="G39" i="113"/>
  <c r="G38" i="113"/>
  <c r="G37" i="113"/>
  <c r="G36" i="113"/>
  <c r="G35" i="113"/>
  <c r="G34" i="113"/>
  <c r="G33" i="113"/>
  <c r="G32" i="113"/>
  <c r="G31" i="113"/>
  <c r="G30" i="113"/>
  <c r="G29" i="113"/>
  <c r="G28" i="113"/>
  <c r="G27" i="113"/>
  <c r="G26" i="113"/>
  <c r="G25" i="113"/>
  <c r="G24" i="113"/>
  <c r="G23" i="113"/>
  <c r="G22" i="113"/>
  <c r="G21" i="113"/>
  <c r="G20" i="113"/>
  <c r="G19" i="113"/>
  <c r="G18" i="113"/>
  <c r="G17" i="113"/>
  <c r="G16" i="113"/>
  <c r="G15" i="113"/>
  <c r="G14" i="113"/>
  <c r="G13" i="113"/>
  <c r="G12" i="113"/>
  <c r="G11" i="113"/>
  <c r="G10" i="113"/>
  <c r="G9" i="113"/>
  <c r="G8" i="113"/>
  <c r="G7" i="113"/>
  <c r="G6" i="113"/>
  <c r="G5" i="113"/>
  <c r="G4" i="113"/>
  <c r="G3" i="113"/>
  <c r="G2" i="113"/>
  <c r="E58" i="112"/>
  <c r="G57" i="112"/>
  <c r="G56" i="112"/>
  <c r="G55" i="112"/>
  <c r="G54" i="112"/>
  <c r="G53" i="112"/>
  <c r="G52" i="112"/>
  <c r="G51" i="112"/>
  <c r="G50" i="112"/>
  <c r="G49" i="112"/>
  <c r="G48" i="112"/>
  <c r="G47" i="112"/>
  <c r="G46" i="112"/>
  <c r="G45" i="112"/>
  <c r="G44" i="112"/>
  <c r="G42" i="112"/>
  <c r="G41" i="112"/>
  <c r="G40" i="112"/>
  <c r="G39" i="112"/>
  <c r="G38" i="112"/>
  <c r="G37" i="112"/>
  <c r="G36" i="112"/>
  <c r="G35" i="112"/>
  <c r="G34" i="112"/>
  <c r="G33" i="112"/>
  <c r="G32" i="112"/>
  <c r="G31" i="112"/>
  <c r="G30" i="112"/>
  <c r="G29" i="112"/>
  <c r="G28" i="112"/>
  <c r="G27" i="112"/>
  <c r="G26" i="112"/>
  <c r="G25" i="112"/>
  <c r="G24" i="112"/>
  <c r="G23" i="112"/>
  <c r="G22" i="112"/>
  <c r="G21" i="112"/>
  <c r="G20" i="112"/>
  <c r="G19" i="112"/>
  <c r="G18" i="112"/>
  <c r="G17" i="112"/>
  <c r="G16" i="112"/>
  <c r="G15" i="112"/>
  <c r="G14" i="112"/>
  <c r="G13" i="112"/>
  <c r="G12" i="112"/>
  <c r="G11" i="112"/>
  <c r="G10" i="112"/>
  <c r="G9" i="112"/>
  <c r="G8" i="112"/>
  <c r="G7" i="112"/>
  <c r="G6" i="112"/>
  <c r="G5" i="112"/>
  <c r="G4" i="112"/>
  <c r="G3" i="112"/>
  <c r="G2" i="112"/>
  <c r="E71" i="111"/>
  <c r="G70" i="111"/>
  <c r="G69" i="111"/>
  <c r="G68" i="111"/>
  <c r="G67" i="111"/>
  <c r="G66" i="111"/>
  <c r="G65" i="111"/>
  <c r="G64" i="111"/>
  <c r="G63" i="111"/>
  <c r="G62" i="111"/>
  <c r="G61" i="111"/>
  <c r="G60" i="111"/>
  <c r="G59" i="111"/>
  <c r="G58" i="111"/>
  <c r="G57" i="111"/>
  <c r="G56" i="111"/>
  <c r="G55" i="111"/>
  <c r="G54" i="111"/>
  <c r="G53" i="111"/>
  <c r="G52" i="111"/>
  <c r="G51" i="111"/>
  <c r="G50" i="111"/>
  <c r="G49" i="111"/>
  <c r="G48" i="111"/>
  <c r="G47" i="111"/>
  <c r="G46" i="111"/>
  <c r="G45" i="111"/>
  <c r="G43" i="111"/>
  <c r="G42" i="111"/>
  <c r="G41" i="111"/>
  <c r="G40" i="111"/>
  <c r="G39" i="111"/>
  <c r="G38" i="111"/>
  <c r="G37" i="111"/>
  <c r="G36" i="111"/>
  <c r="G35" i="111"/>
  <c r="G34" i="111"/>
  <c r="G33" i="111"/>
  <c r="G32" i="111"/>
  <c r="G31" i="111"/>
  <c r="G30" i="111"/>
  <c r="G29" i="111"/>
  <c r="G28" i="111"/>
  <c r="G27" i="111"/>
  <c r="G26" i="111"/>
  <c r="G25" i="111"/>
  <c r="G24" i="111"/>
  <c r="G23" i="111"/>
  <c r="G22" i="111"/>
  <c r="G20" i="111"/>
  <c r="G19" i="111"/>
  <c r="G18" i="111"/>
  <c r="G17" i="111"/>
  <c r="G16" i="111"/>
  <c r="G15" i="111"/>
  <c r="G14" i="111"/>
  <c r="G13" i="111"/>
  <c r="G12" i="111"/>
  <c r="G11" i="111"/>
  <c r="G10" i="111"/>
  <c r="G9" i="111"/>
  <c r="G8" i="111"/>
  <c r="G7" i="111"/>
  <c r="G6" i="111"/>
  <c r="G5" i="111"/>
  <c r="G4" i="111"/>
  <c r="G3" i="111"/>
  <c r="G2" i="111"/>
  <c r="E77" i="110"/>
  <c r="G76" i="110"/>
  <c r="G75" i="110"/>
  <c r="G74" i="110"/>
  <c r="G73" i="110"/>
  <c r="G72" i="110"/>
  <c r="G71" i="110"/>
  <c r="G70" i="110"/>
  <c r="G69" i="110"/>
  <c r="G68" i="110"/>
  <c r="G67" i="110"/>
  <c r="G66" i="110"/>
  <c r="G65" i="110"/>
  <c r="G64" i="110"/>
  <c r="G63" i="110"/>
  <c r="G62" i="110"/>
  <c r="G61" i="110"/>
  <c r="G60" i="110"/>
  <c r="G59" i="110"/>
  <c r="G58" i="110"/>
  <c r="G57" i="110"/>
  <c r="G56" i="110"/>
  <c r="G55" i="110"/>
  <c r="G54" i="110"/>
  <c r="G53" i="110"/>
  <c r="G52" i="110"/>
  <c r="G51" i="110"/>
  <c r="G50" i="110"/>
  <c r="G49" i="110"/>
  <c r="G48" i="110"/>
  <c r="G47" i="110"/>
  <c r="G46" i="110"/>
  <c r="G45" i="110"/>
  <c r="G44" i="110"/>
  <c r="G43" i="110"/>
  <c r="G42" i="110"/>
  <c r="G41" i="110"/>
  <c r="G40" i="110"/>
  <c r="G39" i="110"/>
  <c r="G38" i="110"/>
  <c r="G37" i="110"/>
  <c r="G36" i="110"/>
  <c r="G35" i="110"/>
  <c r="G34" i="110"/>
  <c r="G33" i="110"/>
  <c r="G32" i="110"/>
  <c r="G31" i="110"/>
  <c r="G30" i="110"/>
  <c r="G29" i="110"/>
  <c r="G28" i="110"/>
  <c r="G27" i="110"/>
  <c r="G26" i="110"/>
  <c r="G25" i="110"/>
  <c r="G24" i="110"/>
  <c r="G23" i="110"/>
  <c r="G22" i="110"/>
  <c r="G21" i="110"/>
  <c r="G20" i="110"/>
  <c r="G19" i="110"/>
  <c r="G18" i="110"/>
  <c r="G17" i="110"/>
  <c r="G16" i="110"/>
  <c r="G15" i="110"/>
  <c r="G14" i="110"/>
  <c r="G13" i="110"/>
  <c r="G12" i="110"/>
  <c r="G11" i="110"/>
  <c r="G10" i="110"/>
  <c r="G9" i="110"/>
  <c r="G8" i="110"/>
  <c r="G7" i="110"/>
  <c r="G6" i="110"/>
  <c r="G5" i="110"/>
  <c r="G4" i="110"/>
  <c r="G3" i="110"/>
  <c r="G2" i="110"/>
  <c r="E197" i="109"/>
  <c r="G196" i="109"/>
  <c r="G195" i="109"/>
  <c r="G194" i="109"/>
  <c r="G193" i="109"/>
  <c r="G192" i="109"/>
  <c r="G191" i="109"/>
  <c r="G190" i="109"/>
  <c r="G189" i="109"/>
  <c r="G188" i="109"/>
  <c r="G187" i="109"/>
  <c r="G186" i="109"/>
  <c r="G185" i="109"/>
  <c r="G184" i="109"/>
  <c r="G183" i="109"/>
  <c r="G182" i="109"/>
  <c r="G181" i="109"/>
  <c r="G180" i="109"/>
  <c r="G179" i="109"/>
  <c r="G178" i="109"/>
  <c r="G177" i="109"/>
  <c r="G176" i="109"/>
  <c r="G175" i="109"/>
  <c r="G174" i="109"/>
  <c r="G173" i="109"/>
  <c r="G172" i="109"/>
  <c r="G171" i="109"/>
  <c r="G170" i="109"/>
  <c r="G169" i="109"/>
  <c r="G168" i="109"/>
  <c r="G167" i="109"/>
  <c r="G166" i="109"/>
  <c r="G165" i="109"/>
  <c r="G164" i="109"/>
  <c r="G163" i="109"/>
  <c r="G162" i="109"/>
  <c r="G161" i="109"/>
  <c r="G160" i="109"/>
  <c r="G159" i="109"/>
  <c r="G158" i="109"/>
  <c r="G157" i="109"/>
  <c r="G156" i="109"/>
  <c r="G155" i="109"/>
  <c r="G154" i="109"/>
  <c r="G153" i="109"/>
  <c r="G152" i="109"/>
  <c r="G151" i="109"/>
  <c r="G150" i="109"/>
  <c r="G149" i="109"/>
  <c r="G148" i="109"/>
  <c r="G147" i="109"/>
  <c r="G146" i="109"/>
  <c r="G145" i="109"/>
  <c r="G144" i="109"/>
  <c r="G143" i="109"/>
  <c r="G142" i="109"/>
  <c r="G141" i="109"/>
  <c r="G140" i="109"/>
  <c r="G139" i="109"/>
  <c r="G138" i="109"/>
  <c r="G137" i="109"/>
  <c r="G136" i="109"/>
  <c r="G135" i="109"/>
  <c r="G134" i="109"/>
  <c r="G133" i="109"/>
  <c r="G132" i="109"/>
  <c r="G131" i="109"/>
  <c r="G130" i="109"/>
  <c r="G129" i="109"/>
  <c r="G128" i="109"/>
  <c r="G127" i="109"/>
  <c r="G126" i="109"/>
  <c r="G125" i="109"/>
  <c r="G124" i="109"/>
  <c r="G123" i="109"/>
  <c r="G122" i="109"/>
  <c r="G121" i="109"/>
  <c r="G120" i="109"/>
  <c r="G119" i="109"/>
  <c r="G118" i="109"/>
  <c r="G117" i="109"/>
  <c r="G116" i="109"/>
  <c r="G115" i="109"/>
  <c r="G114" i="109"/>
  <c r="G113" i="109"/>
  <c r="G112" i="109"/>
  <c r="G111" i="109"/>
  <c r="G110" i="109"/>
  <c r="G109" i="109"/>
  <c r="G108" i="109"/>
  <c r="G107" i="109"/>
  <c r="G106" i="109"/>
  <c r="G105" i="109"/>
  <c r="G104" i="109"/>
  <c r="G103" i="109"/>
  <c r="G102" i="109"/>
  <c r="G101" i="109"/>
  <c r="G100" i="109"/>
  <c r="G99" i="109"/>
  <c r="G98" i="109"/>
  <c r="G97" i="109"/>
  <c r="G96" i="109"/>
  <c r="G95" i="109"/>
  <c r="G94" i="109"/>
  <c r="G93" i="109"/>
  <c r="G92" i="109"/>
  <c r="G91" i="109"/>
  <c r="G90" i="109"/>
  <c r="G89" i="109"/>
  <c r="G88" i="109"/>
  <c r="G87" i="109"/>
  <c r="G86" i="109"/>
  <c r="G85" i="109"/>
  <c r="G84" i="109"/>
  <c r="G83" i="109"/>
  <c r="G82" i="109"/>
  <c r="G81" i="109"/>
  <c r="G80" i="109"/>
  <c r="G79" i="109"/>
  <c r="G78" i="109"/>
  <c r="G77" i="109"/>
  <c r="G76" i="109"/>
  <c r="G75" i="109"/>
  <c r="G74" i="109"/>
  <c r="G73" i="109"/>
  <c r="G72" i="109"/>
  <c r="G71" i="109"/>
  <c r="G70" i="109"/>
  <c r="G69" i="109"/>
  <c r="G68" i="109"/>
  <c r="G67" i="109"/>
  <c r="G66" i="109"/>
  <c r="G65" i="109"/>
  <c r="G64" i="109"/>
  <c r="G63" i="109"/>
  <c r="G62" i="109"/>
  <c r="G61" i="109"/>
  <c r="G60" i="109"/>
  <c r="G59" i="109"/>
  <c r="G58" i="109"/>
  <c r="G57" i="109"/>
  <c r="G56" i="109"/>
  <c r="G55" i="109"/>
  <c r="G54" i="109"/>
  <c r="G53" i="109"/>
  <c r="G52" i="109"/>
  <c r="G51" i="109"/>
  <c r="G50" i="109"/>
  <c r="G49" i="109"/>
  <c r="G48" i="109"/>
  <c r="G47" i="109"/>
  <c r="G46" i="109"/>
  <c r="G45" i="109"/>
  <c r="G44" i="109"/>
  <c r="G43" i="109"/>
  <c r="G42" i="109"/>
  <c r="G41" i="109"/>
  <c r="G40" i="109"/>
  <c r="G39" i="109"/>
  <c r="G38" i="109"/>
  <c r="G37" i="109"/>
  <c r="G36" i="109"/>
  <c r="G35" i="109"/>
  <c r="G34" i="109"/>
  <c r="G33" i="109"/>
  <c r="G32" i="109"/>
  <c r="G31" i="109"/>
  <c r="G30" i="109"/>
  <c r="G29" i="109"/>
  <c r="G28" i="109"/>
  <c r="G27" i="109"/>
  <c r="G26" i="109"/>
  <c r="G25" i="109"/>
  <c r="G24" i="109"/>
  <c r="G23" i="109"/>
  <c r="G22" i="109"/>
  <c r="G21" i="109"/>
  <c r="G20" i="109"/>
  <c r="G19" i="109"/>
  <c r="G18" i="109"/>
  <c r="G17" i="109"/>
  <c r="G16" i="109"/>
  <c r="G15" i="109"/>
  <c r="G14" i="109"/>
  <c r="G13" i="109"/>
  <c r="G12" i="109"/>
  <c r="G11" i="109"/>
  <c r="G10" i="109"/>
  <c r="G9" i="109"/>
  <c r="G8" i="109"/>
  <c r="G7" i="109"/>
  <c r="G6" i="109"/>
  <c r="G5" i="109"/>
  <c r="G4" i="109"/>
  <c r="G3" i="109"/>
  <c r="G2" i="109"/>
  <c r="E198" i="108"/>
  <c r="G197" i="108"/>
  <c r="G196" i="108"/>
  <c r="G195" i="108"/>
  <c r="G194" i="108"/>
  <c r="G193" i="108"/>
  <c r="G192" i="108"/>
  <c r="G191" i="108"/>
  <c r="G190" i="108"/>
  <c r="G189" i="108"/>
  <c r="G188" i="108"/>
  <c r="G187" i="108"/>
  <c r="G186" i="108"/>
  <c r="G185" i="108"/>
  <c r="G184" i="108"/>
  <c r="G183" i="108"/>
  <c r="G182" i="108"/>
  <c r="G181" i="108"/>
  <c r="G180" i="108"/>
  <c r="G179" i="108"/>
  <c r="G178" i="108"/>
  <c r="G177" i="108"/>
  <c r="G176" i="108"/>
  <c r="G175" i="108"/>
  <c r="G174" i="108"/>
  <c r="G173" i="108"/>
  <c r="G172" i="108"/>
  <c r="G171" i="108"/>
  <c r="G170" i="108"/>
  <c r="G169" i="108"/>
  <c r="G168" i="108"/>
  <c r="G167" i="108"/>
  <c r="G166" i="108"/>
  <c r="G165" i="108"/>
  <c r="G164" i="108"/>
  <c r="G163" i="108"/>
  <c r="G162" i="108"/>
  <c r="G161" i="108"/>
  <c r="G160" i="108"/>
  <c r="G159" i="108"/>
  <c r="G158" i="108"/>
  <c r="G157" i="108"/>
  <c r="G156" i="108"/>
  <c r="G155" i="108"/>
  <c r="G154" i="108"/>
  <c r="G153" i="108"/>
  <c r="G152" i="108"/>
  <c r="G151" i="108"/>
  <c r="G150" i="108"/>
  <c r="G149" i="108"/>
  <c r="G148" i="108"/>
  <c r="G147" i="108"/>
  <c r="G146" i="108"/>
  <c r="G145" i="108"/>
  <c r="G144" i="108"/>
  <c r="G143" i="108"/>
  <c r="G142" i="108"/>
  <c r="G141" i="108"/>
  <c r="G140" i="108"/>
  <c r="G139" i="108"/>
  <c r="G138" i="108"/>
  <c r="G137" i="108"/>
  <c r="G136" i="108"/>
  <c r="G135" i="108"/>
  <c r="G134" i="108"/>
  <c r="G133" i="108"/>
  <c r="G132" i="108"/>
  <c r="G131" i="108"/>
  <c r="G130" i="108"/>
  <c r="G129" i="108"/>
  <c r="G128" i="108"/>
  <c r="G127" i="108"/>
  <c r="G126" i="108"/>
  <c r="G125" i="108"/>
  <c r="G124" i="108"/>
  <c r="G123" i="108"/>
  <c r="G122" i="108"/>
  <c r="G121" i="108"/>
  <c r="G120" i="108"/>
  <c r="G119" i="108"/>
  <c r="G118" i="108"/>
  <c r="G117" i="108"/>
  <c r="G116" i="108"/>
  <c r="G115" i="108"/>
  <c r="G114" i="108"/>
  <c r="G113" i="108"/>
  <c r="G112" i="108"/>
  <c r="G111" i="108"/>
  <c r="G110" i="108"/>
  <c r="G109" i="108"/>
  <c r="G108" i="108"/>
  <c r="G107" i="108"/>
  <c r="G106" i="108"/>
  <c r="G105" i="108"/>
  <c r="G104" i="108"/>
  <c r="G103" i="108"/>
  <c r="G102" i="108"/>
  <c r="G101" i="108"/>
  <c r="G100" i="108"/>
  <c r="G99" i="108"/>
  <c r="G98" i="108"/>
  <c r="G97" i="108"/>
  <c r="G96" i="108"/>
  <c r="G95" i="108"/>
  <c r="G94" i="108"/>
  <c r="G93" i="108"/>
  <c r="G92" i="108"/>
  <c r="G91" i="108"/>
  <c r="G90" i="108"/>
  <c r="G89" i="108"/>
  <c r="G88" i="108"/>
  <c r="G87" i="108"/>
  <c r="G86" i="108"/>
  <c r="G85" i="108"/>
  <c r="G84" i="108"/>
  <c r="G83" i="108"/>
  <c r="G82" i="108"/>
  <c r="G81" i="108"/>
  <c r="G80" i="108"/>
  <c r="G79" i="108"/>
  <c r="G78" i="108"/>
  <c r="G77" i="108"/>
  <c r="G76" i="108"/>
  <c r="G75" i="108"/>
  <c r="G74" i="108"/>
  <c r="G73" i="108"/>
  <c r="G72" i="108"/>
  <c r="G71" i="108"/>
  <c r="G70" i="108"/>
  <c r="G69" i="108"/>
  <c r="G68" i="108"/>
  <c r="G67" i="108"/>
  <c r="G66" i="108"/>
  <c r="G65" i="108"/>
  <c r="G64" i="108"/>
  <c r="G63" i="108"/>
  <c r="G62" i="108"/>
  <c r="G61" i="108"/>
  <c r="G60" i="108"/>
  <c r="G59" i="108"/>
  <c r="G58" i="108"/>
  <c r="G57" i="108"/>
  <c r="G56" i="108"/>
  <c r="G55" i="108"/>
  <c r="G54" i="108"/>
  <c r="G53" i="108"/>
  <c r="G52" i="108"/>
  <c r="G51" i="108"/>
  <c r="G50" i="108"/>
  <c r="G49" i="108"/>
  <c r="G48" i="108"/>
  <c r="G47" i="108"/>
  <c r="G46" i="108"/>
  <c r="G45" i="108"/>
  <c r="G44" i="108"/>
  <c r="G43" i="108"/>
  <c r="G42" i="108"/>
  <c r="G41" i="108"/>
  <c r="G40" i="108"/>
  <c r="G39" i="108"/>
  <c r="G38" i="108"/>
  <c r="G37" i="108"/>
  <c r="G36" i="108"/>
  <c r="G35" i="108"/>
  <c r="G34" i="108"/>
  <c r="G33" i="108"/>
  <c r="G32" i="108"/>
  <c r="G31" i="108"/>
  <c r="G30" i="108"/>
  <c r="G29" i="108"/>
  <c r="G28" i="108"/>
  <c r="G27" i="108"/>
  <c r="G26" i="108"/>
  <c r="G25" i="108"/>
  <c r="G24" i="108"/>
  <c r="G23" i="108"/>
  <c r="G22" i="108"/>
  <c r="G21" i="108"/>
  <c r="G20" i="108"/>
  <c r="G19" i="108"/>
  <c r="G18" i="108"/>
  <c r="G17" i="108"/>
  <c r="G16" i="108"/>
  <c r="G15" i="108"/>
  <c r="G14" i="108"/>
  <c r="G13" i="108"/>
  <c r="G12" i="108"/>
  <c r="G11" i="108"/>
  <c r="G10" i="108"/>
  <c r="G9" i="108"/>
  <c r="G8" i="108"/>
  <c r="G7" i="108"/>
  <c r="G6" i="108"/>
  <c r="G5" i="108"/>
  <c r="G4" i="108"/>
  <c r="G3" i="108"/>
  <c r="G2" i="108"/>
  <c r="G14" i="106"/>
  <c r="G13" i="106"/>
  <c r="G12" i="106"/>
  <c r="G11" i="106"/>
  <c r="G10" i="106"/>
  <c r="G9" i="106"/>
  <c r="G8" i="106"/>
  <c r="G7" i="106"/>
  <c r="G6" i="106"/>
  <c r="G5" i="106"/>
  <c r="G4" i="106"/>
  <c r="G3" i="106"/>
  <c r="G2" i="106"/>
  <c r="E235" i="105"/>
  <c r="E274" i="104"/>
  <c r="G3" i="104"/>
  <c r="F890" i="103"/>
  <c r="E890" i="103"/>
  <c r="G889" i="103"/>
  <c r="G888" i="103"/>
  <c r="G887" i="103"/>
  <c r="G886" i="103"/>
  <c r="G885" i="103"/>
  <c r="G884" i="103"/>
  <c r="G883" i="103"/>
  <c r="G882" i="103"/>
  <c r="G881" i="103"/>
  <c r="G880" i="103"/>
  <c r="G879" i="103"/>
  <c r="G878" i="103"/>
  <c r="G877" i="103"/>
  <c r="G876" i="103"/>
  <c r="G875" i="103"/>
  <c r="G874" i="103"/>
  <c r="G873" i="103"/>
  <c r="G872" i="103"/>
  <c r="G871" i="103"/>
  <c r="G870" i="103"/>
  <c r="G869" i="103"/>
  <c r="G868" i="103"/>
  <c r="G867" i="103"/>
  <c r="G866" i="103"/>
  <c r="G865" i="103"/>
  <c r="G864" i="103"/>
  <c r="G863" i="103"/>
  <c r="G862" i="103"/>
  <c r="G861" i="103"/>
  <c r="G860" i="103"/>
  <c r="G859" i="103"/>
  <c r="G858" i="103"/>
  <c r="G857" i="103"/>
  <c r="G856" i="103"/>
  <c r="G855" i="103"/>
  <c r="G854" i="103"/>
  <c r="G853" i="103"/>
  <c r="G852" i="103"/>
  <c r="G851" i="103"/>
  <c r="G850" i="103"/>
  <c r="G849" i="103"/>
  <c r="G848" i="103"/>
  <c r="G847" i="103"/>
  <c r="G846" i="103"/>
  <c r="G845" i="103"/>
  <c r="G844" i="103"/>
  <c r="G843" i="103"/>
  <c r="G842" i="103"/>
  <c r="G841" i="103"/>
  <c r="G840" i="103"/>
  <c r="G839" i="103"/>
  <c r="G838" i="103"/>
  <c r="G837" i="103"/>
  <c r="G836" i="103"/>
  <c r="G835" i="103"/>
  <c r="G834" i="103"/>
  <c r="G833" i="103"/>
  <c r="G832" i="103"/>
  <c r="G831" i="103"/>
  <c r="G830" i="103"/>
  <c r="G829" i="103"/>
  <c r="G828" i="103"/>
  <c r="G827" i="103"/>
  <c r="G826" i="103"/>
  <c r="G825" i="103"/>
  <c r="G824" i="103"/>
  <c r="G823" i="103"/>
  <c r="G822" i="103"/>
  <c r="G821" i="103"/>
  <c r="G820" i="103"/>
  <c r="G819" i="103"/>
  <c r="G818" i="103"/>
  <c r="G817" i="103"/>
  <c r="G816" i="103"/>
  <c r="G815" i="103"/>
  <c r="G814" i="103"/>
  <c r="G813" i="103"/>
  <c r="G812" i="103"/>
  <c r="G811" i="103"/>
  <c r="G810" i="103"/>
  <c r="G809" i="103"/>
  <c r="G808" i="103"/>
  <c r="G807" i="103"/>
  <c r="G806" i="103"/>
  <c r="G805" i="103"/>
  <c r="G804" i="103"/>
  <c r="G803" i="103"/>
  <c r="G802" i="103"/>
  <c r="G801" i="103"/>
  <c r="G800" i="103"/>
  <c r="G799" i="103"/>
  <c r="G798" i="103"/>
  <c r="G797" i="103"/>
  <c r="G796" i="103"/>
  <c r="G795" i="103"/>
  <c r="G794" i="103"/>
  <c r="G793" i="103"/>
  <c r="G792" i="103"/>
  <c r="G791" i="103"/>
  <c r="G790" i="103"/>
  <c r="G789" i="103"/>
  <c r="G788" i="103"/>
  <c r="G787" i="103"/>
  <c r="G786" i="103"/>
  <c r="G785" i="103"/>
  <c r="G784" i="103"/>
  <c r="G783" i="103"/>
  <c r="G782" i="103"/>
  <c r="G781" i="103"/>
  <c r="G780" i="103"/>
  <c r="G779" i="103"/>
  <c r="G778" i="103"/>
  <c r="G777" i="103"/>
  <c r="G776" i="103"/>
  <c r="G775" i="103"/>
  <c r="G774" i="103"/>
  <c r="G773" i="103"/>
  <c r="G772" i="103"/>
  <c r="G771" i="103"/>
  <c r="G770" i="103"/>
  <c r="G769" i="103"/>
  <c r="G768" i="103"/>
  <c r="G767" i="103"/>
  <c r="G766" i="103"/>
  <c r="G765" i="103"/>
  <c r="G764" i="103"/>
  <c r="G763" i="103"/>
  <c r="G762" i="103"/>
  <c r="G761" i="103"/>
  <c r="G760" i="103"/>
  <c r="G759" i="103"/>
  <c r="G758" i="103"/>
  <c r="G757" i="103"/>
  <c r="G756" i="103"/>
  <c r="G755" i="103"/>
  <c r="G754" i="103"/>
  <c r="G753" i="103"/>
  <c r="G752" i="103"/>
  <c r="G751" i="103"/>
  <c r="G750" i="103"/>
  <c r="G749" i="103"/>
  <c r="G748" i="103"/>
  <c r="G747" i="103"/>
  <c r="G746" i="103"/>
  <c r="G745" i="103"/>
  <c r="G744" i="103"/>
  <c r="G743" i="103"/>
  <c r="G742" i="103"/>
  <c r="G741" i="103"/>
  <c r="G740" i="103"/>
  <c r="G739" i="103"/>
  <c r="G738" i="103"/>
  <c r="G737" i="103"/>
  <c r="G736" i="103"/>
  <c r="G735" i="103"/>
  <c r="G734" i="103"/>
  <c r="G733" i="103"/>
  <c r="G732" i="103"/>
  <c r="G731" i="103"/>
  <c r="G730" i="103"/>
  <c r="G729" i="103"/>
  <c r="G728" i="103"/>
  <c r="G727" i="103"/>
  <c r="G726" i="103"/>
  <c r="G725" i="103"/>
  <c r="G724" i="103"/>
  <c r="G723" i="103"/>
  <c r="G722" i="103"/>
  <c r="G721" i="103"/>
  <c r="G720" i="103"/>
  <c r="G719" i="103"/>
  <c r="G718" i="103"/>
  <c r="G717" i="103"/>
  <c r="G716" i="103"/>
  <c r="G715" i="103"/>
  <c r="G714" i="103"/>
  <c r="G713" i="103"/>
  <c r="G712" i="103"/>
  <c r="G711" i="103"/>
  <c r="G710" i="103"/>
  <c r="G709" i="103"/>
  <c r="G708" i="103"/>
  <c r="G707" i="103"/>
  <c r="G706" i="103"/>
  <c r="G705" i="103"/>
  <c r="G704" i="103"/>
  <c r="G703" i="103"/>
  <c r="G702" i="103"/>
  <c r="G701" i="103"/>
  <c r="G700" i="103"/>
  <c r="G699" i="103"/>
  <c r="G698" i="103"/>
  <c r="G697" i="103"/>
  <c r="G696" i="103"/>
  <c r="G695" i="103"/>
  <c r="G694" i="103"/>
  <c r="G693" i="103"/>
  <c r="G692" i="103"/>
  <c r="G691" i="103"/>
  <c r="G690" i="103"/>
  <c r="G689" i="103"/>
  <c r="G688" i="103"/>
  <c r="G687" i="103"/>
  <c r="G686" i="103"/>
  <c r="G685" i="103"/>
  <c r="G684" i="103"/>
  <c r="G683" i="103"/>
  <c r="G682" i="103"/>
  <c r="G681" i="103"/>
  <c r="G680" i="103"/>
  <c r="G679" i="103"/>
  <c r="G678" i="103"/>
  <c r="G677" i="103"/>
  <c r="G676" i="103"/>
  <c r="G675" i="103"/>
  <c r="G674" i="103"/>
  <c r="G673" i="103"/>
  <c r="G672" i="103"/>
  <c r="G671" i="103"/>
  <c r="G670" i="103"/>
  <c r="G669" i="103"/>
  <c r="G668" i="103"/>
  <c r="G667" i="103"/>
  <c r="G666" i="103"/>
  <c r="G665" i="103"/>
  <c r="G664" i="103"/>
  <c r="G663" i="103"/>
  <c r="G662" i="103"/>
  <c r="G661" i="103"/>
  <c r="G660" i="103"/>
  <c r="G659" i="103"/>
  <c r="G658" i="103"/>
  <c r="G657" i="103"/>
  <c r="G656" i="103"/>
  <c r="G655" i="103"/>
  <c r="G654" i="103"/>
  <c r="G653" i="103"/>
  <c r="G652" i="103"/>
  <c r="G651" i="103"/>
  <c r="G650" i="103"/>
  <c r="G649" i="103"/>
  <c r="G648" i="103"/>
  <c r="G647" i="103"/>
  <c r="G646" i="103"/>
  <c r="G645" i="103"/>
  <c r="G644" i="103"/>
  <c r="G643" i="103"/>
  <c r="G642" i="103"/>
  <c r="G641" i="103"/>
  <c r="G640" i="103"/>
  <c r="G639" i="103"/>
  <c r="G638" i="103"/>
  <c r="G637" i="103"/>
  <c r="G636" i="103"/>
  <c r="G635" i="103"/>
  <c r="G634" i="103"/>
  <c r="G633" i="103"/>
  <c r="G632" i="103"/>
  <c r="G631" i="103"/>
  <c r="G630" i="103"/>
  <c r="G629" i="103"/>
  <c r="G628" i="103"/>
  <c r="G627" i="103"/>
  <c r="G626" i="103"/>
  <c r="G625" i="103"/>
  <c r="G624" i="103"/>
  <c r="G623" i="103"/>
  <c r="G622" i="103"/>
  <c r="G621" i="103"/>
  <c r="G620" i="103"/>
  <c r="G619" i="103"/>
  <c r="G618" i="103"/>
  <c r="G617" i="103"/>
  <c r="G616" i="103"/>
  <c r="G615" i="103"/>
  <c r="G614" i="103"/>
  <c r="G613" i="103"/>
  <c r="G612" i="103"/>
  <c r="G611" i="103"/>
  <c r="G610" i="103"/>
  <c r="G609" i="103"/>
  <c r="G608" i="103"/>
  <c r="G607" i="103"/>
  <c r="G606" i="103"/>
  <c r="G605" i="103"/>
  <c r="G604" i="103"/>
  <c r="G603" i="103"/>
  <c r="G602" i="103"/>
  <c r="G601" i="103"/>
  <c r="G600" i="103"/>
  <c r="G599" i="103"/>
  <c r="G598" i="103"/>
  <c r="G597" i="103"/>
  <c r="G596" i="103"/>
  <c r="G595" i="103"/>
  <c r="G594" i="103"/>
  <c r="G593" i="103"/>
  <c r="G592" i="103"/>
  <c r="G591" i="103"/>
  <c r="G590" i="103"/>
  <c r="G589" i="103"/>
  <c r="G588" i="103"/>
  <c r="G587" i="103"/>
  <c r="G586" i="103"/>
  <c r="G585" i="103"/>
  <c r="G584" i="103"/>
  <c r="G583" i="103"/>
  <c r="G582" i="103"/>
  <c r="G581" i="103"/>
  <c r="G580" i="103"/>
  <c r="G579" i="103"/>
  <c r="G578" i="103"/>
  <c r="G577" i="103"/>
  <c r="G576" i="103"/>
  <c r="G575" i="103"/>
  <c r="G574" i="103"/>
  <c r="G573" i="103"/>
  <c r="G572" i="103"/>
  <c r="G571" i="103"/>
  <c r="G570" i="103"/>
  <c r="G569" i="103"/>
  <c r="G568" i="103"/>
  <c r="G567" i="103"/>
  <c r="G566" i="103"/>
  <c r="G565" i="103"/>
  <c r="G564" i="103"/>
  <c r="G563" i="103"/>
  <c r="G562" i="103"/>
  <c r="G561" i="103"/>
  <c r="G560" i="103"/>
  <c r="G559" i="103"/>
  <c r="G558" i="103"/>
  <c r="G557" i="103"/>
  <c r="G556" i="103"/>
  <c r="G555" i="103"/>
  <c r="G554" i="103"/>
  <c r="G553" i="103"/>
  <c r="G552" i="103"/>
  <c r="G551" i="103"/>
  <c r="G550" i="103"/>
  <c r="G549" i="103"/>
  <c r="G548" i="103"/>
  <c r="G547" i="103"/>
  <c r="G546" i="103"/>
  <c r="G545" i="103"/>
  <c r="G544" i="103"/>
  <c r="G543" i="103"/>
  <c r="G542" i="103"/>
  <c r="G541" i="103"/>
  <c r="G540" i="103"/>
  <c r="G539" i="103"/>
  <c r="G538" i="103"/>
  <c r="G537" i="103"/>
  <c r="G536" i="103"/>
  <c r="G535" i="103"/>
  <c r="G534" i="103"/>
  <c r="G533" i="103"/>
  <c r="G532" i="103"/>
  <c r="G531" i="103"/>
  <c r="G530" i="103"/>
  <c r="G529" i="103"/>
  <c r="G528" i="103"/>
  <c r="G527" i="103"/>
  <c r="G526" i="103"/>
  <c r="G525" i="103"/>
  <c r="G524" i="103"/>
  <c r="G523" i="103"/>
  <c r="G522" i="103"/>
  <c r="G521" i="103"/>
  <c r="G520" i="103"/>
  <c r="G519" i="103"/>
  <c r="G518" i="103"/>
  <c r="G517" i="103"/>
  <c r="G516" i="103"/>
  <c r="G515" i="103"/>
  <c r="G514" i="103"/>
  <c r="G513" i="103"/>
  <c r="G512" i="103"/>
  <c r="G511" i="103"/>
  <c r="G510" i="103"/>
  <c r="G509" i="103"/>
  <c r="G508" i="103"/>
  <c r="G507" i="103"/>
  <c r="G506" i="103"/>
  <c r="G505" i="103"/>
  <c r="G504" i="103"/>
  <c r="G503" i="103"/>
  <c r="G502" i="103"/>
  <c r="G501" i="103"/>
  <c r="G500" i="103"/>
  <c r="G499" i="103"/>
  <c r="G498" i="103"/>
  <c r="G497" i="103"/>
  <c r="G496" i="103"/>
  <c r="G495" i="103"/>
  <c r="G494" i="103"/>
  <c r="G493" i="103"/>
  <c r="G492" i="103"/>
  <c r="G491" i="103"/>
  <c r="G490" i="103"/>
  <c r="G489" i="103"/>
  <c r="G488" i="103"/>
  <c r="G487" i="103"/>
  <c r="G486" i="103"/>
  <c r="G485" i="103"/>
  <c r="G484" i="103"/>
  <c r="G483" i="103"/>
  <c r="G482" i="103"/>
  <c r="G481" i="103"/>
  <c r="G480" i="103"/>
  <c r="G479" i="103"/>
  <c r="G478" i="103"/>
  <c r="G477" i="103"/>
  <c r="G476" i="103"/>
  <c r="G475" i="103"/>
  <c r="G474" i="103"/>
  <c r="G473" i="103"/>
  <c r="G472" i="103"/>
  <c r="G471" i="103"/>
  <c r="G470" i="103"/>
  <c r="G469" i="103"/>
  <c r="G468" i="103"/>
  <c r="G467" i="103"/>
  <c r="G466" i="103"/>
  <c r="G465" i="103"/>
  <c r="G464" i="103"/>
  <c r="G463" i="103"/>
  <c r="G462" i="103"/>
  <c r="G461" i="103"/>
  <c r="G460" i="103"/>
  <c r="G459" i="103"/>
  <c r="G458" i="103"/>
  <c r="G457" i="103"/>
  <c r="G456" i="103"/>
  <c r="G455" i="103"/>
  <c r="G454" i="103"/>
  <c r="G453" i="103"/>
  <c r="G452" i="103"/>
  <c r="G451" i="103"/>
  <c r="G450" i="103"/>
  <c r="G449" i="103"/>
  <c r="G448" i="103"/>
  <c r="G447" i="103"/>
  <c r="G446" i="103"/>
  <c r="G445" i="103"/>
  <c r="G444" i="103"/>
  <c r="G443" i="103"/>
  <c r="G442" i="103"/>
  <c r="G441" i="103"/>
  <c r="G440" i="103"/>
  <c r="G439" i="103"/>
  <c r="G438" i="103"/>
  <c r="G437" i="103"/>
  <c r="G436" i="103"/>
  <c r="G435" i="103"/>
  <c r="G434" i="103"/>
  <c r="G433" i="103"/>
  <c r="G432" i="103"/>
  <c r="G431" i="103"/>
  <c r="G430" i="103"/>
  <c r="G429" i="103"/>
  <c r="G428" i="103"/>
  <c r="G427" i="103"/>
  <c r="G426" i="103"/>
  <c r="G425" i="103"/>
  <c r="G424" i="103"/>
  <c r="G423" i="103"/>
  <c r="G422" i="103"/>
  <c r="G421" i="103"/>
  <c r="G420" i="103"/>
  <c r="G419" i="103"/>
  <c r="G418" i="103"/>
  <c r="G417" i="103"/>
  <c r="G416" i="103"/>
  <c r="G415" i="103"/>
  <c r="G414" i="103"/>
  <c r="G413" i="103"/>
  <c r="G412" i="103"/>
  <c r="G411" i="103"/>
  <c r="G410" i="103"/>
  <c r="G409" i="103"/>
  <c r="G408" i="103"/>
  <c r="G407" i="103"/>
  <c r="G406" i="103"/>
  <c r="G405" i="103"/>
  <c r="G404" i="103"/>
  <c r="G403" i="103"/>
  <c r="G402" i="103"/>
  <c r="G401" i="103"/>
  <c r="G400" i="103"/>
  <c r="G399" i="103"/>
  <c r="G398" i="103"/>
  <c r="G397" i="103"/>
  <c r="G396" i="103"/>
  <c r="G395" i="103"/>
  <c r="G394" i="103"/>
  <c r="G393" i="103"/>
  <c r="G392" i="103"/>
  <c r="G391" i="103"/>
  <c r="G390" i="103"/>
  <c r="G389" i="103"/>
  <c r="G388" i="103"/>
  <c r="G387" i="103"/>
  <c r="G386" i="103"/>
  <c r="G385" i="103"/>
  <c r="G384" i="103"/>
  <c r="G383" i="103"/>
  <c r="G382" i="103"/>
  <c r="G381" i="103"/>
  <c r="G380" i="103"/>
  <c r="G379" i="103"/>
  <c r="G378" i="103"/>
  <c r="G377" i="103"/>
  <c r="G376" i="103"/>
  <c r="G375" i="103"/>
  <c r="G374" i="103"/>
  <c r="G373" i="103"/>
  <c r="G372" i="103"/>
  <c r="G371" i="103"/>
  <c r="G370" i="103"/>
  <c r="G369" i="103"/>
  <c r="G368" i="103"/>
  <c r="G367" i="103"/>
  <c r="G366" i="103"/>
  <c r="G365" i="103"/>
  <c r="G364" i="103"/>
  <c r="G363" i="103"/>
  <c r="G362" i="103"/>
  <c r="G361" i="103"/>
  <c r="G360" i="103"/>
  <c r="G359" i="103"/>
  <c r="G358" i="103"/>
  <c r="G357" i="103"/>
  <c r="G356" i="103"/>
  <c r="G355" i="103"/>
  <c r="G354" i="103"/>
  <c r="G353" i="103"/>
  <c r="G352" i="103"/>
  <c r="G351" i="103"/>
  <c r="G350" i="103"/>
  <c r="G349" i="103"/>
  <c r="G348" i="103"/>
  <c r="G347" i="103"/>
  <c r="G346" i="103"/>
  <c r="G345" i="103"/>
  <c r="G344" i="103"/>
  <c r="G343" i="103"/>
  <c r="G342" i="103"/>
  <c r="G341" i="103"/>
  <c r="G340" i="103"/>
  <c r="G339" i="103"/>
  <c r="G338" i="103"/>
  <c r="G337" i="103"/>
  <c r="G336" i="103"/>
  <c r="G335" i="103"/>
  <c r="G334" i="103"/>
  <c r="G333" i="103"/>
  <c r="G332" i="103"/>
  <c r="G331" i="103"/>
  <c r="G330" i="103"/>
  <c r="G329" i="103"/>
  <c r="G328" i="103"/>
  <c r="G327" i="103"/>
  <c r="G326" i="103"/>
  <c r="G325" i="103"/>
  <c r="G324" i="103"/>
  <c r="G323" i="103"/>
  <c r="G322" i="103"/>
  <c r="G321" i="103"/>
  <c r="G320" i="103"/>
  <c r="G319" i="103"/>
  <c r="G318" i="103"/>
  <c r="G317" i="103"/>
  <c r="G316" i="103"/>
  <c r="G315" i="103"/>
  <c r="G314" i="103"/>
  <c r="G313" i="103"/>
  <c r="G312" i="103"/>
  <c r="G311" i="103"/>
  <c r="G310" i="103"/>
  <c r="G309" i="103"/>
  <c r="G308" i="103"/>
  <c r="G307" i="103"/>
  <c r="G306" i="103"/>
  <c r="G305" i="103"/>
  <c r="G304" i="103"/>
  <c r="G303" i="103"/>
  <c r="G302" i="103"/>
  <c r="G301" i="103"/>
  <c r="G300" i="103"/>
  <c r="G299" i="103"/>
  <c r="G298" i="103"/>
  <c r="G297" i="103"/>
  <c r="G296" i="103"/>
  <c r="G295" i="103"/>
  <c r="G294" i="103"/>
  <c r="G293" i="103"/>
  <c r="G292" i="103"/>
  <c r="G291" i="103"/>
  <c r="G290" i="103"/>
  <c r="G289" i="103"/>
  <c r="G288" i="103"/>
  <c r="G287" i="103"/>
  <c r="G286" i="103"/>
  <c r="G285" i="103"/>
  <c r="G284" i="103"/>
  <c r="G283" i="103"/>
  <c r="G282" i="103"/>
  <c r="G281" i="103"/>
  <c r="G280" i="103"/>
  <c r="G279" i="103"/>
  <c r="G278" i="103"/>
  <c r="G277" i="103"/>
  <c r="G276" i="103"/>
  <c r="G275" i="103"/>
  <c r="G274" i="103"/>
  <c r="G273" i="103"/>
  <c r="G272" i="103"/>
  <c r="G271" i="103"/>
  <c r="G270" i="103"/>
  <c r="G269" i="103"/>
  <c r="G268" i="103"/>
  <c r="G267" i="103"/>
  <c r="G266" i="103"/>
  <c r="G265" i="103"/>
  <c r="G264" i="103"/>
  <c r="G263" i="103"/>
  <c r="G262" i="103"/>
  <c r="G261" i="103"/>
  <c r="G260" i="103"/>
  <c r="G259" i="103"/>
  <c r="G258" i="103"/>
  <c r="G257" i="103"/>
  <c r="G256" i="103"/>
  <c r="G255" i="103"/>
  <c r="G254" i="103"/>
  <c r="G253" i="103"/>
  <c r="G252" i="103"/>
  <c r="G251" i="103"/>
  <c r="G250" i="103"/>
  <c r="G249" i="103"/>
  <c r="G248" i="103"/>
  <c r="G247" i="103"/>
  <c r="G246" i="103"/>
  <c r="G245" i="103"/>
  <c r="G244" i="103"/>
  <c r="G243" i="103"/>
  <c r="G242" i="103"/>
  <c r="G241" i="103"/>
  <c r="G240" i="103"/>
  <c r="G239" i="103"/>
  <c r="G238" i="103"/>
  <c r="G237" i="103"/>
  <c r="G236" i="103"/>
  <c r="G235" i="103"/>
  <c r="G234" i="103"/>
  <c r="G233" i="103"/>
  <c r="G232" i="103"/>
  <c r="G231" i="103"/>
  <c r="G230" i="103"/>
  <c r="G229" i="103"/>
  <c r="G228" i="103"/>
  <c r="G227" i="103"/>
  <c r="G226" i="103"/>
  <c r="G225" i="103"/>
  <c r="G224" i="103"/>
  <c r="G223" i="103"/>
  <c r="G222" i="103"/>
  <c r="G221" i="103"/>
  <c r="G220" i="103"/>
  <c r="G219" i="103"/>
  <c r="G218" i="103"/>
  <c r="G217" i="103"/>
  <c r="G216" i="103"/>
  <c r="G215" i="103"/>
  <c r="G214" i="103"/>
  <c r="G213" i="103"/>
  <c r="G212" i="103"/>
  <c r="G211" i="103"/>
  <c r="G210" i="103"/>
  <c r="G209" i="103"/>
  <c r="G208" i="103"/>
  <c r="G207" i="103"/>
  <c r="G206" i="103"/>
  <c r="G205" i="103"/>
  <c r="G204" i="103"/>
  <c r="G203" i="103"/>
  <c r="G202" i="103"/>
  <c r="G201" i="103"/>
  <c r="G200" i="103"/>
  <c r="G199" i="103"/>
  <c r="G198" i="103"/>
  <c r="G197" i="103"/>
  <c r="G196" i="103"/>
  <c r="G195" i="103"/>
  <c r="G194" i="103"/>
  <c r="G193" i="103"/>
  <c r="G192" i="103"/>
  <c r="G191" i="103"/>
  <c r="G190" i="103"/>
  <c r="G189" i="103"/>
  <c r="G188" i="103"/>
  <c r="G187" i="103"/>
  <c r="G186" i="103"/>
  <c r="G185" i="103"/>
  <c r="G184" i="103"/>
  <c r="G183" i="103"/>
  <c r="G182" i="103"/>
  <c r="G181" i="103"/>
  <c r="G180" i="103"/>
  <c r="G179" i="103"/>
  <c r="G178" i="103"/>
  <c r="G177" i="103"/>
  <c r="G176" i="103"/>
  <c r="G175" i="103"/>
  <c r="G174" i="103"/>
  <c r="G173" i="103"/>
  <c r="G172" i="103"/>
  <c r="G171" i="103"/>
  <c r="G170" i="103"/>
  <c r="G169" i="103"/>
  <c r="G168" i="103"/>
  <c r="G167" i="103"/>
  <c r="G166" i="103"/>
  <c r="G165" i="103"/>
  <c r="G164" i="103"/>
  <c r="G163" i="103"/>
  <c r="G162" i="103"/>
  <c r="G161" i="103"/>
  <c r="G160" i="103"/>
  <c r="G159" i="103"/>
  <c r="G158" i="103"/>
  <c r="G157" i="103"/>
  <c r="G156" i="103"/>
  <c r="G155" i="103"/>
  <c r="G154" i="103"/>
  <c r="G153" i="103"/>
  <c r="G152" i="103"/>
  <c r="G151" i="103"/>
  <c r="G150" i="103"/>
  <c r="G149" i="103"/>
  <c r="G148" i="103"/>
  <c r="G147" i="103"/>
  <c r="G146" i="103"/>
  <c r="G145" i="103"/>
  <c r="G144" i="103"/>
  <c r="G143" i="103"/>
  <c r="G142" i="103"/>
  <c r="G141" i="103"/>
  <c r="G140" i="103"/>
  <c r="G139" i="103"/>
  <c r="G138" i="103"/>
  <c r="G137" i="103"/>
  <c r="G136" i="103"/>
  <c r="G135" i="103"/>
  <c r="G134" i="103"/>
  <c r="G133" i="103"/>
  <c r="G132" i="103"/>
  <c r="G131" i="103"/>
  <c r="G130" i="103"/>
  <c r="G129" i="103"/>
  <c r="G128" i="103"/>
  <c r="G127" i="103"/>
  <c r="G126" i="103"/>
  <c r="G125" i="103"/>
  <c r="G124" i="103"/>
  <c r="G123" i="103"/>
  <c r="G122" i="103"/>
  <c r="G121" i="103"/>
  <c r="G120" i="103"/>
  <c r="G119" i="103"/>
  <c r="G118" i="103"/>
  <c r="G117" i="103"/>
  <c r="G116" i="103"/>
  <c r="G115" i="103"/>
  <c r="G114" i="103"/>
  <c r="G113" i="103"/>
  <c r="G112" i="103"/>
  <c r="G111" i="103"/>
  <c r="G110" i="103"/>
  <c r="G109" i="103"/>
  <c r="G108" i="103"/>
  <c r="G107" i="103"/>
  <c r="G106" i="103"/>
  <c r="G105" i="103"/>
  <c r="G104" i="103"/>
  <c r="G103" i="103"/>
  <c r="G102" i="103"/>
  <c r="G101" i="103"/>
  <c r="G100" i="103"/>
  <c r="G99" i="103"/>
  <c r="G98" i="103"/>
  <c r="G97" i="103"/>
  <c r="G96" i="103"/>
  <c r="G95" i="103"/>
  <c r="G94" i="103"/>
  <c r="G93" i="103"/>
  <c r="G92" i="103"/>
  <c r="G91" i="103"/>
  <c r="G90" i="103"/>
  <c r="G89" i="103"/>
  <c r="G88" i="103"/>
  <c r="G87" i="103"/>
  <c r="G86" i="103"/>
  <c r="G85" i="103"/>
  <c r="G84" i="103"/>
  <c r="G83" i="103"/>
  <c r="G82" i="103"/>
  <c r="G81" i="103"/>
  <c r="G80" i="103"/>
  <c r="G79" i="103"/>
  <c r="G78" i="103"/>
  <c r="G77" i="103"/>
  <c r="G76" i="103"/>
  <c r="G75" i="103"/>
  <c r="G74" i="103"/>
  <c r="G73" i="103"/>
  <c r="G72" i="103"/>
  <c r="G71" i="103"/>
  <c r="G70" i="103"/>
  <c r="G69" i="103"/>
  <c r="G68" i="103"/>
  <c r="G67" i="103"/>
  <c r="G66" i="103"/>
  <c r="G65" i="103"/>
  <c r="G64" i="103"/>
  <c r="G63" i="103"/>
  <c r="G62" i="103"/>
  <c r="G61" i="103"/>
  <c r="G60" i="103"/>
  <c r="G59" i="103"/>
  <c r="G58" i="103"/>
  <c r="G57" i="103"/>
  <c r="G56" i="103"/>
  <c r="G55" i="103"/>
  <c r="G54" i="103"/>
  <c r="G53" i="103"/>
  <c r="G52" i="103"/>
  <c r="G51" i="103"/>
  <c r="G50" i="103"/>
  <c r="G49" i="103"/>
  <c r="G48" i="103"/>
  <c r="G47" i="103"/>
  <c r="G46" i="103"/>
  <c r="G45" i="103"/>
  <c r="G44" i="103"/>
  <c r="G43" i="103"/>
  <c r="G42" i="103"/>
  <c r="G41" i="103"/>
  <c r="G40" i="103"/>
  <c r="G39" i="103"/>
  <c r="G38" i="103"/>
  <c r="G37" i="103"/>
  <c r="G36" i="103"/>
  <c r="G35" i="103"/>
  <c r="G34" i="103"/>
  <c r="G33" i="103"/>
  <c r="G32" i="103"/>
  <c r="G31" i="103"/>
  <c r="G30" i="103"/>
  <c r="G29" i="103"/>
  <c r="G28" i="103"/>
  <c r="G27" i="103"/>
  <c r="G26" i="103"/>
  <c r="G25" i="103"/>
  <c r="G24" i="103"/>
  <c r="G23" i="103"/>
  <c r="G22" i="103"/>
  <c r="G21" i="103"/>
  <c r="G20" i="103"/>
  <c r="G19" i="103"/>
  <c r="G18" i="103"/>
  <c r="G17" i="103"/>
  <c r="G16" i="103"/>
  <c r="G15" i="103"/>
  <c r="G14" i="103"/>
  <c r="G13" i="103"/>
  <c r="G12" i="103"/>
  <c r="G11" i="103"/>
  <c r="G10" i="103"/>
  <c r="G9" i="103"/>
  <c r="G8" i="103"/>
  <c r="G7" i="103"/>
  <c r="G6" i="103"/>
  <c r="G5" i="103"/>
  <c r="G4" i="103"/>
  <c r="G3" i="103"/>
  <c r="G2" i="103"/>
  <c r="F757" i="102"/>
  <c r="E757" i="102"/>
  <c r="G756" i="102"/>
  <c r="G755" i="102"/>
  <c r="G754" i="102"/>
  <c r="G753" i="102"/>
  <c r="G752" i="102"/>
  <c r="G751" i="102"/>
  <c r="G750" i="102"/>
  <c r="G749" i="102"/>
  <c r="G748" i="102"/>
  <c r="G747" i="102"/>
  <c r="G746" i="102"/>
  <c r="G745" i="102"/>
  <c r="G744" i="102"/>
  <c r="G743" i="102"/>
  <c r="G742" i="102"/>
  <c r="G741" i="102"/>
  <c r="G740" i="102"/>
  <c r="G739" i="102"/>
  <c r="G738" i="102"/>
  <c r="G737" i="102"/>
  <c r="G736" i="102"/>
  <c r="G735" i="102"/>
  <c r="G734" i="102"/>
  <c r="G733" i="102"/>
  <c r="G732" i="102"/>
  <c r="G731" i="102"/>
  <c r="G730" i="102"/>
  <c r="G729" i="102"/>
  <c r="G728" i="102"/>
  <c r="G727" i="102"/>
  <c r="G726" i="102"/>
  <c r="G725" i="102"/>
  <c r="G724" i="102"/>
  <c r="G723" i="102"/>
  <c r="G722" i="102"/>
  <c r="G721" i="102"/>
  <c r="G720" i="102"/>
  <c r="G719" i="102"/>
  <c r="G718" i="102"/>
  <c r="G717" i="102"/>
  <c r="G716" i="102"/>
  <c r="G715" i="102"/>
  <c r="G714" i="102"/>
  <c r="G713" i="102"/>
  <c r="G712" i="102"/>
  <c r="G711" i="102"/>
  <c r="G710" i="102"/>
  <c r="G709" i="102"/>
  <c r="G708" i="102"/>
  <c r="G707" i="102"/>
  <c r="G706" i="102"/>
  <c r="G705" i="102"/>
  <c r="G704" i="102"/>
  <c r="G703" i="102"/>
  <c r="G702" i="102"/>
  <c r="G701" i="102"/>
  <c r="G700" i="102"/>
  <c r="G699" i="102"/>
  <c r="G698" i="102"/>
  <c r="G697" i="102"/>
  <c r="G696" i="102"/>
  <c r="G695" i="102"/>
  <c r="G694" i="102"/>
  <c r="G693" i="102"/>
  <c r="G692" i="102"/>
  <c r="G691" i="102"/>
  <c r="G690" i="102"/>
  <c r="G689" i="102"/>
  <c r="G688" i="102"/>
  <c r="G687" i="102"/>
  <c r="G686" i="102"/>
  <c r="G685" i="102"/>
  <c r="G684" i="102"/>
  <c r="G683" i="102"/>
  <c r="G682" i="102"/>
  <c r="G681" i="102"/>
  <c r="G680" i="102"/>
  <c r="G679" i="102"/>
  <c r="G678" i="102"/>
  <c r="G677" i="102"/>
  <c r="G676" i="102"/>
  <c r="G675" i="102"/>
  <c r="G674" i="102"/>
  <c r="G673" i="102"/>
  <c r="G672" i="102"/>
  <c r="G671" i="102"/>
  <c r="G670" i="102"/>
  <c r="G669" i="102"/>
  <c r="G668" i="102"/>
  <c r="G667" i="102"/>
  <c r="G666" i="102"/>
  <c r="G665" i="102"/>
  <c r="G664" i="102"/>
  <c r="G663" i="102"/>
  <c r="G662" i="102"/>
  <c r="G661" i="102"/>
  <c r="G660" i="102"/>
  <c r="G659" i="102"/>
  <c r="G658" i="102"/>
  <c r="G657" i="102"/>
  <c r="G656" i="102"/>
  <c r="G655" i="102"/>
  <c r="G654" i="102"/>
  <c r="G653" i="102"/>
  <c r="G652" i="102"/>
  <c r="G651" i="102"/>
  <c r="G650" i="102"/>
  <c r="G649" i="102"/>
  <c r="G648" i="102"/>
  <c r="G647" i="102"/>
  <c r="G646" i="102"/>
  <c r="G645" i="102"/>
  <c r="G644" i="102"/>
  <c r="G643" i="102"/>
  <c r="G642" i="102"/>
  <c r="G641" i="102"/>
  <c r="G640" i="102"/>
  <c r="G639" i="102"/>
  <c r="G638" i="102"/>
  <c r="G637" i="102"/>
  <c r="G636" i="102"/>
  <c r="G635" i="102"/>
  <c r="G634" i="102"/>
  <c r="G633" i="102"/>
  <c r="G632" i="102"/>
  <c r="G631" i="102"/>
  <c r="G630" i="102"/>
  <c r="G629" i="102"/>
  <c r="G628" i="102"/>
  <c r="G627" i="102"/>
  <c r="G626" i="102"/>
  <c r="G625" i="102"/>
  <c r="G624" i="102"/>
  <c r="G623" i="102"/>
  <c r="G622" i="102"/>
  <c r="G621" i="102"/>
  <c r="G620" i="102"/>
  <c r="G619" i="102"/>
  <c r="G618" i="102"/>
  <c r="G617" i="102"/>
  <c r="G616" i="102"/>
  <c r="G615" i="102"/>
  <c r="G614" i="102"/>
  <c r="G613" i="102"/>
  <c r="G612" i="102"/>
  <c r="G611" i="102"/>
  <c r="G610" i="102"/>
  <c r="G609" i="102"/>
  <c r="G608" i="102"/>
  <c r="G607" i="102"/>
  <c r="G606" i="102"/>
  <c r="G605" i="102"/>
  <c r="G604" i="102"/>
  <c r="G603" i="102"/>
  <c r="G602" i="102"/>
  <c r="G601" i="102"/>
  <c r="G600" i="102"/>
  <c r="G599" i="102"/>
  <c r="G598" i="102"/>
  <c r="G597" i="102"/>
  <c r="G596" i="102"/>
  <c r="G595" i="102"/>
  <c r="G594" i="102"/>
  <c r="G593" i="102"/>
  <c r="G592" i="102"/>
  <c r="G591" i="102"/>
  <c r="G590" i="102"/>
  <c r="G589" i="102"/>
  <c r="G588" i="102"/>
  <c r="G587" i="102"/>
  <c r="G586" i="102"/>
  <c r="G585" i="102"/>
  <c r="G584" i="102"/>
  <c r="G583" i="102"/>
  <c r="G582" i="102"/>
  <c r="G581" i="102"/>
  <c r="G580" i="102"/>
  <c r="G579" i="102"/>
  <c r="G578" i="102"/>
  <c r="G577" i="102"/>
  <c r="G576" i="102"/>
  <c r="G575" i="102"/>
  <c r="G574" i="102"/>
  <c r="G573" i="102"/>
  <c r="G572" i="102"/>
  <c r="G571" i="102"/>
  <c r="G570" i="102"/>
  <c r="G569" i="102"/>
  <c r="G568" i="102"/>
  <c r="G567" i="102"/>
  <c r="G566" i="102"/>
  <c r="G565" i="102"/>
  <c r="G564" i="102"/>
  <c r="G563" i="102"/>
  <c r="G562" i="102"/>
  <c r="G561" i="102"/>
  <c r="G560" i="102"/>
  <c r="G559" i="102"/>
  <c r="G558" i="102"/>
  <c r="G557" i="102"/>
  <c r="G556" i="102"/>
  <c r="G555" i="102"/>
  <c r="G554" i="102"/>
  <c r="G553" i="102"/>
  <c r="G552" i="102"/>
  <c r="G551" i="102"/>
  <c r="G550" i="102"/>
  <c r="G549" i="102"/>
  <c r="G548" i="102"/>
  <c r="G547" i="102"/>
  <c r="G546" i="102"/>
  <c r="G545" i="102"/>
  <c r="G544" i="102"/>
  <c r="G543" i="102"/>
  <c r="G542" i="102"/>
  <c r="G541" i="102"/>
  <c r="G540" i="102"/>
  <c r="G539" i="102"/>
  <c r="G538" i="102"/>
  <c r="G537" i="102"/>
  <c r="G536" i="102"/>
  <c r="G535" i="102"/>
  <c r="G534" i="102"/>
  <c r="G533" i="102"/>
  <c r="G532" i="102"/>
  <c r="G531" i="102"/>
  <c r="G530" i="102"/>
  <c r="G529" i="102"/>
  <c r="G528" i="102"/>
  <c r="G527" i="102"/>
  <c r="G526" i="102"/>
  <c r="G525" i="102"/>
  <c r="G524" i="102"/>
  <c r="G523" i="102"/>
  <c r="G522" i="102"/>
  <c r="G521" i="102"/>
  <c r="G520" i="102"/>
  <c r="G519" i="102"/>
  <c r="G518" i="102"/>
  <c r="G517" i="102"/>
  <c r="G516" i="102"/>
  <c r="G515" i="102"/>
  <c r="G514" i="102"/>
  <c r="G513" i="102"/>
  <c r="G512" i="102"/>
  <c r="G511" i="102"/>
  <c r="G510" i="102"/>
  <c r="G509" i="102"/>
  <c r="G508" i="102"/>
  <c r="G507" i="102"/>
  <c r="G506" i="102"/>
  <c r="G505" i="102"/>
  <c r="G504" i="102"/>
  <c r="G503" i="102"/>
  <c r="G502" i="102"/>
  <c r="G501" i="102"/>
  <c r="G500" i="102"/>
  <c r="G499" i="102"/>
  <c r="G498" i="102"/>
  <c r="G497" i="102"/>
  <c r="G496" i="102"/>
  <c r="G495" i="102"/>
  <c r="G494" i="102"/>
  <c r="G493" i="102"/>
  <c r="G492" i="102"/>
  <c r="G491" i="102"/>
  <c r="G490" i="102"/>
  <c r="G489" i="102"/>
  <c r="G488" i="102"/>
  <c r="G487" i="102"/>
  <c r="G486" i="102"/>
  <c r="G485" i="102"/>
  <c r="G484" i="102"/>
  <c r="G483" i="102"/>
  <c r="G482" i="102"/>
  <c r="G481" i="102"/>
  <c r="G480" i="102"/>
  <c r="G479" i="102"/>
  <c r="G478" i="102"/>
  <c r="G477" i="102"/>
  <c r="G476" i="102"/>
  <c r="G475" i="102"/>
  <c r="G474" i="102"/>
  <c r="G473" i="102"/>
  <c r="G472" i="102"/>
  <c r="G471" i="102"/>
  <c r="G470" i="102"/>
  <c r="G469" i="102"/>
  <c r="G468" i="102"/>
  <c r="G467" i="102"/>
  <c r="G466" i="102"/>
  <c r="G465" i="102"/>
  <c r="G464" i="102"/>
  <c r="G463" i="102"/>
  <c r="G462" i="102"/>
  <c r="G461" i="102"/>
  <c r="G460" i="102"/>
  <c r="G459" i="102"/>
  <c r="G458" i="102"/>
  <c r="G457" i="102"/>
  <c r="G456" i="102"/>
  <c r="G455" i="102"/>
  <c r="G454" i="102"/>
  <c r="G453" i="102"/>
  <c r="G452" i="102"/>
  <c r="G451" i="102"/>
  <c r="G450" i="102"/>
  <c r="G449" i="102"/>
  <c r="G448" i="102"/>
  <c r="G447" i="102"/>
  <c r="G446" i="102"/>
  <c r="G445" i="102"/>
  <c r="G444" i="102"/>
  <c r="G443" i="102"/>
  <c r="G442" i="102"/>
  <c r="G441" i="102"/>
  <c r="G440" i="102"/>
  <c r="G439" i="102"/>
  <c r="G438" i="102"/>
  <c r="G437" i="102"/>
  <c r="G436" i="102"/>
  <c r="G435" i="102"/>
  <c r="G434" i="102"/>
  <c r="G433" i="102"/>
  <c r="G432" i="102"/>
  <c r="G431" i="102"/>
  <c r="G430" i="102"/>
  <c r="G429" i="102"/>
  <c r="G428" i="102"/>
  <c r="G427" i="102"/>
  <c r="G426" i="102"/>
  <c r="G425" i="102"/>
  <c r="G424" i="102"/>
  <c r="G423" i="102"/>
  <c r="G422" i="102"/>
  <c r="G421" i="102"/>
  <c r="G420" i="102"/>
  <c r="G419" i="102"/>
  <c r="G418" i="102"/>
  <c r="G417" i="102"/>
  <c r="G416" i="102"/>
  <c r="G415" i="102"/>
  <c r="G414" i="102"/>
  <c r="G413" i="102"/>
  <c r="G412" i="102"/>
  <c r="G411" i="102"/>
  <c r="G410" i="102"/>
  <c r="G409" i="102"/>
  <c r="G408" i="102"/>
  <c r="G407" i="102"/>
  <c r="G406" i="102"/>
  <c r="G405" i="102"/>
  <c r="G404" i="102"/>
  <c r="G403" i="102"/>
  <c r="G402" i="102"/>
  <c r="G401" i="102"/>
  <c r="G400" i="102"/>
  <c r="G399" i="102"/>
  <c r="G398" i="102"/>
  <c r="G397" i="102"/>
  <c r="G396" i="102"/>
  <c r="G395" i="102"/>
  <c r="G394" i="102"/>
  <c r="G393" i="102"/>
  <c r="G392" i="102"/>
  <c r="G391" i="102"/>
  <c r="G390" i="102"/>
  <c r="G389" i="102"/>
  <c r="G388" i="102"/>
  <c r="G387" i="102"/>
  <c r="G386" i="102"/>
  <c r="G385" i="102"/>
  <c r="G384" i="102"/>
  <c r="G383" i="102"/>
  <c r="G382" i="102"/>
  <c r="G381" i="102"/>
  <c r="G380" i="102"/>
  <c r="G379" i="102"/>
  <c r="G378" i="102"/>
  <c r="G377" i="102"/>
  <c r="G376" i="102"/>
  <c r="G375" i="102"/>
  <c r="G374" i="102"/>
  <c r="G373" i="102"/>
  <c r="G372" i="102"/>
  <c r="G371" i="102"/>
  <c r="G370" i="102"/>
  <c r="G369" i="102"/>
  <c r="G368" i="102"/>
  <c r="G367" i="102"/>
  <c r="G366" i="102"/>
  <c r="G365" i="102"/>
  <c r="G364" i="102"/>
  <c r="G363" i="102"/>
  <c r="G362" i="102"/>
  <c r="G361" i="102"/>
  <c r="G360" i="102"/>
  <c r="G359" i="102"/>
  <c r="G358" i="102"/>
  <c r="G357" i="102"/>
  <c r="G356" i="102"/>
  <c r="G355" i="102"/>
  <c r="G354" i="102"/>
  <c r="G353" i="102"/>
  <c r="G352" i="102"/>
  <c r="G351" i="102"/>
  <c r="G350" i="102"/>
  <c r="G349" i="102"/>
  <c r="G348" i="102"/>
  <c r="G347" i="102"/>
  <c r="G346" i="102"/>
  <c r="G345" i="102"/>
  <c r="G344" i="102"/>
  <c r="G343" i="102"/>
  <c r="G342" i="102"/>
  <c r="G341" i="102"/>
  <c r="G340" i="102"/>
  <c r="G339" i="102"/>
  <c r="G338" i="102"/>
  <c r="G337" i="102"/>
  <c r="G336" i="102"/>
  <c r="G335" i="102"/>
  <c r="G334" i="102"/>
  <c r="G333" i="102"/>
  <c r="G332" i="102"/>
  <c r="G331" i="102"/>
  <c r="G330" i="102"/>
  <c r="G329" i="102"/>
  <c r="G328" i="102"/>
  <c r="G327" i="102"/>
  <c r="G326" i="102"/>
  <c r="G325" i="102"/>
  <c r="G324" i="102"/>
  <c r="G323" i="102"/>
  <c r="G322" i="102"/>
  <c r="G321" i="102"/>
  <c r="G320" i="102"/>
  <c r="G319" i="102"/>
  <c r="G318" i="102"/>
  <c r="G317" i="102"/>
  <c r="G316" i="102"/>
  <c r="G315" i="102"/>
  <c r="G314" i="102"/>
  <c r="G313" i="102"/>
  <c r="G312" i="102"/>
  <c r="G311" i="102"/>
  <c r="G310" i="102"/>
  <c r="G309" i="102"/>
  <c r="G308" i="102"/>
  <c r="G307" i="102"/>
  <c r="G306" i="102"/>
  <c r="G305" i="102"/>
  <c r="G304" i="102"/>
  <c r="G303" i="102"/>
  <c r="G302" i="102"/>
  <c r="G301" i="102"/>
  <c r="G300" i="102"/>
  <c r="G299" i="102"/>
  <c r="G298" i="102"/>
  <c r="G297" i="102"/>
  <c r="G296" i="102"/>
  <c r="G295" i="102"/>
  <c r="G294" i="102"/>
  <c r="G293" i="102"/>
  <c r="G292" i="102"/>
  <c r="G291" i="102"/>
  <c r="G290" i="102"/>
  <c r="G289" i="102"/>
  <c r="G288" i="102"/>
  <c r="G287" i="102"/>
  <c r="G286" i="102"/>
  <c r="G285" i="102"/>
  <c r="G284" i="102"/>
  <c r="G283" i="102"/>
  <c r="G282" i="102"/>
  <c r="G281" i="102"/>
  <c r="G280" i="102"/>
  <c r="G279" i="102"/>
  <c r="G278" i="102"/>
  <c r="G277" i="102"/>
  <c r="G276" i="102"/>
  <c r="G275" i="102"/>
  <c r="G274" i="102"/>
  <c r="G273" i="102"/>
  <c r="G272" i="102"/>
  <c r="G271" i="102"/>
  <c r="G270" i="102"/>
  <c r="G269" i="102"/>
  <c r="G268" i="102"/>
  <c r="G267" i="102"/>
  <c r="G266" i="102"/>
  <c r="G265" i="102"/>
  <c r="G264" i="102"/>
  <c r="G263" i="102"/>
  <c r="G262" i="102"/>
  <c r="G261" i="102"/>
  <c r="G260" i="102"/>
  <c r="G259" i="102"/>
  <c r="G258" i="102"/>
  <c r="G257" i="102"/>
  <c r="G256" i="102"/>
  <c r="G255" i="102"/>
  <c r="G254" i="102"/>
  <c r="G253" i="102"/>
  <c r="G252" i="102"/>
  <c r="G251" i="102"/>
  <c r="G250" i="102"/>
  <c r="G249" i="102"/>
  <c r="G248" i="102"/>
  <c r="G247" i="102"/>
  <c r="G246" i="102"/>
  <c r="G245" i="102"/>
  <c r="G244" i="102"/>
  <c r="G243" i="102"/>
  <c r="G242" i="102"/>
  <c r="G241" i="102"/>
  <c r="G240" i="102"/>
  <c r="G239" i="102"/>
  <c r="G238" i="102"/>
  <c r="G237" i="102"/>
  <c r="G236" i="102"/>
  <c r="G235" i="102"/>
  <c r="G234" i="102"/>
  <c r="G233" i="102"/>
  <c r="G232" i="102"/>
  <c r="G231" i="102"/>
  <c r="G230" i="102"/>
  <c r="G229" i="102"/>
  <c r="G228" i="102"/>
  <c r="G227" i="102"/>
  <c r="G226" i="102"/>
  <c r="G225" i="102"/>
  <c r="G224" i="102"/>
  <c r="G223" i="102"/>
  <c r="G222" i="102"/>
  <c r="G221" i="102"/>
  <c r="G220" i="102"/>
  <c r="G219" i="102"/>
  <c r="G218" i="102"/>
  <c r="G217" i="102"/>
  <c r="G216" i="102"/>
  <c r="G215" i="102"/>
  <c r="G214" i="102"/>
  <c r="G213" i="102"/>
  <c r="G212" i="102"/>
  <c r="G211" i="102"/>
  <c r="G210" i="102"/>
  <c r="G209" i="102"/>
  <c r="G208" i="102"/>
  <c r="G207" i="102"/>
  <c r="G206" i="102"/>
  <c r="G205" i="102"/>
  <c r="G204" i="102"/>
  <c r="G203" i="102"/>
  <c r="G202" i="102"/>
  <c r="G201" i="102"/>
  <c r="G200" i="102"/>
  <c r="G199" i="102"/>
  <c r="G198" i="102"/>
  <c r="G197" i="102"/>
  <c r="G196" i="102"/>
  <c r="G195" i="102"/>
  <c r="G194" i="102"/>
  <c r="G193" i="102"/>
  <c r="G192" i="102"/>
  <c r="G191" i="102"/>
  <c r="G190" i="102"/>
  <c r="G189" i="102"/>
  <c r="G188" i="102"/>
  <c r="G187" i="102"/>
  <c r="G186" i="102"/>
  <c r="G185" i="102"/>
  <c r="G184" i="102"/>
  <c r="G183" i="102"/>
  <c r="G182" i="102"/>
  <c r="G181" i="102"/>
  <c r="G180" i="102"/>
  <c r="G179" i="102"/>
  <c r="G178" i="102"/>
  <c r="G177" i="102"/>
  <c r="G176" i="102"/>
  <c r="G175" i="102"/>
  <c r="G174" i="102"/>
  <c r="G173" i="102"/>
  <c r="G172" i="102"/>
  <c r="G171" i="102"/>
  <c r="G170" i="102"/>
  <c r="G169" i="102"/>
  <c r="G168" i="102"/>
  <c r="G167" i="102"/>
  <c r="G166" i="102"/>
  <c r="G165" i="102"/>
  <c r="G164" i="102"/>
  <c r="G163" i="102"/>
  <c r="G162" i="102"/>
  <c r="G161" i="102"/>
  <c r="G160" i="102"/>
  <c r="G159" i="102"/>
  <c r="G158" i="102"/>
  <c r="G157" i="102"/>
  <c r="G156" i="102"/>
  <c r="G155" i="102"/>
  <c r="G154" i="102"/>
  <c r="G153" i="102"/>
  <c r="G152" i="102"/>
  <c r="G151" i="102"/>
  <c r="G150" i="102"/>
  <c r="G149" i="102"/>
  <c r="G148" i="102"/>
  <c r="G147" i="102"/>
  <c r="G146" i="102"/>
  <c r="G145" i="102"/>
  <c r="G144" i="102"/>
  <c r="G143" i="102"/>
  <c r="G142" i="102"/>
  <c r="G141" i="102"/>
  <c r="G140" i="102"/>
  <c r="G139" i="102"/>
  <c r="G138" i="102"/>
  <c r="G137" i="102"/>
  <c r="G136" i="102"/>
  <c r="G135" i="102"/>
  <c r="G134" i="102"/>
  <c r="G133" i="102"/>
  <c r="G132" i="102"/>
  <c r="G131" i="102"/>
  <c r="G130" i="102"/>
  <c r="G129" i="102"/>
  <c r="G128" i="102"/>
  <c r="G127" i="102"/>
  <c r="G126" i="102"/>
  <c r="G125" i="102"/>
  <c r="G124" i="102"/>
  <c r="G123" i="102"/>
  <c r="G122" i="102"/>
  <c r="G121" i="102"/>
  <c r="G120" i="102"/>
  <c r="G119" i="102"/>
  <c r="G118" i="102"/>
  <c r="G117" i="102"/>
  <c r="G116" i="102"/>
  <c r="G115" i="102"/>
  <c r="G114" i="102"/>
  <c r="G113" i="102"/>
  <c r="G112" i="102"/>
  <c r="G111" i="102"/>
  <c r="G110" i="102"/>
  <c r="G109" i="102"/>
  <c r="G108" i="102"/>
  <c r="G107" i="102"/>
  <c r="G106" i="102"/>
  <c r="G105" i="102"/>
  <c r="G104" i="102"/>
  <c r="G103" i="102"/>
  <c r="G102" i="102"/>
  <c r="G101" i="102"/>
  <c r="G100" i="102"/>
  <c r="G99" i="102"/>
  <c r="G98" i="102"/>
  <c r="G97" i="102"/>
  <c r="G96" i="102"/>
  <c r="G95" i="102"/>
  <c r="G94" i="102"/>
  <c r="G93" i="102"/>
  <c r="G92" i="102"/>
  <c r="G91" i="102"/>
  <c r="G90" i="102"/>
  <c r="G89" i="102"/>
  <c r="G88" i="102"/>
  <c r="G87" i="102"/>
  <c r="G86" i="102"/>
  <c r="G85" i="102"/>
  <c r="G84" i="102"/>
  <c r="G83" i="102"/>
  <c r="G82" i="102"/>
  <c r="G81" i="102"/>
  <c r="G80" i="102"/>
  <c r="G79" i="102"/>
  <c r="G78" i="102"/>
  <c r="G77" i="102"/>
  <c r="G76" i="102"/>
  <c r="G75" i="102"/>
  <c r="G74" i="102"/>
  <c r="G73" i="102"/>
  <c r="G72" i="102"/>
  <c r="G71" i="102"/>
  <c r="G70" i="102"/>
  <c r="G69" i="102"/>
  <c r="G68" i="102"/>
  <c r="G67" i="102"/>
  <c r="G66" i="102"/>
  <c r="G65" i="102"/>
  <c r="G64" i="102"/>
  <c r="G63" i="102"/>
  <c r="G62" i="102"/>
  <c r="G61" i="102"/>
  <c r="G60" i="102"/>
  <c r="G59" i="102"/>
  <c r="G58" i="102"/>
  <c r="G57" i="102"/>
  <c r="G56" i="102"/>
  <c r="G55" i="102"/>
  <c r="G54" i="102"/>
  <c r="G53" i="102"/>
  <c r="G52" i="102"/>
  <c r="G51" i="102"/>
  <c r="G50" i="102"/>
  <c r="G49" i="102"/>
  <c r="G48" i="102"/>
  <c r="G47" i="102"/>
  <c r="G46" i="102"/>
  <c r="G45" i="102"/>
  <c r="G44" i="102"/>
  <c r="G43" i="102"/>
  <c r="G42" i="102"/>
  <c r="G41" i="102"/>
  <c r="G40" i="102"/>
  <c r="G39" i="102"/>
  <c r="G38" i="102"/>
  <c r="G37" i="102"/>
  <c r="G36" i="102"/>
  <c r="G35" i="102"/>
  <c r="G34" i="102"/>
  <c r="G33" i="102"/>
  <c r="G32" i="102"/>
  <c r="G31" i="102"/>
  <c r="G30" i="102"/>
  <c r="G29" i="102"/>
  <c r="G28" i="102"/>
  <c r="G27" i="102"/>
  <c r="G26" i="102"/>
  <c r="G25" i="102"/>
  <c r="G24" i="102"/>
  <c r="G23" i="102"/>
  <c r="G22" i="102"/>
  <c r="G21" i="102"/>
  <c r="G20" i="102"/>
  <c r="G19" i="102"/>
  <c r="G18" i="102"/>
  <c r="G17" i="102"/>
  <c r="G16" i="102"/>
  <c r="G15" i="102"/>
  <c r="G14" i="102"/>
  <c r="G13" i="102"/>
  <c r="G12" i="102"/>
  <c r="G11" i="102"/>
  <c r="G10" i="102"/>
  <c r="G9" i="102"/>
  <c r="G8" i="102"/>
  <c r="G7" i="102"/>
  <c r="G6" i="102"/>
  <c r="G5" i="102"/>
  <c r="G4" i="102"/>
  <c r="G3" i="102"/>
  <c r="G2" i="102"/>
  <c r="F366" i="101"/>
  <c r="E366" i="101"/>
  <c r="G365" i="101"/>
  <c r="G364" i="101"/>
  <c r="G363" i="101"/>
  <c r="G362" i="101"/>
  <c r="G361" i="101"/>
  <c r="G360" i="101"/>
  <c r="G359" i="101"/>
  <c r="G358" i="101"/>
  <c r="G357" i="101"/>
  <c r="G356" i="101"/>
  <c r="G355" i="101"/>
  <c r="G354" i="101"/>
  <c r="G353" i="101"/>
  <c r="G352" i="101"/>
  <c r="G351" i="101"/>
  <c r="G350" i="101"/>
  <c r="G349" i="101"/>
  <c r="G348" i="101"/>
  <c r="G347" i="101"/>
  <c r="G346" i="101"/>
  <c r="G345" i="101"/>
  <c r="G344" i="101"/>
  <c r="G343" i="101"/>
  <c r="G342" i="101"/>
  <c r="G341" i="101"/>
  <c r="G340" i="101"/>
  <c r="G339" i="101"/>
  <c r="G338" i="101"/>
  <c r="G337" i="101"/>
  <c r="G336" i="101"/>
  <c r="G335" i="101"/>
  <c r="G334" i="101"/>
  <c r="G333" i="101"/>
  <c r="G332" i="101"/>
  <c r="G331" i="101"/>
  <c r="G330" i="101"/>
  <c r="G329" i="101"/>
  <c r="G328" i="101"/>
  <c r="G327" i="101"/>
  <c r="G326" i="101"/>
  <c r="G325" i="101"/>
  <c r="G324" i="101"/>
  <c r="G323" i="101"/>
  <c r="G322" i="101"/>
  <c r="G321" i="101"/>
  <c r="G320" i="101"/>
  <c r="G319" i="101"/>
  <c r="G318" i="101"/>
  <c r="G317" i="101"/>
  <c r="G316" i="101"/>
  <c r="G315" i="101"/>
  <c r="G314" i="101"/>
  <c r="G313" i="101"/>
  <c r="G312" i="101"/>
  <c r="G311" i="101"/>
  <c r="G310" i="101"/>
  <c r="G309" i="101"/>
  <c r="G308" i="101"/>
  <c r="G307" i="101"/>
  <c r="G306" i="101"/>
  <c r="G305" i="101"/>
  <c r="G304" i="101"/>
  <c r="G303" i="101"/>
  <c r="G302" i="101"/>
  <c r="G301" i="101"/>
  <c r="G300" i="101"/>
  <c r="G299" i="101"/>
  <c r="G298" i="101"/>
  <c r="G297" i="101"/>
  <c r="G296" i="101"/>
  <c r="G295" i="101"/>
  <c r="G294" i="101"/>
  <c r="G293" i="101"/>
  <c r="G292" i="101"/>
  <c r="G291" i="101"/>
  <c r="G290" i="101"/>
  <c r="G289" i="101"/>
  <c r="G288" i="101"/>
  <c r="G287" i="101"/>
  <c r="G286" i="101"/>
  <c r="G285" i="101"/>
  <c r="G284" i="101"/>
  <c r="G283" i="101"/>
  <c r="G282" i="101"/>
  <c r="G281" i="101"/>
  <c r="G280" i="101"/>
  <c r="G279" i="101"/>
  <c r="G278" i="101"/>
  <c r="G277" i="101"/>
  <c r="G276" i="101"/>
  <c r="G275" i="101"/>
  <c r="G274" i="101"/>
  <c r="G273" i="101"/>
  <c r="G272" i="101"/>
  <c r="G271" i="101"/>
  <c r="G270" i="101"/>
  <c r="G269" i="101"/>
  <c r="G268" i="101"/>
  <c r="G267" i="101"/>
  <c r="G266" i="101"/>
  <c r="G265" i="101"/>
  <c r="G264" i="101"/>
  <c r="G263" i="101"/>
  <c r="G262" i="101"/>
  <c r="G261" i="101"/>
  <c r="G260" i="101"/>
  <c r="G259" i="101"/>
  <c r="G258" i="101"/>
  <c r="G257" i="101"/>
  <c r="G256" i="101"/>
  <c r="G255" i="101"/>
  <c r="G254" i="101"/>
  <c r="G253" i="101"/>
  <c r="G252" i="101"/>
  <c r="G251" i="101"/>
  <c r="G250" i="101"/>
  <c r="G249" i="101"/>
  <c r="G248" i="101"/>
  <c r="G247" i="101"/>
  <c r="G246" i="101"/>
  <c r="G245" i="101"/>
  <c r="G244" i="101"/>
  <c r="G243" i="101"/>
  <c r="G242" i="101"/>
  <c r="G241" i="101"/>
  <c r="G240" i="101"/>
  <c r="G239" i="101"/>
  <c r="G238" i="101"/>
  <c r="G237" i="101"/>
  <c r="G236" i="101"/>
  <c r="G235" i="101"/>
  <c r="G234" i="101"/>
  <c r="G233" i="101"/>
  <c r="G232" i="101"/>
  <c r="G231" i="101"/>
  <c r="G230" i="101"/>
  <c r="G229" i="101"/>
  <c r="G228" i="101"/>
  <c r="G227" i="101"/>
  <c r="G226" i="101"/>
  <c r="G225" i="101"/>
  <c r="G224" i="101"/>
  <c r="G223" i="101"/>
  <c r="G222" i="101"/>
  <c r="G221" i="101"/>
  <c r="G220" i="101"/>
  <c r="G219" i="101"/>
  <c r="G218" i="101"/>
  <c r="G217" i="101"/>
  <c r="G216" i="101"/>
  <c r="G215" i="101"/>
  <c r="G214" i="101"/>
  <c r="G213" i="101"/>
  <c r="G212" i="101"/>
  <c r="G211" i="101"/>
  <c r="G210" i="101"/>
  <c r="G209" i="101"/>
  <c r="G208" i="101"/>
  <c r="G207" i="101"/>
  <c r="G206" i="101"/>
  <c r="G205" i="101"/>
  <c r="G204" i="101"/>
  <c r="G203" i="101"/>
  <c r="G202" i="101"/>
  <c r="G201" i="101"/>
  <c r="G200" i="101"/>
  <c r="G199" i="101"/>
  <c r="G198" i="101"/>
  <c r="G197" i="101"/>
  <c r="G196" i="101"/>
  <c r="G195" i="101"/>
  <c r="G194" i="101"/>
  <c r="G193" i="101"/>
  <c r="G192" i="101"/>
  <c r="G191" i="101"/>
  <c r="G190" i="101"/>
  <c r="G189" i="101"/>
  <c r="G188" i="101"/>
  <c r="G187" i="101"/>
  <c r="G186" i="101"/>
  <c r="G185" i="101"/>
  <c r="G184" i="101"/>
  <c r="G183" i="101"/>
  <c r="G182" i="101"/>
  <c r="G181" i="101"/>
  <c r="G180" i="101"/>
  <c r="G179" i="101"/>
  <c r="G178" i="101"/>
  <c r="G177" i="101"/>
  <c r="G176" i="101"/>
  <c r="G175" i="101"/>
  <c r="G174" i="101"/>
  <c r="G173" i="101"/>
  <c r="G172" i="101"/>
  <c r="G171" i="101"/>
  <c r="G170" i="101"/>
  <c r="G169" i="101"/>
  <c r="G168" i="101"/>
  <c r="G167" i="101"/>
  <c r="G166" i="101"/>
  <c r="G165" i="101"/>
  <c r="G164" i="101"/>
  <c r="G163" i="101"/>
  <c r="G162" i="101"/>
  <c r="G161" i="101"/>
  <c r="G160" i="101"/>
  <c r="G159" i="101"/>
  <c r="G158" i="101"/>
  <c r="G157" i="101"/>
  <c r="G156" i="101"/>
  <c r="G155" i="101"/>
  <c r="G154" i="101"/>
  <c r="G153" i="101"/>
  <c r="G152" i="101"/>
  <c r="G151" i="101"/>
  <c r="G150" i="101"/>
  <c r="G149" i="101"/>
  <c r="G148" i="101"/>
  <c r="G147" i="101"/>
  <c r="G146" i="101"/>
  <c r="G145" i="101"/>
  <c r="G144" i="101"/>
  <c r="G143" i="101"/>
  <c r="G142" i="101"/>
  <c r="G141" i="101"/>
  <c r="G140" i="101"/>
  <c r="G139" i="101"/>
  <c r="G138" i="101"/>
  <c r="G137" i="101"/>
  <c r="G136" i="101"/>
  <c r="G135" i="101"/>
  <c r="G134" i="101"/>
  <c r="G133" i="101"/>
  <c r="G132" i="101"/>
  <c r="G131" i="101"/>
  <c r="G130" i="101"/>
  <c r="G129" i="101"/>
  <c r="G128" i="101"/>
  <c r="G127" i="101"/>
  <c r="G126" i="101"/>
  <c r="G125" i="101"/>
  <c r="G124" i="101"/>
  <c r="G123" i="101"/>
  <c r="G122" i="101"/>
  <c r="G121" i="101"/>
  <c r="G120" i="101"/>
  <c r="G119" i="101"/>
  <c r="G118" i="101"/>
  <c r="G117" i="101"/>
  <c r="G116" i="101"/>
  <c r="G115" i="101"/>
  <c r="G114" i="101"/>
  <c r="G113" i="101"/>
  <c r="G112" i="101"/>
  <c r="G111" i="101"/>
  <c r="G110" i="101"/>
  <c r="G109" i="101"/>
  <c r="G108" i="101"/>
  <c r="G107" i="101"/>
  <c r="G106" i="101"/>
  <c r="G105" i="101"/>
  <c r="G104" i="101"/>
  <c r="G103" i="101"/>
  <c r="G102" i="101"/>
  <c r="G101" i="101"/>
  <c r="G100" i="101"/>
  <c r="G99" i="101"/>
  <c r="G98" i="101"/>
  <c r="G97" i="101"/>
  <c r="G96" i="101"/>
  <c r="G95" i="101"/>
  <c r="G94" i="101"/>
  <c r="G93" i="101"/>
  <c r="G92" i="101"/>
  <c r="G91" i="101"/>
  <c r="G90" i="101"/>
  <c r="G89" i="101"/>
  <c r="G88" i="101"/>
  <c r="G87" i="101"/>
  <c r="G86" i="101"/>
  <c r="G85" i="101"/>
  <c r="G84" i="101"/>
  <c r="G83" i="101"/>
  <c r="G82" i="101"/>
  <c r="G81" i="101"/>
  <c r="G80" i="101"/>
  <c r="G79" i="101"/>
  <c r="G78" i="101"/>
  <c r="G77" i="101"/>
  <c r="G76" i="101"/>
  <c r="G75" i="101"/>
  <c r="G74" i="101"/>
  <c r="G73" i="101"/>
  <c r="G72" i="101"/>
  <c r="G71" i="101"/>
  <c r="G70" i="101"/>
  <c r="G69" i="101"/>
  <c r="G68" i="101"/>
  <c r="G67" i="101"/>
  <c r="G66" i="101"/>
  <c r="G65" i="101"/>
  <c r="G64" i="101"/>
  <c r="G63" i="101"/>
  <c r="G62" i="101"/>
  <c r="G61" i="101"/>
  <c r="G60" i="101"/>
  <c r="G59" i="101"/>
  <c r="G58" i="101"/>
  <c r="G57" i="101"/>
  <c r="G56" i="101"/>
  <c r="G55" i="101"/>
  <c r="G54" i="101"/>
  <c r="G53" i="101"/>
  <c r="G52" i="101"/>
  <c r="G51" i="101"/>
  <c r="G50" i="101"/>
  <c r="G49" i="101"/>
  <c r="G48" i="101"/>
  <c r="G47" i="101"/>
  <c r="G46" i="101"/>
  <c r="G45" i="101"/>
  <c r="G44" i="101"/>
  <c r="G43" i="101"/>
  <c r="G42" i="101"/>
  <c r="G41" i="101"/>
  <c r="G40" i="101"/>
  <c r="G39" i="101"/>
  <c r="G38" i="101"/>
  <c r="G37" i="101"/>
  <c r="G36" i="101"/>
  <c r="G35" i="101"/>
  <c r="G34" i="101"/>
  <c r="G33" i="101"/>
  <c r="G32" i="101"/>
  <c r="G31" i="101"/>
  <c r="G30" i="101"/>
  <c r="G29" i="101"/>
  <c r="G28" i="101"/>
  <c r="G27" i="101"/>
  <c r="G26" i="101"/>
  <c r="G25" i="101"/>
  <c r="G24" i="101"/>
  <c r="G23" i="101"/>
  <c r="G22" i="101"/>
  <c r="G21" i="101"/>
  <c r="G20" i="101"/>
  <c r="G19" i="101"/>
  <c r="G18" i="101"/>
  <c r="G17" i="101"/>
  <c r="G16" i="101"/>
  <c r="G15" i="101"/>
  <c r="G14" i="101"/>
  <c r="G13" i="101"/>
  <c r="G12" i="101"/>
  <c r="G11" i="101"/>
  <c r="G10" i="101"/>
  <c r="G9" i="101"/>
  <c r="G8" i="101"/>
  <c r="G7" i="101"/>
  <c r="G6" i="101"/>
  <c r="G5" i="101"/>
  <c r="G4" i="101"/>
  <c r="G3" i="101"/>
  <c r="G2" i="101"/>
  <c r="F143" i="100"/>
  <c r="E143" i="100"/>
  <c r="G142" i="100"/>
  <c r="G141" i="100"/>
  <c r="G140" i="100"/>
  <c r="G139" i="100"/>
  <c r="G138" i="100"/>
  <c r="G137" i="100"/>
  <c r="G136" i="100"/>
  <c r="G135" i="100"/>
  <c r="G134" i="100"/>
  <c r="G133" i="100"/>
  <c r="G132" i="100"/>
  <c r="G131" i="100"/>
  <c r="G130" i="100"/>
  <c r="G129" i="100"/>
  <c r="G128" i="100"/>
  <c r="G127" i="100"/>
  <c r="G126" i="100"/>
  <c r="G125" i="100"/>
  <c r="G124" i="100"/>
  <c r="G123" i="100"/>
  <c r="G122" i="100"/>
  <c r="G121" i="100"/>
  <c r="G120" i="100"/>
  <c r="G119" i="100"/>
  <c r="G118" i="100"/>
  <c r="G117" i="100"/>
  <c r="G116" i="100"/>
  <c r="G115" i="100"/>
  <c r="G114" i="100"/>
  <c r="G113" i="100"/>
  <c r="G112" i="100"/>
  <c r="G111" i="100"/>
  <c r="G110" i="100"/>
  <c r="G109" i="100"/>
  <c r="G108" i="100"/>
  <c r="G107" i="100"/>
  <c r="G106" i="100"/>
  <c r="G105" i="100"/>
  <c r="G104" i="100"/>
  <c r="G103" i="100"/>
  <c r="G102" i="100"/>
  <c r="G101" i="100"/>
  <c r="G100" i="100"/>
  <c r="G99" i="100"/>
  <c r="G98" i="100"/>
  <c r="G97" i="100"/>
  <c r="G96" i="100"/>
  <c r="G95" i="100"/>
  <c r="G94" i="100"/>
  <c r="G93" i="100"/>
  <c r="G92" i="100"/>
  <c r="G91" i="100"/>
  <c r="G90" i="100"/>
  <c r="G89" i="100"/>
  <c r="G88" i="100"/>
  <c r="G87" i="100"/>
  <c r="G86" i="100"/>
  <c r="G85" i="100"/>
  <c r="G84" i="100"/>
  <c r="G83" i="100"/>
  <c r="G82" i="100"/>
  <c r="G81" i="100"/>
  <c r="G80" i="100"/>
  <c r="G79" i="100"/>
  <c r="G78" i="100"/>
  <c r="G77" i="100"/>
  <c r="G76" i="100"/>
  <c r="G75" i="100"/>
  <c r="G74" i="100"/>
  <c r="G73" i="100"/>
  <c r="G72" i="100"/>
  <c r="G71" i="100"/>
  <c r="G70" i="100"/>
  <c r="G69" i="100"/>
  <c r="G68" i="100"/>
  <c r="G67" i="100"/>
  <c r="G66" i="100"/>
  <c r="G65" i="100"/>
  <c r="G64" i="100"/>
  <c r="G63" i="100"/>
  <c r="G62" i="100"/>
  <c r="G61" i="100"/>
  <c r="G60" i="100"/>
  <c r="G59" i="100"/>
  <c r="G58" i="100"/>
  <c r="G57" i="100"/>
  <c r="G56" i="100"/>
  <c r="G55" i="100"/>
  <c r="G54" i="100"/>
  <c r="G53" i="100"/>
  <c r="G52" i="100"/>
  <c r="G51" i="100"/>
  <c r="G50" i="100"/>
  <c r="G49" i="100"/>
  <c r="G48" i="100"/>
  <c r="G47" i="100"/>
  <c r="G46" i="100"/>
  <c r="G45" i="100"/>
  <c r="G44" i="100"/>
  <c r="G43" i="100"/>
  <c r="G42" i="100"/>
  <c r="G41" i="100"/>
  <c r="G40" i="100"/>
  <c r="G39" i="100"/>
  <c r="G38" i="100"/>
  <c r="G37" i="100"/>
  <c r="G36" i="100"/>
  <c r="G35" i="100"/>
  <c r="G34" i="100"/>
  <c r="G33" i="100"/>
  <c r="G32" i="100"/>
  <c r="G31" i="100"/>
  <c r="G30" i="100"/>
  <c r="G29" i="100"/>
  <c r="G28" i="100"/>
  <c r="G27" i="100"/>
  <c r="G26" i="100"/>
  <c r="G25" i="100"/>
  <c r="G24" i="100"/>
  <c r="G23" i="100"/>
  <c r="G22" i="100"/>
  <c r="G21" i="100"/>
  <c r="G20" i="100"/>
  <c r="G19" i="100"/>
  <c r="G18" i="100"/>
  <c r="G17" i="100"/>
  <c r="G16" i="100"/>
  <c r="G15" i="100"/>
  <c r="G14" i="100"/>
  <c r="G13" i="100"/>
  <c r="G12" i="100"/>
  <c r="G11" i="100"/>
  <c r="G10" i="100"/>
  <c r="G9" i="100"/>
  <c r="G8" i="100"/>
  <c r="G7" i="100"/>
  <c r="G6" i="100"/>
  <c r="G5" i="100"/>
  <c r="G4" i="100"/>
  <c r="G3" i="100"/>
  <c r="G2" i="100"/>
  <c r="F129" i="99"/>
  <c r="E129" i="99"/>
  <c r="G128" i="99"/>
  <c r="G127" i="99"/>
  <c r="G126" i="99"/>
  <c r="G125" i="99"/>
  <c r="G124" i="99"/>
  <c r="G123" i="99"/>
  <c r="G122" i="99"/>
  <c r="G121" i="99"/>
  <c r="G120" i="99"/>
  <c r="G119" i="99"/>
  <c r="G118" i="99"/>
  <c r="G117" i="99"/>
  <c r="G116" i="99"/>
  <c r="G115" i="99"/>
  <c r="G114" i="99"/>
  <c r="G113" i="99"/>
  <c r="G112" i="99"/>
  <c r="G111" i="99"/>
  <c r="G110" i="99"/>
  <c r="G109" i="99"/>
  <c r="G108" i="99"/>
  <c r="G107" i="99"/>
  <c r="G106" i="99"/>
  <c r="G105" i="99"/>
  <c r="G104" i="99"/>
  <c r="G103" i="99"/>
  <c r="G102" i="99"/>
  <c r="G101" i="99"/>
  <c r="G100" i="99"/>
  <c r="G99" i="99"/>
  <c r="G98" i="99"/>
  <c r="G97" i="99"/>
  <c r="G96" i="99"/>
  <c r="G95" i="99"/>
  <c r="G94" i="99"/>
  <c r="G93" i="99"/>
  <c r="G92" i="99"/>
  <c r="G91" i="99"/>
  <c r="G90" i="99"/>
  <c r="G89" i="99"/>
  <c r="G88" i="99"/>
  <c r="G87" i="99"/>
  <c r="G86" i="99"/>
  <c r="G85" i="99"/>
  <c r="G84" i="99"/>
  <c r="G83" i="99"/>
  <c r="G82" i="99"/>
  <c r="G81" i="99"/>
  <c r="G80" i="99"/>
  <c r="G79" i="99"/>
  <c r="G78" i="99"/>
  <c r="G77" i="99"/>
  <c r="G76" i="99"/>
  <c r="G75" i="99"/>
  <c r="G74" i="99"/>
  <c r="G73" i="99"/>
  <c r="G72" i="99"/>
  <c r="G71" i="99"/>
  <c r="G70" i="99"/>
  <c r="G69" i="99"/>
  <c r="G68" i="99"/>
  <c r="G67" i="99"/>
  <c r="G66" i="99"/>
  <c r="G65" i="99"/>
  <c r="G64" i="99"/>
  <c r="G63" i="99"/>
  <c r="G62" i="99"/>
  <c r="G61" i="99"/>
  <c r="G60" i="99"/>
  <c r="G59" i="99"/>
  <c r="G58" i="99"/>
  <c r="G57" i="99"/>
  <c r="G56" i="99"/>
  <c r="G55" i="99"/>
  <c r="G54" i="99"/>
  <c r="G53" i="99"/>
  <c r="G52" i="99"/>
  <c r="G51" i="99"/>
  <c r="G50" i="99"/>
  <c r="G49" i="99"/>
  <c r="G48" i="99"/>
  <c r="G47" i="99"/>
  <c r="G46" i="99"/>
  <c r="G45" i="99"/>
  <c r="G44" i="99"/>
  <c r="G43" i="99"/>
  <c r="G42" i="99"/>
  <c r="G41" i="99"/>
  <c r="G40" i="99"/>
  <c r="G39" i="99"/>
  <c r="G38" i="99"/>
  <c r="G37" i="99"/>
  <c r="G36" i="99"/>
  <c r="G35" i="99"/>
  <c r="G34" i="99"/>
  <c r="G33" i="99"/>
  <c r="G32" i="99"/>
  <c r="G31" i="99"/>
  <c r="G30" i="99"/>
  <c r="G29" i="99"/>
  <c r="G28" i="99"/>
  <c r="G27" i="99"/>
  <c r="G26" i="99"/>
  <c r="G25" i="99"/>
  <c r="G24" i="99"/>
  <c r="G23" i="99"/>
  <c r="G22" i="99"/>
  <c r="G21" i="99"/>
  <c r="G20" i="99"/>
  <c r="G19" i="99"/>
  <c r="G18" i="99"/>
  <c r="G17" i="99"/>
  <c r="G16" i="99"/>
  <c r="G15" i="99"/>
  <c r="G14" i="99"/>
  <c r="G13" i="99"/>
  <c r="G12" i="99"/>
  <c r="G11" i="99"/>
  <c r="G10" i="99"/>
  <c r="G9" i="99"/>
  <c r="G8" i="99"/>
  <c r="G7" i="99"/>
  <c r="G6" i="99"/>
  <c r="G5" i="99"/>
  <c r="G4" i="99"/>
  <c r="G3" i="99"/>
  <c r="G2" i="99"/>
  <c r="F94" i="98"/>
  <c r="E94" i="98"/>
  <c r="G93" i="98"/>
  <c r="G92" i="98"/>
  <c r="G91" i="98"/>
  <c r="G90" i="98"/>
  <c r="G89" i="98"/>
  <c r="G88" i="98"/>
  <c r="G87" i="98"/>
  <c r="G86" i="98"/>
  <c r="G85" i="98"/>
  <c r="G84" i="98"/>
  <c r="G83" i="98"/>
  <c r="G82" i="98"/>
  <c r="G81" i="98"/>
  <c r="G80" i="98"/>
  <c r="G79" i="98"/>
  <c r="G78" i="98"/>
  <c r="G77" i="98"/>
  <c r="G76" i="98"/>
  <c r="G75" i="98"/>
  <c r="G74" i="98"/>
  <c r="G73" i="98"/>
  <c r="G72" i="98"/>
  <c r="G71" i="98"/>
  <c r="G70" i="98"/>
  <c r="G69" i="98"/>
  <c r="G68" i="98"/>
  <c r="G67" i="98"/>
  <c r="G66" i="98"/>
  <c r="G65" i="98"/>
  <c r="G64" i="98"/>
  <c r="G63" i="98"/>
  <c r="G62" i="98"/>
  <c r="G61" i="98"/>
  <c r="G60" i="98"/>
  <c r="G59" i="98"/>
  <c r="G58" i="98"/>
  <c r="G57" i="98"/>
  <c r="G56" i="98"/>
  <c r="G55" i="98"/>
  <c r="G54" i="98"/>
  <c r="G53" i="98"/>
  <c r="G52" i="98"/>
  <c r="G51" i="98"/>
  <c r="G50" i="98"/>
  <c r="G49" i="98"/>
  <c r="G48" i="98"/>
  <c r="G47" i="98"/>
  <c r="G46" i="98"/>
  <c r="G45" i="98"/>
  <c r="G44" i="98"/>
  <c r="G43" i="98"/>
  <c r="G42" i="98"/>
  <c r="G41" i="98"/>
  <c r="G40" i="98"/>
  <c r="G39" i="98"/>
  <c r="G38" i="98"/>
  <c r="G37" i="98"/>
  <c r="G36" i="98"/>
  <c r="G35" i="98"/>
  <c r="G34" i="98"/>
  <c r="G33" i="98"/>
  <c r="G32" i="98"/>
  <c r="G31" i="98"/>
  <c r="G30" i="98"/>
  <c r="G29" i="98"/>
  <c r="G28" i="98"/>
  <c r="G27" i="98"/>
  <c r="G26" i="98"/>
  <c r="G25" i="98"/>
  <c r="G24" i="98"/>
  <c r="G23" i="98"/>
  <c r="G22" i="98"/>
  <c r="G21" i="98"/>
  <c r="G20" i="98"/>
  <c r="G19" i="98"/>
  <c r="G18" i="98"/>
  <c r="G17" i="98"/>
  <c r="G16" i="98"/>
  <c r="G15" i="98"/>
  <c r="G14" i="98"/>
  <c r="G13" i="98"/>
  <c r="G12" i="98"/>
  <c r="G11" i="98"/>
  <c r="G10" i="98"/>
  <c r="G9" i="98"/>
  <c r="G8" i="98"/>
  <c r="G7" i="98"/>
  <c r="G6" i="98"/>
  <c r="G5" i="98"/>
  <c r="G4" i="98"/>
  <c r="G3" i="98"/>
  <c r="G2" i="98"/>
  <c r="F34" i="97"/>
  <c r="E34" i="97"/>
  <c r="G33" i="97"/>
  <c r="G32" i="97"/>
  <c r="G31" i="97"/>
  <c r="G30" i="97"/>
  <c r="G29" i="97"/>
  <c r="G28" i="97"/>
  <c r="G27" i="97"/>
  <c r="G26" i="97"/>
  <c r="G25" i="97"/>
  <c r="G24" i="97"/>
  <c r="G23" i="97"/>
  <c r="G22" i="97"/>
  <c r="G21" i="97"/>
  <c r="G20" i="97"/>
  <c r="G19" i="97"/>
  <c r="G18" i="97"/>
  <c r="G17" i="97"/>
  <c r="G16" i="97"/>
  <c r="G15" i="97"/>
  <c r="G14" i="97"/>
  <c r="G13" i="97"/>
  <c r="G12" i="97"/>
  <c r="G11" i="97"/>
  <c r="G10" i="97"/>
  <c r="G9" i="97"/>
  <c r="G8" i="97"/>
  <c r="G7" i="97"/>
  <c r="G6" i="97"/>
  <c r="G5" i="97"/>
  <c r="G4" i="97"/>
  <c r="G3" i="97"/>
  <c r="G2" i="97"/>
  <c r="F42" i="96"/>
  <c r="E42" i="96"/>
  <c r="G41" i="96"/>
  <c r="G40" i="96"/>
  <c r="G39" i="96"/>
  <c r="G38" i="96"/>
  <c r="G37" i="96"/>
  <c r="G36" i="96"/>
  <c r="G35" i="96"/>
  <c r="G34" i="96"/>
  <c r="G33" i="96"/>
  <c r="G32" i="96"/>
  <c r="G31" i="96"/>
  <c r="G30" i="96"/>
  <c r="G29" i="96"/>
  <c r="G28" i="96"/>
  <c r="G27" i="96"/>
  <c r="G26" i="96"/>
  <c r="G25" i="96"/>
  <c r="G24" i="96"/>
  <c r="G23" i="96"/>
  <c r="G22" i="96"/>
  <c r="G21" i="96"/>
  <c r="G20" i="96"/>
  <c r="G19" i="96"/>
  <c r="G18" i="96"/>
  <c r="G17" i="96"/>
  <c r="G16" i="96"/>
  <c r="G15" i="96"/>
  <c r="G14" i="96"/>
  <c r="G13" i="96"/>
  <c r="G12" i="96"/>
  <c r="G11" i="96"/>
  <c r="G10" i="96"/>
  <c r="G9" i="96"/>
  <c r="G8" i="96"/>
  <c r="G7" i="96"/>
  <c r="G6" i="96"/>
  <c r="G5" i="96"/>
  <c r="G4" i="96"/>
  <c r="G3" i="96"/>
  <c r="G2" i="96"/>
  <c r="F46" i="95"/>
  <c r="E46" i="95"/>
  <c r="G45" i="95"/>
  <c r="G44" i="95"/>
  <c r="G43" i="95"/>
  <c r="G42" i="95"/>
  <c r="G41" i="95"/>
  <c r="G40" i="95"/>
  <c r="G39" i="95"/>
  <c r="G38" i="95"/>
  <c r="G37" i="95"/>
  <c r="G36" i="95"/>
  <c r="G35" i="95"/>
  <c r="G34" i="95"/>
  <c r="G33" i="95"/>
  <c r="G32" i="95"/>
  <c r="G31" i="95"/>
  <c r="G30" i="95"/>
  <c r="G29" i="95"/>
  <c r="G28" i="95"/>
  <c r="G27" i="95"/>
  <c r="G26" i="95"/>
  <c r="G25" i="95"/>
  <c r="G24" i="95"/>
  <c r="G23" i="95"/>
  <c r="G22" i="95"/>
  <c r="G21" i="95"/>
  <c r="G20" i="95"/>
  <c r="G19" i="95"/>
  <c r="G18" i="95"/>
  <c r="G17" i="95"/>
  <c r="G16" i="95"/>
  <c r="G15" i="95"/>
  <c r="G14" i="95"/>
  <c r="G13" i="95"/>
  <c r="G12" i="95"/>
  <c r="G11" i="95"/>
  <c r="G10" i="95"/>
  <c r="G9" i="95"/>
  <c r="G8" i="95"/>
  <c r="G7" i="95"/>
  <c r="G6" i="95"/>
  <c r="G5" i="95"/>
  <c r="G4" i="95"/>
  <c r="G3" i="95"/>
  <c r="G2" i="95"/>
  <c r="F42" i="94"/>
  <c r="E42" i="94"/>
  <c r="G41" i="94"/>
  <c r="G40" i="94"/>
  <c r="G39" i="94"/>
  <c r="G38" i="94"/>
  <c r="G37" i="94"/>
  <c r="G36" i="94"/>
  <c r="G35" i="94"/>
  <c r="G34" i="94"/>
  <c r="G33" i="94"/>
  <c r="G32" i="94"/>
  <c r="G31" i="94"/>
  <c r="G30" i="94"/>
  <c r="G29" i="94"/>
  <c r="G28" i="94"/>
  <c r="G27" i="94"/>
  <c r="G26" i="94"/>
  <c r="G25" i="94"/>
  <c r="G24" i="94"/>
  <c r="G23" i="94"/>
  <c r="G22" i="94"/>
  <c r="G21" i="94"/>
  <c r="G20" i="94"/>
  <c r="G19" i="94"/>
  <c r="G18" i="94"/>
  <c r="G17" i="94"/>
  <c r="G16" i="94"/>
  <c r="G15" i="94"/>
  <c r="G14" i="94"/>
  <c r="G13" i="94"/>
  <c r="G12" i="94"/>
  <c r="G11" i="94"/>
  <c r="G10" i="94"/>
  <c r="G9" i="94"/>
  <c r="G8" i="94"/>
  <c r="G7" i="94"/>
  <c r="G6" i="94"/>
  <c r="G5" i="94"/>
  <c r="G4" i="94"/>
  <c r="G3" i="94"/>
  <c r="G2" i="94"/>
  <c r="F46" i="93"/>
  <c r="E46" i="93"/>
  <c r="G45" i="93"/>
  <c r="G44" i="93"/>
  <c r="G43" i="93"/>
  <c r="G42" i="93"/>
  <c r="G41" i="93"/>
  <c r="G40" i="93"/>
  <c r="G39" i="93"/>
  <c r="G38" i="93"/>
  <c r="G37" i="93"/>
  <c r="G36" i="93"/>
  <c r="G35" i="93"/>
  <c r="G34" i="93"/>
  <c r="G33" i="93"/>
  <c r="G32" i="93"/>
  <c r="G31" i="93"/>
  <c r="G30" i="93"/>
  <c r="G29" i="93"/>
  <c r="G28" i="93"/>
  <c r="G27" i="93"/>
  <c r="G26" i="93"/>
  <c r="G25" i="93"/>
  <c r="G24" i="93"/>
  <c r="G23" i="93"/>
  <c r="G22" i="93"/>
  <c r="G21" i="93"/>
  <c r="G20" i="93"/>
  <c r="G19" i="93"/>
  <c r="G18" i="93"/>
  <c r="G17" i="93"/>
  <c r="G16" i="93"/>
  <c r="G15" i="93"/>
  <c r="G14" i="93"/>
  <c r="G13" i="93"/>
  <c r="G12" i="93"/>
  <c r="G11" i="93"/>
  <c r="G10" i="93"/>
  <c r="G9" i="93"/>
  <c r="G8" i="93"/>
  <c r="G7" i="93"/>
  <c r="G6" i="93"/>
  <c r="G5" i="93"/>
  <c r="G4" i="93"/>
  <c r="G3" i="93"/>
  <c r="G2" i="93"/>
  <c r="F46" i="92"/>
  <c r="E46" i="92"/>
  <c r="G45" i="92"/>
  <c r="G44" i="92"/>
  <c r="G43" i="92"/>
  <c r="G42" i="92"/>
  <c r="G41" i="92"/>
  <c r="G40" i="92"/>
  <c r="G39" i="92"/>
  <c r="G38" i="92"/>
  <c r="G37" i="92"/>
  <c r="G36" i="92"/>
  <c r="G35" i="92"/>
  <c r="G34" i="92"/>
  <c r="G33" i="92"/>
  <c r="G32" i="92"/>
  <c r="G31" i="92"/>
  <c r="G30" i="92"/>
  <c r="G29" i="92"/>
  <c r="G28" i="92"/>
  <c r="G27" i="92"/>
  <c r="G26" i="92"/>
  <c r="G25" i="92"/>
  <c r="G24" i="92"/>
  <c r="G23" i="92"/>
  <c r="G22" i="92"/>
  <c r="G21" i="92"/>
  <c r="G20" i="92"/>
  <c r="G19" i="92"/>
  <c r="G18" i="92"/>
  <c r="G17" i="92"/>
  <c r="G16" i="92"/>
  <c r="G15" i="92"/>
  <c r="G14" i="92"/>
  <c r="G13" i="92"/>
  <c r="G12" i="92"/>
  <c r="G11" i="92"/>
  <c r="G10" i="92"/>
  <c r="G9" i="92"/>
  <c r="G8" i="92"/>
  <c r="G7" i="92"/>
  <c r="G6" i="92"/>
  <c r="G5" i="92"/>
  <c r="G4" i="92"/>
  <c r="G3" i="92"/>
  <c r="G2" i="92"/>
  <c r="F38" i="91"/>
  <c r="E38" i="91"/>
  <c r="G37" i="91"/>
  <c r="G36" i="91"/>
  <c r="G35" i="91"/>
  <c r="G34" i="91"/>
  <c r="G33" i="91"/>
  <c r="G32" i="91"/>
  <c r="G31" i="91"/>
  <c r="G30" i="91"/>
  <c r="G29" i="91"/>
  <c r="G28" i="91"/>
  <c r="G27" i="91"/>
  <c r="G26" i="91"/>
  <c r="G25" i="91"/>
  <c r="G24" i="91"/>
  <c r="G23" i="91"/>
  <c r="G22" i="91"/>
  <c r="G21" i="91"/>
  <c r="G20" i="91"/>
  <c r="G19" i="91"/>
  <c r="G18" i="91"/>
  <c r="G17" i="91"/>
  <c r="G16" i="91"/>
  <c r="G15" i="91"/>
  <c r="G14" i="91"/>
  <c r="G13" i="91"/>
  <c r="G12" i="91"/>
  <c r="G11" i="91"/>
  <c r="G10" i="91"/>
  <c r="G9" i="91"/>
  <c r="G8" i="91"/>
  <c r="G7" i="91"/>
  <c r="G6" i="91"/>
  <c r="G5" i="91"/>
  <c r="G4" i="91"/>
  <c r="G3" i="91"/>
  <c r="G2" i="91"/>
  <c r="F42" i="90"/>
  <c r="E42" i="90"/>
  <c r="G41" i="90"/>
  <c r="G40" i="90"/>
  <c r="G39" i="90"/>
  <c r="G38" i="90"/>
  <c r="G37" i="90"/>
  <c r="G36" i="90"/>
  <c r="G35" i="90"/>
  <c r="G34" i="90"/>
  <c r="G33" i="90"/>
  <c r="G32" i="90"/>
  <c r="G31" i="90"/>
  <c r="G30" i="90"/>
  <c r="G29" i="90"/>
  <c r="G28" i="90"/>
  <c r="G27" i="90"/>
  <c r="G26" i="90"/>
  <c r="G25" i="90"/>
  <c r="G24" i="90"/>
  <c r="G23" i="90"/>
  <c r="G22" i="90"/>
  <c r="G21" i="90"/>
  <c r="G20" i="90"/>
  <c r="G19" i="90"/>
  <c r="G18" i="90"/>
  <c r="G17" i="90"/>
  <c r="G16" i="90"/>
  <c r="G15" i="90"/>
  <c r="G14" i="90"/>
  <c r="G13" i="90"/>
  <c r="G12" i="90"/>
  <c r="G11" i="90"/>
  <c r="G10" i="90"/>
  <c r="G9" i="90"/>
  <c r="G8" i="90"/>
  <c r="G7" i="90"/>
  <c r="G6" i="90"/>
  <c r="G5" i="90"/>
  <c r="G4" i="90"/>
  <c r="G3" i="90"/>
  <c r="G2" i="90"/>
  <c r="F46" i="89"/>
  <c r="E46" i="89"/>
  <c r="G45" i="89"/>
  <c r="G44" i="89"/>
  <c r="G43" i="89"/>
  <c r="G42" i="89"/>
  <c r="G41" i="89"/>
  <c r="G40" i="89"/>
  <c r="G39" i="89"/>
  <c r="G38" i="89"/>
  <c r="G37" i="89"/>
  <c r="G36" i="89"/>
  <c r="G35" i="89"/>
  <c r="G34" i="89"/>
  <c r="G33" i="89"/>
  <c r="G32" i="89"/>
  <c r="G31" i="89"/>
  <c r="G30" i="89"/>
  <c r="G29" i="89"/>
  <c r="G28" i="89"/>
  <c r="G27" i="89"/>
  <c r="G26" i="89"/>
  <c r="G25" i="89"/>
  <c r="G24" i="89"/>
  <c r="G23" i="89"/>
  <c r="G22" i="89"/>
  <c r="G21" i="89"/>
  <c r="G20" i="89"/>
  <c r="G19" i="89"/>
  <c r="G18" i="89"/>
  <c r="G17" i="89"/>
  <c r="G16" i="89"/>
  <c r="G15" i="89"/>
  <c r="G14" i="89"/>
  <c r="G13" i="89"/>
  <c r="G12" i="89"/>
  <c r="G11" i="89"/>
  <c r="G10" i="89"/>
  <c r="G9" i="89"/>
  <c r="G8" i="89"/>
  <c r="G7" i="89"/>
  <c r="G6" i="89"/>
  <c r="G5" i="89"/>
  <c r="G4" i="89"/>
  <c r="G3" i="89"/>
  <c r="G2" i="89"/>
  <c r="F74" i="88"/>
  <c r="E74" i="88"/>
  <c r="G73" i="88"/>
  <c r="G72" i="88"/>
  <c r="G71" i="88"/>
  <c r="G70" i="88"/>
  <c r="G69" i="88"/>
  <c r="G68" i="88"/>
  <c r="G67" i="88"/>
  <c r="G66" i="88"/>
  <c r="G65" i="88"/>
  <c r="G64" i="88"/>
  <c r="G63" i="88"/>
  <c r="G62" i="88"/>
  <c r="G61" i="88"/>
  <c r="G60" i="88"/>
  <c r="G59" i="88"/>
  <c r="G58" i="88"/>
  <c r="G57" i="88"/>
  <c r="G56" i="88"/>
  <c r="G55" i="88"/>
  <c r="G54" i="88"/>
  <c r="G53" i="88"/>
  <c r="G52" i="88"/>
  <c r="G51" i="88"/>
  <c r="G50" i="88"/>
  <c r="G49" i="88"/>
  <c r="G48" i="88"/>
  <c r="G47" i="88"/>
  <c r="G46" i="88"/>
  <c r="G45" i="88"/>
  <c r="G44" i="88"/>
  <c r="G43" i="88"/>
  <c r="G42" i="88"/>
  <c r="G41" i="88"/>
  <c r="G40" i="88"/>
  <c r="G39" i="88"/>
  <c r="G38" i="88"/>
  <c r="G37" i="88"/>
  <c r="G36" i="88"/>
  <c r="G35" i="88"/>
  <c r="G34" i="88"/>
  <c r="G33" i="88"/>
  <c r="G32" i="88"/>
  <c r="G31" i="88"/>
  <c r="G30" i="88"/>
  <c r="G29" i="88"/>
  <c r="G28" i="88"/>
  <c r="G27" i="88"/>
  <c r="G26" i="88"/>
  <c r="G25" i="88"/>
  <c r="G24" i="88"/>
  <c r="G23" i="88"/>
  <c r="G22" i="88"/>
  <c r="G21" i="88"/>
  <c r="G20" i="88"/>
  <c r="G19" i="88"/>
  <c r="G18" i="88"/>
  <c r="G17" i="88"/>
  <c r="G16" i="88"/>
  <c r="G15" i="88"/>
  <c r="G14" i="88"/>
  <c r="G13" i="88"/>
  <c r="G12" i="88"/>
  <c r="G11" i="88"/>
  <c r="G10" i="88"/>
  <c r="G9" i="88"/>
  <c r="G8" i="88"/>
  <c r="G7" i="88"/>
  <c r="G6" i="88"/>
  <c r="G5" i="88"/>
  <c r="G4" i="88"/>
  <c r="G3" i="88"/>
  <c r="G2" i="88"/>
  <c r="F103" i="87"/>
  <c r="E103" i="87"/>
  <c r="G102" i="87"/>
  <c r="G101" i="87"/>
  <c r="G100" i="87"/>
  <c r="G99" i="87"/>
  <c r="G98" i="87"/>
  <c r="G97" i="87"/>
  <c r="G96" i="87"/>
  <c r="G95" i="87"/>
  <c r="G94" i="87"/>
  <c r="G93" i="87"/>
  <c r="G92" i="87"/>
  <c r="G91" i="87"/>
  <c r="G90" i="87"/>
  <c r="G89" i="87"/>
  <c r="G88" i="87"/>
  <c r="G87" i="87"/>
  <c r="G86" i="87"/>
  <c r="G85" i="87"/>
  <c r="G84" i="87"/>
  <c r="G83" i="87"/>
  <c r="G82" i="87"/>
  <c r="G81" i="87"/>
  <c r="G80" i="87"/>
  <c r="G79" i="87"/>
  <c r="G78" i="87"/>
  <c r="G77" i="87"/>
  <c r="G76" i="87"/>
  <c r="G75" i="87"/>
  <c r="G74" i="87"/>
  <c r="G73" i="87"/>
  <c r="G72" i="87"/>
  <c r="G71" i="87"/>
  <c r="G70" i="87"/>
  <c r="G69" i="87"/>
  <c r="G68" i="87"/>
  <c r="G67" i="87"/>
  <c r="G66" i="87"/>
  <c r="G65" i="87"/>
  <c r="G64" i="87"/>
  <c r="G63" i="87"/>
  <c r="G62" i="87"/>
  <c r="G61" i="87"/>
  <c r="G60" i="87"/>
  <c r="G59" i="87"/>
  <c r="G58" i="87"/>
  <c r="G57" i="87"/>
  <c r="G56" i="87"/>
  <c r="G55" i="87"/>
  <c r="G54" i="87"/>
  <c r="G53" i="87"/>
  <c r="G52" i="87"/>
  <c r="G51" i="87"/>
  <c r="G50" i="87"/>
  <c r="G49" i="87"/>
  <c r="G48" i="87"/>
  <c r="G47" i="87"/>
  <c r="G46" i="87"/>
  <c r="G45" i="87"/>
  <c r="G44" i="87"/>
  <c r="G43" i="87"/>
  <c r="G42" i="87"/>
  <c r="G41" i="87"/>
  <c r="G40" i="87"/>
  <c r="G39" i="87"/>
  <c r="G38" i="87"/>
  <c r="G37" i="87"/>
  <c r="G36" i="87"/>
  <c r="G35" i="87"/>
  <c r="G34" i="87"/>
  <c r="G33" i="87"/>
  <c r="G32" i="87"/>
  <c r="G31" i="87"/>
  <c r="G30" i="87"/>
  <c r="G29" i="87"/>
  <c r="G28" i="87"/>
  <c r="G27" i="87"/>
  <c r="G26" i="87"/>
  <c r="G25" i="87"/>
  <c r="G24" i="87"/>
  <c r="G23" i="87"/>
  <c r="G22" i="87"/>
  <c r="G21" i="87"/>
  <c r="G20" i="87"/>
  <c r="G19" i="87"/>
  <c r="G18" i="87"/>
  <c r="G17" i="87"/>
  <c r="G16" i="87"/>
  <c r="G15" i="87"/>
  <c r="G14" i="87"/>
  <c r="G13" i="87"/>
  <c r="G12" i="87"/>
  <c r="G11" i="87"/>
  <c r="G10" i="87"/>
  <c r="G9" i="87"/>
  <c r="G8" i="87"/>
  <c r="G7" i="87"/>
  <c r="G6" i="87"/>
  <c r="G5" i="87"/>
  <c r="G4" i="87"/>
  <c r="G3" i="87"/>
  <c r="G2" i="87"/>
  <c r="F56" i="86"/>
  <c r="E56" i="86"/>
  <c r="G55" i="86"/>
  <c r="G54" i="86"/>
  <c r="G53" i="86"/>
  <c r="G52" i="86"/>
  <c r="G51" i="86"/>
  <c r="G50" i="86"/>
  <c r="G49" i="86"/>
  <c r="G48" i="86"/>
  <c r="G47" i="86"/>
  <c r="G46" i="86"/>
  <c r="G45" i="86"/>
  <c r="G44" i="86"/>
  <c r="G43" i="86"/>
  <c r="G42" i="86"/>
  <c r="G41" i="86"/>
  <c r="G40" i="86"/>
  <c r="G39" i="86"/>
  <c r="G38" i="86"/>
  <c r="G37" i="86"/>
  <c r="G36" i="86"/>
  <c r="G35" i="86"/>
  <c r="G34" i="86"/>
  <c r="G33" i="86"/>
  <c r="G32" i="86"/>
  <c r="G31" i="86"/>
  <c r="G30" i="86"/>
  <c r="G29" i="86"/>
  <c r="G28" i="86"/>
  <c r="G27" i="86"/>
  <c r="G26" i="86"/>
  <c r="G25" i="86"/>
  <c r="G24" i="86"/>
  <c r="G23" i="86"/>
  <c r="G22" i="86"/>
  <c r="G21" i="86"/>
  <c r="G20" i="86"/>
  <c r="G19" i="86"/>
  <c r="G18" i="86"/>
  <c r="G17" i="86"/>
  <c r="G16" i="86"/>
  <c r="G15" i="86"/>
  <c r="G14" i="86"/>
  <c r="G13" i="86"/>
  <c r="G12" i="86"/>
  <c r="G11" i="86"/>
  <c r="G10" i="86"/>
  <c r="G9" i="86"/>
  <c r="G8" i="86"/>
  <c r="G7" i="86"/>
  <c r="G6" i="86"/>
  <c r="G5" i="86"/>
  <c r="G4" i="86"/>
  <c r="G3" i="86"/>
  <c r="G2" i="86"/>
  <c r="F64" i="85"/>
  <c r="E64" i="85"/>
  <c r="G63" i="85"/>
  <c r="G62" i="85"/>
  <c r="G61" i="85"/>
  <c r="G60" i="85"/>
  <c r="G59" i="85"/>
  <c r="G58" i="85"/>
  <c r="G57" i="85"/>
  <c r="G56" i="85"/>
  <c r="G55" i="85"/>
  <c r="G54" i="85"/>
  <c r="G53" i="85"/>
  <c r="G52" i="85"/>
  <c r="G51" i="85"/>
  <c r="G50" i="85"/>
  <c r="G49" i="85"/>
  <c r="G48" i="85"/>
  <c r="G47" i="85"/>
  <c r="G46" i="85"/>
  <c r="G45" i="85"/>
  <c r="G44" i="85"/>
  <c r="G43" i="85"/>
  <c r="G42" i="85"/>
  <c r="G41" i="85"/>
  <c r="G40" i="85"/>
  <c r="G39" i="85"/>
  <c r="G38" i="85"/>
  <c r="G37" i="85"/>
  <c r="G36" i="85"/>
  <c r="G35" i="85"/>
  <c r="G34" i="85"/>
  <c r="G33" i="85"/>
  <c r="G32" i="85"/>
  <c r="G31" i="85"/>
  <c r="G30" i="85"/>
  <c r="G29" i="85"/>
  <c r="G28" i="85"/>
  <c r="G27" i="85"/>
  <c r="G26" i="85"/>
  <c r="G25" i="85"/>
  <c r="G24" i="85"/>
  <c r="G23" i="85"/>
  <c r="G22" i="85"/>
  <c r="G21" i="85"/>
  <c r="G20" i="85"/>
  <c r="G19" i="85"/>
  <c r="G18" i="85"/>
  <c r="G17" i="85"/>
  <c r="G16" i="85"/>
  <c r="G15" i="85"/>
  <c r="G14" i="85"/>
  <c r="G13" i="85"/>
  <c r="G12" i="85"/>
  <c r="G11" i="85"/>
  <c r="G10" i="85"/>
  <c r="G9" i="85"/>
  <c r="G8" i="85"/>
  <c r="G7" i="85"/>
  <c r="G6" i="85"/>
  <c r="G5" i="85"/>
  <c r="G4" i="85"/>
  <c r="G3" i="85"/>
  <c r="G2" i="85"/>
  <c r="F101" i="84"/>
  <c r="E101" i="84"/>
  <c r="G100" i="84"/>
  <c r="G99" i="84"/>
  <c r="G98" i="84"/>
  <c r="G97" i="84"/>
  <c r="G96" i="84"/>
  <c r="G95" i="84"/>
  <c r="G94" i="84"/>
  <c r="G93" i="84"/>
  <c r="G92" i="84"/>
  <c r="G91" i="84"/>
  <c r="G90" i="84"/>
  <c r="G89" i="84"/>
  <c r="G88" i="84"/>
  <c r="G87" i="84"/>
  <c r="G86" i="84"/>
  <c r="G85" i="84"/>
  <c r="G84" i="84"/>
  <c r="G83" i="84"/>
  <c r="G82" i="84"/>
  <c r="G81" i="84"/>
  <c r="G80" i="84"/>
  <c r="G79" i="84"/>
  <c r="G78" i="84"/>
  <c r="G77" i="84"/>
  <c r="G76" i="84"/>
  <c r="G75" i="84"/>
  <c r="G74" i="84"/>
  <c r="G73" i="84"/>
  <c r="G72" i="84"/>
  <c r="G71" i="84"/>
  <c r="G70" i="84"/>
  <c r="G69" i="84"/>
  <c r="G68" i="84"/>
  <c r="G67" i="84"/>
  <c r="G66" i="84"/>
  <c r="G65" i="84"/>
  <c r="G64" i="84"/>
  <c r="G63" i="84"/>
  <c r="G62" i="84"/>
  <c r="G61" i="84"/>
  <c r="G60" i="84"/>
  <c r="G59" i="84"/>
  <c r="G58" i="84"/>
  <c r="G57" i="84"/>
  <c r="G56" i="84"/>
  <c r="G55" i="84"/>
  <c r="G54" i="84"/>
  <c r="G53" i="84"/>
  <c r="G52" i="84"/>
  <c r="G51" i="84"/>
  <c r="G50" i="84"/>
  <c r="G49" i="84"/>
  <c r="G48" i="84"/>
  <c r="G47" i="84"/>
  <c r="G46" i="84"/>
  <c r="G45" i="84"/>
  <c r="G44" i="84"/>
  <c r="G43" i="84"/>
  <c r="G42" i="84"/>
  <c r="G41" i="84"/>
  <c r="G40" i="84"/>
  <c r="G39" i="84"/>
  <c r="G38" i="84"/>
  <c r="G37" i="84"/>
  <c r="G36" i="84"/>
  <c r="G35" i="84"/>
  <c r="G34" i="84"/>
  <c r="G33" i="84"/>
  <c r="G32" i="84"/>
  <c r="G31" i="84"/>
  <c r="G30" i="84"/>
  <c r="G29" i="84"/>
  <c r="G28" i="84"/>
  <c r="G27" i="84"/>
  <c r="G26" i="84"/>
  <c r="G25" i="84"/>
  <c r="G24" i="84"/>
  <c r="G23" i="84"/>
  <c r="G22" i="84"/>
  <c r="G21" i="84"/>
  <c r="G20" i="84"/>
  <c r="G19" i="84"/>
  <c r="G18" i="84"/>
  <c r="G17" i="84"/>
  <c r="G16" i="84"/>
  <c r="G15" i="84"/>
  <c r="G14" i="84"/>
  <c r="G13" i="84"/>
  <c r="G12" i="84"/>
  <c r="G11" i="84"/>
  <c r="G10" i="84"/>
  <c r="G9" i="84"/>
  <c r="G8" i="84"/>
  <c r="G7" i="84"/>
  <c r="G6" i="84"/>
  <c r="G5" i="84"/>
  <c r="G4" i="84"/>
  <c r="G3" i="84"/>
  <c r="G2" i="84"/>
  <c r="F88" i="83"/>
  <c r="E88" i="83"/>
  <c r="G87" i="83"/>
  <c r="G86" i="83"/>
  <c r="G85" i="83"/>
  <c r="G84" i="83"/>
  <c r="G83" i="83"/>
  <c r="G82" i="83"/>
  <c r="G81" i="83"/>
  <c r="G80" i="83"/>
  <c r="G79" i="83"/>
  <c r="G78" i="83"/>
  <c r="G77" i="83"/>
  <c r="G76" i="83"/>
  <c r="G75" i="83"/>
  <c r="G74" i="83"/>
  <c r="G73" i="83"/>
  <c r="G72" i="83"/>
  <c r="G71" i="83"/>
  <c r="G70" i="83"/>
  <c r="G69" i="83"/>
  <c r="G68" i="83"/>
  <c r="G67" i="83"/>
  <c r="G66" i="83"/>
  <c r="G65" i="83"/>
  <c r="G64" i="83"/>
  <c r="G63" i="83"/>
  <c r="G62" i="83"/>
  <c r="G61" i="83"/>
  <c r="G60" i="83"/>
  <c r="G59" i="83"/>
  <c r="G58" i="83"/>
  <c r="G57" i="83"/>
  <c r="G56" i="83"/>
  <c r="G55" i="83"/>
  <c r="G54" i="83"/>
  <c r="G53" i="83"/>
  <c r="G52" i="83"/>
  <c r="G51" i="83"/>
  <c r="G50" i="83"/>
  <c r="G49" i="83"/>
  <c r="G48" i="83"/>
  <c r="G47" i="83"/>
  <c r="G46" i="83"/>
  <c r="G45" i="83"/>
  <c r="G44" i="83"/>
  <c r="G43" i="83"/>
  <c r="G42" i="83"/>
  <c r="G41" i="83"/>
  <c r="G40" i="83"/>
  <c r="G39" i="83"/>
  <c r="G38" i="83"/>
  <c r="G37" i="83"/>
  <c r="G36" i="83"/>
  <c r="G35" i="83"/>
  <c r="G34"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6" i="83"/>
  <c r="G5" i="83"/>
  <c r="G4" i="83"/>
  <c r="G3" i="83"/>
  <c r="G2" i="83"/>
  <c r="F90" i="82"/>
  <c r="E90" i="82"/>
  <c r="G89" i="82"/>
  <c r="G88" i="82"/>
  <c r="G87" i="82"/>
  <c r="G86" i="82"/>
  <c r="G85" i="82"/>
  <c r="G84" i="82"/>
  <c r="G83" i="82"/>
  <c r="G82" i="82"/>
  <c r="G81" i="82"/>
  <c r="G80" i="82"/>
  <c r="G79" i="82"/>
  <c r="G78" i="82"/>
  <c r="G77" i="82"/>
  <c r="G76" i="82"/>
  <c r="G75" i="82"/>
  <c r="G74" i="82"/>
  <c r="G73" i="82"/>
  <c r="G72" i="82"/>
  <c r="G71" i="82"/>
  <c r="G70" i="82"/>
  <c r="G69" i="82"/>
  <c r="G68" i="82"/>
  <c r="G67" i="82"/>
  <c r="G66" i="82"/>
  <c r="G65" i="82"/>
  <c r="G64" i="82"/>
  <c r="G63" i="82"/>
  <c r="G62" i="82"/>
  <c r="G61" i="82"/>
  <c r="G60" i="82"/>
  <c r="G59" i="82"/>
  <c r="G58" i="82"/>
  <c r="G57" i="82"/>
  <c r="G56" i="82"/>
  <c r="G55" i="82"/>
  <c r="G54" i="82"/>
  <c r="G53" i="82"/>
  <c r="G52" i="82"/>
  <c r="G51" i="82"/>
  <c r="G50" i="82"/>
  <c r="G49" i="82"/>
  <c r="G48" i="82"/>
  <c r="G47" i="82"/>
  <c r="G46" i="82"/>
  <c r="G45" i="82"/>
  <c r="G44" i="82"/>
  <c r="G43" i="82"/>
  <c r="G42" i="82"/>
  <c r="G41" i="82"/>
  <c r="G40" i="82"/>
  <c r="G39" i="82"/>
  <c r="G38" i="82"/>
  <c r="G37" i="82"/>
  <c r="G36" i="82"/>
  <c r="G35" i="82"/>
  <c r="G34" i="82"/>
  <c r="G33" i="82"/>
  <c r="G32" i="82"/>
  <c r="G31" i="82"/>
  <c r="G30" i="82"/>
  <c r="G29" i="82"/>
  <c r="G28" i="82"/>
  <c r="G27" i="82"/>
  <c r="G26" i="82"/>
  <c r="G25" i="82"/>
  <c r="G24" i="82"/>
  <c r="G23" i="82"/>
  <c r="G22" i="82"/>
  <c r="G21" i="82"/>
  <c r="G20" i="82"/>
  <c r="G19" i="82"/>
  <c r="G18" i="82"/>
  <c r="G17" i="82"/>
  <c r="G16" i="82"/>
  <c r="G15" i="82"/>
  <c r="G14" i="82"/>
  <c r="G13" i="82"/>
  <c r="G12" i="82"/>
  <c r="G11" i="82"/>
  <c r="G10" i="82"/>
  <c r="G9" i="82"/>
  <c r="G8" i="82"/>
  <c r="G7" i="82"/>
  <c r="G6" i="82"/>
  <c r="G5" i="82"/>
  <c r="G4" i="82"/>
  <c r="G3" i="82"/>
  <c r="G2" i="82"/>
  <c r="F103" i="81"/>
  <c r="E103" i="81"/>
  <c r="G102" i="81"/>
  <c r="G101" i="81"/>
  <c r="G100" i="81"/>
  <c r="G99" i="81"/>
  <c r="G98" i="81"/>
  <c r="G97" i="81"/>
  <c r="G96" i="81"/>
  <c r="G95" i="81"/>
  <c r="G94" i="81"/>
  <c r="G93" i="81"/>
  <c r="G92" i="81"/>
  <c r="G91" i="81"/>
  <c r="G90" i="81"/>
  <c r="G89" i="81"/>
  <c r="G88" i="81"/>
  <c r="G87" i="81"/>
  <c r="G86" i="81"/>
  <c r="G85" i="81"/>
  <c r="G84" i="81"/>
  <c r="G83" i="81"/>
  <c r="G82" i="81"/>
  <c r="G81" i="81"/>
  <c r="G80" i="81"/>
  <c r="G79" i="81"/>
  <c r="G78" i="81"/>
  <c r="G77" i="81"/>
  <c r="G76" i="81"/>
  <c r="G75" i="81"/>
  <c r="G74" i="81"/>
  <c r="G73" i="81"/>
  <c r="G72" i="81"/>
  <c r="G71" i="81"/>
  <c r="G70" i="81"/>
  <c r="G69" i="81"/>
  <c r="G68" i="81"/>
  <c r="G67" i="81"/>
  <c r="G66" i="81"/>
  <c r="G65" i="81"/>
  <c r="G64" i="81"/>
  <c r="G63" i="81"/>
  <c r="G62" i="81"/>
  <c r="G61" i="81"/>
  <c r="G60" i="81"/>
  <c r="G59" i="81"/>
  <c r="G58" i="81"/>
  <c r="G57" i="81"/>
  <c r="G56" i="81"/>
  <c r="G55" i="81"/>
  <c r="G54" i="81"/>
  <c r="G53" i="81"/>
  <c r="G52" i="81"/>
  <c r="G51" i="81"/>
  <c r="G50" i="81"/>
  <c r="G49" i="81"/>
  <c r="G48" i="81"/>
  <c r="G47" i="81"/>
  <c r="G46" i="81"/>
  <c r="G45" i="81"/>
  <c r="G44" i="81"/>
  <c r="G43" i="81"/>
  <c r="G42" i="81"/>
  <c r="G41" i="81"/>
  <c r="G40" i="81"/>
  <c r="G39" i="81"/>
  <c r="G38" i="81"/>
  <c r="G37" i="81"/>
  <c r="G36" i="81"/>
  <c r="G35" i="81"/>
  <c r="G34" i="81"/>
  <c r="G33" i="81"/>
  <c r="G32" i="81"/>
  <c r="G31" i="81"/>
  <c r="G30" i="81"/>
  <c r="G29" i="81"/>
  <c r="G28" i="81"/>
  <c r="G27" i="81"/>
  <c r="G26" i="81"/>
  <c r="G25" i="81"/>
  <c r="G24" i="81"/>
  <c r="G23" i="81"/>
  <c r="G22" i="81"/>
  <c r="G21" i="81"/>
  <c r="G20" i="81"/>
  <c r="G19" i="81"/>
  <c r="G18" i="81"/>
  <c r="G17" i="81"/>
  <c r="G16" i="81"/>
  <c r="G15" i="81"/>
  <c r="G14" i="81"/>
  <c r="G13" i="81"/>
  <c r="G12" i="81"/>
  <c r="G11" i="81"/>
  <c r="G10" i="81"/>
  <c r="G9" i="81"/>
  <c r="G8" i="81"/>
  <c r="G7" i="81"/>
  <c r="G6" i="81"/>
  <c r="G5" i="81"/>
  <c r="G4" i="81"/>
  <c r="G3" i="81"/>
  <c r="G2" i="81"/>
  <c r="F340" i="80"/>
  <c r="E340" i="80"/>
  <c r="G339" i="80"/>
  <c r="G338" i="80"/>
  <c r="G337" i="80"/>
  <c r="G336" i="80"/>
  <c r="G335" i="80"/>
  <c r="G334" i="80"/>
  <c r="G333" i="80"/>
  <c r="G332" i="80"/>
  <c r="G331" i="80"/>
  <c r="G330" i="80"/>
  <c r="G329" i="80"/>
  <c r="G328" i="80"/>
  <c r="G327" i="80"/>
  <c r="G326" i="80"/>
  <c r="G325" i="80"/>
  <c r="G324" i="80"/>
  <c r="G323" i="80"/>
  <c r="G322" i="80"/>
  <c r="G321" i="80"/>
  <c r="G320" i="80"/>
  <c r="G319" i="80"/>
  <c r="G318" i="80"/>
  <c r="G317" i="80"/>
  <c r="G316" i="80"/>
  <c r="G315" i="80"/>
  <c r="G314" i="80"/>
  <c r="G313" i="80"/>
  <c r="G312" i="80"/>
  <c r="G311" i="80"/>
  <c r="G310" i="80"/>
  <c r="G309" i="80"/>
  <c r="G308" i="80"/>
  <c r="G307" i="80"/>
  <c r="G306" i="80"/>
  <c r="G305" i="80"/>
  <c r="G304" i="80"/>
  <c r="G303" i="80"/>
  <c r="G302" i="80"/>
  <c r="G301" i="80"/>
  <c r="G300" i="80"/>
  <c r="G299" i="80"/>
  <c r="G298" i="80"/>
  <c r="G297" i="80"/>
  <c r="G296" i="80"/>
  <c r="G295" i="80"/>
  <c r="G294" i="80"/>
  <c r="G293" i="80"/>
  <c r="G292" i="80"/>
  <c r="G291" i="80"/>
  <c r="G290" i="80"/>
  <c r="G289" i="80"/>
  <c r="G288" i="80"/>
  <c r="G287" i="80"/>
  <c r="G286" i="80"/>
  <c r="G285" i="80"/>
  <c r="G284" i="80"/>
  <c r="G283" i="80"/>
  <c r="G282" i="80"/>
  <c r="G281" i="80"/>
  <c r="G280" i="80"/>
  <c r="G279" i="80"/>
  <c r="G278" i="80"/>
  <c r="G277" i="80"/>
  <c r="G276" i="80"/>
  <c r="G275" i="80"/>
  <c r="G274" i="80"/>
  <c r="G273" i="80"/>
  <c r="G272" i="80"/>
  <c r="G271" i="80"/>
  <c r="G270" i="80"/>
  <c r="G269" i="80"/>
  <c r="G268" i="80"/>
  <c r="G267" i="80"/>
  <c r="G266" i="80"/>
  <c r="G265" i="80"/>
  <c r="G264" i="80"/>
  <c r="G263" i="80"/>
  <c r="G262" i="80"/>
  <c r="G261" i="80"/>
  <c r="G260" i="80"/>
  <c r="G259" i="80"/>
  <c r="G258" i="80"/>
  <c r="G257" i="80"/>
  <c r="G256" i="80"/>
  <c r="G255" i="80"/>
  <c r="G254" i="80"/>
  <c r="G253" i="80"/>
  <c r="G252" i="80"/>
  <c r="G251" i="80"/>
  <c r="G250" i="80"/>
  <c r="G249" i="80"/>
  <c r="G248" i="80"/>
  <c r="G247" i="80"/>
  <c r="G246" i="80"/>
  <c r="G245" i="80"/>
  <c r="G244" i="80"/>
  <c r="G243" i="80"/>
  <c r="G242" i="80"/>
  <c r="G241" i="80"/>
  <c r="G240" i="80"/>
  <c r="G239" i="80"/>
  <c r="G238" i="80"/>
  <c r="G237" i="80"/>
  <c r="G236" i="80"/>
  <c r="G235" i="80"/>
  <c r="G234" i="80"/>
  <c r="G233" i="80"/>
  <c r="G232" i="80"/>
  <c r="G231" i="80"/>
  <c r="G230" i="80"/>
  <c r="G229" i="80"/>
  <c r="G228" i="80"/>
  <c r="G227" i="80"/>
  <c r="G226" i="80"/>
  <c r="G225" i="80"/>
  <c r="G224" i="80"/>
  <c r="G223" i="80"/>
  <c r="G222" i="80"/>
  <c r="G221" i="80"/>
  <c r="G220" i="80"/>
  <c r="G219" i="80"/>
  <c r="G218" i="80"/>
  <c r="G217" i="80"/>
  <c r="G216" i="80"/>
  <c r="G215" i="80"/>
  <c r="G214" i="80"/>
  <c r="G213" i="80"/>
  <c r="G212" i="80"/>
  <c r="G211" i="80"/>
  <c r="G210" i="80"/>
  <c r="G209" i="80"/>
  <c r="G208" i="80"/>
  <c r="G207" i="80"/>
  <c r="G206" i="80"/>
  <c r="G205" i="80"/>
  <c r="G204" i="80"/>
  <c r="G203" i="80"/>
  <c r="G202" i="80"/>
  <c r="G201" i="80"/>
  <c r="G200" i="80"/>
  <c r="G199" i="80"/>
  <c r="G198" i="80"/>
  <c r="G197" i="80"/>
  <c r="G196" i="80"/>
  <c r="G195" i="80"/>
  <c r="G194" i="80"/>
  <c r="G193" i="80"/>
  <c r="G192" i="80"/>
  <c r="G191" i="80"/>
  <c r="G190" i="80"/>
  <c r="G189" i="80"/>
  <c r="G188" i="80"/>
  <c r="G187" i="80"/>
  <c r="G186" i="80"/>
  <c r="G185" i="80"/>
  <c r="G184" i="80"/>
  <c r="G183" i="80"/>
  <c r="G182" i="80"/>
  <c r="G181" i="80"/>
  <c r="G180" i="80"/>
  <c r="G179" i="80"/>
  <c r="G178" i="80"/>
  <c r="G177" i="80"/>
  <c r="G176" i="80"/>
  <c r="G175" i="80"/>
  <c r="G174" i="80"/>
  <c r="G173" i="80"/>
  <c r="G172" i="80"/>
  <c r="G171" i="80"/>
  <c r="G170" i="80"/>
  <c r="G169" i="80"/>
  <c r="G168" i="80"/>
  <c r="G167" i="80"/>
  <c r="G166" i="80"/>
  <c r="G165" i="80"/>
  <c r="G164" i="80"/>
  <c r="G163" i="80"/>
  <c r="G162" i="80"/>
  <c r="G161" i="80"/>
  <c r="G160" i="80"/>
  <c r="G159" i="80"/>
  <c r="G158" i="80"/>
  <c r="G157" i="80"/>
  <c r="G156" i="80"/>
  <c r="G155" i="80"/>
  <c r="G154" i="80"/>
  <c r="G153" i="80"/>
  <c r="G152" i="80"/>
  <c r="G151" i="80"/>
  <c r="G150" i="80"/>
  <c r="G149" i="80"/>
  <c r="G148" i="80"/>
  <c r="G147" i="80"/>
  <c r="G146" i="80"/>
  <c r="G145" i="80"/>
  <c r="G144" i="80"/>
  <c r="G143" i="80"/>
  <c r="G142" i="80"/>
  <c r="G141" i="80"/>
  <c r="G140" i="80"/>
  <c r="G139" i="80"/>
  <c r="G138" i="80"/>
  <c r="G137" i="80"/>
  <c r="G136" i="80"/>
  <c r="G135" i="80"/>
  <c r="G134" i="80"/>
  <c r="G133" i="80"/>
  <c r="G132" i="80"/>
  <c r="G131" i="80"/>
  <c r="G130" i="80"/>
  <c r="G129" i="80"/>
  <c r="G128" i="80"/>
  <c r="G127" i="80"/>
  <c r="G126" i="80"/>
  <c r="G125" i="80"/>
  <c r="G124" i="80"/>
  <c r="G123" i="80"/>
  <c r="G122" i="80"/>
  <c r="G121" i="80"/>
  <c r="G120" i="80"/>
  <c r="G119" i="80"/>
  <c r="G118" i="80"/>
  <c r="G117" i="80"/>
  <c r="G116" i="80"/>
  <c r="G115" i="80"/>
  <c r="G114" i="80"/>
  <c r="G113" i="80"/>
  <c r="G112" i="80"/>
  <c r="G111" i="80"/>
  <c r="G110" i="80"/>
  <c r="G109" i="80"/>
  <c r="G108" i="80"/>
  <c r="G107" i="80"/>
  <c r="G106" i="80"/>
  <c r="G105" i="80"/>
  <c r="G104" i="80"/>
  <c r="G103" i="80"/>
  <c r="G102" i="80"/>
  <c r="G101" i="80"/>
  <c r="G100" i="80"/>
  <c r="G99" i="80"/>
  <c r="G98" i="80"/>
  <c r="G97" i="80"/>
  <c r="G96" i="80"/>
  <c r="G95" i="80"/>
  <c r="G94" i="80"/>
  <c r="G93" i="80"/>
  <c r="G92" i="80"/>
  <c r="G91" i="80"/>
  <c r="G90" i="80"/>
  <c r="G89" i="80"/>
  <c r="G88" i="80"/>
  <c r="G87" i="80"/>
  <c r="G86" i="80"/>
  <c r="G85" i="80"/>
  <c r="G84" i="80"/>
  <c r="G83" i="80"/>
  <c r="G82" i="80"/>
  <c r="G81" i="80"/>
  <c r="G80" i="80"/>
  <c r="G79" i="80"/>
  <c r="G78" i="80"/>
  <c r="G77" i="80"/>
  <c r="G76" i="80"/>
  <c r="G75" i="80"/>
  <c r="G74" i="80"/>
  <c r="G73" i="80"/>
  <c r="G72" i="80"/>
  <c r="G71" i="80"/>
  <c r="G70" i="80"/>
  <c r="G69" i="80"/>
  <c r="G68" i="80"/>
  <c r="G67" i="80"/>
  <c r="G66" i="80"/>
  <c r="G65" i="80"/>
  <c r="G64" i="80"/>
  <c r="G63" i="80"/>
  <c r="G62" i="80"/>
  <c r="G61" i="80"/>
  <c r="G60" i="80"/>
  <c r="G59" i="80"/>
  <c r="G58" i="80"/>
  <c r="G57" i="80"/>
  <c r="G56" i="80"/>
  <c r="G55" i="80"/>
  <c r="G54" i="80"/>
  <c r="G53" i="80"/>
  <c r="G52" i="80"/>
  <c r="G51" i="80"/>
  <c r="G50" i="80"/>
  <c r="G49" i="80"/>
  <c r="G48" i="80"/>
  <c r="G47" i="80"/>
  <c r="G46" i="80"/>
  <c r="G45" i="80"/>
  <c r="G44" i="80"/>
  <c r="G43" i="80"/>
  <c r="G42" i="80"/>
  <c r="G41" i="80"/>
  <c r="G40" i="80"/>
  <c r="G39" i="80"/>
  <c r="G38" i="80"/>
  <c r="G37" i="80"/>
  <c r="G36" i="80"/>
  <c r="G35" i="80"/>
  <c r="G34" i="80"/>
  <c r="G33" i="80"/>
  <c r="G32" i="80"/>
  <c r="G31" i="80"/>
  <c r="G30" i="80"/>
  <c r="G29" i="80"/>
  <c r="G28" i="80"/>
  <c r="G27" i="80"/>
  <c r="G26" i="80"/>
  <c r="G25" i="80"/>
  <c r="G24" i="80"/>
  <c r="G23" i="80"/>
  <c r="G22" i="80"/>
  <c r="G21" i="80"/>
  <c r="G20" i="80"/>
  <c r="G19" i="80"/>
  <c r="G18" i="80"/>
  <c r="G17" i="80"/>
  <c r="G16" i="80"/>
  <c r="G15" i="80"/>
  <c r="G14" i="80"/>
  <c r="G13" i="80"/>
  <c r="G12" i="80"/>
  <c r="G11" i="80"/>
  <c r="G10" i="80"/>
  <c r="G9" i="80"/>
  <c r="G8" i="80"/>
  <c r="G7" i="80"/>
  <c r="G6" i="80"/>
  <c r="G5" i="80"/>
  <c r="G4" i="80"/>
  <c r="G3" i="80"/>
  <c r="G2" i="80"/>
  <c r="F550" i="79"/>
  <c r="E550" i="79"/>
  <c r="G549" i="79"/>
  <c r="G548" i="79"/>
  <c r="G547" i="79"/>
  <c r="G546" i="79"/>
  <c r="G545" i="79"/>
  <c r="G544" i="79"/>
  <c r="G543" i="79"/>
  <c r="G542" i="79"/>
  <c r="G541" i="79"/>
  <c r="G540" i="79"/>
  <c r="G539" i="79"/>
  <c r="G538" i="79"/>
  <c r="G537" i="79"/>
  <c r="G536" i="79"/>
  <c r="G535" i="79"/>
  <c r="G534" i="79"/>
  <c r="G533" i="79"/>
  <c r="G532" i="79"/>
  <c r="G531" i="79"/>
  <c r="G530" i="79"/>
  <c r="G529" i="79"/>
  <c r="G528" i="79"/>
  <c r="G527" i="79"/>
  <c r="G526" i="79"/>
  <c r="G525" i="79"/>
  <c r="G524" i="79"/>
  <c r="G523" i="79"/>
  <c r="G522" i="79"/>
  <c r="G521" i="79"/>
  <c r="G520" i="79"/>
  <c r="G519" i="79"/>
  <c r="G518" i="79"/>
  <c r="G517" i="79"/>
  <c r="G516" i="79"/>
  <c r="G515" i="79"/>
  <c r="G514" i="79"/>
  <c r="G513" i="79"/>
  <c r="G512" i="79"/>
  <c r="G511" i="79"/>
  <c r="G510" i="79"/>
  <c r="G509" i="79"/>
  <c r="G508" i="79"/>
  <c r="G507" i="79"/>
  <c r="G506" i="79"/>
  <c r="G505" i="79"/>
  <c r="G504" i="79"/>
  <c r="G503" i="79"/>
  <c r="G502" i="79"/>
  <c r="G501" i="79"/>
  <c r="G500" i="79"/>
  <c r="G499" i="79"/>
  <c r="G498" i="79"/>
  <c r="G497" i="79"/>
  <c r="G496" i="79"/>
  <c r="G495" i="79"/>
  <c r="G494" i="79"/>
  <c r="G493" i="79"/>
  <c r="G492" i="79"/>
  <c r="G491" i="79"/>
  <c r="G490" i="79"/>
  <c r="G489" i="79"/>
  <c r="G488" i="79"/>
  <c r="G487" i="79"/>
  <c r="G486" i="79"/>
  <c r="G485" i="79"/>
  <c r="G484" i="79"/>
  <c r="G483" i="79"/>
  <c r="G482" i="79"/>
  <c r="G481" i="79"/>
  <c r="G480" i="79"/>
  <c r="G479" i="79"/>
  <c r="G478" i="79"/>
  <c r="G477" i="79"/>
  <c r="G476" i="79"/>
  <c r="G475" i="79"/>
  <c r="G474" i="79"/>
  <c r="G473" i="79"/>
  <c r="G472" i="79"/>
  <c r="G471" i="79"/>
  <c r="G470" i="79"/>
  <c r="G469" i="79"/>
  <c r="G468" i="79"/>
  <c r="G467" i="79"/>
  <c r="G466" i="79"/>
  <c r="G465" i="79"/>
  <c r="G464" i="79"/>
  <c r="G463" i="79"/>
  <c r="G462" i="79"/>
  <c r="G461" i="79"/>
  <c r="G460" i="79"/>
  <c r="G459" i="79"/>
  <c r="G458" i="79"/>
  <c r="G457" i="79"/>
  <c r="G456" i="79"/>
  <c r="G455" i="79"/>
  <c r="G454" i="79"/>
  <c r="G453" i="79"/>
  <c r="G452" i="79"/>
  <c r="G451" i="79"/>
  <c r="G450" i="79"/>
  <c r="G449" i="79"/>
  <c r="G448" i="79"/>
  <c r="G447" i="79"/>
  <c r="G446" i="79"/>
  <c r="G445" i="79"/>
  <c r="G444" i="79"/>
  <c r="G443" i="79"/>
  <c r="G442" i="79"/>
  <c r="G441" i="79"/>
  <c r="G440" i="79"/>
  <c r="G439" i="79"/>
  <c r="G438" i="79"/>
  <c r="G437" i="79"/>
  <c r="G436" i="79"/>
  <c r="G435" i="79"/>
  <c r="G434" i="79"/>
  <c r="G433" i="79"/>
  <c r="G432" i="79"/>
  <c r="G431" i="79"/>
  <c r="G430" i="79"/>
  <c r="G429" i="79"/>
  <c r="G428" i="79"/>
  <c r="G427" i="79"/>
  <c r="G426" i="79"/>
  <c r="G425" i="79"/>
  <c r="G424" i="79"/>
  <c r="G423" i="79"/>
  <c r="G422" i="79"/>
  <c r="G421" i="79"/>
  <c r="G420" i="79"/>
  <c r="G419" i="79"/>
  <c r="G418" i="79"/>
  <c r="G417" i="79"/>
  <c r="G416" i="79"/>
  <c r="G415" i="79"/>
  <c r="G414" i="79"/>
  <c r="G413" i="79"/>
  <c r="G412" i="79"/>
  <c r="G411" i="79"/>
  <c r="G410" i="79"/>
  <c r="G409" i="79"/>
  <c r="G408" i="79"/>
  <c r="G407" i="79"/>
  <c r="G406" i="79"/>
  <c r="G405" i="79"/>
  <c r="G404" i="79"/>
  <c r="G403" i="79"/>
  <c r="G402" i="79"/>
  <c r="G401" i="79"/>
  <c r="G400" i="79"/>
  <c r="G399" i="79"/>
  <c r="G398" i="79"/>
  <c r="G397" i="79"/>
  <c r="G396" i="79"/>
  <c r="G395" i="79"/>
  <c r="G394" i="79"/>
  <c r="G393" i="79"/>
  <c r="G392" i="79"/>
  <c r="G391" i="79"/>
  <c r="G390" i="79"/>
  <c r="G389" i="79"/>
  <c r="G388" i="79"/>
  <c r="G387" i="79"/>
  <c r="G386" i="79"/>
  <c r="G385" i="79"/>
  <c r="G384" i="79"/>
  <c r="G383" i="79"/>
  <c r="G382" i="79"/>
  <c r="G381" i="79"/>
  <c r="G380" i="79"/>
  <c r="G379" i="79"/>
  <c r="G378" i="79"/>
  <c r="G377" i="79"/>
  <c r="G376" i="79"/>
  <c r="G375" i="79"/>
  <c r="G374" i="79"/>
  <c r="G373" i="79"/>
  <c r="G372" i="79"/>
  <c r="G371" i="79"/>
  <c r="G370" i="79"/>
  <c r="G369" i="79"/>
  <c r="G368" i="79"/>
  <c r="G367" i="79"/>
  <c r="G366" i="79"/>
  <c r="G365" i="79"/>
  <c r="G364" i="79"/>
  <c r="G363" i="79"/>
  <c r="G362" i="79"/>
  <c r="G361" i="79"/>
  <c r="G360" i="79"/>
  <c r="G359" i="79"/>
  <c r="G358" i="79"/>
  <c r="G357" i="79"/>
  <c r="G356" i="79"/>
  <c r="G355" i="79"/>
  <c r="G354" i="79"/>
  <c r="G353" i="79"/>
  <c r="G352" i="79"/>
  <c r="G351" i="79"/>
  <c r="G350" i="79"/>
  <c r="G349" i="79"/>
  <c r="G348" i="79"/>
  <c r="G347" i="79"/>
  <c r="G346" i="79"/>
  <c r="G345" i="79"/>
  <c r="G344" i="79"/>
  <c r="G343" i="79"/>
  <c r="G342" i="79"/>
  <c r="G341" i="79"/>
  <c r="G340" i="79"/>
  <c r="G339" i="79"/>
  <c r="G338" i="79"/>
  <c r="G337" i="79"/>
  <c r="G336" i="79"/>
  <c r="G335" i="79"/>
  <c r="G334" i="79"/>
  <c r="G333" i="79"/>
  <c r="G332" i="79"/>
  <c r="G331" i="79"/>
  <c r="G330" i="79"/>
  <c r="G329" i="79"/>
  <c r="G328" i="79"/>
  <c r="G327" i="79"/>
  <c r="G326" i="79"/>
  <c r="G325" i="79"/>
  <c r="G324" i="79"/>
  <c r="G323" i="79"/>
  <c r="G322" i="79"/>
  <c r="G321" i="79"/>
  <c r="G320" i="79"/>
  <c r="G319" i="79"/>
  <c r="G318" i="79"/>
  <c r="G317" i="79"/>
  <c r="G316" i="79"/>
  <c r="G315" i="79"/>
  <c r="G314" i="79"/>
  <c r="G313" i="79"/>
  <c r="G312" i="79"/>
  <c r="G311" i="79"/>
  <c r="G310" i="79"/>
  <c r="G309" i="79"/>
  <c r="G308" i="79"/>
  <c r="G307" i="79"/>
  <c r="G306" i="79"/>
  <c r="G305" i="79"/>
  <c r="G304" i="79"/>
  <c r="G303" i="79"/>
  <c r="G302" i="79"/>
  <c r="G301" i="79"/>
  <c r="G300" i="79"/>
  <c r="G299" i="79"/>
  <c r="G298" i="79"/>
  <c r="G297" i="79"/>
  <c r="G296" i="79"/>
  <c r="G295" i="79"/>
  <c r="G294" i="79"/>
  <c r="G293" i="79"/>
  <c r="G292" i="79"/>
  <c r="G291" i="79"/>
  <c r="G290" i="79"/>
  <c r="G289" i="79"/>
  <c r="G288" i="79"/>
  <c r="G287" i="79"/>
  <c r="G286" i="79"/>
  <c r="G285" i="79"/>
  <c r="G284" i="79"/>
  <c r="G283" i="79"/>
  <c r="G282" i="79"/>
  <c r="G281" i="79"/>
  <c r="G280" i="79"/>
  <c r="G279" i="79"/>
  <c r="G278" i="79"/>
  <c r="G277" i="79"/>
  <c r="G276" i="79"/>
  <c r="G275" i="79"/>
  <c r="G274" i="79"/>
  <c r="G273" i="79"/>
  <c r="G272" i="79"/>
  <c r="G271" i="79"/>
  <c r="G270" i="79"/>
  <c r="G269" i="79"/>
  <c r="G268" i="79"/>
  <c r="G267" i="79"/>
  <c r="G266" i="79"/>
  <c r="G265" i="79"/>
  <c r="G264" i="79"/>
  <c r="G263" i="79"/>
  <c r="G262" i="79"/>
  <c r="G261" i="79"/>
  <c r="G260" i="79"/>
  <c r="G259" i="79"/>
  <c r="G258" i="79"/>
  <c r="G257" i="79"/>
  <c r="G256" i="79"/>
  <c r="G255" i="79"/>
  <c r="G254" i="79"/>
  <c r="G253" i="79"/>
  <c r="G252" i="79"/>
  <c r="G251" i="79"/>
  <c r="G250" i="79"/>
  <c r="G249" i="79"/>
  <c r="G248" i="79"/>
  <c r="G247" i="79"/>
  <c r="G246" i="79"/>
  <c r="G245" i="79"/>
  <c r="G244" i="79"/>
  <c r="G243" i="79"/>
  <c r="G242" i="79"/>
  <c r="G241" i="79"/>
  <c r="G240" i="79"/>
  <c r="G239" i="79"/>
  <c r="G238" i="79"/>
  <c r="G237" i="79"/>
  <c r="G236" i="79"/>
  <c r="G235" i="79"/>
  <c r="G234" i="79"/>
  <c r="G233" i="79"/>
  <c r="G232" i="79"/>
  <c r="G231" i="79"/>
  <c r="G230" i="79"/>
  <c r="G229" i="79"/>
  <c r="G228" i="79"/>
  <c r="G227" i="79"/>
  <c r="G226" i="79"/>
  <c r="G225" i="79"/>
  <c r="G224" i="79"/>
  <c r="G223" i="79"/>
  <c r="G222" i="79"/>
  <c r="G221" i="79"/>
  <c r="G220" i="79"/>
  <c r="G219" i="79"/>
  <c r="G218" i="79"/>
  <c r="G217" i="79"/>
  <c r="G216" i="79"/>
  <c r="G215" i="79"/>
  <c r="G214" i="79"/>
  <c r="G213" i="79"/>
  <c r="G212" i="79"/>
  <c r="G211" i="79"/>
  <c r="G210" i="79"/>
  <c r="G209" i="79"/>
  <c r="G208" i="79"/>
  <c r="G207" i="79"/>
  <c r="G206" i="79"/>
  <c r="G205" i="79"/>
  <c r="G204" i="79"/>
  <c r="G203" i="79"/>
  <c r="G202" i="79"/>
  <c r="G201" i="79"/>
  <c r="G200" i="79"/>
  <c r="G199" i="79"/>
  <c r="G198" i="79"/>
  <c r="G197" i="79"/>
  <c r="G196" i="79"/>
  <c r="G195" i="79"/>
  <c r="G194" i="79"/>
  <c r="G193" i="79"/>
  <c r="G192" i="79"/>
  <c r="G191" i="79"/>
  <c r="G190" i="79"/>
  <c r="G189" i="79"/>
  <c r="G188" i="79"/>
  <c r="G187" i="79"/>
  <c r="G186" i="79"/>
  <c r="G185" i="79"/>
  <c r="G184" i="79"/>
  <c r="G183" i="79"/>
  <c r="G182" i="79"/>
  <c r="G181" i="79"/>
  <c r="G180" i="79"/>
  <c r="G179" i="79"/>
  <c r="G178" i="79"/>
  <c r="G177" i="79"/>
  <c r="G176" i="79"/>
  <c r="G175" i="79"/>
  <c r="G174" i="79"/>
  <c r="G173" i="79"/>
  <c r="G172" i="79"/>
  <c r="G171" i="79"/>
  <c r="G170" i="79"/>
  <c r="G169" i="79"/>
  <c r="G168" i="79"/>
  <c r="G167" i="79"/>
  <c r="G166" i="79"/>
  <c r="G165" i="79"/>
  <c r="G164" i="79"/>
  <c r="G163" i="79"/>
  <c r="G162" i="79"/>
  <c r="G161" i="79"/>
  <c r="G160" i="79"/>
  <c r="G159" i="79"/>
  <c r="G158" i="79"/>
  <c r="G157" i="79"/>
  <c r="G156" i="79"/>
  <c r="G155" i="79"/>
  <c r="G154" i="79"/>
  <c r="G153" i="79"/>
  <c r="G152" i="79"/>
  <c r="G151" i="79"/>
  <c r="G150" i="79"/>
  <c r="G149" i="79"/>
  <c r="G148" i="79"/>
  <c r="G147" i="79"/>
  <c r="G146" i="79"/>
  <c r="G145" i="79"/>
  <c r="G144" i="79"/>
  <c r="G143" i="79"/>
  <c r="G142" i="79"/>
  <c r="G141" i="79"/>
  <c r="G140" i="79"/>
  <c r="G139" i="79"/>
  <c r="G138" i="79"/>
  <c r="G137" i="79"/>
  <c r="G136" i="79"/>
  <c r="G135" i="79"/>
  <c r="G134" i="79"/>
  <c r="G133" i="79"/>
  <c r="G132" i="79"/>
  <c r="G131" i="79"/>
  <c r="G130" i="79"/>
  <c r="G129" i="79"/>
  <c r="G128" i="79"/>
  <c r="G127" i="79"/>
  <c r="G126" i="79"/>
  <c r="G125" i="79"/>
  <c r="G124" i="79"/>
  <c r="G123" i="79"/>
  <c r="G122" i="79"/>
  <c r="G121" i="79"/>
  <c r="G120" i="79"/>
  <c r="G119" i="79"/>
  <c r="G118" i="79"/>
  <c r="G117" i="79"/>
  <c r="G116" i="79"/>
  <c r="G115" i="79"/>
  <c r="G114" i="79"/>
  <c r="G113" i="79"/>
  <c r="G112" i="79"/>
  <c r="G111" i="79"/>
  <c r="G110" i="79"/>
  <c r="G109" i="79"/>
  <c r="G108" i="79"/>
  <c r="G107" i="79"/>
  <c r="G106" i="79"/>
  <c r="G105" i="79"/>
  <c r="G104" i="79"/>
  <c r="G103" i="79"/>
  <c r="G102" i="79"/>
  <c r="G101" i="79"/>
  <c r="G100" i="79"/>
  <c r="G99" i="79"/>
  <c r="G98" i="79"/>
  <c r="G97" i="79"/>
  <c r="G96" i="79"/>
  <c r="G95" i="79"/>
  <c r="G94" i="79"/>
  <c r="G93" i="79"/>
  <c r="G92" i="79"/>
  <c r="G91" i="79"/>
  <c r="G90" i="79"/>
  <c r="G89" i="79"/>
  <c r="G88" i="79"/>
  <c r="G87" i="79"/>
  <c r="G86" i="79"/>
  <c r="G85" i="79"/>
  <c r="G84" i="79"/>
  <c r="G83" i="79"/>
  <c r="G82" i="79"/>
  <c r="G81" i="79"/>
  <c r="G80" i="79"/>
  <c r="G79" i="79"/>
  <c r="G78" i="79"/>
  <c r="G77" i="79"/>
  <c r="G76" i="79"/>
  <c r="G75" i="79"/>
  <c r="G74" i="79"/>
  <c r="G73" i="79"/>
  <c r="G72" i="79"/>
  <c r="G71" i="79"/>
  <c r="G70" i="79"/>
  <c r="G69" i="79"/>
  <c r="G68" i="79"/>
  <c r="G67" i="79"/>
  <c r="G66" i="79"/>
  <c r="G65" i="79"/>
  <c r="G64" i="79"/>
  <c r="G63" i="79"/>
  <c r="G62" i="79"/>
  <c r="G61" i="79"/>
  <c r="G60" i="79"/>
  <c r="G59" i="79"/>
  <c r="G58" i="79"/>
  <c r="G57" i="79"/>
  <c r="G56" i="79"/>
  <c r="G55" i="79"/>
  <c r="G54" i="79"/>
  <c r="G53" i="79"/>
  <c r="G52" i="79"/>
  <c r="G51" i="79"/>
  <c r="G50" i="79"/>
  <c r="G49" i="79"/>
  <c r="G48" i="79"/>
  <c r="G47" i="79"/>
  <c r="G46" i="79"/>
  <c r="G45" i="79"/>
  <c r="G44" i="79"/>
  <c r="G43" i="79"/>
  <c r="G42" i="79"/>
  <c r="G41" i="79"/>
  <c r="G40" i="79"/>
  <c r="G39" i="79"/>
  <c r="G38" i="79"/>
  <c r="G37" i="79"/>
  <c r="G36" i="79"/>
  <c r="G35" i="79"/>
  <c r="G34" i="79"/>
  <c r="G33" i="79"/>
  <c r="G32" i="79"/>
  <c r="G31" i="79"/>
  <c r="G30" i="79"/>
  <c r="G29" i="79"/>
  <c r="G28" i="79"/>
  <c r="G27" i="79"/>
  <c r="G26" i="79"/>
  <c r="G25" i="79"/>
  <c r="G24" i="79"/>
  <c r="G23" i="79"/>
  <c r="G22" i="79"/>
  <c r="G21" i="79"/>
  <c r="G20" i="79"/>
  <c r="G19" i="79"/>
  <c r="G18" i="79"/>
  <c r="G17" i="79"/>
  <c r="G16" i="79"/>
  <c r="G15" i="79"/>
  <c r="G14" i="79"/>
  <c r="G13" i="79"/>
  <c r="G12" i="79"/>
  <c r="G11" i="79"/>
  <c r="G10" i="79"/>
  <c r="G9" i="79"/>
  <c r="G8" i="79"/>
  <c r="G7" i="79"/>
  <c r="G6" i="79"/>
  <c r="G5" i="79"/>
  <c r="G4" i="79"/>
  <c r="G3" i="79"/>
  <c r="G2" i="79"/>
  <c r="F438" i="78"/>
  <c r="E438" i="78"/>
  <c r="G437" i="78"/>
  <c r="G436" i="78"/>
  <c r="G435" i="78"/>
  <c r="G434" i="78"/>
  <c r="G433" i="78"/>
  <c r="G432" i="78"/>
  <c r="G431" i="78"/>
  <c r="G430" i="78"/>
  <c r="G429" i="78"/>
  <c r="G428" i="78"/>
  <c r="G427" i="78"/>
  <c r="G426" i="78"/>
  <c r="G425" i="78"/>
  <c r="G424" i="78"/>
  <c r="G423" i="78"/>
  <c r="G422" i="78"/>
  <c r="G421" i="78"/>
  <c r="G420" i="78"/>
  <c r="G419" i="78"/>
  <c r="G418" i="78"/>
  <c r="G417" i="78"/>
  <c r="G416" i="78"/>
  <c r="G415" i="78"/>
  <c r="G414" i="78"/>
  <c r="G413" i="78"/>
  <c r="G412" i="78"/>
  <c r="G411" i="78"/>
  <c r="G410" i="78"/>
  <c r="G409" i="78"/>
  <c r="G408" i="78"/>
  <c r="G407" i="78"/>
  <c r="G406" i="78"/>
  <c r="G405" i="78"/>
  <c r="G404" i="78"/>
  <c r="G403" i="78"/>
  <c r="G402" i="78"/>
  <c r="G401" i="78"/>
  <c r="G400" i="78"/>
  <c r="G399" i="78"/>
  <c r="G398" i="78"/>
  <c r="G397" i="78"/>
  <c r="G396" i="78"/>
  <c r="G395" i="78"/>
  <c r="G394" i="78"/>
  <c r="G393" i="78"/>
  <c r="G392" i="78"/>
  <c r="G391" i="78"/>
  <c r="G390" i="78"/>
  <c r="G389" i="78"/>
  <c r="G388" i="78"/>
  <c r="G387" i="78"/>
  <c r="G386" i="78"/>
  <c r="G385" i="78"/>
  <c r="G384" i="78"/>
  <c r="G383" i="78"/>
  <c r="G382" i="78"/>
  <c r="G381" i="78"/>
  <c r="G380" i="78"/>
  <c r="G379" i="78"/>
  <c r="G378" i="78"/>
  <c r="G377" i="78"/>
  <c r="G376" i="78"/>
  <c r="G375" i="78"/>
  <c r="G374" i="78"/>
  <c r="G373" i="78"/>
  <c r="G372" i="78"/>
  <c r="G371" i="78"/>
  <c r="G370" i="78"/>
  <c r="G369" i="78"/>
  <c r="G368" i="78"/>
  <c r="G367" i="78"/>
  <c r="G366" i="78"/>
  <c r="G365" i="78"/>
  <c r="G364" i="78"/>
  <c r="G363" i="78"/>
  <c r="G362" i="78"/>
  <c r="G361" i="78"/>
  <c r="G360" i="78"/>
  <c r="G359" i="78"/>
  <c r="G358" i="78"/>
  <c r="G357" i="78"/>
  <c r="G356" i="78"/>
  <c r="G355" i="78"/>
  <c r="G354" i="78"/>
  <c r="G353" i="78"/>
  <c r="G352" i="78"/>
  <c r="G351" i="78"/>
  <c r="G350" i="78"/>
  <c r="G349" i="78"/>
  <c r="G348" i="78"/>
  <c r="G347" i="78"/>
  <c r="G346" i="78"/>
  <c r="G345" i="78"/>
  <c r="G344" i="78"/>
  <c r="G343" i="78"/>
  <c r="G342" i="78"/>
  <c r="G341" i="78"/>
  <c r="G340" i="78"/>
  <c r="G339" i="78"/>
  <c r="G338" i="78"/>
  <c r="G337" i="78"/>
  <c r="G336" i="78"/>
  <c r="G335" i="78"/>
  <c r="G334" i="78"/>
  <c r="G333" i="78"/>
  <c r="G332" i="78"/>
  <c r="G331" i="78"/>
  <c r="G330" i="78"/>
  <c r="G329" i="78"/>
  <c r="G328" i="78"/>
  <c r="G327" i="78"/>
  <c r="G326" i="78"/>
  <c r="G325" i="78"/>
  <c r="G324" i="78"/>
  <c r="G323" i="78"/>
  <c r="G322" i="78"/>
  <c r="G321" i="78"/>
  <c r="G320" i="78"/>
  <c r="G319" i="78"/>
  <c r="G318" i="78"/>
  <c r="G317" i="78"/>
  <c r="G316" i="78"/>
  <c r="G315" i="78"/>
  <c r="G314" i="78"/>
  <c r="G313" i="78"/>
  <c r="G312" i="78"/>
  <c r="G311" i="78"/>
  <c r="G310" i="78"/>
  <c r="G309" i="78"/>
  <c r="G308" i="78"/>
  <c r="G307" i="78"/>
  <c r="G306" i="78"/>
  <c r="G305" i="78"/>
  <c r="G304" i="78"/>
  <c r="G303" i="78"/>
  <c r="G302" i="78"/>
  <c r="G301" i="78"/>
  <c r="G300" i="78"/>
  <c r="G299" i="78"/>
  <c r="G298" i="78"/>
  <c r="G297" i="78"/>
  <c r="G296" i="78"/>
  <c r="G295" i="78"/>
  <c r="G294" i="78"/>
  <c r="G293" i="78"/>
  <c r="G292" i="78"/>
  <c r="G291" i="78"/>
  <c r="G290" i="78"/>
  <c r="G289" i="78"/>
  <c r="G288" i="78"/>
  <c r="G287" i="78"/>
  <c r="G286" i="78"/>
  <c r="G285" i="78"/>
  <c r="G284" i="78"/>
  <c r="G283" i="78"/>
  <c r="G282" i="78"/>
  <c r="G281" i="78"/>
  <c r="G280" i="78"/>
  <c r="G279" i="78"/>
  <c r="G278" i="78"/>
  <c r="G277" i="78"/>
  <c r="G276" i="78"/>
  <c r="G275" i="78"/>
  <c r="G274" i="78"/>
  <c r="G273" i="78"/>
  <c r="G272" i="78"/>
  <c r="G271" i="78"/>
  <c r="G270" i="78"/>
  <c r="G269" i="78"/>
  <c r="G268" i="78"/>
  <c r="G267" i="78"/>
  <c r="G266" i="78"/>
  <c r="G265" i="78"/>
  <c r="G264" i="78"/>
  <c r="G263" i="78"/>
  <c r="G262" i="78"/>
  <c r="G261" i="78"/>
  <c r="G260" i="78"/>
  <c r="G259" i="78"/>
  <c r="G258" i="78"/>
  <c r="G257" i="78"/>
  <c r="G256" i="78"/>
  <c r="G255" i="78"/>
  <c r="G254" i="78"/>
  <c r="G253" i="78"/>
  <c r="G252" i="78"/>
  <c r="G251" i="78"/>
  <c r="G250" i="78"/>
  <c r="G249" i="78"/>
  <c r="G248" i="78"/>
  <c r="G247" i="78"/>
  <c r="G246" i="78"/>
  <c r="G245" i="78"/>
  <c r="G244" i="78"/>
  <c r="G243" i="78"/>
  <c r="G242" i="78"/>
  <c r="G241" i="78"/>
  <c r="G240" i="78"/>
  <c r="G239" i="78"/>
  <c r="G238" i="78"/>
  <c r="G237" i="78"/>
  <c r="G236" i="78"/>
  <c r="G235" i="78"/>
  <c r="G234" i="78"/>
  <c r="G233" i="78"/>
  <c r="G232" i="78"/>
  <c r="G231" i="78"/>
  <c r="G230" i="78"/>
  <c r="G229" i="78"/>
  <c r="G228" i="78"/>
  <c r="G227" i="78"/>
  <c r="G226" i="78"/>
  <c r="G225" i="78"/>
  <c r="G224" i="78"/>
  <c r="G223" i="78"/>
  <c r="G222" i="78"/>
  <c r="G221" i="78"/>
  <c r="G220" i="78"/>
  <c r="G219" i="78"/>
  <c r="G218" i="78"/>
  <c r="G217" i="78"/>
  <c r="G216" i="78"/>
  <c r="G215" i="78"/>
  <c r="G214" i="78"/>
  <c r="G213" i="78"/>
  <c r="G212" i="78"/>
  <c r="G211" i="78"/>
  <c r="G210" i="78"/>
  <c r="G209" i="78"/>
  <c r="G208" i="78"/>
  <c r="G207" i="78"/>
  <c r="G206" i="78"/>
  <c r="G205" i="78"/>
  <c r="G204" i="78"/>
  <c r="G203" i="78"/>
  <c r="G202" i="78"/>
  <c r="G201" i="78"/>
  <c r="G200" i="78"/>
  <c r="G199" i="78"/>
  <c r="G198" i="78"/>
  <c r="G197" i="78"/>
  <c r="G196" i="78"/>
  <c r="G195" i="78"/>
  <c r="G194" i="78"/>
  <c r="G193" i="78"/>
  <c r="G192" i="78"/>
  <c r="G191" i="78"/>
  <c r="G190" i="78"/>
  <c r="G189" i="78"/>
  <c r="G188" i="78"/>
  <c r="G187" i="78"/>
  <c r="G186" i="78"/>
  <c r="G185" i="78"/>
  <c r="G184" i="78"/>
  <c r="G183" i="78"/>
  <c r="G182" i="78"/>
  <c r="G181" i="78"/>
  <c r="G180" i="78"/>
  <c r="G179" i="78"/>
  <c r="G178" i="78"/>
  <c r="G177" i="78"/>
  <c r="G176" i="78"/>
  <c r="G175" i="78"/>
  <c r="G174" i="78"/>
  <c r="G173" i="78"/>
  <c r="G172" i="78"/>
  <c r="G171" i="78"/>
  <c r="G170" i="78"/>
  <c r="G169" i="78"/>
  <c r="G168" i="78"/>
  <c r="G167" i="78"/>
  <c r="G166" i="78"/>
  <c r="G165" i="78"/>
  <c r="G164" i="78"/>
  <c r="G163" i="78"/>
  <c r="G162" i="78"/>
  <c r="G161" i="78"/>
  <c r="G160" i="78"/>
  <c r="G159" i="78"/>
  <c r="G158" i="78"/>
  <c r="G157" i="78"/>
  <c r="G156" i="78"/>
  <c r="G155" i="78"/>
  <c r="G154" i="78"/>
  <c r="G153" i="78"/>
  <c r="G152" i="78"/>
  <c r="G151" i="78"/>
  <c r="G150" i="78"/>
  <c r="G149" i="78"/>
  <c r="G148" i="78"/>
  <c r="G147" i="78"/>
  <c r="G146" i="78"/>
  <c r="G145" i="78"/>
  <c r="G144" i="78"/>
  <c r="G143" i="78"/>
  <c r="G142" i="78"/>
  <c r="G141" i="78"/>
  <c r="G140" i="78"/>
  <c r="G139" i="78"/>
  <c r="G138" i="78"/>
  <c r="G137" i="78"/>
  <c r="G136" i="78"/>
  <c r="G135" i="78"/>
  <c r="G134" i="78"/>
  <c r="G133" i="78"/>
  <c r="G132" i="78"/>
  <c r="G131" i="78"/>
  <c r="G130" i="78"/>
  <c r="G129" i="78"/>
  <c r="G128" i="78"/>
  <c r="G127" i="78"/>
  <c r="G126" i="78"/>
  <c r="G125" i="78"/>
  <c r="G124" i="78"/>
  <c r="G123" i="78"/>
  <c r="G122" i="78"/>
  <c r="G121" i="78"/>
  <c r="G120" i="78"/>
  <c r="G119" i="78"/>
  <c r="G118" i="78"/>
  <c r="G117" i="78"/>
  <c r="G116" i="78"/>
  <c r="G115" i="78"/>
  <c r="G114" i="78"/>
  <c r="G113" i="78"/>
  <c r="G112" i="78"/>
  <c r="G111" i="78"/>
  <c r="G110" i="78"/>
  <c r="G109" i="78"/>
  <c r="G108" i="78"/>
  <c r="G107" i="78"/>
  <c r="G106" i="78"/>
  <c r="G105" i="78"/>
  <c r="G104" i="78"/>
  <c r="G103" i="78"/>
  <c r="G102" i="78"/>
  <c r="G101" i="78"/>
  <c r="G100" i="78"/>
  <c r="G99" i="78"/>
  <c r="G98" i="78"/>
  <c r="G97" i="78"/>
  <c r="G96" i="78"/>
  <c r="G95" i="78"/>
  <c r="G94" i="78"/>
  <c r="G93" i="78"/>
  <c r="G92" i="78"/>
  <c r="G91" i="78"/>
  <c r="G90" i="78"/>
  <c r="G89" i="78"/>
  <c r="G88" i="78"/>
  <c r="G87" i="78"/>
  <c r="G86" i="78"/>
  <c r="G85" i="78"/>
  <c r="G84" i="78"/>
  <c r="G83" i="78"/>
  <c r="G82" i="78"/>
  <c r="G81" i="78"/>
  <c r="G80" i="78"/>
  <c r="G79" i="78"/>
  <c r="G78" i="78"/>
  <c r="G77" i="78"/>
  <c r="G76" i="78"/>
  <c r="G75" i="78"/>
  <c r="G74" i="78"/>
  <c r="G73" i="78"/>
  <c r="G72" i="78"/>
  <c r="G71" i="78"/>
  <c r="G70" i="78"/>
  <c r="G69" i="78"/>
  <c r="G68" i="78"/>
  <c r="G67" i="78"/>
  <c r="G66" i="78"/>
  <c r="G65" i="78"/>
  <c r="G64" i="78"/>
  <c r="G63" i="78"/>
  <c r="G62" i="78"/>
  <c r="G61" i="78"/>
  <c r="G60" i="78"/>
  <c r="G59" i="78"/>
  <c r="G58" i="78"/>
  <c r="G57" i="78"/>
  <c r="G56" i="78"/>
  <c r="G55" i="78"/>
  <c r="G54" i="78"/>
  <c r="G53" i="78"/>
  <c r="G52" i="78"/>
  <c r="G51" i="78"/>
  <c r="G50" i="78"/>
  <c r="G49" i="78"/>
  <c r="G48" i="78"/>
  <c r="G47" i="78"/>
  <c r="G46" i="78"/>
  <c r="G45" i="78"/>
  <c r="G44" i="78"/>
  <c r="G43" i="78"/>
  <c r="G42" i="78"/>
  <c r="G41" i="78"/>
  <c r="G40" i="78"/>
  <c r="G39" i="78"/>
  <c r="G38" i="78"/>
  <c r="G37" i="78"/>
  <c r="G36" i="78"/>
  <c r="G35" i="78"/>
  <c r="G34" i="78"/>
  <c r="G33" i="78"/>
  <c r="G32" i="78"/>
  <c r="G31" i="78"/>
  <c r="G30" i="78"/>
  <c r="G29" i="78"/>
  <c r="G28" i="78"/>
  <c r="G27" i="78"/>
  <c r="G26" i="78"/>
  <c r="G25" i="78"/>
  <c r="G24" i="78"/>
  <c r="G23" i="78"/>
  <c r="G22" i="78"/>
  <c r="G21" i="78"/>
  <c r="G20" i="78"/>
  <c r="G19" i="78"/>
  <c r="G18" i="78"/>
  <c r="G17" i="78"/>
  <c r="G16" i="78"/>
  <c r="G15" i="78"/>
  <c r="G14" i="78"/>
  <c r="G13" i="78"/>
  <c r="G12" i="78"/>
  <c r="G11" i="78"/>
  <c r="G10" i="78"/>
  <c r="G9" i="78"/>
  <c r="G8" i="78"/>
  <c r="G7" i="78"/>
  <c r="G6" i="78"/>
  <c r="G5" i="78"/>
  <c r="G4" i="78"/>
  <c r="G3" i="78"/>
  <c r="G2" i="78"/>
  <c r="F230" i="77"/>
  <c r="E230" i="77"/>
  <c r="G229" i="77"/>
  <c r="G228" i="77"/>
  <c r="G227" i="77"/>
  <c r="G226" i="77"/>
  <c r="G225" i="77"/>
  <c r="G224" i="77"/>
  <c r="G223" i="77"/>
  <c r="G222" i="77"/>
  <c r="G221" i="77"/>
  <c r="G220" i="77"/>
  <c r="G219" i="77"/>
  <c r="G218" i="77"/>
  <c r="G217" i="77"/>
  <c r="G216" i="77"/>
  <c r="G215" i="77"/>
  <c r="G214" i="77"/>
  <c r="G212" i="77"/>
  <c r="G211" i="77"/>
  <c r="G210" i="77"/>
  <c r="G209" i="77"/>
  <c r="G208" i="77"/>
  <c r="G207" i="77"/>
  <c r="G206" i="77"/>
  <c r="G205" i="77"/>
  <c r="G204" i="77"/>
  <c r="G203" i="77"/>
  <c r="G202" i="77"/>
  <c r="G201" i="77"/>
  <c r="G200" i="77"/>
  <c r="G199" i="77"/>
  <c r="G198" i="77"/>
  <c r="G197" i="77"/>
  <c r="G196" i="77"/>
  <c r="G195" i="77"/>
  <c r="G194" i="77"/>
  <c r="G193" i="77"/>
  <c r="G192" i="77"/>
  <c r="G191" i="77"/>
  <c r="G190" i="77"/>
  <c r="G189" i="77"/>
  <c r="G188" i="77"/>
  <c r="G187" i="77"/>
  <c r="G186" i="77"/>
  <c r="G185" i="77"/>
  <c r="G184" i="77"/>
  <c r="G183" i="77"/>
  <c r="G182" i="77"/>
  <c r="G181" i="77"/>
  <c r="G180" i="77"/>
  <c r="G179" i="77"/>
  <c r="G178" i="77"/>
  <c r="G177" i="77"/>
  <c r="G176" i="77"/>
  <c r="G175" i="77"/>
  <c r="G174" i="77"/>
  <c r="G173" i="77"/>
  <c r="G172" i="77"/>
  <c r="G171" i="77"/>
  <c r="G170" i="77"/>
  <c r="G169" i="77"/>
  <c r="G168" i="77"/>
  <c r="G167" i="77"/>
  <c r="G166" i="77"/>
  <c r="G165" i="77"/>
  <c r="G164" i="77"/>
  <c r="G163" i="77"/>
  <c r="G162" i="77"/>
  <c r="G161" i="77"/>
  <c r="G160" i="77"/>
  <c r="G159" i="77"/>
  <c r="G158" i="77"/>
  <c r="G157" i="77"/>
  <c r="G156" i="77"/>
  <c r="G155" i="77"/>
  <c r="G154" i="77"/>
  <c r="G153" i="77"/>
  <c r="G152" i="77"/>
  <c r="G151" i="77"/>
  <c r="G150" i="77"/>
  <c r="G149" i="77"/>
  <c r="G148" i="77"/>
  <c r="G147" i="77"/>
  <c r="G146" i="77"/>
  <c r="G145" i="77"/>
  <c r="G144" i="77"/>
  <c r="G143" i="77"/>
  <c r="G142" i="77"/>
  <c r="G141" i="77"/>
  <c r="G140" i="77"/>
  <c r="G139" i="77"/>
  <c r="G138" i="77"/>
  <c r="G137" i="77"/>
  <c r="G136" i="77"/>
  <c r="G135" i="77"/>
  <c r="G134" i="77"/>
  <c r="G133" i="77"/>
  <c r="G132" i="77"/>
  <c r="G131" i="77"/>
  <c r="G130" i="77"/>
  <c r="G129" i="77"/>
  <c r="G128" i="77"/>
  <c r="G127" i="77"/>
  <c r="G126" i="77"/>
  <c r="G125" i="77"/>
  <c r="G124" i="77"/>
  <c r="G123" i="77"/>
  <c r="G122" i="77"/>
  <c r="G121" i="77"/>
  <c r="G120" i="77"/>
  <c r="G119" i="77"/>
  <c r="G118" i="77"/>
  <c r="G117" i="77"/>
  <c r="G116" i="77"/>
  <c r="G115" i="77"/>
  <c r="G114" i="77"/>
  <c r="G113" i="77"/>
  <c r="G112" i="77"/>
  <c r="G111" i="77"/>
  <c r="G110" i="77"/>
  <c r="G109" i="77"/>
  <c r="G108" i="77"/>
  <c r="G107" i="77"/>
  <c r="G106" i="77"/>
  <c r="G105" i="77"/>
  <c r="G104" i="77"/>
  <c r="G103" i="77"/>
  <c r="G102" i="77"/>
  <c r="G101" i="77"/>
  <c r="G100" i="77"/>
  <c r="G99" i="77"/>
  <c r="G98" i="77"/>
  <c r="G97" i="77"/>
  <c r="G96" i="77"/>
  <c r="G95" i="77"/>
  <c r="G94" i="77"/>
  <c r="G93" i="77"/>
  <c r="G92" i="77"/>
  <c r="G91" i="77"/>
  <c r="G90" i="77"/>
  <c r="G89" i="77"/>
  <c r="G88" i="77"/>
  <c r="G87" i="77"/>
  <c r="G86" i="77"/>
  <c r="G85" i="77"/>
  <c r="G84" i="77"/>
  <c r="G83" i="77"/>
  <c r="G82" i="77"/>
  <c r="G81" i="77"/>
  <c r="G80" i="77"/>
  <c r="G79" i="77"/>
  <c r="G78" i="77"/>
  <c r="G77" i="77"/>
  <c r="G76" i="77"/>
  <c r="G75" i="77"/>
  <c r="G74" i="77"/>
  <c r="G73" i="77"/>
  <c r="G72" i="77"/>
  <c r="G71" i="77"/>
  <c r="G70" i="77"/>
  <c r="G69" i="77"/>
  <c r="G68" i="77"/>
  <c r="G67" i="77"/>
  <c r="G66" i="77"/>
  <c r="G65" i="77"/>
  <c r="G64" i="77"/>
  <c r="G63" i="77"/>
  <c r="G62" i="77"/>
  <c r="G61" i="77"/>
  <c r="G60" i="77"/>
  <c r="G59" i="77"/>
  <c r="G58" i="77"/>
  <c r="G57" i="77"/>
  <c r="G56" i="77"/>
  <c r="G55" i="77"/>
  <c r="G54" i="77"/>
  <c r="G53" i="77"/>
  <c r="G52" i="77"/>
  <c r="G51" i="77"/>
  <c r="G50" i="77"/>
  <c r="G49" i="77"/>
  <c r="G48" i="77"/>
  <c r="G47" i="77"/>
  <c r="G46" i="77"/>
  <c r="G45" i="77"/>
  <c r="G44" i="77"/>
  <c r="G43" i="77"/>
  <c r="G42" i="77"/>
  <c r="G41" i="77"/>
  <c r="G40" i="77"/>
  <c r="G39" i="77"/>
  <c r="G38" i="77"/>
  <c r="G37" i="77"/>
  <c r="G36" i="77"/>
  <c r="G35" i="77"/>
  <c r="G34" i="77"/>
  <c r="G33" i="77"/>
  <c r="G32" i="77"/>
  <c r="G31" i="77"/>
  <c r="G30" i="77"/>
  <c r="G29" i="77"/>
  <c r="G28" i="77"/>
  <c r="G27" i="77"/>
  <c r="G26" i="77"/>
  <c r="G25" i="77"/>
  <c r="G24" i="77"/>
  <c r="G23" i="77"/>
  <c r="G22" i="77"/>
  <c r="G21" i="77"/>
  <c r="G20" i="77"/>
  <c r="G19" i="77"/>
  <c r="G18" i="77"/>
  <c r="G17" i="77"/>
  <c r="G16" i="77"/>
  <c r="G15" i="77"/>
  <c r="G14" i="77"/>
  <c r="G13" i="77"/>
  <c r="G12" i="77"/>
  <c r="G11" i="77"/>
  <c r="G10" i="77"/>
  <c r="G9" i="77"/>
  <c r="G8" i="77"/>
  <c r="G7" i="77"/>
  <c r="G6" i="77"/>
  <c r="G5" i="77"/>
  <c r="G4" i="77"/>
  <c r="G3" i="77"/>
  <c r="G2" i="77"/>
  <c r="F98" i="76"/>
  <c r="E98" i="76"/>
  <c r="G97" i="76"/>
  <c r="G96" i="76"/>
  <c r="G95" i="76"/>
  <c r="G94" i="76"/>
  <c r="G93" i="76"/>
  <c r="G92" i="76"/>
  <c r="G91" i="76"/>
  <c r="G90" i="76"/>
  <c r="G89" i="76"/>
  <c r="G88" i="76"/>
  <c r="G87" i="76"/>
  <c r="G86" i="76"/>
  <c r="G85" i="76"/>
  <c r="G84" i="76"/>
  <c r="G83" i="76"/>
  <c r="G82" i="76"/>
  <c r="G81" i="76"/>
  <c r="G80" i="76"/>
  <c r="G79" i="76"/>
  <c r="G78" i="76"/>
  <c r="G77" i="76"/>
  <c r="G76" i="76"/>
  <c r="G75" i="76"/>
  <c r="G74" i="76"/>
  <c r="G73" i="76"/>
  <c r="G72" i="76"/>
  <c r="G71" i="76"/>
  <c r="G70" i="76"/>
  <c r="G69" i="76"/>
  <c r="G68" i="76"/>
  <c r="G67" i="76"/>
  <c r="G66" i="76"/>
  <c r="G65" i="76"/>
  <c r="G64" i="76"/>
  <c r="G63" i="76"/>
  <c r="G62" i="76"/>
  <c r="G61" i="76"/>
  <c r="G60" i="76"/>
  <c r="G59" i="76"/>
  <c r="G58" i="76"/>
  <c r="G57" i="76"/>
  <c r="G56" i="76"/>
  <c r="G55" i="76"/>
  <c r="G54" i="76"/>
  <c r="G53" i="76"/>
  <c r="G52" i="76"/>
  <c r="G51" i="76"/>
  <c r="G50" i="76"/>
  <c r="G49" i="76"/>
  <c r="G48" i="76"/>
  <c r="G47" i="76"/>
  <c r="G46" i="76"/>
  <c r="G45" i="76"/>
  <c r="G44" i="76"/>
  <c r="G43" i="76"/>
  <c r="G42" i="76"/>
  <c r="G41" i="76"/>
  <c r="G40" i="76"/>
  <c r="G39" i="76"/>
  <c r="G38" i="76"/>
  <c r="G37" i="76"/>
  <c r="G36" i="76"/>
  <c r="G35" i="76"/>
  <c r="G34" i="76"/>
  <c r="G33" i="76"/>
  <c r="G32" i="76"/>
  <c r="G31" i="76"/>
  <c r="G30" i="76"/>
  <c r="G29" i="76"/>
  <c r="G28" i="76"/>
  <c r="G27" i="76"/>
  <c r="G26" i="76"/>
  <c r="G25" i="76"/>
  <c r="G24" i="76"/>
  <c r="G23" i="76"/>
  <c r="G22" i="76"/>
  <c r="G21" i="76"/>
  <c r="G20" i="76"/>
  <c r="G19" i="76"/>
  <c r="G18" i="76"/>
  <c r="G17" i="76"/>
  <c r="G16" i="76"/>
  <c r="G15" i="76"/>
  <c r="G14" i="76"/>
  <c r="G13" i="76"/>
  <c r="G12" i="76"/>
  <c r="G11" i="76"/>
  <c r="G10" i="76"/>
  <c r="G9" i="76"/>
  <c r="G8" i="76"/>
  <c r="G7" i="76"/>
  <c r="G6" i="76"/>
  <c r="G5" i="76"/>
  <c r="G4" i="76"/>
  <c r="G3" i="76"/>
  <c r="G2" i="76"/>
  <c r="F107" i="75"/>
  <c r="E107" i="75"/>
  <c r="G106" i="75"/>
  <c r="G105" i="75"/>
  <c r="G104" i="75"/>
  <c r="G103" i="75"/>
  <c r="G102" i="75"/>
  <c r="G101" i="75"/>
  <c r="G100" i="75"/>
  <c r="G99" i="75"/>
  <c r="G98" i="75"/>
  <c r="G97" i="75"/>
  <c r="G96" i="75"/>
  <c r="G95" i="75"/>
  <c r="G94" i="75"/>
  <c r="G93" i="75"/>
  <c r="G92" i="75"/>
  <c r="G91" i="75"/>
  <c r="G90" i="75"/>
  <c r="G89" i="75"/>
  <c r="G88" i="75"/>
  <c r="G87" i="75"/>
  <c r="G86" i="75"/>
  <c r="G85" i="75"/>
  <c r="G84" i="75"/>
  <c r="G83" i="75"/>
  <c r="G82" i="75"/>
  <c r="G81" i="75"/>
  <c r="G80" i="75"/>
  <c r="G79" i="75"/>
  <c r="G78" i="75"/>
  <c r="G77" i="75"/>
  <c r="G76" i="75"/>
  <c r="G75" i="75"/>
  <c r="G74" i="75"/>
  <c r="G73" i="75"/>
  <c r="G72" i="75"/>
  <c r="G71" i="75"/>
  <c r="G70" i="75"/>
  <c r="G69" i="75"/>
  <c r="G68" i="75"/>
  <c r="G67" i="75"/>
  <c r="G66" i="75"/>
  <c r="G65" i="75"/>
  <c r="G64" i="75"/>
  <c r="G63" i="75"/>
  <c r="G62" i="75"/>
  <c r="G61" i="75"/>
  <c r="G60" i="75"/>
  <c r="G59" i="75"/>
  <c r="G58" i="75"/>
  <c r="G57" i="75"/>
  <c r="G56" i="75"/>
  <c r="G55" i="75"/>
  <c r="G54" i="75"/>
  <c r="G53" i="75"/>
  <c r="G52" i="75"/>
  <c r="G51" i="75"/>
  <c r="G50" i="75"/>
  <c r="G49" i="75"/>
  <c r="G48" i="75"/>
  <c r="G47" i="75"/>
  <c r="G46" i="75"/>
  <c r="G45" i="75"/>
  <c r="G44" i="75"/>
  <c r="G43" i="75"/>
  <c r="G42" i="75"/>
  <c r="G41" i="75"/>
  <c r="G40" i="75"/>
  <c r="G39" i="75"/>
  <c r="G38" i="75"/>
  <c r="G37" i="75"/>
  <c r="G36" i="75"/>
  <c r="G35" i="75"/>
  <c r="G34" i="75"/>
  <c r="G33" i="75"/>
  <c r="G32" i="75"/>
  <c r="G31" i="75"/>
  <c r="G30" i="75"/>
  <c r="G29" i="75"/>
  <c r="G28" i="75"/>
  <c r="G27" i="75"/>
  <c r="G26" i="75"/>
  <c r="G25" i="75"/>
  <c r="G24" i="75"/>
  <c r="G23" i="75"/>
  <c r="G22" i="75"/>
  <c r="G21" i="75"/>
  <c r="G20" i="75"/>
  <c r="G19" i="75"/>
  <c r="G18" i="75"/>
  <c r="G17" i="75"/>
  <c r="G16" i="75"/>
  <c r="G15" i="75"/>
  <c r="G14" i="75"/>
  <c r="G13" i="75"/>
  <c r="G12" i="75"/>
  <c r="G11" i="75"/>
  <c r="G10" i="75"/>
  <c r="G9" i="75"/>
  <c r="G8" i="75"/>
  <c r="G7" i="75"/>
  <c r="G6" i="75"/>
  <c r="G5" i="75"/>
  <c r="G4" i="75"/>
  <c r="G3" i="75"/>
  <c r="G2" i="75"/>
  <c r="F65" i="74"/>
  <c r="E65" i="74"/>
  <c r="G64" i="74"/>
  <c r="G63" i="74"/>
  <c r="G62" i="74"/>
  <c r="G61" i="74"/>
  <c r="G60" i="74"/>
  <c r="G59" i="74"/>
  <c r="G58" i="74"/>
  <c r="G57" i="74"/>
  <c r="G56" i="74"/>
  <c r="G55" i="74"/>
  <c r="G54" i="74"/>
  <c r="G53" i="74"/>
  <c r="G52" i="74"/>
  <c r="G51" i="74"/>
  <c r="G50" i="74"/>
  <c r="G49" i="74"/>
  <c r="G48" i="74"/>
  <c r="G47" i="74"/>
  <c r="G46" i="74"/>
  <c r="G45" i="74"/>
  <c r="G44" i="74"/>
  <c r="G43" i="74"/>
  <c r="G42" i="74"/>
  <c r="G41" i="74"/>
  <c r="G40" i="74"/>
  <c r="G39" i="74"/>
  <c r="G38" i="74"/>
  <c r="G37" i="74"/>
  <c r="G36" i="74"/>
  <c r="G35" i="74"/>
  <c r="G34" i="74"/>
  <c r="G33" i="74"/>
  <c r="G32" i="74"/>
  <c r="G31" i="74"/>
  <c r="G30" i="74"/>
  <c r="G29" i="74"/>
  <c r="G28" i="74"/>
  <c r="G27" i="74"/>
  <c r="G26" i="74"/>
  <c r="G25" i="74"/>
  <c r="G24" i="74"/>
  <c r="G23" i="74"/>
  <c r="G22" i="74"/>
  <c r="G21" i="74"/>
  <c r="G20" i="74"/>
  <c r="G19" i="74"/>
  <c r="G18" i="74"/>
  <c r="G17" i="74"/>
  <c r="G16" i="74"/>
  <c r="G15" i="74"/>
  <c r="G14" i="74"/>
  <c r="G13" i="74"/>
  <c r="G12" i="74"/>
  <c r="G11" i="74"/>
  <c r="G10" i="74"/>
  <c r="G9" i="74"/>
  <c r="G8" i="74"/>
  <c r="G7" i="74"/>
  <c r="G6" i="74"/>
  <c r="G5" i="74"/>
  <c r="G4" i="74"/>
  <c r="G3" i="74"/>
  <c r="G2" i="74"/>
  <c r="F50" i="73"/>
  <c r="E50" i="73"/>
  <c r="G49" i="73"/>
  <c r="G48" i="73"/>
  <c r="G47" i="73"/>
  <c r="G46" i="73"/>
  <c r="G45" i="73"/>
  <c r="G44" i="73"/>
  <c r="G43" i="73"/>
  <c r="G42" i="73"/>
  <c r="G41" i="73"/>
  <c r="G40" i="73"/>
  <c r="G39" i="73"/>
  <c r="G38" i="73"/>
  <c r="G37" i="73"/>
  <c r="G36" i="73"/>
  <c r="G35" i="73"/>
  <c r="G34" i="73"/>
  <c r="G33" i="73"/>
  <c r="G32" i="73"/>
  <c r="G31" i="73"/>
  <c r="G30" i="73"/>
  <c r="G29" i="73"/>
  <c r="G28" i="73"/>
  <c r="G27" i="73"/>
  <c r="G26" i="73"/>
  <c r="G25" i="73"/>
  <c r="G24" i="73"/>
  <c r="G23" i="73"/>
  <c r="G22" i="73"/>
  <c r="G21" i="73"/>
  <c r="G20" i="73"/>
  <c r="G19" i="73"/>
  <c r="G18" i="73"/>
  <c r="G17" i="73"/>
  <c r="G16" i="73"/>
  <c r="G15" i="73"/>
  <c r="G14" i="73"/>
  <c r="G13" i="73"/>
  <c r="G12" i="73"/>
  <c r="G11" i="73"/>
  <c r="G10" i="73"/>
  <c r="G9" i="73"/>
  <c r="G8" i="73"/>
  <c r="G7" i="73"/>
  <c r="G6" i="73"/>
  <c r="G5" i="73"/>
  <c r="G4" i="73"/>
  <c r="G3" i="73"/>
  <c r="G2" i="73"/>
  <c r="F68" i="72"/>
  <c r="E68" i="72"/>
  <c r="G67" i="72"/>
  <c r="G66" i="72"/>
  <c r="G65" i="72"/>
  <c r="G64" i="72"/>
  <c r="G63" i="72"/>
  <c r="G62" i="72"/>
  <c r="G61" i="72"/>
  <c r="G60" i="72"/>
  <c r="G59" i="72"/>
  <c r="G58" i="72"/>
  <c r="G57" i="72"/>
  <c r="G56" i="72"/>
  <c r="G55" i="72"/>
  <c r="G54" i="72"/>
  <c r="G53" i="72"/>
  <c r="G52" i="72"/>
  <c r="G51" i="72"/>
  <c r="G50" i="72"/>
  <c r="G49" i="72"/>
  <c r="G48" i="72"/>
  <c r="G47" i="72"/>
  <c r="G46" i="72"/>
  <c r="G45" i="72"/>
  <c r="G44" i="72"/>
  <c r="G43" i="72"/>
  <c r="G42" i="72"/>
  <c r="G41" i="72"/>
  <c r="G40" i="72"/>
  <c r="G39" i="72"/>
  <c r="G38" i="72"/>
  <c r="G37" i="72"/>
  <c r="G36" i="72"/>
  <c r="G35" i="72"/>
  <c r="G34" i="72"/>
  <c r="G33" i="72"/>
  <c r="G32" i="72"/>
  <c r="G31" i="72"/>
  <c r="G30" i="72"/>
  <c r="G29" i="72"/>
  <c r="G28" i="72"/>
  <c r="G27" i="72"/>
  <c r="G26" i="72"/>
  <c r="G25" i="72"/>
  <c r="G24" i="72"/>
  <c r="G23" i="72"/>
  <c r="G22" i="72"/>
  <c r="G21" i="72"/>
  <c r="G20" i="72"/>
  <c r="G19" i="72"/>
  <c r="G18" i="72"/>
  <c r="G17" i="72"/>
  <c r="G16" i="72"/>
  <c r="G15" i="72"/>
  <c r="G14" i="72"/>
  <c r="G13" i="72"/>
  <c r="G12" i="72"/>
  <c r="G11" i="72"/>
  <c r="G10" i="72"/>
  <c r="G9" i="72"/>
  <c r="G8" i="72"/>
  <c r="G7" i="72"/>
  <c r="G6" i="72"/>
  <c r="G5" i="72"/>
  <c r="G4" i="72"/>
  <c r="G3" i="72"/>
  <c r="G2" i="72"/>
  <c r="F62" i="71"/>
  <c r="E62" i="71"/>
  <c r="G61" i="71"/>
  <c r="G60" i="71"/>
  <c r="G59" i="71"/>
  <c r="G58" i="71"/>
  <c r="G57" i="71"/>
  <c r="G56" i="71"/>
  <c r="G55" i="71"/>
  <c r="G54" i="71"/>
  <c r="G53" i="71"/>
  <c r="G52" i="71"/>
  <c r="G51" i="71"/>
  <c r="G50" i="71"/>
  <c r="G49" i="71"/>
  <c r="G48" i="71"/>
  <c r="G47" i="71"/>
  <c r="G46" i="71"/>
  <c r="G45" i="71"/>
  <c r="G44" i="71"/>
  <c r="G43" i="71"/>
  <c r="G42" i="71"/>
  <c r="G41" i="71"/>
  <c r="G40" i="71"/>
  <c r="G39" i="71"/>
  <c r="G38" i="71"/>
  <c r="G37" i="71"/>
  <c r="G36" i="71"/>
  <c r="G35" i="71"/>
  <c r="G34" i="71"/>
  <c r="G33" i="71"/>
  <c r="G32" i="71"/>
  <c r="G31" i="71"/>
  <c r="G30" i="71"/>
  <c r="G29" i="71"/>
  <c r="G28" i="71"/>
  <c r="G27" i="71"/>
  <c r="G26" i="71"/>
  <c r="G25" i="71"/>
  <c r="G24" i="71"/>
  <c r="G23" i="71"/>
  <c r="G22" i="71"/>
  <c r="G21" i="71"/>
  <c r="G20" i="71"/>
  <c r="G19" i="71"/>
  <c r="G18" i="71"/>
  <c r="G17" i="71"/>
  <c r="G16" i="71"/>
  <c r="G15" i="71"/>
  <c r="G14" i="71"/>
  <c r="G13" i="71"/>
  <c r="G12" i="71"/>
  <c r="G11" i="71"/>
  <c r="G10" i="71"/>
  <c r="G9" i="71"/>
  <c r="G8" i="71"/>
  <c r="G7" i="71"/>
  <c r="G6" i="71"/>
  <c r="G5" i="71"/>
  <c r="G4" i="71"/>
  <c r="G3" i="71"/>
  <c r="G2" i="71"/>
  <c r="F62" i="70"/>
  <c r="E62" i="70"/>
  <c r="G61" i="70"/>
  <c r="G60" i="70"/>
  <c r="G59" i="70"/>
  <c r="G58" i="70"/>
  <c r="G57" i="70"/>
  <c r="G56" i="70"/>
  <c r="G55" i="70"/>
  <c r="G54" i="70"/>
  <c r="G53" i="70"/>
  <c r="G52" i="70"/>
  <c r="G51" i="70"/>
  <c r="G50" i="70"/>
  <c r="G49" i="70"/>
  <c r="G48" i="70"/>
  <c r="G47" i="70"/>
  <c r="G46" i="70"/>
  <c r="G45" i="70"/>
  <c r="G44" i="70"/>
  <c r="G43" i="70"/>
  <c r="G42" i="70"/>
  <c r="G41" i="70"/>
  <c r="G40" i="70"/>
  <c r="G39" i="70"/>
  <c r="G38" i="70"/>
  <c r="G37" i="70"/>
  <c r="G36" i="70"/>
  <c r="G35" i="70"/>
  <c r="G34" i="70"/>
  <c r="G33" i="70"/>
  <c r="G32" i="70"/>
  <c r="G31" i="70"/>
  <c r="G30" i="70"/>
  <c r="G29" i="70"/>
  <c r="G28" i="70"/>
  <c r="G27" i="70"/>
  <c r="G26" i="70"/>
  <c r="G25" i="70"/>
  <c r="G24" i="70"/>
  <c r="G23" i="70"/>
  <c r="G22" i="70"/>
  <c r="G21" i="70"/>
  <c r="G20" i="70"/>
  <c r="G19" i="70"/>
  <c r="G18" i="70"/>
  <c r="G17" i="70"/>
  <c r="G16" i="70"/>
  <c r="G15" i="70"/>
  <c r="G14" i="70"/>
  <c r="G13" i="70"/>
  <c r="G12" i="70"/>
  <c r="G11" i="70"/>
  <c r="G10" i="70"/>
  <c r="G9" i="70"/>
  <c r="G8" i="70"/>
  <c r="G7" i="70"/>
  <c r="G6" i="70"/>
  <c r="G5" i="70"/>
  <c r="G4" i="70"/>
  <c r="G3" i="70"/>
  <c r="G2" i="70"/>
  <c r="F68" i="69"/>
  <c r="E68" i="69"/>
  <c r="G67" i="69"/>
  <c r="G66" i="69"/>
  <c r="G65" i="69"/>
  <c r="G64" i="69"/>
  <c r="G63" i="69"/>
  <c r="G62" i="69"/>
  <c r="G61" i="69"/>
  <c r="G60" i="69"/>
  <c r="G59" i="69"/>
  <c r="G58" i="69"/>
  <c r="G57" i="69"/>
  <c r="G56" i="69"/>
  <c r="G55" i="69"/>
  <c r="G54" i="69"/>
  <c r="G53" i="69"/>
  <c r="G52" i="69"/>
  <c r="G51" i="69"/>
  <c r="G50" i="69"/>
  <c r="G49" i="69"/>
  <c r="G48" i="69"/>
  <c r="G47" i="69"/>
  <c r="G46" i="69"/>
  <c r="G45" i="69"/>
  <c r="G44" i="69"/>
  <c r="G43" i="69"/>
  <c r="G42" i="69"/>
  <c r="G41" i="69"/>
  <c r="G40" i="69"/>
  <c r="G39" i="69"/>
  <c r="G38" i="69"/>
  <c r="G37" i="69"/>
  <c r="G36" i="69"/>
  <c r="G35" i="69"/>
  <c r="G34" i="69"/>
  <c r="G33" i="69"/>
  <c r="G32" i="69"/>
  <c r="G31" i="69"/>
  <c r="G30" i="69"/>
  <c r="G29" i="69"/>
  <c r="G28" i="69"/>
  <c r="G27" i="69"/>
  <c r="G26" i="69"/>
  <c r="G25" i="69"/>
  <c r="G24" i="69"/>
  <c r="G23" i="69"/>
  <c r="G22" i="69"/>
  <c r="G21" i="69"/>
  <c r="G20" i="69"/>
  <c r="G19" i="69"/>
  <c r="G18" i="69"/>
  <c r="G17" i="69"/>
  <c r="G16" i="69"/>
  <c r="G15" i="69"/>
  <c r="G14" i="69"/>
  <c r="G13" i="69"/>
  <c r="G12" i="69"/>
  <c r="G11" i="69"/>
  <c r="G10" i="69"/>
  <c r="G9" i="69"/>
  <c r="G8" i="69"/>
  <c r="G7" i="69"/>
  <c r="G6" i="69"/>
  <c r="G5" i="69"/>
  <c r="G4" i="69"/>
  <c r="G3" i="69"/>
  <c r="G2" i="69"/>
  <c r="F62" i="68"/>
  <c r="E62" i="68"/>
  <c r="G61" i="68"/>
  <c r="G60" i="68"/>
  <c r="G59" i="68"/>
  <c r="G58" i="68"/>
  <c r="G57" i="68"/>
  <c r="G56" i="68"/>
  <c r="G55" i="68"/>
  <c r="G54" i="68"/>
  <c r="G53" i="68"/>
  <c r="G52" i="68"/>
  <c r="G51" i="68"/>
  <c r="G50" i="68"/>
  <c r="G49" i="68"/>
  <c r="G48" i="68"/>
  <c r="G47" i="68"/>
  <c r="G46" i="68"/>
  <c r="G45" i="68"/>
  <c r="G44" i="68"/>
  <c r="G43" i="68"/>
  <c r="G42" i="68"/>
  <c r="G41" i="68"/>
  <c r="G40" i="68"/>
  <c r="G39" i="68"/>
  <c r="G38" i="68"/>
  <c r="G37" i="68"/>
  <c r="G36" i="68"/>
  <c r="G35" i="68"/>
  <c r="G34" i="68"/>
  <c r="G33" i="68"/>
  <c r="G32" i="68"/>
  <c r="G31" i="68"/>
  <c r="G30" i="68"/>
  <c r="G29" i="68"/>
  <c r="G28" i="68"/>
  <c r="G27" i="68"/>
  <c r="G26" i="68"/>
  <c r="G25" i="68"/>
  <c r="G24" i="68"/>
  <c r="G23" i="68"/>
  <c r="G22" i="68"/>
  <c r="G21" i="68"/>
  <c r="G20" i="68"/>
  <c r="G19" i="68"/>
  <c r="G18" i="68"/>
  <c r="G17" i="68"/>
  <c r="G16" i="68"/>
  <c r="G15" i="68"/>
  <c r="G14" i="68"/>
  <c r="G13" i="68"/>
  <c r="G12" i="68"/>
  <c r="G11" i="68"/>
  <c r="G10" i="68"/>
  <c r="G9" i="68"/>
  <c r="G8" i="68"/>
  <c r="G7" i="68"/>
  <c r="G6" i="68"/>
  <c r="G5" i="68"/>
  <c r="G4" i="68"/>
  <c r="G3" i="68"/>
  <c r="G2" i="68"/>
  <c r="F38" i="67"/>
  <c r="E38" i="67"/>
  <c r="G37" i="67"/>
  <c r="G36" i="67"/>
  <c r="G35" i="67"/>
  <c r="G34" i="67"/>
  <c r="G33" i="67"/>
  <c r="G32" i="67"/>
  <c r="G31" i="67"/>
  <c r="G30" i="67"/>
  <c r="G29" i="67"/>
  <c r="G28" i="67"/>
  <c r="G27" i="67"/>
  <c r="G26" i="67"/>
  <c r="G25" i="67"/>
  <c r="G24" i="67"/>
  <c r="G23" i="67"/>
  <c r="G22" i="67"/>
  <c r="G21" i="67"/>
  <c r="G20" i="67"/>
  <c r="G19" i="67"/>
  <c r="G18" i="67"/>
  <c r="G17" i="67"/>
  <c r="G16" i="67"/>
  <c r="G15" i="67"/>
  <c r="G14" i="67"/>
  <c r="G13" i="67"/>
  <c r="G12" i="67"/>
  <c r="G11" i="67"/>
  <c r="G10" i="67"/>
  <c r="G9" i="67"/>
  <c r="G8" i="67"/>
  <c r="G7" i="67"/>
  <c r="G6" i="67"/>
  <c r="G5" i="67"/>
  <c r="G4" i="67"/>
  <c r="G3" i="67"/>
  <c r="G2" i="67"/>
  <c r="F46" i="66"/>
  <c r="E46" i="66"/>
  <c r="G45" i="66"/>
  <c r="G44" i="66"/>
  <c r="G43" i="66"/>
  <c r="G42" i="66"/>
  <c r="G41" i="66"/>
  <c r="G40" i="66"/>
  <c r="G39" i="66"/>
  <c r="G38" i="66"/>
  <c r="G37" i="66"/>
  <c r="G36" i="66"/>
  <c r="G35" i="66"/>
  <c r="G34" i="66"/>
  <c r="G33" i="66"/>
  <c r="G32" i="66"/>
  <c r="G31" i="66"/>
  <c r="G30" i="66"/>
  <c r="G29" i="66"/>
  <c r="G28" i="66"/>
  <c r="G27" i="66"/>
  <c r="G26" i="66"/>
  <c r="G25" i="66"/>
  <c r="G24" i="66"/>
  <c r="G23" i="66"/>
  <c r="G22" i="66"/>
  <c r="G21" i="66"/>
  <c r="G20" i="66"/>
  <c r="G19" i="66"/>
  <c r="G18" i="66"/>
  <c r="G17" i="66"/>
  <c r="G16" i="66"/>
  <c r="G15" i="66"/>
  <c r="G14" i="66"/>
  <c r="G13" i="66"/>
  <c r="G12" i="66"/>
  <c r="G11" i="66"/>
  <c r="G10" i="66"/>
  <c r="G9" i="66"/>
  <c r="G8" i="66"/>
  <c r="G7" i="66"/>
  <c r="G6" i="66"/>
  <c r="G5" i="66"/>
  <c r="G4" i="66"/>
  <c r="G3" i="66"/>
  <c r="G2" i="66"/>
  <c r="F50" i="65"/>
  <c r="E50" i="65"/>
  <c r="G49" i="65"/>
  <c r="G48" i="65"/>
  <c r="G47" i="65"/>
  <c r="G46" i="65"/>
  <c r="G45" i="65"/>
  <c r="G44" i="65"/>
  <c r="G43" i="65"/>
  <c r="G42" i="65"/>
  <c r="G41" i="65"/>
  <c r="G40" i="65"/>
  <c r="G39" i="65"/>
  <c r="G38" i="65"/>
  <c r="G37" i="65"/>
  <c r="G36" i="65"/>
  <c r="G35" i="65"/>
  <c r="G34" i="65"/>
  <c r="G33" i="65"/>
  <c r="G32" i="65"/>
  <c r="G31" i="65"/>
  <c r="G30" i="65"/>
  <c r="G29" i="65"/>
  <c r="G28" i="65"/>
  <c r="G27" i="65"/>
  <c r="G26" i="65"/>
  <c r="G25" i="65"/>
  <c r="G24" i="65"/>
  <c r="G23" i="65"/>
  <c r="G22" i="65"/>
  <c r="G21" i="65"/>
  <c r="G20" i="65"/>
  <c r="G19" i="65"/>
  <c r="G18" i="65"/>
  <c r="G17" i="65"/>
  <c r="G16" i="65"/>
  <c r="G15" i="65"/>
  <c r="G14" i="65"/>
  <c r="G13" i="65"/>
  <c r="G12" i="65"/>
  <c r="G11" i="65"/>
  <c r="G10" i="65"/>
  <c r="G9" i="65"/>
  <c r="G8" i="65"/>
  <c r="G7" i="65"/>
  <c r="G6" i="65"/>
  <c r="G5" i="65"/>
  <c r="G4" i="65"/>
  <c r="G3" i="65"/>
  <c r="G2" i="65"/>
  <c r="F49" i="64"/>
  <c r="E49" i="64"/>
  <c r="G48" i="64"/>
  <c r="G47" i="64"/>
  <c r="G46" i="64"/>
  <c r="G45" i="64"/>
  <c r="G44" i="64"/>
  <c r="G43" i="64"/>
  <c r="G42" i="64"/>
  <c r="G41" i="64"/>
  <c r="G40" i="64"/>
  <c r="G39" i="64"/>
  <c r="G38" i="64"/>
  <c r="G37" i="64"/>
  <c r="G36" i="64"/>
  <c r="G35" i="64"/>
  <c r="G34" i="64"/>
  <c r="G33" i="64"/>
  <c r="G32" i="64"/>
  <c r="G31" i="64"/>
  <c r="G30" i="64"/>
  <c r="G29" i="64"/>
  <c r="G28" i="64"/>
  <c r="G27" i="64"/>
  <c r="G26" i="64"/>
  <c r="G25" i="64"/>
  <c r="G24" i="64"/>
  <c r="G23" i="64"/>
  <c r="G22" i="64"/>
  <c r="G21" i="64"/>
  <c r="G20" i="64"/>
  <c r="G19" i="64"/>
  <c r="G18" i="64"/>
  <c r="G17" i="64"/>
  <c r="G16" i="64"/>
  <c r="G15" i="64"/>
  <c r="G14" i="64"/>
  <c r="G13" i="64"/>
  <c r="G12" i="64"/>
  <c r="G11" i="64"/>
  <c r="G10" i="64"/>
  <c r="G9" i="64"/>
  <c r="G8" i="64"/>
  <c r="G7" i="64"/>
  <c r="G6" i="64"/>
  <c r="G5" i="64"/>
  <c r="G4" i="64"/>
  <c r="G3" i="64"/>
  <c r="G2" i="64"/>
  <c r="F87" i="63"/>
  <c r="E87" i="63"/>
  <c r="G86" i="63"/>
  <c r="G85" i="63"/>
  <c r="G84" i="63"/>
  <c r="G83" i="63"/>
  <c r="G82" i="63"/>
  <c r="G81" i="63"/>
  <c r="G80" i="63"/>
  <c r="G79" i="63"/>
  <c r="G78" i="63"/>
  <c r="G77" i="63"/>
  <c r="G76" i="63"/>
  <c r="G75" i="63"/>
  <c r="G74" i="63"/>
  <c r="G73" i="63"/>
  <c r="G72" i="63"/>
  <c r="G71" i="63"/>
  <c r="G70" i="63"/>
  <c r="G69" i="63"/>
  <c r="G68" i="63"/>
  <c r="G67" i="63"/>
  <c r="G66" i="63"/>
  <c r="G65" i="63"/>
  <c r="G64" i="63"/>
  <c r="G63" i="63"/>
  <c r="G62" i="63"/>
  <c r="G61" i="63"/>
  <c r="G60" i="63"/>
  <c r="G59" i="63"/>
  <c r="G58" i="63"/>
  <c r="G57" i="63"/>
  <c r="G56" i="63"/>
  <c r="G55" i="63"/>
  <c r="G54" i="63"/>
  <c r="G53" i="63"/>
  <c r="G52" i="63"/>
  <c r="G51" i="63"/>
  <c r="G50" i="63"/>
  <c r="G49" i="63"/>
  <c r="G48" i="63"/>
  <c r="G47" i="63"/>
  <c r="G46" i="63"/>
  <c r="G45" i="63"/>
  <c r="G44" i="63"/>
  <c r="G43" i="63"/>
  <c r="G42" i="63"/>
  <c r="G41" i="63"/>
  <c r="G40" i="63"/>
  <c r="G39" i="63"/>
  <c r="G38" i="63"/>
  <c r="G37" i="63"/>
  <c r="G36" i="63"/>
  <c r="G35" i="63"/>
  <c r="G34" i="63"/>
  <c r="G33" i="63"/>
  <c r="G32" i="63"/>
  <c r="G31" i="63"/>
  <c r="G30" i="63"/>
  <c r="G29" i="63"/>
  <c r="G28" i="63"/>
  <c r="G27" i="63"/>
  <c r="G26" i="63"/>
  <c r="G25" i="63"/>
  <c r="G24" i="63"/>
  <c r="G23" i="63"/>
  <c r="G22" i="63"/>
  <c r="G21" i="63"/>
  <c r="G20" i="63"/>
  <c r="G19" i="63"/>
  <c r="G18" i="63"/>
  <c r="G17" i="63"/>
  <c r="G16" i="63"/>
  <c r="G15" i="63"/>
  <c r="G14" i="63"/>
  <c r="G13" i="63"/>
  <c r="G12" i="63"/>
  <c r="G11" i="63"/>
  <c r="G10" i="63"/>
  <c r="G9" i="63"/>
  <c r="G8" i="63"/>
  <c r="G7" i="63"/>
  <c r="G6" i="63"/>
  <c r="G5" i="63"/>
  <c r="G4" i="63"/>
  <c r="G3" i="63"/>
  <c r="G2" i="63"/>
  <c r="F65" i="62"/>
  <c r="E65" i="62"/>
  <c r="G64" i="62"/>
  <c r="G63" i="62"/>
  <c r="G62" i="62"/>
  <c r="G61" i="62"/>
  <c r="G60" i="62"/>
  <c r="G59" i="62"/>
  <c r="G58" i="62"/>
  <c r="G57" i="62"/>
  <c r="G56" i="62"/>
  <c r="G55" i="62"/>
  <c r="G54" i="62"/>
  <c r="G53" i="62"/>
  <c r="G52" i="62"/>
  <c r="G51" i="62"/>
  <c r="G50" i="62"/>
  <c r="G49" i="62"/>
  <c r="G48" i="62"/>
  <c r="G47" i="62"/>
  <c r="G46" i="62"/>
  <c r="G45" i="62"/>
  <c r="G44" i="62"/>
  <c r="G43" i="62"/>
  <c r="G42" i="62"/>
  <c r="G41" i="62"/>
  <c r="G40" i="62"/>
  <c r="G39" i="62"/>
  <c r="G38" i="62"/>
  <c r="G37" i="62"/>
  <c r="G36" i="62"/>
  <c r="G35" i="62"/>
  <c r="G34" i="62"/>
  <c r="G33" i="62"/>
  <c r="G32" i="62"/>
  <c r="G31" i="62"/>
  <c r="G30" i="62"/>
  <c r="G29" i="62"/>
  <c r="G28" i="62"/>
  <c r="G27" i="62"/>
  <c r="G26" i="62"/>
  <c r="G25" i="62"/>
  <c r="G24" i="62"/>
  <c r="G23" i="62"/>
  <c r="G22" i="62"/>
  <c r="G21" i="62"/>
  <c r="G20" i="62"/>
  <c r="G19" i="62"/>
  <c r="G18" i="62"/>
  <c r="G17" i="62"/>
  <c r="G16" i="62"/>
  <c r="G15" i="62"/>
  <c r="G14" i="62"/>
  <c r="G13" i="62"/>
  <c r="G12" i="62"/>
  <c r="G11" i="62"/>
  <c r="G10" i="62"/>
  <c r="G9" i="62"/>
  <c r="G8" i="62"/>
  <c r="G7" i="62"/>
  <c r="G6" i="62"/>
  <c r="G5" i="62"/>
  <c r="G4" i="62"/>
  <c r="G3" i="62"/>
  <c r="G2" i="62"/>
  <c r="F50" i="61"/>
  <c r="E50" i="61"/>
  <c r="G49" i="61"/>
  <c r="G48" i="61"/>
  <c r="G47" i="61"/>
  <c r="G46" i="61"/>
  <c r="G45" i="61"/>
  <c r="G44" i="61"/>
  <c r="G43" i="61"/>
  <c r="G42" i="61"/>
  <c r="G41" i="61"/>
  <c r="G40" i="61"/>
  <c r="G39" i="61"/>
  <c r="G38" i="61"/>
  <c r="G37" i="61"/>
  <c r="G36" i="61"/>
  <c r="G35" i="61"/>
  <c r="G34" i="61"/>
  <c r="G33" i="61"/>
  <c r="G32" i="61"/>
  <c r="G31" i="61"/>
  <c r="G30" i="61"/>
  <c r="G29" i="61"/>
  <c r="G28" i="61"/>
  <c r="G27" i="61"/>
  <c r="G26" i="61"/>
  <c r="G25" i="61"/>
  <c r="G24" i="61"/>
  <c r="G23" i="61"/>
  <c r="G22" i="61"/>
  <c r="G21" i="61"/>
  <c r="G20" i="61"/>
  <c r="G19" i="61"/>
  <c r="G18" i="61"/>
  <c r="G17" i="61"/>
  <c r="G16" i="61"/>
  <c r="G15" i="61"/>
  <c r="G14" i="61"/>
  <c r="G13" i="61"/>
  <c r="G12" i="61"/>
  <c r="G11" i="61"/>
  <c r="G10" i="61"/>
  <c r="G9" i="61"/>
  <c r="G8" i="61"/>
  <c r="G7" i="61"/>
  <c r="G6" i="61"/>
  <c r="G5" i="61"/>
  <c r="G4" i="61"/>
  <c r="G3" i="61"/>
  <c r="G2" i="61"/>
  <c r="F54" i="60"/>
  <c r="E54" i="60"/>
  <c r="G53" i="60"/>
  <c r="G52" i="60"/>
  <c r="G51" i="60"/>
  <c r="G50" i="60"/>
  <c r="G49" i="60"/>
  <c r="G48" i="60"/>
  <c r="G47" i="60"/>
  <c r="G46" i="60"/>
  <c r="G45" i="60"/>
  <c r="G44" i="60"/>
  <c r="G43" i="60"/>
  <c r="G42" i="60"/>
  <c r="G41" i="60"/>
  <c r="G40" i="60"/>
  <c r="G39" i="60"/>
  <c r="G38" i="60"/>
  <c r="G37" i="60"/>
  <c r="G36" i="60"/>
  <c r="G35" i="60"/>
  <c r="G34" i="60"/>
  <c r="G33" i="60"/>
  <c r="G32" i="60"/>
  <c r="G31" i="60"/>
  <c r="G30" i="60"/>
  <c r="G29" i="60"/>
  <c r="G28" i="60"/>
  <c r="G27" i="60"/>
  <c r="G26" i="60"/>
  <c r="G25" i="60"/>
  <c r="G24" i="60"/>
  <c r="G23" i="60"/>
  <c r="G22" i="60"/>
  <c r="G21" i="60"/>
  <c r="G20" i="60"/>
  <c r="G19" i="60"/>
  <c r="G18" i="60"/>
  <c r="G17" i="60"/>
  <c r="G16" i="60"/>
  <c r="G15" i="60"/>
  <c r="G14" i="60"/>
  <c r="G13" i="60"/>
  <c r="G12" i="60"/>
  <c r="G11" i="60"/>
  <c r="G10" i="60"/>
  <c r="G9" i="60"/>
  <c r="G8" i="60"/>
  <c r="G7" i="60"/>
  <c r="G6" i="60"/>
  <c r="G5" i="60"/>
  <c r="G4" i="60"/>
  <c r="G3" i="60"/>
  <c r="G2" i="60"/>
  <c r="F83" i="59"/>
  <c r="E83" i="59"/>
  <c r="G82" i="59"/>
  <c r="G81" i="59"/>
  <c r="G80" i="59"/>
  <c r="G79" i="59"/>
  <c r="G78" i="59"/>
  <c r="G77" i="59"/>
  <c r="G76" i="59"/>
  <c r="G75" i="59"/>
  <c r="G74" i="59"/>
  <c r="G73" i="59"/>
  <c r="G72" i="59"/>
  <c r="G71" i="59"/>
  <c r="G70" i="59"/>
  <c r="G69" i="59"/>
  <c r="G68" i="59"/>
  <c r="G67" i="59"/>
  <c r="G66" i="59"/>
  <c r="G65" i="59"/>
  <c r="G64" i="59"/>
  <c r="G63" i="59"/>
  <c r="G62" i="59"/>
  <c r="G61" i="59"/>
  <c r="G60" i="59"/>
  <c r="G59" i="59"/>
  <c r="G58" i="59"/>
  <c r="G57" i="59"/>
  <c r="G56" i="59"/>
  <c r="G55" i="59"/>
  <c r="G54" i="59"/>
  <c r="G53" i="59"/>
  <c r="G52" i="59"/>
  <c r="G51" i="59"/>
  <c r="G50" i="59"/>
  <c r="G49" i="59"/>
  <c r="G48" i="59"/>
  <c r="G47" i="59"/>
  <c r="G46" i="59"/>
  <c r="G45" i="59"/>
  <c r="G44" i="59"/>
  <c r="G43" i="59"/>
  <c r="G42" i="59"/>
  <c r="G41" i="59"/>
  <c r="G40" i="59"/>
  <c r="G39" i="59"/>
  <c r="G38" i="59"/>
  <c r="G37" i="59"/>
  <c r="G36" i="59"/>
  <c r="G35" i="59"/>
  <c r="G34" i="59"/>
  <c r="G33" i="59"/>
  <c r="G32" i="59"/>
  <c r="G31" i="59"/>
  <c r="G30" i="59"/>
  <c r="G29" i="59"/>
  <c r="G28" i="59"/>
  <c r="G27" i="59"/>
  <c r="G26" i="59"/>
  <c r="G25" i="59"/>
  <c r="G24" i="59"/>
  <c r="G23" i="59"/>
  <c r="G22" i="59"/>
  <c r="G21" i="59"/>
  <c r="G20" i="59"/>
  <c r="G19" i="59"/>
  <c r="G18" i="59"/>
  <c r="G17" i="59"/>
  <c r="G16" i="59"/>
  <c r="G15" i="59"/>
  <c r="G14" i="59"/>
  <c r="G13" i="59"/>
  <c r="G12" i="59"/>
  <c r="G11" i="59"/>
  <c r="G10" i="59"/>
  <c r="G9" i="59"/>
  <c r="G8" i="59"/>
  <c r="G7" i="59"/>
  <c r="G6" i="59"/>
  <c r="G5" i="59"/>
  <c r="G4" i="59"/>
  <c r="G3" i="59"/>
  <c r="G2" i="59"/>
  <c r="F97" i="58"/>
  <c r="E97" i="58"/>
  <c r="G96" i="58"/>
  <c r="G95" i="58"/>
  <c r="G94" i="58"/>
  <c r="G93" i="58"/>
  <c r="G92" i="58"/>
  <c r="G91" i="58"/>
  <c r="G90" i="58"/>
  <c r="G89" i="58"/>
  <c r="G88" i="58"/>
  <c r="G87" i="58"/>
  <c r="G86" i="58"/>
  <c r="G85" i="58"/>
  <c r="G84" i="58"/>
  <c r="G83" i="58"/>
  <c r="G82" i="58"/>
  <c r="G81" i="58"/>
  <c r="G80" i="58"/>
  <c r="G79" i="58"/>
  <c r="G78" i="58"/>
  <c r="G77" i="58"/>
  <c r="G76" i="58"/>
  <c r="G75" i="58"/>
  <c r="G74" i="58"/>
  <c r="G73" i="58"/>
  <c r="G72" i="58"/>
  <c r="G71" i="58"/>
  <c r="G70" i="58"/>
  <c r="G69" i="58"/>
  <c r="G68" i="58"/>
  <c r="G67" i="58"/>
  <c r="G66" i="58"/>
  <c r="G65" i="58"/>
  <c r="G64" i="58"/>
  <c r="G63" i="58"/>
  <c r="G62" i="58"/>
  <c r="G61" i="58"/>
  <c r="G60" i="58"/>
  <c r="G59" i="58"/>
  <c r="G58" i="58"/>
  <c r="G57" i="58"/>
  <c r="G56" i="58"/>
  <c r="G55" i="58"/>
  <c r="G54" i="58"/>
  <c r="G53" i="58"/>
  <c r="G52" i="58"/>
  <c r="G51" i="58"/>
  <c r="G50" i="58"/>
  <c r="G49" i="58"/>
  <c r="G48" i="58"/>
  <c r="G47" i="58"/>
  <c r="G46" i="58"/>
  <c r="G45" i="58"/>
  <c r="G44" i="58"/>
  <c r="G43" i="58"/>
  <c r="G42" i="58"/>
  <c r="G41" i="58"/>
  <c r="G40" i="58"/>
  <c r="G39" i="58"/>
  <c r="G38" i="58"/>
  <c r="G37" i="58"/>
  <c r="G36" i="58"/>
  <c r="G35" i="58"/>
  <c r="G34" i="58"/>
  <c r="G33" i="58"/>
  <c r="G32" i="58"/>
  <c r="G31" i="58"/>
  <c r="G30" i="58"/>
  <c r="G29" i="58"/>
  <c r="G28" i="58"/>
  <c r="G27" i="58"/>
  <c r="G26" i="58"/>
  <c r="G25" i="58"/>
  <c r="G24" i="58"/>
  <c r="G23" i="58"/>
  <c r="G22" i="58"/>
  <c r="G21" i="58"/>
  <c r="G20" i="58"/>
  <c r="G19" i="58"/>
  <c r="G18" i="58"/>
  <c r="G17" i="58"/>
  <c r="G16" i="58"/>
  <c r="G15" i="58"/>
  <c r="G14" i="58"/>
  <c r="G13" i="58"/>
  <c r="G12" i="58"/>
  <c r="G11" i="58"/>
  <c r="G10" i="58"/>
  <c r="G9" i="58"/>
  <c r="G8" i="58"/>
  <c r="G7" i="58"/>
  <c r="G6" i="58"/>
  <c r="G5" i="58"/>
  <c r="G4" i="58"/>
  <c r="G3" i="58"/>
  <c r="G2" i="58"/>
  <c r="F90" i="57"/>
  <c r="E90" i="57"/>
  <c r="G89" i="57"/>
  <c r="G88" i="57"/>
  <c r="G87" i="57"/>
  <c r="G86" i="57"/>
  <c r="G85" i="57"/>
  <c r="G84" i="57"/>
  <c r="G83" i="57"/>
  <c r="G82" i="57"/>
  <c r="G81" i="57"/>
  <c r="G80" i="57"/>
  <c r="G79" i="57"/>
  <c r="G78" i="57"/>
  <c r="G77" i="57"/>
  <c r="G76" i="57"/>
  <c r="G75" i="57"/>
  <c r="G74" i="57"/>
  <c r="G73" i="57"/>
  <c r="G72" i="57"/>
  <c r="G71" i="57"/>
  <c r="G70" i="57"/>
  <c r="G69" i="57"/>
  <c r="G68" i="57"/>
  <c r="G67" i="57"/>
  <c r="G66" i="57"/>
  <c r="G65" i="57"/>
  <c r="G64" i="57"/>
  <c r="G63" i="57"/>
  <c r="G62" i="57"/>
  <c r="G61" i="57"/>
  <c r="G60" i="57"/>
  <c r="G59" i="57"/>
  <c r="G58" i="57"/>
  <c r="G57" i="57"/>
  <c r="G56" i="57"/>
  <c r="G55" i="57"/>
  <c r="G54" i="57"/>
  <c r="G53" i="57"/>
  <c r="G52" i="57"/>
  <c r="G51" i="57"/>
  <c r="G50" i="57"/>
  <c r="G49" i="57"/>
  <c r="G48" i="57"/>
  <c r="G47" i="57"/>
  <c r="G46" i="57"/>
  <c r="G45" i="57"/>
  <c r="G44" i="57"/>
  <c r="G43" i="57"/>
  <c r="G42" i="57"/>
  <c r="G41" i="57"/>
  <c r="G40" i="57"/>
  <c r="G39" i="57"/>
  <c r="G38" i="57"/>
  <c r="G37" i="57"/>
  <c r="G36" i="57"/>
  <c r="G35" i="57"/>
  <c r="G34" i="57"/>
  <c r="G33" i="57"/>
  <c r="G32" i="57"/>
  <c r="G31" i="57"/>
  <c r="G30" i="57"/>
  <c r="G29" i="57"/>
  <c r="G28" i="57"/>
  <c r="G27" i="57"/>
  <c r="G26" i="57"/>
  <c r="G25" i="57"/>
  <c r="G24" i="57"/>
  <c r="G23" i="57"/>
  <c r="G22" i="57"/>
  <c r="G21" i="57"/>
  <c r="G20" i="57"/>
  <c r="G19" i="57"/>
  <c r="G18" i="57"/>
  <c r="G17" i="57"/>
  <c r="G16" i="57"/>
  <c r="G15" i="57"/>
  <c r="G14" i="57"/>
  <c r="G13" i="57"/>
  <c r="G12" i="57"/>
  <c r="G11" i="57"/>
  <c r="G10" i="57"/>
  <c r="G9" i="57"/>
  <c r="G8" i="57"/>
  <c r="G7" i="57"/>
  <c r="G6" i="57"/>
  <c r="G5" i="57"/>
  <c r="G4" i="57"/>
  <c r="G3" i="57"/>
  <c r="G2" i="57"/>
  <c r="F71" i="56"/>
  <c r="E71" i="56"/>
  <c r="G70" i="56"/>
  <c r="G69" i="56"/>
  <c r="G68" i="56"/>
  <c r="G67" i="56"/>
  <c r="G66" i="56"/>
  <c r="G65" i="56"/>
  <c r="G64" i="56"/>
  <c r="G63" i="56"/>
  <c r="G62" i="56"/>
  <c r="G61" i="56"/>
  <c r="G60" i="56"/>
  <c r="G59" i="56"/>
  <c r="G58" i="56"/>
  <c r="G57" i="56"/>
  <c r="G56" i="56"/>
  <c r="G55" i="56"/>
  <c r="G54" i="56"/>
  <c r="G53" i="56"/>
  <c r="G52" i="56"/>
  <c r="G51" i="56"/>
  <c r="G50" i="56"/>
  <c r="G49" i="56"/>
  <c r="G48" i="56"/>
  <c r="G47" i="56"/>
  <c r="G46" i="56"/>
  <c r="G45" i="56"/>
  <c r="G44" i="56"/>
  <c r="G43" i="56"/>
  <c r="G42" i="56"/>
  <c r="G41" i="56"/>
  <c r="G40" i="56"/>
  <c r="G39" i="56"/>
  <c r="G38" i="56"/>
  <c r="G37" i="56"/>
  <c r="G36" i="56"/>
  <c r="G35" i="56"/>
  <c r="G34" i="56"/>
  <c r="G33" i="56"/>
  <c r="G32" i="56"/>
  <c r="G31" i="56"/>
  <c r="G30" i="56"/>
  <c r="G29" i="56"/>
  <c r="G28" i="56"/>
  <c r="G27" i="56"/>
  <c r="G26" i="56"/>
  <c r="G25" i="56"/>
  <c r="G24" i="56"/>
  <c r="G23" i="56"/>
  <c r="G22" i="56"/>
  <c r="G21" i="56"/>
  <c r="G20" i="56"/>
  <c r="G19" i="56"/>
  <c r="G18" i="56"/>
  <c r="G17" i="56"/>
  <c r="G16" i="56"/>
  <c r="G15" i="56"/>
  <c r="G14" i="56"/>
  <c r="G13" i="56"/>
  <c r="G12" i="56"/>
  <c r="G11" i="56"/>
  <c r="G10" i="56"/>
  <c r="G9" i="56"/>
  <c r="G8" i="56"/>
  <c r="G7" i="56"/>
  <c r="G6" i="56"/>
  <c r="G5" i="56"/>
  <c r="G4" i="56"/>
  <c r="G3" i="56"/>
  <c r="G2" i="56"/>
  <c r="F412" i="55"/>
  <c r="E412" i="55"/>
  <c r="G411" i="55"/>
  <c r="G410" i="55"/>
  <c r="G409" i="55"/>
  <c r="G408" i="55"/>
  <c r="G407" i="55"/>
  <c r="G406" i="55"/>
  <c r="G405" i="55"/>
  <c r="G404" i="55"/>
  <c r="G403" i="55"/>
  <c r="G402" i="55"/>
  <c r="G401" i="55"/>
  <c r="G400" i="55"/>
  <c r="G399" i="55"/>
  <c r="G398" i="55"/>
  <c r="G397" i="55"/>
  <c r="G396" i="55"/>
  <c r="G395" i="55"/>
  <c r="G394" i="55"/>
  <c r="G393" i="55"/>
  <c r="G392" i="55"/>
  <c r="G391" i="55"/>
  <c r="G390" i="55"/>
  <c r="G389" i="55"/>
  <c r="G388" i="55"/>
  <c r="G387" i="55"/>
  <c r="G386" i="55"/>
  <c r="G385" i="55"/>
  <c r="G384" i="55"/>
  <c r="G383" i="55"/>
  <c r="G382" i="55"/>
  <c r="G381" i="55"/>
  <c r="G379" i="55"/>
  <c r="G378" i="55"/>
  <c r="G377" i="55"/>
  <c r="G376" i="55"/>
  <c r="G375" i="55"/>
  <c r="G374" i="55"/>
  <c r="G373" i="55"/>
  <c r="G372" i="55"/>
  <c r="G371" i="55"/>
  <c r="G370" i="55"/>
  <c r="G369" i="55"/>
  <c r="G368" i="55"/>
  <c r="G367" i="55"/>
  <c r="G366" i="55"/>
  <c r="G365" i="55"/>
  <c r="G364" i="55"/>
  <c r="G363" i="55"/>
  <c r="G362" i="55"/>
  <c r="G361" i="55"/>
  <c r="G360" i="55"/>
  <c r="G359" i="55"/>
  <c r="G358" i="55"/>
  <c r="G357" i="55"/>
  <c r="G356" i="55"/>
  <c r="G355" i="55"/>
  <c r="G354" i="55"/>
  <c r="G353" i="55"/>
  <c r="G352" i="55"/>
  <c r="G351" i="55"/>
  <c r="G350" i="55"/>
  <c r="G349" i="55"/>
  <c r="G348" i="55"/>
  <c r="G347" i="55"/>
  <c r="G346" i="55"/>
  <c r="G345" i="55"/>
  <c r="G344" i="55"/>
  <c r="G343" i="55"/>
  <c r="G342" i="55"/>
  <c r="G341" i="55"/>
  <c r="G340" i="55"/>
  <c r="G339" i="55"/>
  <c r="G338" i="55"/>
  <c r="G337" i="55"/>
  <c r="G336" i="55"/>
  <c r="G335" i="55"/>
  <c r="G334" i="55"/>
  <c r="G333" i="55"/>
  <c r="G332" i="55"/>
  <c r="G331" i="55"/>
  <c r="G330" i="55"/>
  <c r="G329" i="55"/>
  <c r="G328" i="55"/>
  <c r="G327" i="55"/>
  <c r="G326" i="55"/>
  <c r="G325" i="55"/>
  <c r="G324" i="55"/>
  <c r="G323" i="55"/>
  <c r="G322" i="55"/>
  <c r="G321" i="55"/>
  <c r="G320" i="55"/>
  <c r="G319" i="55"/>
  <c r="G318" i="55"/>
  <c r="G317" i="55"/>
  <c r="G316" i="55"/>
  <c r="G315" i="55"/>
  <c r="G314" i="55"/>
  <c r="G313" i="55"/>
  <c r="G312" i="55"/>
  <c r="G311" i="55"/>
  <c r="G310" i="55"/>
  <c r="G309" i="55"/>
  <c r="G308" i="55"/>
  <c r="G307" i="55"/>
  <c r="G306" i="55"/>
  <c r="G305" i="55"/>
  <c r="G304" i="55"/>
  <c r="G303" i="55"/>
  <c r="G302" i="55"/>
  <c r="G301" i="55"/>
  <c r="G300" i="55"/>
  <c r="G299" i="55"/>
  <c r="G298" i="55"/>
  <c r="G297" i="55"/>
  <c r="G296" i="55"/>
  <c r="G295" i="55"/>
  <c r="G294" i="55"/>
  <c r="G293" i="55"/>
  <c r="G292" i="55"/>
  <c r="G291" i="55"/>
  <c r="G290" i="55"/>
  <c r="G289" i="55"/>
  <c r="G288" i="55"/>
  <c r="G287" i="55"/>
  <c r="G286" i="55"/>
  <c r="G285" i="55"/>
  <c r="G284" i="55"/>
  <c r="G283" i="55"/>
  <c r="G282" i="55"/>
  <c r="G281" i="55"/>
  <c r="G280" i="55"/>
  <c r="G279" i="55"/>
  <c r="G278" i="55"/>
  <c r="G277" i="55"/>
  <c r="G276" i="55"/>
  <c r="G275" i="55"/>
  <c r="G274" i="55"/>
  <c r="G273" i="55"/>
  <c r="G272" i="55"/>
  <c r="G271" i="55"/>
  <c r="G270" i="55"/>
  <c r="G269" i="55"/>
  <c r="G268" i="55"/>
  <c r="G267" i="55"/>
  <c r="G266" i="55"/>
  <c r="G265" i="55"/>
  <c r="G264" i="55"/>
  <c r="G263" i="55"/>
  <c r="G262" i="55"/>
  <c r="G261" i="55"/>
  <c r="G260" i="55"/>
  <c r="G259" i="55"/>
  <c r="G258" i="55"/>
  <c r="G257" i="55"/>
  <c r="G256" i="55"/>
  <c r="G255" i="55"/>
  <c r="G254" i="55"/>
  <c r="G253" i="55"/>
  <c r="G252" i="55"/>
  <c r="G251" i="55"/>
  <c r="G250" i="55"/>
  <c r="G249" i="55"/>
  <c r="G248" i="55"/>
  <c r="G247" i="55"/>
  <c r="G246" i="55"/>
  <c r="G245" i="55"/>
  <c r="G244" i="55"/>
  <c r="G243" i="55"/>
  <c r="G242" i="55"/>
  <c r="G241" i="55"/>
  <c r="G240" i="55"/>
  <c r="G239" i="55"/>
  <c r="G238" i="55"/>
  <c r="G237" i="55"/>
  <c r="G236" i="55"/>
  <c r="G235" i="55"/>
  <c r="G234" i="55"/>
  <c r="G233" i="55"/>
  <c r="G232" i="55"/>
  <c r="G231" i="55"/>
  <c r="G230" i="55"/>
  <c r="G229" i="55"/>
  <c r="G228" i="55"/>
  <c r="G227" i="55"/>
  <c r="G226" i="55"/>
  <c r="G225" i="55"/>
  <c r="G224" i="55"/>
  <c r="G223" i="55"/>
  <c r="G222" i="55"/>
  <c r="G221" i="55"/>
  <c r="G220" i="55"/>
  <c r="G219" i="55"/>
  <c r="G218" i="55"/>
  <c r="G217" i="55"/>
  <c r="G216" i="55"/>
  <c r="G215" i="55"/>
  <c r="G214" i="55"/>
  <c r="G213" i="55"/>
  <c r="G212" i="55"/>
  <c r="G211" i="55"/>
  <c r="G210" i="55"/>
  <c r="G209" i="55"/>
  <c r="G208" i="55"/>
  <c r="G207" i="55"/>
  <c r="G206" i="55"/>
  <c r="G205" i="55"/>
  <c r="G204" i="55"/>
  <c r="G203" i="55"/>
  <c r="G202" i="55"/>
  <c r="G201" i="55"/>
  <c r="G200" i="55"/>
  <c r="G199" i="55"/>
  <c r="G198" i="55"/>
  <c r="G197" i="55"/>
  <c r="G196" i="55"/>
  <c r="G195" i="55"/>
  <c r="G194" i="55"/>
  <c r="G193" i="55"/>
  <c r="G192" i="55"/>
  <c r="G191" i="55"/>
  <c r="G190" i="55"/>
  <c r="G189" i="55"/>
  <c r="G188" i="55"/>
  <c r="G187" i="55"/>
  <c r="G186" i="55"/>
  <c r="G185" i="55"/>
  <c r="G184" i="55"/>
  <c r="G183" i="55"/>
  <c r="G182" i="55"/>
  <c r="G181" i="55"/>
  <c r="G180" i="55"/>
  <c r="G179" i="55"/>
  <c r="G178" i="55"/>
  <c r="G177" i="55"/>
  <c r="G176" i="55"/>
  <c r="G175" i="55"/>
  <c r="G174" i="55"/>
  <c r="G173" i="55"/>
  <c r="G172" i="55"/>
  <c r="G171" i="55"/>
  <c r="G170" i="55"/>
  <c r="G169" i="55"/>
  <c r="G168" i="55"/>
  <c r="G167" i="55"/>
  <c r="G166" i="55"/>
  <c r="G165" i="55"/>
  <c r="G164" i="55"/>
  <c r="G163" i="55"/>
  <c r="G162" i="55"/>
  <c r="G161" i="55"/>
  <c r="G160" i="55"/>
  <c r="G159" i="55"/>
  <c r="G158" i="55"/>
  <c r="G157" i="55"/>
  <c r="G156" i="55"/>
  <c r="G155" i="55"/>
  <c r="G154" i="55"/>
  <c r="G153" i="55"/>
  <c r="G152" i="55"/>
  <c r="G151" i="55"/>
  <c r="G150" i="55"/>
  <c r="G149" i="55"/>
  <c r="G148" i="55"/>
  <c r="G147" i="55"/>
  <c r="G146" i="55"/>
  <c r="G145" i="55"/>
  <c r="G144" i="55"/>
  <c r="G143" i="55"/>
  <c r="G142" i="55"/>
  <c r="G141" i="55"/>
  <c r="G140" i="55"/>
  <c r="G139" i="55"/>
  <c r="G138" i="55"/>
  <c r="G137" i="55"/>
  <c r="G136" i="55"/>
  <c r="G135" i="55"/>
  <c r="G134" i="55"/>
  <c r="G133" i="55"/>
  <c r="G132" i="55"/>
  <c r="G131" i="55"/>
  <c r="G130" i="55"/>
  <c r="G129" i="55"/>
  <c r="G128" i="55"/>
  <c r="G127" i="55"/>
  <c r="G126" i="55"/>
  <c r="G125" i="55"/>
  <c r="G124" i="55"/>
  <c r="G123" i="55"/>
  <c r="G122" i="55"/>
  <c r="G121" i="55"/>
  <c r="G120" i="55"/>
  <c r="G119" i="55"/>
  <c r="G118" i="55"/>
  <c r="G117" i="55"/>
  <c r="G116" i="55"/>
  <c r="G115" i="55"/>
  <c r="G114" i="55"/>
  <c r="G113" i="55"/>
  <c r="G112" i="55"/>
  <c r="G111" i="55"/>
  <c r="G110" i="55"/>
  <c r="G109" i="55"/>
  <c r="G108" i="55"/>
  <c r="G107" i="55"/>
  <c r="G106" i="55"/>
  <c r="G105" i="55"/>
  <c r="G104" i="55"/>
  <c r="G103" i="55"/>
  <c r="G102" i="55"/>
  <c r="G101" i="55"/>
  <c r="G100" i="55"/>
  <c r="G99" i="55"/>
  <c r="G98" i="55"/>
  <c r="G97" i="55"/>
  <c r="G96" i="55"/>
  <c r="G95" i="55"/>
  <c r="G94" i="55"/>
  <c r="G93" i="55"/>
  <c r="G92" i="55"/>
  <c r="G91" i="55"/>
  <c r="G90" i="55"/>
  <c r="G89" i="55"/>
  <c r="G88" i="55"/>
  <c r="G87" i="55"/>
  <c r="G86" i="55"/>
  <c r="G85" i="55"/>
  <c r="G84" i="55"/>
  <c r="G83" i="55"/>
  <c r="G82" i="55"/>
  <c r="G81" i="55"/>
  <c r="G80" i="55"/>
  <c r="G79" i="55"/>
  <c r="G78" i="55"/>
  <c r="G77" i="55"/>
  <c r="G76" i="55"/>
  <c r="G75" i="55"/>
  <c r="G74" i="55"/>
  <c r="G73" i="55"/>
  <c r="G72" i="55"/>
  <c r="G71" i="55"/>
  <c r="G70" i="55"/>
  <c r="G69" i="55"/>
  <c r="G68" i="55"/>
  <c r="G67" i="55"/>
  <c r="G66" i="55"/>
  <c r="G65" i="55"/>
  <c r="G64" i="55"/>
  <c r="G63" i="55"/>
  <c r="G62" i="55"/>
  <c r="G61" i="55"/>
  <c r="G60" i="55"/>
  <c r="G59" i="55"/>
  <c r="G58" i="55"/>
  <c r="G57" i="55"/>
  <c r="G56" i="55"/>
  <c r="G55" i="55"/>
  <c r="G54" i="55"/>
  <c r="G53" i="55"/>
  <c r="G52" i="55"/>
  <c r="G51" i="55"/>
  <c r="G50" i="55"/>
  <c r="G49" i="55"/>
  <c r="G48" i="55"/>
  <c r="G47" i="55"/>
  <c r="G46" i="55"/>
  <c r="G45" i="55"/>
  <c r="G44" i="55"/>
  <c r="G43" i="55"/>
  <c r="G42" i="55"/>
  <c r="G41" i="55"/>
  <c r="G40" i="55"/>
  <c r="G39" i="55"/>
  <c r="G38" i="55"/>
  <c r="G37" i="55"/>
  <c r="G36" i="55"/>
  <c r="G35" i="55"/>
  <c r="G34" i="55"/>
  <c r="G33" i="55"/>
  <c r="G32" i="55"/>
  <c r="G31" i="55"/>
  <c r="G30" i="55"/>
  <c r="G29" i="55"/>
  <c r="G28" i="55"/>
  <c r="G27" i="55"/>
  <c r="G26" i="55"/>
  <c r="G25" i="55"/>
  <c r="G24" i="55"/>
  <c r="G23" i="55"/>
  <c r="G22" i="55"/>
  <c r="G21" i="55"/>
  <c r="G20" i="55"/>
  <c r="G19" i="55"/>
  <c r="G18" i="55"/>
  <c r="G17" i="55"/>
  <c r="G16" i="55"/>
  <c r="G15" i="55"/>
  <c r="G14" i="55"/>
  <c r="G13" i="55"/>
  <c r="G12" i="55"/>
  <c r="G11" i="55"/>
  <c r="G10" i="55"/>
  <c r="G9" i="55"/>
  <c r="G8" i="55"/>
  <c r="G7" i="55"/>
  <c r="G6" i="55"/>
  <c r="G5" i="55"/>
  <c r="G4" i="55"/>
  <c r="G3" i="55"/>
  <c r="G2" i="55"/>
  <c r="F637" i="54"/>
  <c r="E637" i="54"/>
  <c r="G636" i="54"/>
  <c r="G635" i="54"/>
  <c r="G634" i="54"/>
  <c r="G633" i="54"/>
  <c r="G632" i="54"/>
  <c r="G631" i="54"/>
  <c r="G630" i="54"/>
  <c r="G629" i="54"/>
  <c r="G628" i="54"/>
  <c r="G627" i="54"/>
  <c r="G626" i="54"/>
  <c r="G625" i="54"/>
  <c r="G624" i="54"/>
  <c r="G623" i="54"/>
  <c r="G622" i="54"/>
  <c r="G621" i="54"/>
  <c r="G620" i="54"/>
  <c r="G619" i="54"/>
  <c r="G618" i="54"/>
  <c r="G617" i="54"/>
  <c r="G616" i="54"/>
  <c r="G615" i="54"/>
  <c r="G614" i="54"/>
  <c r="G613" i="54"/>
  <c r="G612" i="54"/>
  <c r="G611" i="54"/>
  <c r="G610" i="54"/>
  <c r="G609" i="54"/>
  <c r="G608" i="54"/>
  <c r="G607" i="54"/>
  <c r="G606" i="54"/>
  <c r="G605" i="54"/>
  <c r="G604" i="54"/>
  <c r="G603" i="54"/>
  <c r="G602" i="54"/>
  <c r="G601" i="54"/>
  <c r="G600" i="54"/>
  <c r="G599" i="54"/>
  <c r="G598" i="54"/>
  <c r="G597" i="54"/>
  <c r="G596" i="54"/>
  <c r="G595" i="54"/>
  <c r="G594" i="54"/>
  <c r="G593" i="54"/>
  <c r="G592" i="54"/>
  <c r="G591" i="54"/>
  <c r="G590" i="54"/>
  <c r="G589" i="54"/>
  <c r="G588" i="54"/>
  <c r="G587" i="54"/>
  <c r="G586" i="54"/>
  <c r="G585" i="54"/>
  <c r="G584" i="54"/>
  <c r="G583" i="54"/>
  <c r="G582" i="54"/>
  <c r="G581" i="54"/>
  <c r="G580" i="54"/>
  <c r="G579" i="54"/>
  <c r="G578" i="54"/>
  <c r="G577" i="54"/>
  <c r="G576" i="54"/>
  <c r="G575" i="54"/>
  <c r="G574" i="54"/>
  <c r="G573" i="54"/>
  <c r="G572" i="54"/>
  <c r="G571" i="54"/>
  <c r="G570" i="54"/>
  <c r="G569" i="54"/>
  <c r="G568" i="54"/>
  <c r="G567" i="54"/>
  <c r="G566" i="54"/>
  <c r="G565" i="54"/>
  <c r="G564" i="54"/>
  <c r="G563" i="54"/>
  <c r="G562" i="54"/>
  <c r="G561" i="54"/>
  <c r="G560" i="54"/>
  <c r="G559" i="54"/>
  <c r="G558" i="54"/>
  <c r="G557" i="54"/>
  <c r="G556" i="54"/>
  <c r="G555" i="54"/>
  <c r="G554" i="54"/>
  <c r="G553" i="54"/>
  <c r="G552" i="54"/>
  <c r="G551" i="54"/>
  <c r="G550" i="54"/>
  <c r="G549" i="54"/>
  <c r="G548" i="54"/>
  <c r="G547" i="54"/>
  <c r="G546" i="54"/>
  <c r="G545" i="54"/>
  <c r="G544" i="54"/>
  <c r="G543" i="54"/>
  <c r="G542" i="54"/>
  <c r="G541" i="54"/>
  <c r="G540" i="54"/>
  <c r="G539" i="54"/>
  <c r="G538" i="54"/>
  <c r="G537" i="54"/>
  <c r="G536" i="54"/>
  <c r="G535" i="54"/>
  <c r="G534" i="54"/>
  <c r="G533" i="54"/>
  <c r="G532" i="54"/>
  <c r="G531" i="54"/>
  <c r="G530" i="54"/>
  <c r="G529" i="54"/>
  <c r="G528" i="54"/>
  <c r="G527" i="54"/>
  <c r="G526" i="54"/>
  <c r="G525" i="54"/>
  <c r="G524" i="54"/>
  <c r="G523" i="54"/>
  <c r="G522" i="54"/>
  <c r="G521" i="54"/>
  <c r="G520" i="54"/>
  <c r="G519" i="54"/>
  <c r="G518" i="54"/>
  <c r="G517" i="54"/>
  <c r="G516" i="54"/>
  <c r="G515" i="54"/>
  <c r="G514" i="54"/>
  <c r="G513" i="54"/>
  <c r="G512" i="54"/>
  <c r="G511" i="54"/>
  <c r="G510" i="54"/>
  <c r="G509" i="54"/>
  <c r="G508" i="54"/>
  <c r="G507" i="54"/>
  <c r="G506" i="54"/>
  <c r="G505" i="54"/>
  <c r="G504" i="54"/>
  <c r="G503" i="54"/>
  <c r="G502" i="54"/>
  <c r="G501" i="54"/>
  <c r="G500" i="54"/>
  <c r="G499" i="54"/>
  <c r="G498" i="54"/>
  <c r="G497" i="54"/>
  <c r="G496" i="54"/>
  <c r="G495" i="54"/>
  <c r="G494" i="54"/>
  <c r="G493" i="54"/>
  <c r="G492" i="54"/>
  <c r="G491" i="54"/>
  <c r="G490" i="54"/>
  <c r="G489" i="54"/>
  <c r="G488" i="54"/>
  <c r="G487" i="54"/>
  <c r="G486" i="54"/>
  <c r="G485" i="54"/>
  <c r="G484" i="54"/>
  <c r="G483" i="54"/>
  <c r="G482" i="54"/>
  <c r="G481" i="54"/>
  <c r="G480" i="54"/>
  <c r="G479" i="54"/>
  <c r="G478" i="54"/>
  <c r="G477" i="54"/>
  <c r="G476" i="54"/>
  <c r="G475" i="54"/>
  <c r="G474" i="54"/>
  <c r="G473" i="54"/>
  <c r="G472" i="54"/>
  <c r="G471" i="54"/>
  <c r="G470" i="54"/>
  <c r="G469" i="54"/>
  <c r="G468" i="54"/>
  <c r="G467" i="54"/>
  <c r="G466" i="54"/>
  <c r="G465" i="54"/>
  <c r="G464" i="54"/>
  <c r="G463" i="54"/>
  <c r="G462" i="54"/>
  <c r="G461" i="54"/>
  <c r="G460" i="54"/>
  <c r="G459" i="54"/>
  <c r="G458" i="54"/>
  <c r="G457" i="54"/>
  <c r="G456" i="54"/>
  <c r="G455" i="54"/>
  <c r="G454" i="54"/>
  <c r="G453" i="54"/>
  <c r="G452" i="54"/>
  <c r="G451" i="54"/>
  <c r="G450" i="54"/>
  <c r="G449" i="54"/>
  <c r="G448" i="54"/>
  <c r="G447" i="54"/>
  <c r="G446" i="54"/>
  <c r="G445" i="54"/>
  <c r="G444" i="54"/>
  <c r="G443" i="54"/>
  <c r="G442" i="54"/>
  <c r="G441" i="54"/>
  <c r="G440" i="54"/>
  <c r="G439" i="54"/>
  <c r="G438" i="54"/>
  <c r="G437" i="54"/>
  <c r="G436" i="54"/>
  <c r="G435" i="54"/>
  <c r="G434" i="54"/>
  <c r="G433" i="54"/>
  <c r="G432" i="54"/>
  <c r="G431" i="54"/>
  <c r="G430" i="54"/>
  <c r="G429" i="54"/>
  <c r="G428" i="54"/>
  <c r="G427" i="54"/>
  <c r="G426" i="54"/>
  <c r="G425" i="54"/>
  <c r="G424" i="54"/>
  <c r="G423" i="54"/>
  <c r="G422" i="54"/>
  <c r="G421" i="54"/>
  <c r="G420" i="54"/>
  <c r="G419" i="54"/>
  <c r="G418" i="54"/>
  <c r="G417" i="54"/>
  <c r="G416" i="54"/>
  <c r="G415" i="54"/>
  <c r="G414" i="54"/>
  <c r="G413" i="54"/>
  <c r="G412" i="54"/>
  <c r="G411" i="54"/>
  <c r="G410" i="54"/>
  <c r="G409" i="54"/>
  <c r="G408" i="54"/>
  <c r="G407" i="54"/>
  <c r="G406" i="54"/>
  <c r="G405" i="54"/>
  <c r="G404" i="54"/>
  <c r="G403" i="54"/>
  <c r="G402" i="54"/>
  <c r="G401" i="54"/>
  <c r="G400" i="54"/>
  <c r="G399" i="54"/>
  <c r="G398" i="54"/>
  <c r="G397" i="54"/>
  <c r="G396" i="54"/>
  <c r="G395" i="54"/>
  <c r="G394" i="54"/>
  <c r="G393" i="54"/>
  <c r="G392" i="54"/>
  <c r="G391" i="54"/>
  <c r="G390" i="54"/>
  <c r="G389" i="54"/>
  <c r="G388" i="54"/>
  <c r="G387" i="54"/>
  <c r="G386" i="54"/>
  <c r="G385" i="54"/>
  <c r="G384" i="54"/>
  <c r="G383" i="54"/>
  <c r="G382" i="54"/>
  <c r="G381" i="54"/>
  <c r="G380" i="54"/>
  <c r="G379" i="54"/>
  <c r="G378" i="54"/>
  <c r="G377" i="54"/>
  <c r="G376" i="54"/>
  <c r="G375" i="54"/>
  <c r="G374" i="54"/>
  <c r="G373" i="54"/>
  <c r="G372" i="54"/>
  <c r="G371" i="54"/>
  <c r="G370" i="54"/>
  <c r="G369" i="54"/>
  <c r="G368" i="54"/>
  <c r="G367" i="54"/>
  <c r="G366" i="54"/>
  <c r="G365" i="54"/>
  <c r="G364" i="54"/>
  <c r="G363" i="54"/>
  <c r="G362" i="54"/>
  <c r="G361" i="54"/>
  <c r="G360" i="54"/>
  <c r="G359" i="54"/>
  <c r="G358" i="54"/>
  <c r="G357" i="54"/>
  <c r="G356" i="54"/>
  <c r="G355" i="54"/>
  <c r="G354" i="54"/>
  <c r="G353" i="54"/>
  <c r="G352" i="54"/>
  <c r="G351" i="54"/>
  <c r="G350" i="54"/>
  <c r="G349" i="54"/>
  <c r="G348" i="54"/>
  <c r="G347" i="54"/>
  <c r="G346" i="54"/>
  <c r="G345" i="54"/>
  <c r="G344" i="54"/>
  <c r="G343" i="54"/>
  <c r="G342" i="54"/>
  <c r="G341" i="54"/>
  <c r="G340" i="54"/>
  <c r="G339" i="54"/>
  <c r="G338" i="54"/>
  <c r="G337" i="54"/>
  <c r="G336" i="54"/>
  <c r="G335" i="54"/>
  <c r="G334" i="54"/>
  <c r="G333" i="54"/>
  <c r="G332" i="54"/>
  <c r="G328" i="54"/>
  <c r="G327" i="54"/>
  <c r="G326" i="54"/>
  <c r="G325" i="54"/>
  <c r="G324" i="54"/>
  <c r="G323" i="54"/>
  <c r="G322" i="54"/>
  <c r="G321" i="54"/>
  <c r="G320" i="54"/>
  <c r="G319" i="54"/>
  <c r="G318" i="54"/>
  <c r="G317" i="54"/>
  <c r="G316" i="54"/>
  <c r="G315" i="54"/>
  <c r="G314" i="54"/>
  <c r="G313" i="54"/>
  <c r="G312" i="54"/>
  <c r="G311" i="54"/>
  <c r="G310" i="54"/>
  <c r="G309" i="54"/>
  <c r="G308" i="54"/>
  <c r="G307" i="54"/>
  <c r="G306" i="54"/>
  <c r="G305" i="54"/>
  <c r="G304" i="54"/>
  <c r="G303" i="54"/>
  <c r="G302" i="54"/>
  <c r="G301" i="54"/>
  <c r="G300" i="54"/>
  <c r="G299" i="54"/>
  <c r="G298" i="54"/>
  <c r="G297" i="54"/>
  <c r="G296" i="54"/>
  <c r="G295" i="54"/>
  <c r="G294" i="54"/>
  <c r="G293" i="54"/>
  <c r="G292" i="54"/>
  <c r="G291" i="54"/>
  <c r="G290" i="54"/>
  <c r="G289" i="54"/>
  <c r="G288" i="54"/>
  <c r="G287" i="54"/>
  <c r="G286" i="54"/>
  <c r="G285" i="54"/>
  <c r="G284" i="54"/>
  <c r="G283" i="54"/>
  <c r="G282" i="54"/>
  <c r="G281" i="54"/>
  <c r="G280" i="54"/>
  <c r="G279" i="54"/>
  <c r="G278" i="54"/>
  <c r="G277" i="54"/>
  <c r="G276" i="54"/>
  <c r="G275" i="54"/>
  <c r="G274" i="54"/>
  <c r="G273" i="54"/>
  <c r="G272" i="54"/>
  <c r="G271" i="54"/>
  <c r="G270" i="54"/>
  <c r="G269" i="54"/>
  <c r="G268" i="54"/>
  <c r="G267" i="54"/>
  <c r="G266" i="54"/>
  <c r="G265" i="54"/>
  <c r="G264" i="54"/>
  <c r="G263" i="54"/>
  <c r="G262" i="54"/>
  <c r="G261" i="54"/>
  <c r="G260" i="54"/>
  <c r="G259" i="54"/>
  <c r="G258" i="54"/>
  <c r="G257" i="54"/>
  <c r="G256" i="54"/>
  <c r="G255" i="54"/>
  <c r="G254" i="54"/>
  <c r="G253" i="54"/>
  <c r="G252" i="54"/>
  <c r="G251" i="54"/>
  <c r="G250" i="54"/>
  <c r="G249" i="54"/>
  <c r="G248" i="54"/>
  <c r="G247" i="54"/>
  <c r="G246" i="54"/>
  <c r="G245" i="54"/>
  <c r="G244" i="54"/>
  <c r="G243" i="54"/>
  <c r="G242" i="54"/>
  <c r="G241" i="54"/>
  <c r="G240" i="54"/>
  <c r="G239" i="54"/>
  <c r="G238" i="54"/>
  <c r="G237" i="54"/>
  <c r="G236" i="54"/>
  <c r="G235" i="54"/>
  <c r="G234" i="54"/>
  <c r="G233" i="54"/>
  <c r="G232" i="54"/>
  <c r="G231" i="54"/>
  <c r="G230" i="54"/>
  <c r="G229" i="54"/>
  <c r="G228" i="54"/>
  <c r="G227" i="54"/>
  <c r="G226" i="54"/>
  <c r="G225" i="54"/>
  <c r="G224" i="54"/>
  <c r="G223" i="54"/>
  <c r="G222" i="54"/>
  <c r="G221" i="54"/>
  <c r="G220" i="54"/>
  <c r="G219" i="54"/>
  <c r="G218" i="54"/>
  <c r="G217" i="54"/>
  <c r="G216" i="54"/>
  <c r="G215" i="54"/>
  <c r="G214" i="54"/>
  <c r="G213" i="54"/>
  <c r="G212" i="54"/>
  <c r="G211" i="54"/>
  <c r="G210" i="54"/>
  <c r="G209" i="54"/>
  <c r="G208" i="54"/>
  <c r="G207" i="54"/>
  <c r="G206" i="54"/>
  <c r="G205" i="54"/>
  <c r="G204" i="54"/>
  <c r="G203" i="54"/>
  <c r="G202" i="54"/>
  <c r="G201" i="54"/>
  <c r="G200" i="54"/>
  <c r="G199" i="54"/>
  <c r="G198" i="54"/>
  <c r="G197" i="54"/>
  <c r="G196" i="54"/>
  <c r="G195" i="54"/>
  <c r="G194" i="54"/>
  <c r="G193" i="54"/>
  <c r="G192" i="54"/>
  <c r="G191" i="54"/>
  <c r="G190" i="54"/>
  <c r="G189" i="54"/>
  <c r="G188" i="54"/>
  <c r="G187" i="54"/>
  <c r="G186" i="54"/>
  <c r="G185" i="54"/>
  <c r="G184" i="54"/>
  <c r="G183" i="54"/>
  <c r="G182" i="54"/>
  <c r="G181" i="54"/>
  <c r="G180" i="54"/>
  <c r="G179" i="54"/>
  <c r="G178" i="54"/>
  <c r="G177" i="54"/>
  <c r="G176" i="54"/>
  <c r="G175" i="54"/>
  <c r="G174" i="54"/>
  <c r="G173" i="54"/>
  <c r="G172" i="54"/>
  <c r="G171" i="54"/>
  <c r="G170" i="54"/>
  <c r="G169" i="54"/>
  <c r="G168" i="54"/>
  <c r="G167" i="54"/>
  <c r="G166" i="54"/>
  <c r="G165" i="54"/>
  <c r="G164" i="54"/>
  <c r="G163" i="54"/>
  <c r="G162" i="54"/>
  <c r="G161" i="54"/>
  <c r="G160" i="54"/>
  <c r="G159" i="54"/>
  <c r="G158" i="54"/>
  <c r="G157" i="54"/>
  <c r="G156" i="54"/>
  <c r="G155" i="54"/>
  <c r="G154" i="54"/>
  <c r="G153" i="54"/>
  <c r="G152" i="54"/>
  <c r="G151" i="54"/>
  <c r="G150" i="54"/>
  <c r="G149" i="54"/>
  <c r="G148" i="54"/>
  <c r="G147" i="54"/>
  <c r="G146" i="54"/>
  <c r="G145" i="54"/>
  <c r="G144" i="54"/>
  <c r="G143" i="54"/>
  <c r="G142" i="54"/>
  <c r="G141" i="54"/>
  <c r="G140" i="54"/>
  <c r="G139" i="54"/>
  <c r="G138" i="54"/>
  <c r="G137" i="54"/>
  <c r="G136" i="54"/>
  <c r="G135" i="54"/>
  <c r="G134" i="54"/>
  <c r="G133" i="54"/>
  <c r="G132" i="54"/>
  <c r="G131" i="54"/>
  <c r="G130" i="54"/>
  <c r="G129" i="54"/>
  <c r="G128" i="54"/>
  <c r="G127" i="54"/>
  <c r="G126" i="54"/>
  <c r="G125" i="54"/>
  <c r="G124" i="54"/>
  <c r="G123" i="54"/>
  <c r="G122" i="54"/>
  <c r="G121" i="54"/>
  <c r="G120" i="54"/>
  <c r="G119" i="54"/>
  <c r="G118" i="54"/>
  <c r="G117" i="54"/>
  <c r="G116" i="54"/>
  <c r="G115" i="54"/>
  <c r="G114" i="54"/>
  <c r="G113" i="54"/>
  <c r="G112" i="54"/>
  <c r="G111" i="54"/>
  <c r="G110" i="54"/>
  <c r="G109" i="54"/>
  <c r="G108" i="54"/>
  <c r="G107" i="54"/>
  <c r="G106" i="54"/>
  <c r="G105" i="54"/>
  <c r="G104" i="54"/>
  <c r="G103" i="54"/>
  <c r="G102" i="54"/>
  <c r="G101" i="54"/>
  <c r="G100" i="54"/>
  <c r="G99" i="54"/>
  <c r="G98" i="54"/>
  <c r="G97" i="54"/>
  <c r="G96" i="54"/>
  <c r="G95" i="54"/>
  <c r="G94" i="54"/>
  <c r="G93" i="54"/>
  <c r="G92" i="54"/>
  <c r="G91" i="54"/>
  <c r="G90" i="54"/>
  <c r="G89" i="54"/>
  <c r="G88" i="54"/>
  <c r="G87" i="54"/>
  <c r="G86" i="54"/>
  <c r="G85" i="54"/>
  <c r="G84" i="54"/>
  <c r="G83" i="54"/>
  <c r="G82" i="54"/>
  <c r="G81" i="54"/>
  <c r="G80" i="54"/>
  <c r="G79" i="54"/>
  <c r="G78" i="54"/>
  <c r="G77" i="54"/>
  <c r="G76" i="54"/>
  <c r="G75" i="54"/>
  <c r="G74" i="54"/>
  <c r="G73" i="54"/>
  <c r="G72" i="54"/>
  <c r="G71" i="54"/>
  <c r="G70" i="54"/>
  <c r="G69" i="54"/>
  <c r="G68" i="54"/>
  <c r="G67" i="54"/>
  <c r="G66" i="54"/>
  <c r="G65" i="54"/>
  <c r="G64" i="54"/>
  <c r="G63" i="54"/>
  <c r="G62" i="54"/>
  <c r="G61" i="54"/>
  <c r="G60" i="54"/>
  <c r="G59" i="54"/>
  <c r="G58" i="54"/>
  <c r="G57" i="54"/>
  <c r="G56" i="54"/>
  <c r="G55" i="54"/>
  <c r="G54" i="54"/>
  <c r="G53" i="54"/>
  <c r="G52" i="54"/>
  <c r="G51" i="54"/>
  <c r="G50" i="54"/>
  <c r="G49" i="54"/>
  <c r="G48" i="54"/>
  <c r="G47" i="54"/>
  <c r="G46" i="54"/>
  <c r="G45" i="54"/>
  <c r="G44" i="54"/>
  <c r="G43" i="54"/>
  <c r="G42" i="54"/>
  <c r="G41" i="54"/>
  <c r="G40" i="54"/>
  <c r="G39" i="54"/>
  <c r="G38" i="54"/>
  <c r="G37" i="54"/>
  <c r="G36" i="54"/>
  <c r="G35" i="54"/>
  <c r="G34" i="54"/>
  <c r="G33" i="54"/>
  <c r="G32" i="54"/>
  <c r="G31" i="54"/>
  <c r="G30" i="54"/>
  <c r="G29" i="54"/>
  <c r="G28" i="54"/>
  <c r="G27" i="54"/>
  <c r="G26" i="54"/>
  <c r="G25" i="54"/>
  <c r="G24" i="54"/>
  <c r="G23" i="54"/>
  <c r="G22" i="54"/>
  <c r="G21" i="54"/>
  <c r="G20" i="54"/>
  <c r="G19" i="54"/>
  <c r="G18" i="54"/>
  <c r="G17" i="54"/>
  <c r="G16" i="54"/>
  <c r="G15" i="54"/>
  <c r="G14" i="54"/>
  <c r="G13" i="54"/>
  <c r="G12" i="54"/>
  <c r="G11" i="54"/>
  <c r="G10" i="54"/>
  <c r="G9" i="54"/>
  <c r="G8" i="54"/>
  <c r="G7" i="54"/>
  <c r="G6" i="54"/>
  <c r="G5" i="54"/>
  <c r="G4" i="54"/>
  <c r="G3" i="54"/>
  <c r="G2" i="54"/>
  <c r="F550" i="53"/>
  <c r="E550" i="53"/>
  <c r="G549" i="53"/>
  <c r="G548" i="53"/>
  <c r="G547" i="53"/>
  <c r="G546" i="53"/>
  <c r="G545" i="53"/>
  <c r="G544" i="53"/>
  <c r="G543" i="53"/>
  <c r="G542" i="53"/>
  <c r="G541" i="53"/>
  <c r="G540" i="53"/>
  <c r="G539" i="53"/>
  <c r="G538" i="53"/>
  <c r="G537" i="53"/>
  <c r="G536" i="53"/>
  <c r="G535" i="53"/>
  <c r="G534" i="53"/>
  <c r="G533" i="53"/>
  <c r="G532" i="53"/>
  <c r="G531" i="53"/>
  <c r="G530" i="53"/>
  <c r="G529" i="53"/>
  <c r="G528" i="53"/>
  <c r="G527" i="53"/>
  <c r="G526" i="53"/>
  <c r="G525" i="53"/>
  <c r="G524" i="53"/>
  <c r="G523" i="53"/>
  <c r="G522" i="53"/>
  <c r="G521" i="53"/>
  <c r="G520" i="53"/>
  <c r="G519" i="53"/>
  <c r="G518" i="53"/>
  <c r="G517" i="53"/>
  <c r="G516" i="53"/>
  <c r="G515" i="53"/>
  <c r="G514" i="53"/>
  <c r="G513" i="53"/>
  <c r="G512" i="53"/>
  <c r="G511" i="53"/>
  <c r="G510" i="53"/>
  <c r="G509" i="53"/>
  <c r="G508" i="53"/>
  <c r="G507" i="53"/>
  <c r="G506" i="53"/>
  <c r="G505" i="53"/>
  <c r="G504" i="53"/>
  <c r="G503" i="53"/>
  <c r="G502" i="53"/>
  <c r="G501" i="53"/>
  <c r="G500" i="53"/>
  <c r="G499" i="53"/>
  <c r="G498" i="53"/>
  <c r="G497" i="53"/>
  <c r="G496" i="53"/>
  <c r="G495" i="53"/>
  <c r="G494" i="53"/>
  <c r="G493" i="53"/>
  <c r="G492" i="53"/>
  <c r="G491" i="53"/>
  <c r="G490" i="53"/>
  <c r="G489" i="53"/>
  <c r="G488" i="53"/>
  <c r="G487" i="53"/>
  <c r="G486" i="53"/>
  <c r="G485" i="53"/>
  <c r="G484" i="53"/>
  <c r="G483" i="53"/>
  <c r="G482" i="53"/>
  <c r="G481" i="53"/>
  <c r="G480" i="53"/>
  <c r="G479" i="53"/>
  <c r="G478" i="53"/>
  <c r="G477" i="53"/>
  <c r="G476" i="53"/>
  <c r="G475" i="53"/>
  <c r="G474" i="53"/>
  <c r="G473" i="53"/>
  <c r="G472" i="53"/>
  <c r="G471" i="53"/>
  <c r="G470" i="53"/>
  <c r="G469" i="53"/>
  <c r="G468" i="53"/>
  <c r="G467" i="53"/>
  <c r="G466" i="53"/>
  <c r="G465" i="53"/>
  <c r="G464" i="53"/>
  <c r="G463" i="53"/>
  <c r="G462" i="53"/>
  <c r="G461" i="53"/>
  <c r="G460" i="53"/>
  <c r="G459" i="53"/>
  <c r="G458" i="53"/>
  <c r="G457" i="53"/>
  <c r="G456" i="53"/>
  <c r="G455" i="53"/>
  <c r="G454" i="53"/>
  <c r="G453" i="53"/>
  <c r="G452" i="53"/>
  <c r="G451" i="53"/>
  <c r="G450" i="53"/>
  <c r="G449" i="53"/>
  <c r="G448" i="53"/>
  <c r="G447" i="53"/>
  <c r="G446" i="53"/>
  <c r="G445" i="53"/>
  <c r="G444" i="53"/>
  <c r="G443" i="53"/>
  <c r="G442" i="53"/>
  <c r="G441" i="53"/>
  <c r="G440" i="53"/>
  <c r="G439" i="53"/>
  <c r="G438" i="53"/>
  <c r="G437" i="53"/>
  <c r="G436" i="53"/>
  <c r="G435" i="53"/>
  <c r="G434" i="53"/>
  <c r="G433" i="53"/>
  <c r="G432" i="53"/>
  <c r="G431" i="53"/>
  <c r="G430" i="53"/>
  <c r="G429" i="53"/>
  <c r="G428" i="53"/>
  <c r="G427" i="53"/>
  <c r="G426" i="53"/>
  <c r="G425" i="53"/>
  <c r="G424" i="53"/>
  <c r="G423" i="53"/>
  <c r="G422" i="53"/>
  <c r="G421" i="53"/>
  <c r="G420" i="53"/>
  <c r="G419" i="53"/>
  <c r="G418" i="53"/>
  <c r="G417" i="53"/>
  <c r="G416" i="53"/>
  <c r="G415" i="53"/>
  <c r="G414" i="53"/>
  <c r="G413" i="53"/>
  <c r="G412" i="53"/>
  <c r="G411" i="53"/>
  <c r="G410" i="53"/>
  <c r="G409" i="53"/>
  <c r="G408" i="53"/>
  <c r="G407" i="53"/>
  <c r="G406" i="53"/>
  <c r="G405" i="53"/>
  <c r="G404" i="53"/>
  <c r="G403" i="53"/>
  <c r="G402" i="53"/>
  <c r="G401" i="53"/>
  <c r="G400" i="53"/>
  <c r="G399" i="53"/>
  <c r="G398" i="53"/>
  <c r="G397" i="53"/>
  <c r="G396" i="53"/>
  <c r="G395" i="53"/>
  <c r="G394" i="53"/>
  <c r="G393" i="53"/>
  <c r="G392" i="53"/>
  <c r="G391" i="53"/>
  <c r="G390" i="53"/>
  <c r="G389" i="53"/>
  <c r="G388" i="53"/>
  <c r="G387" i="53"/>
  <c r="G386" i="53"/>
  <c r="G385" i="53"/>
  <c r="G384" i="53"/>
  <c r="G383" i="53"/>
  <c r="G382" i="53"/>
  <c r="G381" i="53"/>
  <c r="G380" i="53"/>
  <c r="G379" i="53"/>
  <c r="G378" i="53"/>
  <c r="G377" i="53"/>
  <c r="G376" i="53"/>
  <c r="G375" i="53"/>
  <c r="G374" i="53"/>
  <c r="G373" i="53"/>
  <c r="G372" i="53"/>
  <c r="G371" i="53"/>
  <c r="G370" i="53"/>
  <c r="G369" i="53"/>
  <c r="G368" i="53"/>
  <c r="G367" i="53"/>
  <c r="G366" i="53"/>
  <c r="G365" i="53"/>
  <c r="G364" i="53"/>
  <c r="G363" i="53"/>
  <c r="G362" i="53"/>
  <c r="G361" i="53"/>
  <c r="G360" i="53"/>
  <c r="G359" i="53"/>
  <c r="G358" i="53"/>
  <c r="G357" i="53"/>
  <c r="G356" i="53"/>
  <c r="G355" i="53"/>
  <c r="G354" i="53"/>
  <c r="G353" i="53"/>
  <c r="G352" i="53"/>
  <c r="G351" i="53"/>
  <c r="G350" i="53"/>
  <c r="G349" i="53"/>
  <c r="G348" i="53"/>
  <c r="G347" i="53"/>
  <c r="G346" i="53"/>
  <c r="G345" i="53"/>
  <c r="G344" i="53"/>
  <c r="G343" i="53"/>
  <c r="G342" i="53"/>
  <c r="G341" i="53"/>
  <c r="G340" i="53"/>
  <c r="G339" i="53"/>
  <c r="G338" i="53"/>
  <c r="G337" i="53"/>
  <c r="G336" i="53"/>
  <c r="G335" i="53"/>
  <c r="G334" i="53"/>
  <c r="G333" i="53"/>
  <c r="G332" i="53"/>
  <c r="G331" i="53"/>
  <c r="G330" i="53"/>
  <c r="G329" i="53"/>
  <c r="G328" i="53"/>
  <c r="G327" i="53"/>
  <c r="G326" i="53"/>
  <c r="G325" i="53"/>
  <c r="G324" i="53"/>
  <c r="G323" i="53"/>
  <c r="G322" i="53"/>
  <c r="G321" i="53"/>
  <c r="G320" i="53"/>
  <c r="G319" i="53"/>
  <c r="G318" i="53"/>
  <c r="G317" i="53"/>
  <c r="G316" i="53"/>
  <c r="G315" i="53"/>
  <c r="G314" i="53"/>
  <c r="G313" i="53"/>
  <c r="G312" i="53"/>
  <c r="G311" i="53"/>
  <c r="G310" i="53"/>
  <c r="G309" i="53"/>
  <c r="G308" i="53"/>
  <c r="G307" i="53"/>
  <c r="G306" i="53"/>
  <c r="G305" i="53"/>
  <c r="G304" i="53"/>
  <c r="G303" i="53"/>
  <c r="G302" i="53"/>
  <c r="G301" i="53"/>
  <c r="G300" i="53"/>
  <c r="G299" i="53"/>
  <c r="G298" i="53"/>
  <c r="G297" i="53"/>
  <c r="G296" i="53"/>
  <c r="G295" i="53"/>
  <c r="G294" i="53"/>
  <c r="G293" i="53"/>
  <c r="G292" i="53"/>
  <c r="G291" i="53"/>
  <c r="G290" i="53"/>
  <c r="G289" i="53"/>
  <c r="G288" i="53"/>
  <c r="G287" i="53"/>
  <c r="G286" i="53"/>
  <c r="G285" i="53"/>
  <c r="G284" i="53"/>
  <c r="G283" i="53"/>
  <c r="G282" i="53"/>
  <c r="G281" i="53"/>
  <c r="G280" i="53"/>
  <c r="G279" i="53"/>
  <c r="G278" i="53"/>
  <c r="G277" i="53"/>
  <c r="G276" i="53"/>
  <c r="G275" i="53"/>
  <c r="G274" i="53"/>
  <c r="G273" i="53"/>
  <c r="G272" i="53"/>
  <c r="G271" i="53"/>
  <c r="G270" i="53"/>
  <c r="G269" i="53"/>
  <c r="G268" i="53"/>
  <c r="G267" i="53"/>
  <c r="G266" i="53"/>
  <c r="G265" i="53"/>
  <c r="G264" i="53"/>
  <c r="G263" i="53"/>
  <c r="G262" i="53"/>
  <c r="G261" i="53"/>
  <c r="G260" i="53"/>
  <c r="G259" i="53"/>
  <c r="G258" i="53"/>
  <c r="G257" i="53"/>
  <c r="G256" i="53"/>
  <c r="G255" i="53"/>
  <c r="G254" i="53"/>
  <c r="G253" i="53"/>
  <c r="G252" i="53"/>
  <c r="G251" i="53"/>
  <c r="G250" i="53"/>
  <c r="G249" i="53"/>
  <c r="G248" i="53"/>
  <c r="G247" i="53"/>
  <c r="G246" i="53"/>
  <c r="G245" i="53"/>
  <c r="G244" i="53"/>
  <c r="G243" i="53"/>
  <c r="G242" i="53"/>
  <c r="G241" i="53"/>
  <c r="G240" i="53"/>
  <c r="G239" i="53"/>
  <c r="G238" i="53"/>
  <c r="G237" i="53"/>
  <c r="G236" i="53"/>
  <c r="G235" i="53"/>
  <c r="G234" i="53"/>
  <c r="G233" i="53"/>
  <c r="G232" i="53"/>
  <c r="G231" i="53"/>
  <c r="G230" i="53"/>
  <c r="G229" i="53"/>
  <c r="G228" i="53"/>
  <c r="G227" i="53"/>
  <c r="G226" i="53"/>
  <c r="G225" i="53"/>
  <c r="G224" i="53"/>
  <c r="G223" i="53"/>
  <c r="G222" i="53"/>
  <c r="G221" i="53"/>
  <c r="G220" i="53"/>
  <c r="G219" i="53"/>
  <c r="G218" i="53"/>
  <c r="G217" i="53"/>
  <c r="G216" i="53"/>
  <c r="G215" i="53"/>
  <c r="G214" i="53"/>
  <c r="G213" i="53"/>
  <c r="G212" i="53"/>
  <c r="G211" i="53"/>
  <c r="G210" i="53"/>
  <c r="G209" i="53"/>
  <c r="G208" i="53"/>
  <c r="G207" i="53"/>
  <c r="G206" i="53"/>
  <c r="G205" i="53"/>
  <c r="G204" i="53"/>
  <c r="G203" i="53"/>
  <c r="G202" i="53"/>
  <c r="G201" i="53"/>
  <c r="G200" i="53"/>
  <c r="G199" i="53"/>
  <c r="G198" i="53"/>
  <c r="G197" i="53"/>
  <c r="G196" i="53"/>
  <c r="G195" i="53"/>
  <c r="G194" i="53"/>
  <c r="G193" i="53"/>
  <c r="G192" i="53"/>
  <c r="G191" i="53"/>
  <c r="G190" i="53"/>
  <c r="G189" i="53"/>
  <c r="G188" i="53"/>
  <c r="G187" i="53"/>
  <c r="G186" i="53"/>
  <c r="G185" i="53"/>
  <c r="G184" i="53"/>
  <c r="G183" i="53"/>
  <c r="G182" i="53"/>
  <c r="G181" i="53"/>
  <c r="G180" i="53"/>
  <c r="G179" i="53"/>
  <c r="G178" i="53"/>
  <c r="G177" i="53"/>
  <c r="G176" i="53"/>
  <c r="G175" i="53"/>
  <c r="G174" i="53"/>
  <c r="G173" i="53"/>
  <c r="G172" i="53"/>
  <c r="G171" i="53"/>
  <c r="G170" i="53"/>
  <c r="G169" i="53"/>
  <c r="G168" i="53"/>
  <c r="G167" i="53"/>
  <c r="G166" i="53"/>
  <c r="G165" i="53"/>
  <c r="G164" i="53"/>
  <c r="G163" i="53"/>
  <c r="G162" i="53"/>
  <c r="G161" i="53"/>
  <c r="G160" i="53"/>
  <c r="G159" i="53"/>
  <c r="G158" i="53"/>
  <c r="G157" i="53"/>
  <c r="G156" i="53"/>
  <c r="G155" i="53"/>
  <c r="G154" i="53"/>
  <c r="G153" i="53"/>
  <c r="G152" i="53"/>
  <c r="G151" i="53"/>
  <c r="G150" i="53"/>
  <c r="G149" i="53"/>
  <c r="G148" i="53"/>
  <c r="G147" i="53"/>
  <c r="G146" i="53"/>
  <c r="G145" i="53"/>
  <c r="G144" i="53"/>
  <c r="G143" i="53"/>
  <c r="G142" i="53"/>
  <c r="G141" i="53"/>
  <c r="G140" i="53"/>
  <c r="G139" i="53"/>
  <c r="G138" i="53"/>
  <c r="G137" i="53"/>
  <c r="G136" i="53"/>
  <c r="G135" i="53"/>
  <c r="G134" i="53"/>
  <c r="G133" i="53"/>
  <c r="G132" i="53"/>
  <c r="G131" i="53"/>
  <c r="G130" i="53"/>
  <c r="G129" i="53"/>
  <c r="G128" i="53"/>
  <c r="G127" i="53"/>
  <c r="G126" i="53"/>
  <c r="G125" i="53"/>
  <c r="G124" i="53"/>
  <c r="G123" i="53"/>
  <c r="G122" i="53"/>
  <c r="G121" i="53"/>
  <c r="G120" i="53"/>
  <c r="G119" i="53"/>
  <c r="G118" i="53"/>
  <c r="G117" i="53"/>
  <c r="G116" i="53"/>
  <c r="G115" i="53"/>
  <c r="G114" i="53"/>
  <c r="G113" i="53"/>
  <c r="G112" i="53"/>
  <c r="G111" i="53"/>
  <c r="G110" i="53"/>
  <c r="G109" i="53"/>
  <c r="G108" i="53"/>
  <c r="G107" i="53"/>
  <c r="G106" i="53"/>
  <c r="G105" i="53"/>
  <c r="G104" i="53"/>
  <c r="G103" i="53"/>
  <c r="G102" i="53"/>
  <c r="G101" i="53"/>
  <c r="G100" i="53"/>
  <c r="G99" i="53"/>
  <c r="G98" i="53"/>
  <c r="G97" i="53"/>
  <c r="G96" i="53"/>
  <c r="G95" i="53"/>
  <c r="G94" i="53"/>
  <c r="G93" i="53"/>
  <c r="G92" i="53"/>
  <c r="G91" i="53"/>
  <c r="G90" i="53"/>
  <c r="G89" i="53"/>
  <c r="G88" i="53"/>
  <c r="G87" i="53"/>
  <c r="G86" i="53"/>
  <c r="G85" i="53"/>
  <c r="G84" i="53"/>
  <c r="G83" i="53"/>
  <c r="G82" i="53"/>
  <c r="G81" i="53"/>
  <c r="G80" i="53"/>
  <c r="G79" i="53"/>
  <c r="G78" i="53"/>
  <c r="G77" i="53"/>
  <c r="G76" i="53"/>
  <c r="G75" i="53"/>
  <c r="G74" i="53"/>
  <c r="G73" i="53"/>
  <c r="G72" i="53"/>
  <c r="G71" i="53"/>
  <c r="G70" i="53"/>
  <c r="G69" i="53"/>
  <c r="G68" i="53"/>
  <c r="G67" i="53"/>
  <c r="G66" i="53"/>
  <c r="G65" i="53"/>
  <c r="G64" i="53"/>
  <c r="G63" i="53"/>
  <c r="G62" i="53"/>
  <c r="G61" i="53"/>
  <c r="G60" i="53"/>
  <c r="G59" i="53"/>
  <c r="G58" i="53"/>
  <c r="G57" i="53"/>
  <c r="G56" i="53"/>
  <c r="G55" i="53"/>
  <c r="G54" i="53"/>
  <c r="G53" i="53"/>
  <c r="G52" i="53"/>
  <c r="G51" i="53"/>
  <c r="G50" i="53"/>
  <c r="G49" i="53"/>
  <c r="G48" i="53"/>
  <c r="G47" i="53"/>
  <c r="G46" i="53"/>
  <c r="G45" i="53"/>
  <c r="G44" i="53"/>
  <c r="G43" i="53"/>
  <c r="G42" i="53"/>
  <c r="G41" i="53"/>
  <c r="G40" i="53"/>
  <c r="G39" i="53"/>
  <c r="G38" i="53"/>
  <c r="G37" i="53"/>
  <c r="G36" i="53"/>
  <c r="G35" i="53"/>
  <c r="G34" i="53"/>
  <c r="G33" i="53"/>
  <c r="G32" i="53"/>
  <c r="G31" i="53"/>
  <c r="G30" i="53"/>
  <c r="G29" i="53"/>
  <c r="G28" i="53"/>
  <c r="G27" i="53"/>
  <c r="G26" i="53"/>
  <c r="G25" i="53"/>
  <c r="G24" i="53"/>
  <c r="G23" i="53"/>
  <c r="G22" i="53"/>
  <c r="G21" i="53"/>
  <c r="G20" i="53"/>
  <c r="G19" i="53"/>
  <c r="G18" i="53"/>
  <c r="G17" i="53"/>
  <c r="G16" i="53"/>
  <c r="G15" i="53"/>
  <c r="G14" i="53"/>
  <c r="G13" i="53"/>
  <c r="G12" i="53"/>
  <c r="G11" i="53"/>
  <c r="G10" i="53"/>
  <c r="G9" i="53"/>
  <c r="G8" i="53"/>
  <c r="G7" i="53"/>
  <c r="G6" i="53"/>
  <c r="G5" i="53"/>
  <c r="G4" i="53"/>
  <c r="G3" i="53"/>
  <c r="G2" i="53"/>
  <c r="F199" i="52"/>
  <c r="E199" i="52"/>
  <c r="G198" i="52"/>
  <c r="G197" i="52"/>
  <c r="G196" i="52"/>
  <c r="G195" i="52"/>
  <c r="G194" i="52"/>
  <c r="G193" i="52"/>
  <c r="G192" i="52"/>
  <c r="G191" i="52"/>
  <c r="G190" i="52"/>
  <c r="G189" i="52"/>
  <c r="G188" i="52"/>
  <c r="G187" i="52"/>
  <c r="G186" i="52"/>
  <c r="G185" i="52"/>
  <c r="G184" i="52"/>
  <c r="G183" i="52"/>
  <c r="G182" i="52"/>
  <c r="G181" i="52"/>
  <c r="G180" i="52"/>
  <c r="G179" i="52"/>
  <c r="G178" i="52"/>
  <c r="G177" i="52"/>
  <c r="G176" i="52"/>
  <c r="G175" i="52"/>
  <c r="G174" i="52"/>
  <c r="G173" i="52"/>
  <c r="G172" i="52"/>
  <c r="G171" i="52"/>
  <c r="G170" i="52"/>
  <c r="G169" i="52"/>
  <c r="G168" i="52"/>
  <c r="G167" i="52"/>
  <c r="G166" i="52"/>
  <c r="G165" i="52"/>
  <c r="G164" i="52"/>
  <c r="G163" i="52"/>
  <c r="G162" i="52"/>
  <c r="G161" i="52"/>
  <c r="G160" i="52"/>
  <c r="G159" i="52"/>
  <c r="G158" i="52"/>
  <c r="G157" i="52"/>
  <c r="G156" i="52"/>
  <c r="G155" i="52"/>
  <c r="G154" i="52"/>
  <c r="G153" i="52"/>
  <c r="G152" i="52"/>
  <c r="G151" i="52"/>
  <c r="G150" i="52"/>
  <c r="G149" i="52"/>
  <c r="G148" i="52"/>
  <c r="G147" i="52"/>
  <c r="G146" i="52"/>
  <c r="G145" i="52"/>
  <c r="G144" i="52"/>
  <c r="G143" i="52"/>
  <c r="G142" i="52"/>
  <c r="G141" i="52"/>
  <c r="G140" i="52"/>
  <c r="G139" i="52"/>
  <c r="G138" i="52"/>
  <c r="G137" i="52"/>
  <c r="G136" i="52"/>
  <c r="G135" i="52"/>
  <c r="G134" i="52"/>
  <c r="G133" i="52"/>
  <c r="G132" i="52"/>
  <c r="G131" i="52"/>
  <c r="G130" i="52"/>
  <c r="G129" i="52"/>
  <c r="G128" i="52"/>
  <c r="G127" i="52"/>
  <c r="G126" i="52"/>
  <c r="G125" i="52"/>
  <c r="G124" i="52"/>
  <c r="G123" i="52"/>
  <c r="G122" i="52"/>
  <c r="G121" i="52"/>
  <c r="G120" i="52"/>
  <c r="G119" i="52"/>
  <c r="G118" i="52"/>
  <c r="G117" i="52"/>
  <c r="G116" i="52"/>
  <c r="G115" i="52"/>
  <c r="G114" i="52"/>
  <c r="G113" i="52"/>
  <c r="G112" i="52"/>
  <c r="G111" i="52"/>
  <c r="G110" i="52"/>
  <c r="G109" i="52"/>
  <c r="G108" i="52"/>
  <c r="G107" i="52"/>
  <c r="G106" i="52"/>
  <c r="G105" i="52"/>
  <c r="G104" i="52"/>
  <c r="G103" i="52"/>
  <c r="G102" i="52"/>
  <c r="G101" i="52"/>
  <c r="G100" i="52"/>
  <c r="G99" i="52"/>
  <c r="G98" i="52"/>
  <c r="G97" i="52"/>
  <c r="G96" i="52"/>
  <c r="G95" i="52"/>
  <c r="G94" i="52"/>
  <c r="G93" i="52"/>
  <c r="G92" i="52"/>
  <c r="G91" i="52"/>
  <c r="G90" i="52"/>
  <c r="G89" i="52"/>
  <c r="G88" i="52"/>
  <c r="G87" i="52"/>
  <c r="G86" i="52"/>
  <c r="G85" i="52"/>
  <c r="G84" i="52"/>
  <c r="G83" i="52"/>
  <c r="G82" i="52"/>
  <c r="G81" i="52"/>
  <c r="G80" i="52"/>
  <c r="G79" i="52"/>
  <c r="G78" i="52"/>
  <c r="G77" i="52"/>
  <c r="G76" i="52"/>
  <c r="G75" i="52"/>
  <c r="G74" i="52"/>
  <c r="G73" i="52"/>
  <c r="G72" i="52"/>
  <c r="G71" i="52"/>
  <c r="G70" i="52"/>
  <c r="G69" i="52"/>
  <c r="G68" i="52"/>
  <c r="G67" i="52"/>
  <c r="G66" i="52"/>
  <c r="G65" i="52"/>
  <c r="G64" i="52"/>
  <c r="G63" i="52"/>
  <c r="G62" i="52"/>
  <c r="G61" i="52"/>
  <c r="G60" i="52"/>
  <c r="G59" i="52"/>
  <c r="G58" i="52"/>
  <c r="G57" i="52"/>
  <c r="G56" i="52"/>
  <c r="G55" i="52"/>
  <c r="G54" i="52"/>
  <c r="G53" i="52"/>
  <c r="G52" i="52"/>
  <c r="G51" i="52"/>
  <c r="G50" i="52"/>
  <c r="G49" i="52"/>
  <c r="G48" i="52"/>
  <c r="G47" i="52"/>
  <c r="G46" i="52"/>
  <c r="G45" i="52"/>
  <c r="G44" i="52"/>
  <c r="G43" i="52"/>
  <c r="G42" i="52"/>
  <c r="G41" i="52"/>
  <c r="G40" i="52"/>
  <c r="G39" i="52"/>
  <c r="G38" i="52"/>
  <c r="G37" i="52"/>
  <c r="G36" i="52"/>
  <c r="G35" i="52"/>
  <c r="G34" i="52"/>
  <c r="G33" i="52"/>
  <c r="G32" i="52"/>
  <c r="G31" i="52"/>
  <c r="G30" i="52"/>
  <c r="G29" i="52"/>
  <c r="G28" i="52"/>
  <c r="G27" i="52"/>
  <c r="G26" i="52"/>
  <c r="G25" i="52"/>
  <c r="G24" i="52"/>
  <c r="G23" i="52"/>
  <c r="G22" i="52"/>
  <c r="G21" i="52"/>
  <c r="G20" i="52"/>
  <c r="G19" i="52"/>
  <c r="G18" i="52"/>
  <c r="G17" i="52"/>
  <c r="G16" i="52"/>
  <c r="G15" i="52"/>
  <c r="G14" i="52"/>
  <c r="G13" i="52"/>
  <c r="G12" i="52"/>
  <c r="G11" i="52"/>
  <c r="G10" i="52"/>
  <c r="G9" i="52"/>
  <c r="G8" i="52"/>
  <c r="G7" i="52"/>
  <c r="G6" i="52"/>
  <c r="G5" i="52"/>
  <c r="G4" i="52"/>
  <c r="G3" i="52"/>
  <c r="G2" i="52"/>
  <c r="F84" i="51"/>
  <c r="E84" i="51"/>
  <c r="G83" i="51"/>
  <c r="G82" i="51"/>
  <c r="G81" i="51"/>
  <c r="G80" i="51"/>
  <c r="G79" i="51"/>
  <c r="G78" i="51"/>
  <c r="G77" i="51"/>
  <c r="G76" i="51"/>
  <c r="G75" i="51"/>
  <c r="G74" i="51"/>
  <c r="G73" i="51"/>
  <c r="G72" i="51"/>
  <c r="G71" i="51"/>
  <c r="G70" i="51"/>
  <c r="G69" i="51"/>
  <c r="G68" i="51"/>
  <c r="G67" i="51"/>
  <c r="G66" i="51"/>
  <c r="G65" i="51"/>
  <c r="G64" i="51"/>
  <c r="G63" i="51"/>
  <c r="G62" i="51"/>
  <c r="G61" i="51"/>
  <c r="G60" i="51"/>
  <c r="G59" i="51"/>
  <c r="G58" i="51"/>
  <c r="G57" i="51"/>
  <c r="G56" i="51"/>
  <c r="G55" i="51"/>
  <c r="G54" i="51"/>
  <c r="G53" i="51"/>
  <c r="G52" i="51"/>
  <c r="G51" i="51"/>
  <c r="G50" i="51"/>
  <c r="G49" i="51"/>
  <c r="G48" i="51"/>
  <c r="G47" i="51"/>
  <c r="G46" i="51"/>
  <c r="G45" i="51"/>
  <c r="G44" i="51"/>
  <c r="G43" i="51"/>
  <c r="G42" i="51"/>
  <c r="G41" i="51"/>
  <c r="G40" i="51"/>
  <c r="G39" i="51"/>
  <c r="G38" i="51"/>
  <c r="G37" i="51"/>
  <c r="G36" i="51"/>
  <c r="G35" i="51"/>
  <c r="G34" i="51"/>
  <c r="G33" i="51"/>
  <c r="G32" i="51"/>
  <c r="G31" i="51"/>
  <c r="G30" i="51"/>
  <c r="G29" i="51"/>
  <c r="G28" i="51"/>
  <c r="G27" i="51"/>
  <c r="G26" i="51"/>
  <c r="G25" i="51"/>
  <c r="G24" i="51"/>
  <c r="G23" i="51"/>
  <c r="G22" i="51"/>
  <c r="G21" i="51"/>
  <c r="G20" i="51"/>
  <c r="G19" i="51"/>
  <c r="G18" i="51"/>
  <c r="G17" i="51"/>
  <c r="G16" i="51"/>
  <c r="G15" i="51"/>
  <c r="G14" i="51"/>
  <c r="G13" i="51"/>
  <c r="G12" i="51"/>
  <c r="G11" i="51"/>
  <c r="G10" i="51"/>
  <c r="G9" i="51"/>
  <c r="G8" i="51"/>
  <c r="G7" i="51"/>
  <c r="G6" i="51"/>
  <c r="G5" i="51"/>
  <c r="G4" i="51"/>
  <c r="G3" i="51"/>
  <c r="G2" i="51"/>
  <c r="F70" i="50"/>
  <c r="E70" i="50"/>
  <c r="G69" i="50"/>
  <c r="G68" i="50"/>
  <c r="G67" i="50"/>
  <c r="G66" i="50"/>
  <c r="G65" i="50"/>
  <c r="G64" i="50"/>
  <c r="G63" i="50"/>
  <c r="G62" i="50"/>
  <c r="G61" i="50"/>
  <c r="G60" i="50"/>
  <c r="G59" i="50"/>
  <c r="G58" i="50"/>
  <c r="G57" i="50"/>
  <c r="G56" i="50"/>
  <c r="G55" i="50"/>
  <c r="G54" i="50"/>
  <c r="G53" i="50"/>
  <c r="G52" i="50"/>
  <c r="G51" i="50"/>
  <c r="G50" i="50"/>
  <c r="G49" i="50"/>
  <c r="G48" i="50"/>
  <c r="G47" i="50"/>
  <c r="G46" i="50"/>
  <c r="G45" i="50"/>
  <c r="G44" i="50"/>
  <c r="G43" i="50"/>
  <c r="G42" i="50"/>
  <c r="G41" i="50"/>
  <c r="G40" i="50"/>
  <c r="G39" i="50"/>
  <c r="G38" i="50"/>
  <c r="G37" i="50"/>
  <c r="G36" i="50"/>
  <c r="G35" i="50"/>
  <c r="G34" i="50"/>
  <c r="G33" i="50"/>
  <c r="G32" i="50"/>
  <c r="G31" i="50"/>
  <c r="G30" i="50"/>
  <c r="G29" i="50"/>
  <c r="G28" i="50"/>
  <c r="G27" i="50"/>
  <c r="G26" i="50"/>
  <c r="G25" i="50"/>
  <c r="G24" i="50"/>
  <c r="G23" i="50"/>
  <c r="G22" i="50"/>
  <c r="G21" i="50"/>
  <c r="G20" i="50"/>
  <c r="G19" i="50"/>
  <c r="G18" i="50"/>
  <c r="G17" i="50"/>
  <c r="G16" i="50"/>
  <c r="G15" i="50"/>
  <c r="G14" i="50"/>
  <c r="G13" i="50"/>
  <c r="G12" i="50"/>
  <c r="G11" i="50"/>
  <c r="G10" i="50"/>
  <c r="G9" i="50"/>
  <c r="G8" i="50"/>
  <c r="G7" i="50"/>
  <c r="G6" i="50"/>
  <c r="G5" i="50"/>
  <c r="G4" i="50"/>
  <c r="G3" i="50"/>
  <c r="G2" i="50"/>
  <c r="F56" i="49"/>
  <c r="E56" i="49"/>
  <c r="G55" i="49"/>
  <c r="G54" i="49"/>
  <c r="G53" i="49"/>
  <c r="G52" i="49"/>
  <c r="G51" i="49"/>
  <c r="G50" i="49"/>
  <c r="G49" i="49"/>
  <c r="G48" i="49"/>
  <c r="G47" i="49"/>
  <c r="G46" i="49"/>
  <c r="G45" i="49"/>
  <c r="G44" i="49"/>
  <c r="G43" i="49"/>
  <c r="G42" i="49"/>
  <c r="G41" i="49"/>
  <c r="G40" i="49"/>
  <c r="G39" i="49"/>
  <c r="G38" i="49"/>
  <c r="G37" i="49"/>
  <c r="G36" i="49"/>
  <c r="G35" i="49"/>
  <c r="G34" i="49"/>
  <c r="G33" i="49"/>
  <c r="G32" i="49"/>
  <c r="G31" i="49"/>
  <c r="G30" i="49"/>
  <c r="G29" i="49"/>
  <c r="G28" i="49"/>
  <c r="G27" i="49"/>
  <c r="G26" i="49"/>
  <c r="G25" i="49"/>
  <c r="G24" i="49"/>
  <c r="G23" i="49"/>
  <c r="G22" i="49"/>
  <c r="G21" i="49"/>
  <c r="G20" i="49"/>
  <c r="G19" i="49"/>
  <c r="G18" i="49"/>
  <c r="G17" i="49"/>
  <c r="G16" i="49"/>
  <c r="G15" i="49"/>
  <c r="G14" i="49"/>
  <c r="G13" i="49"/>
  <c r="G12" i="49"/>
  <c r="G11" i="49"/>
  <c r="G10" i="49"/>
  <c r="G9" i="49"/>
  <c r="G8" i="49"/>
  <c r="G7" i="49"/>
  <c r="G6" i="49"/>
  <c r="G5" i="49"/>
  <c r="G4" i="49"/>
  <c r="G3" i="49"/>
  <c r="G2" i="49"/>
  <c r="F68" i="48"/>
  <c r="E68" i="48"/>
  <c r="G67" i="48"/>
  <c r="G66" i="48"/>
  <c r="G65" i="48"/>
  <c r="G64" i="48"/>
  <c r="G63" i="48"/>
  <c r="G62" i="48"/>
  <c r="G61" i="48"/>
  <c r="G60" i="48"/>
  <c r="G59" i="48"/>
  <c r="G58" i="48"/>
  <c r="G57" i="48"/>
  <c r="G56" i="48"/>
  <c r="G55" i="48"/>
  <c r="G54" i="48"/>
  <c r="G53" i="48"/>
  <c r="G52" i="48"/>
  <c r="G51" i="48"/>
  <c r="G50" i="48"/>
  <c r="G49" i="48"/>
  <c r="G48" i="48"/>
  <c r="G47" i="48"/>
  <c r="G46" i="48"/>
  <c r="G45" i="48"/>
  <c r="G44" i="48"/>
  <c r="G43" i="48"/>
  <c r="G42" i="48"/>
  <c r="G41" i="48"/>
  <c r="G40" i="48"/>
  <c r="G39" i="48"/>
  <c r="G38" i="48"/>
  <c r="G37" i="48"/>
  <c r="G36" i="48"/>
  <c r="G35" i="48"/>
  <c r="G34" i="48"/>
  <c r="G33" i="48"/>
  <c r="G32" i="48"/>
  <c r="G31" i="48"/>
  <c r="G30" i="48"/>
  <c r="G29" i="48"/>
  <c r="G28" i="48"/>
  <c r="G27" i="48"/>
  <c r="G26" i="48"/>
  <c r="G25" i="48"/>
  <c r="G24" i="48"/>
  <c r="G23" i="48"/>
  <c r="G22" i="48"/>
  <c r="G21" i="48"/>
  <c r="G20" i="48"/>
  <c r="G19" i="48"/>
  <c r="G18" i="48"/>
  <c r="G17" i="48"/>
  <c r="G16" i="48"/>
  <c r="G15" i="48"/>
  <c r="G14" i="48"/>
  <c r="G13" i="48"/>
  <c r="G12" i="48"/>
  <c r="G11" i="48"/>
  <c r="G10" i="48"/>
  <c r="G9" i="48"/>
  <c r="G8" i="48"/>
  <c r="G7" i="48"/>
  <c r="G6" i="48"/>
  <c r="G5" i="48"/>
  <c r="G4" i="48"/>
  <c r="G3" i="48"/>
  <c r="G2" i="48"/>
  <c r="F66" i="47"/>
  <c r="E66" i="47"/>
  <c r="G65" i="47"/>
  <c r="G64" i="47"/>
  <c r="G63" i="47"/>
  <c r="G62" i="47"/>
  <c r="G61" i="47"/>
  <c r="G60" i="47"/>
  <c r="G59" i="47"/>
  <c r="G58" i="47"/>
  <c r="G57" i="47"/>
  <c r="G56" i="47"/>
  <c r="G55" i="47"/>
  <c r="G54" i="47"/>
  <c r="G53" i="47"/>
  <c r="G52" i="47"/>
  <c r="G51" i="47"/>
  <c r="G50" i="47"/>
  <c r="G49" i="47"/>
  <c r="G48" i="47"/>
  <c r="G47" i="47"/>
  <c r="G46" i="47"/>
  <c r="G45" i="47"/>
  <c r="G44" i="47"/>
  <c r="G43" i="47"/>
  <c r="G42" i="47"/>
  <c r="G41" i="47"/>
  <c r="G40" i="47"/>
  <c r="G39" i="47"/>
  <c r="G38" i="47"/>
  <c r="G37" i="47"/>
  <c r="G36" i="47"/>
  <c r="G35" i="47"/>
  <c r="G34" i="47"/>
  <c r="G33" i="47"/>
  <c r="G32" i="47"/>
  <c r="G31" i="47"/>
  <c r="G30" i="47"/>
  <c r="G29" i="47"/>
  <c r="G28" i="47"/>
  <c r="G27" i="47"/>
  <c r="G26" i="47"/>
  <c r="G25" i="47"/>
  <c r="G24" i="47"/>
  <c r="G23" i="47"/>
  <c r="G22" i="47"/>
  <c r="G21" i="47"/>
  <c r="G20" i="47"/>
  <c r="G19" i="47"/>
  <c r="G18" i="47"/>
  <c r="G17" i="47"/>
  <c r="G16" i="47"/>
  <c r="G15" i="47"/>
  <c r="G14" i="47"/>
  <c r="G13" i="47"/>
  <c r="G12" i="47"/>
  <c r="G11" i="47"/>
  <c r="G10" i="47"/>
  <c r="G9" i="47"/>
  <c r="G8" i="47"/>
  <c r="G7" i="47"/>
  <c r="G6" i="47"/>
  <c r="G5" i="47"/>
  <c r="G4" i="47"/>
  <c r="G3" i="47"/>
  <c r="G2" i="47"/>
  <c r="E64" i="46"/>
  <c r="G63" i="46"/>
  <c r="G62" i="46"/>
  <c r="G61" i="46"/>
  <c r="G60" i="46"/>
  <c r="G59" i="46"/>
  <c r="G58" i="46"/>
  <c r="G57" i="46"/>
  <c r="G56" i="46"/>
  <c r="G55" i="46"/>
  <c r="G54" i="46"/>
  <c r="G53" i="46"/>
  <c r="G52" i="46"/>
  <c r="G51" i="46"/>
  <c r="G50" i="46"/>
  <c r="G49" i="46"/>
  <c r="G48" i="46"/>
  <c r="G47" i="46"/>
  <c r="G46" i="46"/>
  <c r="G45" i="46"/>
  <c r="G44" i="46"/>
  <c r="G43" i="46"/>
  <c r="G42" i="46"/>
  <c r="G41" i="46"/>
  <c r="G40" i="46"/>
  <c r="G39" i="46"/>
  <c r="G38" i="46"/>
  <c r="G37" i="46"/>
  <c r="G36" i="46"/>
  <c r="G35" i="46"/>
  <c r="G34" i="46"/>
  <c r="G33" i="46"/>
  <c r="G32" i="46"/>
  <c r="G31" i="46"/>
  <c r="G30" i="46"/>
  <c r="G29" i="46"/>
  <c r="G28" i="46"/>
  <c r="G27" i="46"/>
  <c r="G26" i="46"/>
  <c r="G25" i="46"/>
  <c r="G24" i="46"/>
  <c r="G23" i="46"/>
  <c r="G22" i="46"/>
  <c r="G21" i="46"/>
  <c r="G20" i="46"/>
  <c r="G19" i="46"/>
  <c r="G18" i="46"/>
  <c r="G17" i="46"/>
  <c r="G16" i="46"/>
  <c r="G15" i="46"/>
  <c r="G14" i="46"/>
  <c r="G13" i="46"/>
  <c r="G12" i="46"/>
  <c r="G11" i="46"/>
  <c r="G10" i="46"/>
  <c r="G9" i="46"/>
  <c r="G8" i="46"/>
  <c r="G7" i="46"/>
  <c r="G6" i="46"/>
  <c r="G5" i="46"/>
  <c r="G4" i="46"/>
  <c r="G3" i="46"/>
  <c r="G2" i="46"/>
  <c r="F72" i="45"/>
  <c r="E72" i="45"/>
  <c r="G71" i="45"/>
  <c r="G70" i="45"/>
  <c r="G69" i="45"/>
  <c r="G68" i="45"/>
  <c r="G67" i="45"/>
  <c r="G66" i="45"/>
  <c r="G65" i="45"/>
  <c r="G64" i="45"/>
  <c r="G63" i="45"/>
  <c r="G62" i="45"/>
  <c r="G61" i="45"/>
  <c r="G60" i="45"/>
  <c r="G59" i="45"/>
  <c r="G58" i="45"/>
  <c r="G57" i="45"/>
  <c r="G56" i="45"/>
  <c r="G55" i="45"/>
  <c r="G54" i="45"/>
  <c r="G53" i="45"/>
  <c r="G52" i="45"/>
  <c r="G51" i="45"/>
  <c r="G50" i="45"/>
  <c r="G49" i="45"/>
  <c r="G48" i="45"/>
  <c r="G47" i="45"/>
  <c r="G46" i="45"/>
  <c r="G45" i="45"/>
  <c r="G44" i="45"/>
  <c r="G43" i="45"/>
  <c r="G42" i="45"/>
  <c r="G41" i="45"/>
  <c r="G40" i="45"/>
  <c r="G39" i="45"/>
  <c r="G38" i="45"/>
  <c r="G37" i="45"/>
  <c r="G36" i="45"/>
  <c r="G35" i="45"/>
  <c r="G34" i="45"/>
  <c r="G33" i="45"/>
  <c r="G32" i="45"/>
  <c r="G31" i="45"/>
  <c r="G30" i="45"/>
  <c r="G29" i="45"/>
  <c r="G28" i="45"/>
  <c r="G27" i="45"/>
  <c r="G26" i="45"/>
  <c r="G25" i="45"/>
  <c r="G24" i="45"/>
  <c r="G23" i="45"/>
  <c r="G22" i="45"/>
  <c r="G21" i="45"/>
  <c r="G20" i="45"/>
  <c r="G19" i="45"/>
  <c r="G18" i="45"/>
  <c r="G17" i="45"/>
  <c r="G16" i="45"/>
  <c r="G15" i="45"/>
  <c r="G14" i="45"/>
  <c r="G13" i="45"/>
  <c r="G12" i="45"/>
  <c r="G11" i="45"/>
  <c r="G10" i="45"/>
  <c r="G9" i="45"/>
  <c r="G8" i="45"/>
  <c r="G7" i="45"/>
  <c r="G6" i="45"/>
  <c r="G5" i="45"/>
  <c r="G4" i="45"/>
  <c r="G3" i="45"/>
  <c r="G2" i="45"/>
  <c r="E80" i="44"/>
  <c r="G72" i="44"/>
  <c r="G71" i="44"/>
  <c r="G70" i="44"/>
  <c r="G69" i="44"/>
  <c r="G68" i="44"/>
  <c r="G67" i="44"/>
  <c r="G66" i="44"/>
  <c r="G65" i="44"/>
  <c r="G64" i="44"/>
  <c r="G63" i="44"/>
  <c r="G62" i="44"/>
  <c r="G61" i="44"/>
  <c r="G60" i="44"/>
  <c r="G59" i="44"/>
  <c r="G58" i="44"/>
  <c r="G57" i="44"/>
  <c r="G56" i="44"/>
  <c r="G55" i="44"/>
  <c r="G54" i="44"/>
  <c r="G53" i="44"/>
  <c r="G52" i="44"/>
  <c r="G51" i="44"/>
  <c r="G50" i="44"/>
  <c r="G49" i="44"/>
  <c r="G48" i="44"/>
  <c r="G47" i="44"/>
  <c r="G46" i="44"/>
  <c r="G45" i="44"/>
  <c r="G44" i="44"/>
  <c r="G43" i="44"/>
  <c r="G42" i="44"/>
  <c r="G41" i="44"/>
  <c r="G40" i="44"/>
  <c r="G39" i="44"/>
  <c r="G38" i="44"/>
  <c r="G37" i="44"/>
  <c r="G36" i="44"/>
  <c r="G35" i="44"/>
  <c r="G34" i="44"/>
  <c r="G33" i="44"/>
  <c r="G32" i="44"/>
  <c r="G31" i="44"/>
  <c r="G30" i="44"/>
  <c r="G29" i="44"/>
  <c r="G28" i="44"/>
  <c r="G27" i="44"/>
  <c r="G26" i="44"/>
  <c r="G25" i="44"/>
  <c r="G24" i="44"/>
  <c r="G23" i="44"/>
  <c r="G22" i="44"/>
  <c r="G21" i="44"/>
  <c r="G20" i="44"/>
  <c r="G19" i="44"/>
  <c r="G18" i="44"/>
  <c r="G17" i="44"/>
  <c r="G16" i="44"/>
  <c r="G15" i="44"/>
  <c r="G14" i="44"/>
  <c r="G13" i="44"/>
  <c r="G12" i="44"/>
  <c r="G11" i="44"/>
  <c r="E101" i="43"/>
  <c r="G100" i="43"/>
  <c r="G99" i="43"/>
  <c r="G98" i="43"/>
  <c r="G97" i="43"/>
  <c r="G96" i="43"/>
  <c r="G95" i="43"/>
  <c r="G94" i="43"/>
  <c r="G93" i="43"/>
  <c r="G92" i="43"/>
  <c r="G91" i="43"/>
  <c r="G90" i="43"/>
  <c r="G89" i="43"/>
  <c r="G88" i="43"/>
  <c r="G87" i="43"/>
  <c r="G86" i="43"/>
  <c r="G85" i="43"/>
  <c r="G84" i="43"/>
  <c r="G83" i="43"/>
  <c r="G82" i="43"/>
  <c r="G81" i="43"/>
  <c r="G80" i="43"/>
  <c r="G79" i="43"/>
  <c r="G78" i="43"/>
  <c r="G77" i="43"/>
  <c r="G76" i="43"/>
  <c r="G75" i="43"/>
  <c r="G74" i="43"/>
  <c r="G73" i="43"/>
  <c r="G72" i="43"/>
  <c r="G71" i="43"/>
  <c r="G70" i="43"/>
  <c r="G69" i="43"/>
  <c r="G68" i="43"/>
  <c r="G67" i="43"/>
  <c r="G66" i="43"/>
  <c r="G65" i="43"/>
  <c r="G64" i="43"/>
  <c r="G63" i="43"/>
  <c r="G62" i="43"/>
  <c r="G61" i="43"/>
  <c r="G60" i="43"/>
  <c r="G59" i="43"/>
  <c r="G58" i="43"/>
  <c r="G57" i="43"/>
  <c r="G56" i="43"/>
  <c r="G55" i="43"/>
  <c r="G54" i="43"/>
  <c r="G53" i="43"/>
  <c r="G52" i="43"/>
  <c r="G51" i="43"/>
  <c r="G50" i="43"/>
  <c r="G49" i="43"/>
  <c r="G48" i="43"/>
  <c r="G47" i="43"/>
  <c r="G46" i="43"/>
  <c r="G45" i="43"/>
  <c r="G44" i="43"/>
  <c r="G43" i="43"/>
  <c r="G42" i="43"/>
  <c r="G41" i="43"/>
  <c r="G40" i="43"/>
  <c r="G39" i="43"/>
  <c r="G38" i="43"/>
  <c r="G37" i="43"/>
  <c r="G36" i="43"/>
  <c r="G35" i="43"/>
  <c r="G34" i="43"/>
  <c r="G33" i="43"/>
  <c r="G32" i="43"/>
  <c r="G31" i="43"/>
  <c r="G30" i="43"/>
  <c r="G29" i="43"/>
  <c r="G28" i="43"/>
  <c r="G27" i="43"/>
  <c r="G26" i="43"/>
  <c r="G25" i="43"/>
  <c r="G24" i="43"/>
  <c r="G23" i="43"/>
  <c r="G22" i="43"/>
  <c r="G21" i="43"/>
  <c r="G20" i="43"/>
  <c r="G19" i="43"/>
  <c r="G18" i="43"/>
  <c r="G17" i="43"/>
  <c r="G16" i="43"/>
  <c r="G15" i="43"/>
  <c r="G14" i="43"/>
  <c r="G13" i="43"/>
  <c r="G12" i="43"/>
  <c r="G11" i="43"/>
  <c r="G10" i="43"/>
  <c r="G9" i="43"/>
  <c r="G8" i="43"/>
  <c r="G7" i="43"/>
  <c r="G6" i="43"/>
  <c r="G5" i="43"/>
  <c r="G4" i="43"/>
  <c r="G3" i="43"/>
  <c r="G2" i="43"/>
  <c r="E72" i="42"/>
  <c r="G70" i="42"/>
  <c r="G69" i="42"/>
  <c r="G68" i="42"/>
  <c r="G67" i="42"/>
  <c r="G66" i="42"/>
  <c r="G65" i="42"/>
  <c r="G64" i="42"/>
  <c r="G63" i="42"/>
  <c r="G62" i="42"/>
  <c r="G61" i="42"/>
  <c r="G60" i="42"/>
  <c r="G59" i="42"/>
  <c r="G58" i="42"/>
  <c r="G57" i="42"/>
  <c r="G56" i="42"/>
  <c r="G55" i="42"/>
  <c r="G54" i="42"/>
  <c r="G53" i="42"/>
  <c r="G52" i="42"/>
  <c r="G51" i="42"/>
  <c r="G50" i="42"/>
  <c r="G49" i="42"/>
  <c r="G48" i="42"/>
  <c r="G47" i="42"/>
  <c r="G46" i="42"/>
  <c r="G45" i="42"/>
  <c r="G44" i="42"/>
  <c r="G43" i="42"/>
  <c r="G42" i="42"/>
  <c r="G41" i="42"/>
  <c r="G40" i="42"/>
  <c r="G39" i="42"/>
  <c r="G38" i="42"/>
  <c r="G37" i="42"/>
  <c r="G36" i="42"/>
  <c r="G35" i="42"/>
  <c r="G34" i="42"/>
  <c r="G33" i="42"/>
  <c r="G32" i="42"/>
  <c r="G31" i="42"/>
  <c r="G30" i="42"/>
  <c r="G29" i="42"/>
  <c r="G28" i="42"/>
  <c r="G27" i="42"/>
  <c r="G26" i="42"/>
  <c r="G25" i="42"/>
  <c r="G24" i="42"/>
  <c r="G23" i="42"/>
  <c r="G22" i="42"/>
  <c r="G21" i="42"/>
  <c r="G20" i="42"/>
  <c r="G19" i="42"/>
  <c r="G18" i="42"/>
  <c r="G17" i="42"/>
  <c r="G16" i="42"/>
  <c r="G15" i="42"/>
  <c r="G14" i="42"/>
  <c r="G13" i="42"/>
  <c r="G12" i="42"/>
  <c r="G11" i="42"/>
  <c r="G10" i="42"/>
  <c r="G9" i="42"/>
  <c r="G8" i="42"/>
  <c r="G7" i="42"/>
  <c r="G6" i="42"/>
  <c r="G5" i="42"/>
  <c r="G4" i="42"/>
  <c r="G3" i="42"/>
  <c r="G2" i="42"/>
  <c r="F54" i="41"/>
  <c r="E54" i="41"/>
  <c r="G47" i="41"/>
  <c r="G46" i="41"/>
  <c r="G45" i="41"/>
  <c r="G44" i="41"/>
  <c r="G43" i="41"/>
  <c r="G42" i="41"/>
  <c r="G41" i="41"/>
  <c r="G40" i="41"/>
  <c r="G39" i="41"/>
  <c r="G38" i="41"/>
  <c r="G37" i="41"/>
  <c r="G36" i="41"/>
  <c r="G35" i="41"/>
  <c r="G34" i="41"/>
  <c r="G33" i="41"/>
  <c r="G32" i="41"/>
  <c r="G31" i="41"/>
  <c r="G30" i="41"/>
  <c r="G29" i="41"/>
  <c r="G28" i="41"/>
  <c r="G27" i="41"/>
  <c r="G26" i="41"/>
  <c r="G25" i="41"/>
  <c r="G24" i="41"/>
  <c r="G23" i="41"/>
  <c r="G22" i="41"/>
  <c r="G21" i="41"/>
  <c r="G20" i="41"/>
  <c r="G19" i="41"/>
  <c r="G18" i="41"/>
  <c r="G17" i="41"/>
  <c r="G16" i="41"/>
  <c r="G15" i="41"/>
  <c r="G14" i="41"/>
  <c r="G13" i="41"/>
  <c r="G12" i="41"/>
  <c r="G11" i="41"/>
  <c r="G10" i="41"/>
  <c r="G9" i="41"/>
  <c r="G8" i="41"/>
  <c r="G7" i="41"/>
  <c r="G6" i="41"/>
  <c r="G5" i="41"/>
  <c r="G4" i="41"/>
  <c r="G3" i="41"/>
  <c r="G2" i="41"/>
  <c r="E66" i="40"/>
  <c r="G64" i="40"/>
  <c r="G63" i="40"/>
  <c r="G62" i="40"/>
  <c r="G61" i="40"/>
  <c r="G60" i="40"/>
  <c r="G59" i="40"/>
  <c r="G58" i="40"/>
  <c r="G57" i="40"/>
  <c r="G56" i="40"/>
  <c r="G55" i="40"/>
  <c r="G54" i="40"/>
  <c r="G53" i="40"/>
  <c r="G52" i="40"/>
  <c r="G51" i="40"/>
  <c r="G50" i="40"/>
  <c r="G49" i="40"/>
  <c r="G48" i="40"/>
  <c r="G47" i="40"/>
  <c r="G46" i="40"/>
  <c r="G45" i="40"/>
  <c r="G44" i="40"/>
  <c r="G43" i="40"/>
  <c r="G42" i="40"/>
  <c r="G41" i="40"/>
  <c r="G40" i="40"/>
  <c r="G39" i="40"/>
  <c r="G38" i="40"/>
  <c r="G37" i="40"/>
  <c r="G36" i="40"/>
  <c r="G35" i="40"/>
  <c r="G34" i="40"/>
  <c r="G33" i="40"/>
  <c r="G32" i="40"/>
  <c r="G31" i="40"/>
  <c r="G30" i="40"/>
  <c r="G29" i="40"/>
  <c r="G28" i="40"/>
  <c r="G27" i="40"/>
  <c r="G26" i="40"/>
  <c r="G25" i="40"/>
  <c r="G24" i="40"/>
  <c r="G23" i="40"/>
  <c r="G22" i="40"/>
  <c r="G21" i="40"/>
  <c r="G20" i="40"/>
  <c r="G19" i="40"/>
  <c r="G18" i="40"/>
  <c r="G17" i="40"/>
  <c r="G16" i="40"/>
  <c r="G15" i="40"/>
  <c r="G14" i="40"/>
  <c r="G13" i="40"/>
  <c r="G12" i="40"/>
  <c r="G11" i="40"/>
  <c r="G10" i="40"/>
  <c r="G9" i="40"/>
  <c r="G8" i="40"/>
  <c r="G7" i="40"/>
  <c r="G6" i="40"/>
  <c r="G5" i="40"/>
  <c r="G4" i="40"/>
  <c r="G3" i="40"/>
  <c r="G2" i="40"/>
  <c r="F87" i="39"/>
  <c r="E87" i="39"/>
  <c r="G86" i="39"/>
  <c r="G85" i="39"/>
  <c r="G84" i="39"/>
  <c r="G83" i="39"/>
  <c r="G82" i="39"/>
  <c r="G81" i="39"/>
  <c r="G80" i="39"/>
  <c r="G79" i="39"/>
  <c r="G78" i="39"/>
  <c r="G77" i="39"/>
  <c r="G76" i="39"/>
  <c r="G75" i="39"/>
  <c r="G74" i="39"/>
  <c r="G73" i="39"/>
  <c r="G72" i="39"/>
  <c r="G71" i="39"/>
  <c r="G70" i="39"/>
  <c r="G69" i="39"/>
  <c r="G68" i="39"/>
  <c r="G67" i="39"/>
  <c r="G66" i="39"/>
  <c r="G65" i="39"/>
  <c r="G64" i="39"/>
  <c r="G63" i="39"/>
  <c r="G62" i="39"/>
  <c r="G61" i="39"/>
  <c r="G60" i="39"/>
  <c r="G59" i="39"/>
  <c r="G58" i="39"/>
  <c r="G57" i="39"/>
  <c r="G56" i="39"/>
  <c r="G55" i="39"/>
  <c r="G54" i="39"/>
  <c r="G53" i="39"/>
  <c r="G52" i="39"/>
  <c r="G51" i="39"/>
  <c r="G50" i="39"/>
  <c r="G49" i="39"/>
  <c r="G48" i="39"/>
  <c r="G47" i="39"/>
  <c r="G46" i="39"/>
  <c r="G45" i="39"/>
  <c r="G44" i="39"/>
  <c r="G43" i="39"/>
  <c r="G42" i="39"/>
  <c r="G41" i="39"/>
  <c r="G40" i="39"/>
  <c r="G39" i="39"/>
  <c r="G38" i="39"/>
  <c r="G37" i="39"/>
  <c r="G36" i="39"/>
  <c r="G35" i="39"/>
  <c r="G34" i="39"/>
  <c r="G33" i="39"/>
  <c r="G32" i="39"/>
  <c r="G31" i="39"/>
  <c r="G30" i="39"/>
  <c r="G29" i="39"/>
  <c r="G28" i="39"/>
  <c r="G27" i="39"/>
  <c r="G26" i="39"/>
  <c r="G25" i="39"/>
  <c r="G24" i="39"/>
  <c r="G23" i="39"/>
  <c r="G22" i="39"/>
  <c r="G21" i="39"/>
  <c r="G20" i="39"/>
  <c r="G19" i="39"/>
  <c r="G18" i="39"/>
  <c r="G17" i="39"/>
  <c r="G16" i="39"/>
  <c r="G15" i="39"/>
  <c r="G14" i="39"/>
  <c r="G13" i="39"/>
  <c r="G12" i="39"/>
  <c r="G11" i="39"/>
  <c r="G10" i="39"/>
  <c r="G9" i="39"/>
  <c r="G8" i="39"/>
  <c r="G7" i="39"/>
  <c r="G6" i="39"/>
  <c r="G5" i="39"/>
  <c r="G4" i="39"/>
  <c r="G3" i="39"/>
  <c r="G2" i="39"/>
  <c r="F75" i="38"/>
  <c r="E75" i="38"/>
  <c r="G74" i="38"/>
  <c r="G73" i="38"/>
  <c r="G72" i="38"/>
  <c r="G71" i="38"/>
  <c r="G70" i="38"/>
  <c r="G69" i="38"/>
  <c r="G68" i="38"/>
  <c r="G67" i="38"/>
  <c r="G66" i="38"/>
  <c r="G65" i="38"/>
  <c r="G64" i="38"/>
  <c r="G63" i="38"/>
  <c r="G62" i="38"/>
  <c r="G61" i="38"/>
  <c r="G60" i="38"/>
  <c r="G59" i="38"/>
  <c r="G58" i="38"/>
  <c r="G57" i="38"/>
  <c r="G56" i="38"/>
  <c r="G55" i="38"/>
  <c r="G54" i="38"/>
  <c r="G53" i="38"/>
  <c r="G52" i="38"/>
  <c r="G51" i="38"/>
  <c r="G50" i="38"/>
  <c r="G49" i="38"/>
  <c r="G48" i="38"/>
  <c r="G47" i="38"/>
  <c r="G46" i="38"/>
  <c r="G45" i="38"/>
  <c r="G44" i="38"/>
  <c r="G43" i="38"/>
  <c r="G42" i="38"/>
  <c r="G41" i="38"/>
  <c r="G40" i="38"/>
  <c r="G39" i="38"/>
  <c r="G38" i="38"/>
  <c r="G37" i="38"/>
  <c r="G36" i="38"/>
  <c r="G35" i="38"/>
  <c r="G34" i="38"/>
  <c r="G33" i="38"/>
  <c r="G32" i="38"/>
  <c r="G31" i="38"/>
  <c r="G30" i="38"/>
  <c r="G29" i="38"/>
  <c r="G28" i="38"/>
  <c r="G27" i="38"/>
  <c r="G26" i="38"/>
  <c r="G25" i="38"/>
  <c r="G24" i="38"/>
  <c r="G23" i="38"/>
  <c r="G22" i="38"/>
  <c r="G21" i="38"/>
  <c r="G20" i="38"/>
  <c r="G19" i="38"/>
  <c r="G18" i="38"/>
  <c r="G17" i="38"/>
  <c r="G16" i="38"/>
  <c r="G15" i="38"/>
  <c r="G14" i="38"/>
  <c r="G13" i="38"/>
  <c r="G12" i="38"/>
  <c r="G11" i="38"/>
  <c r="G10" i="38"/>
  <c r="G9" i="38"/>
  <c r="G8" i="38"/>
  <c r="G7" i="38"/>
  <c r="G6" i="38"/>
  <c r="G5" i="38"/>
  <c r="G4" i="38"/>
  <c r="G3" i="38"/>
  <c r="G2" i="38"/>
  <c r="F87" i="37"/>
  <c r="E87" i="37"/>
  <c r="G86" i="37"/>
  <c r="G85" i="37"/>
  <c r="G84" i="37"/>
  <c r="G83" i="37"/>
  <c r="G82" i="37"/>
  <c r="G81" i="37"/>
  <c r="G80" i="37"/>
  <c r="G79" i="37"/>
  <c r="G78" i="37"/>
  <c r="G77" i="37"/>
  <c r="G76" i="37"/>
  <c r="G75" i="37"/>
  <c r="G74" i="37"/>
  <c r="G73" i="37"/>
  <c r="G72" i="37"/>
  <c r="G71" i="37"/>
  <c r="G70" i="37"/>
  <c r="G69" i="37"/>
  <c r="G68" i="37"/>
  <c r="G67" i="37"/>
  <c r="G66" i="37"/>
  <c r="G65" i="37"/>
  <c r="G64" i="37"/>
  <c r="G63" i="37"/>
  <c r="G62" i="37"/>
  <c r="G61" i="37"/>
  <c r="G60" i="37"/>
  <c r="G59" i="37"/>
  <c r="G58" i="37"/>
  <c r="G57" i="37"/>
  <c r="G56" i="37"/>
  <c r="G55" i="37"/>
  <c r="G54" i="37"/>
  <c r="G53" i="37"/>
  <c r="G52" i="37"/>
  <c r="G51" i="37"/>
  <c r="G50" i="37"/>
  <c r="G49" i="37"/>
  <c r="G48" i="37"/>
  <c r="G47" i="37"/>
  <c r="G46" i="37"/>
  <c r="G45" i="37"/>
  <c r="G44" i="37"/>
  <c r="G43" i="37"/>
  <c r="G42" i="37"/>
  <c r="G41" i="37"/>
  <c r="G40" i="37"/>
  <c r="G39" i="37"/>
  <c r="G38" i="37"/>
  <c r="G37" i="37"/>
  <c r="G36" i="37"/>
  <c r="G35" i="37"/>
  <c r="G34" i="37"/>
  <c r="G33" i="37"/>
  <c r="G32" i="37"/>
  <c r="G31" i="37"/>
  <c r="G30" i="37"/>
  <c r="G29" i="37"/>
  <c r="G28" i="37"/>
  <c r="G27" i="37"/>
  <c r="G26" i="37"/>
  <c r="G25" i="37"/>
  <c r="G24" i="37"/>
  <c r="G23" i="37"/>
  <c r="G22" i="37"/>
  <c r="G21" i="37"/>
  <c r="G20" i="37"/>
  <c r="G19" i="37"/>
  <c r="G18" i="37"/>
  <c r="G17" i="37"/>
  <c r="G16" i="37"/>
  <c r="G15" i="37"/>
  <c r="G14" i="37"/>
  <c r="G13" i="37"/>
  <c r="G12" i="37"/>
  <c r="G11" i="37"/>
  <c r="G10" i="37"/>
  <c r="G9" i="37"/>
  <c r="G8" i="37"/>
  <c r="G7" i="37"/>
  <c r="G6" i="37"/>
  <c r="G5" i="37"/>
  <c r="G4" i="37"/>
  <c r="G3" i="37"/>
  <c r="G2" i="37"/>
  <c r="F177" i="36"/>
  <c r="E177" i="36"/>
  <c r="G176" i="36"/>
  <c r="G175" i="36"/>
  <c r="G174" i="36"/>
  <c r="G173" i="36"/>
  <c r="G172" i="36"/>
  <c r="G171" i="36"/>
  <c r="G170" i="36"/>
  <c r="G169" i="36"/>
  <c r="G168" i="36"/>
  <c r="G167" i="36"/>
  <c r="G166" i="36"/>
  <c r="G165" i="36"/>
  <c r="G164" i="36"/>
  <c r="G163" i="36"/>
  <c r="G162" i="36"/>
  <c r="G161" i="36"/>
  <c r="G160" i="36"/>
  <c r="G159" i="36"/>
  <c r="G158" i="36"/>
  <c r="G157" i="36"/>
  <c r="G156" i="36"/>
  <c r="G155" i="36"/>
  <c r="G154" i="36"/>
  <c r="G153" i="36"/>
  <c r="G152" i="36"/>
  <c r="G151" i="36"/>
  <c r="G150" i="36"/>
  <c r="G149" i="36"/>
  <c r="G148" i="36"/>
  <c r="G147" i="36"/>
  <c r="G146" i="36"/>
  <c r="G145" i="36"/>
  <c r="G144" i="36"/>
  <c r="G143" i="36"/>
  <c r="G142" i="36"/>
  <c r="G141" i="36"/>
  <c r="G140" i="36"/>
  <c r="G139" i="36"/>
  <c r="G138" i="36"/>
  <c r="G137" i="36"/>
  <c r="G136" i="36"/>
  <c r="G135" i="36"/>
  <c r="G134" i="36"/>
  <c r="G133" i="36"/>
  <c r="G132" i="36"/>
  <c r="G131" i="36"/>
  <c r="G130" i="36"/>
  <c r="G129" i="36"/>
  <c r="G128" i="36"/>
  <c r="G127" i="36"/>
  <c r="G126" i="36"/>
  <c r="G125" i="36"/>
  <c r="G124" i="36"/>
  <c r="G123" i="36"/>
  <c r="G122" i="36"/>
  <c r="G121" i="36"/>
  <c r="G120" i="36"/>
  <c r="G119" i="36"/>
  <c r="G118" i="36"/>
  <c r="G117" i="36"/>
  <c r="G116" i="36"/>
  <c r="G115" i="36"/>
  <c r="G114" i="36"/>
  <c r="G113" i="36"/>
  <c r="G112" i="36"/>
  <c r="G111" i="36"/>
  <c r="G110" i="36"/>
  <c r="G109" i="36"/>
  <c r="G108" i="36"/>
  <c r="G107" i="36"/>
  <c r="G106" i="36"/>
  <c r="G105" i="36"/>
  <c r="G104" i="36"/>
  <c r="G103" i="36"/>
  <c r="G102" i="36"/>
  <c r="G101" i="36"/>
  <c r="G100" i="36"/>
  <c r="G99" i="36"/>
  <c r="G98" i="36"/>
  <c r="G97" i="36"/>
  <c r="G96" i="36"/>
  <c r="G95" i="36"/>
  <c r="G94" i="36"/>
  <c r="G93" i="36"/>
  <c r="G92" i="36"/>
  <c r="G91" i="36"/>
  <c r="G90" i="36"/>
  <c r="G89" i="36"/>
  <c r="G88" i="36"/>
  <c r="G87" i="36"/>
  <c r="G86" i="36"/>
  <c r="G85" i="36"/>
  <c r="G84" i="36"/>
  <c r="G83" i="36"/>
  <c r="G82" i="36"/>
  <c r="G81" i="36"/>
  <c r="G80" i="36"/>
  <c r="G79" i="36"/>
  <c r="G78" i="36"/>
  <c r="G77" i="36"/>
  <c r="G76" i="36"/>
  <c r="G75" i="36"/>
  <c r="G74" i="36"/>
  <c r="G73" i="36"/>
  <c r="G72" i="36"/>
  <c r="G71" i="36"/>
  <c r="G70" i="36"/>
  <c r="G69" i="36"/>
  <c r="G68" i="36"/>
  <c r="G67" i="36"/>
  <c r="G66" i="36"/>
  <c r="G65" i="36"/>
  <c r="G64" i="36"/>
  <c r="G63" i="36"/>
  <c r="G62" i="36"/>
  <c r="G61" i="36"/>
  <c r="G60" i="36"/>
  <c r="G59" i="36"/>
  <c r="G58" i="36"/>
  <c r="G57" i="36"/>
  <c r="G56" i="36"/>
  <c r="G55" i="36"/>
  <c r="G54" i="36"/>
  <c r="G53" i="36"/>
  <c r="G52" i="36"/>
  <c r="G51" i="36"/>
  <c r="G50" i="36"/>
  <c r="G49" i="36"/>
  <c r="G48" i="36"/>
  <c r="G47" i="36"/>
  <c r="G46" i="36"/>
  <c r="G45" i="36"/>
  <c r="G44" i="36"/>
  <c r="G43" i="36"/>
  <c r="G42" i="36"/>
  <c r="G41" i="36"/>
  <c r="G40" i="36"/>
  <c r="G39" i="36"/>
  <c r="G38" i="36"/>
  <c r="G37" i="36"/>
  <c r="G36" i="36"/>
  <c r="G35" i="36"/>
  <c r="G34" i="36"/>
  <c r="G33" i="36"/>
  <c r="G32" i="36"/>
  <c r="G31" i="36"/>
  <c r="G30" i="36"/>
  <c r="G29" i="36"/>
  <c r="G28" i="36"/>
  <c r="G27" i="36"/>
  <c r="G26" i="36"/>
  <c r="G25" i="36"/>
  <c r="G24" i="36"/>
  <c r="G23" i="36"/>
  <c r="G22" i="36"/>
  <c r="G21" i="36"/>
  <c r="G20" i="36"/>
  <c r="G19" i="36"/>
  <c r="G18" i="36"/>
  <c r="G17" i="36"/>
  <c r="G16" i="36"/>
  <c r="G15" i="36"/>
  <c r="G14" i="36"/>
  <c r="G13" i="36"/>
  <c r="G12" i="36"/>
  <c r="G11" i="36"/>
  <c r="G10" i="36"/>
  <c r="G9" i="36"/>
  <c r="G8" i="36"/>
  <c r="G7" i="36"/>
  <c r="G6" i="36"/>
  <c r="G5" i="36"/>
  <c r="G4" i="36"/>
  <c r="G3" i="36"/>
  <c r="G2" i="36"/>
  <c r="F159" i="35"/>
  <c r="E159" i="35"/>
  <c r="G158" i="35"/>
  <c r="G157" i="35"/>
  <c r="G156" i="35"/>
  <c r="G155" i="35"/>
  <c r="G154" i="35"/>
  <c r="G153" i="35"/>
  <c r="G152" i="35"/>
  <c r="G151" i="35"/>
  <c r="G150" i="35"/>
  <c r="G149" i="35"/>
  <c r="G148" i="35"/>
  <c r="G147" i="35"/>
  <c r="G146" i="35"/>
  <c r="G145" i="35"/>
  <c r="G144" i="35"/>
  <c r="G143" i="35"/>
  <c r="G142" i="35"/>
  <c r="G141" i="35"/>
  <c r="G140" i="35"/>
  <c r="G139" i="35"/>
  <c r="G138" i="35"/>
  <c r="G137" i="35"/>
  <c r="G136" i="35"/>
  <c r="G135" i="35"/>
  <c r="G134" i="35"/>
  <c r="G133" i="35"/>
  <c r="G132" i="35"/>
  <c r="G131" i="35"/>
  <c r="G130" i="35"/>
  <c r="G129" i="35"/>
  <c r="G128" i="35"/>
  <c r="G127" i="35"/>
  <c r="G126" i="35"/>
  <c r="G125" i="35"/>
  <c r="G124" i="35"/>
  <c r="G123" i="35"/>
  <c r="G122" i="35"/>
  <c r="G121" i="35"/>
  <c r="G120" i="35"/>
  <c r="G119" i="35"/>
  <c r="G118" i="35"/>
  <c r="G117" i="35"/>
  <c r="G116" i="35"/>
  <c r="G115" i="35"/>
  <c r="G114" i="35"/>
  <c r="G113" i="35"/>
  <c r="G112" i="35"/>
  <c r="G111" i="35"/>
  <c r="G110" i="35"/>
  <c r="G109" i="35"/>
  <c r="G108" i="35"/>
  <c r="G107" i="35"/>
  <c r="G106" i="35"/>
  <c r="G105" i="35"/>
  <c r="G104" i="35"/>
  <c r="G103" i="35"/>
  <c r="G102" i="35"/>
  <c r="G101" i="35"/>
  <c r="G100" i="35"/>
  <c r="G99" i="35"/>
  <c r="G98" i="35"/>
  <c r="G97" i="35"/>
  <c r="G96" i="35"/>
  <c r="G95" i="35"/>
  <c r="G94" i="35"/>
  <c r="G93" i="35"/>
  <c r="G92" i="35"/>
  <c r="G91" i="35"/>
  <c r="G90" i="35"/>
  <c r="G89" i="35"/>
  <c r="G88" i="35"/>
  <c r="G87" i="35"/>
  <c r="G86" i="35"/>
  <c r="G85" i="35"/>
  <c r="G84" i="35"/>
  <c r="G83" i="35"/>
  <c r="G82" i="35"/>
  <c r="G81" i="35"/>
  <c r="G80" i="35"/>
  <c r="G79" i="35"/>
  <c r="G78" i="35"/>
  <c r="G77" i="35"/>
  <c r="G76" i="35"/>
  <c r="G75" i="35"/>
  <c r="G74" i="35"/>
  <c r="G73" i="35"/>
  <c r="G72" i="35"/>
  <c r="G71" i="35"/>
  <c r="G70" i="35"/>
  <c r="G69" i="35"/>
  <c r="G68" i="35"/>
  <c r="G67" i="35"/>
  <c r="G66" i="35"/>
  <c r="G65" i="35"/>
  <c r="G64" i="35"/>
  <c r="G63" i="35"/>
  <c r="G62" i="35"/>
  <c r="G61" i="35"/>
  <c r="G60" i="35"/>
  <c r="G59" i="35"/>
  <c r="G58" i="35"/>
  <c r="G57" i="35"/>
  <c r="G56" i="35"/>
  <c r="G55" i="35"/>
  <c r="G54" i="35"/>
  <c r="G53" i="35"/>
  <c r="G52" i="35"/>
  <c r="G50" i="35"/>
  <c r="G49" i="35"/>
  <c r="G48" i="35"/>
  <c r="G47" i="35"/>
  <c r="G46" i="35"/>
  <c r="G45" i="35"/>
  <c r="G44" i="35"/>
  <c r="G43" i="35"/>
  <c r="G42" i="35"/>
  <c r="G41" i="35"/>
  <c r="G40" i="35"/>
  <c r="G39" i="35"/>
  <c r="G38" i="35"/>
  <c r="G37" i="35"/>
  <c r="G36" i="35"/>
  <c r="G35" i="35"/>
  <c r="G34" i="35"/>
  <c r="G33" i="35"/>
  <c r="G32" i="35"/>
  <c r="G31" i="35"/>
  <c r="G30" i="35"/>
  <c r="G29" i="35"/>
  <c r="G28" i="35"/>
  <c r="G27" i="35"/>
  <c r="G26" i="35"/>
  <c r="G25" i="35"/>
  <c r="G24" i="35"/>
  <c r="G23" i="35"/>
  <c r="G22" i="35"/>
  <c r="G21" i="35"/>
  <c r="G20" i="35"/>
  <c r="G19" i="35"/>
  <c r="G18" i="35"/>
  <c r="G17" i="35"/>
  <c r="G16" i="35"/>
  <c r="G15" i="35"/>
  <c r="G14" i="35"/>
  <c r="G13" i="35"/>
  <c r="G12" i="35"/>
  <c r="G11" i="35"/>
  <c r="G10" i="35"/>
  <c r="G9" i="35"/>
  <c r="G8" i="35"/>
  <c r="G7" i="35"/>
  <c r="G6" i="35"/>
  <c r="G5" i="35"/>
  <c r="G4" i="35"/>
  <c r="G3" i="35"/>
  <c r="G2" i="35"/>
  <c r="F133" i="34"/>
  <c r="E133" i="34"/>
  <c r="G132" i="34"/>
  <c r="G131" i="34"/>
  <c r="G130" i="34"/>
  <c r="G129" i="34"/>
  <c r="G128" i="34"/>
  <c r="G127" i="34"/>
  <c r="G126" i="34"/>
  <c r="G125" i="34"/>
  <c r="G124" i="34"/>
  <c r="G123" i="34"/>
  <c r="G122" i="34"/>
  <c r="G121" i="34"/>
  <c r="G120" i="34"/>
  <c r="G119" i="34"/>
  <c r="G118" i="34"/>
  <c r="G117" i="34"/>
  <c r="G116" i="34"/>
  <c r="G115" i="34"/>
  <c r="G114" i="34"/>
  <c r="G113" i="34"/>
  <c r="G112" i="34"/>
  <c r="G111" i="34"/>
  <c r="G110" i="34"/>
  <c r="G109" i="34"/>
  <c r="G108" i="34"/>
  <c r="G107" i="34"/>
  <c r="G106" i="34"/>
  <c r="G105" i="34"/>
  <c r="G104" i="34"/>
  <c r="G103" i="34"/>
  <c r="G102" i="34"/>
  <c r="G101" i="34"/>
  <c r="G100" i="34"/>
  <c r="G99" i="34"/>
  <c r="G98" i="34"/>
  <c r="G97" i="34"/>
  <c r="G96" i="34"/>
  <c r="G95" i="34"/>
  <c r="G94" i="34"/>
  <c r="G93" i="34"/>
  <c r="G92" i="34"/>
  <c r="G91" i="34"/>
  <c r="G90" i="34"/>
  <c r="G89" i="34"/>
  <c r="G88" i="34"/>
  <c r="G87" i="34"/>
  <c r="G86" i="34"/>
  <c r="G85" i="34"/>
  <c r="G84" i="34"/>
  <c r="G83" i="34"/>
  <c r="G82" i="34"/>
  <c r="G81" i="34"/>
  <c r="G80" i="34"/>
  <c r="G79" i="34"/>
  <c r="G78" i="34"/>
  <c r="G77" i="34"/>
  <c r="G76" i="34"/>
  <c r="G75" i="34"/>
  <c r="G74" i="34"/>
  <c r="G73" i="34"/>
  <c r="G72" i="34"/>
  <c r="G71" i="34"/>
  <c r="G70" i="34"/>
  <c r="G69" i="34"/>
  <c r="G68" i="34"/>
  <c r="G67" i="34"/>
  <c r="G66" i="34"/>
  <c r="G65" i="34"/>
  <c r="G64" i="34"/>
  <c r="G63" i="34"/>
  <c r="G62" i="34"/>
  <c r="G61" i="34"/>
  <c r="G60" i="34"/>
  <c r="G59" i="34"/>
  <c r="G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4" i="34"/>
  <c r="G13" i="34"/>
  <c r="G12" i="34"/>
  <c r="G11" i="34"/>
  <c r="G10" i="34"/>
  <c r="G9" i="34"/>
  <c r="G8" i="34"/>
  <c r="G7" i="34"/>
  <c r="G6" i="34"/>
  <c r="G5" i="34"/>
  <c r="G4" i="34"/>
  <c r="G3" i="34"/>
  <c r="G2" i="34"/>
  <c r="F73" i="33"/>
  <c r="E73" i="33"/>
  <c r="G72" i="33"/>
  <c r="G71" i="33"/>
  <c r="G70" i="33"/>
  <c r="G69" i="33"/>
  <c r="G68" i="33"/>
  <c r="G67" i="33"/>
  <c r="G66" i="33"/>
  <c r="G65" i="33"/>
  <c r="G64" i="33"/>
  <c r="G63" i="33"/>
  <c r="G62" i="33"/>
  <c r="G61" i="33"/>
  <c r="G60" i="33"/>
  <c r="G59" i="33"/>
  <c r="G58" i="33"/>
  <c r="G57" i="33"/>
  <c r="G56" i="33"/>
  <c r="G55" i="33"/>
  <c r="G54" i="33"/>
  <c r="G53" i="33"/>
  <c r="G52" i="33"/>
  <c r="G51"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G7" i="33"/>
  <c r="G6" i="33"/>
  <c r="G5" i="33"/>
  <c r="G4" i="33"/>
  <c r="G3" i="33"/>
  <c r="G2" i="33"/>
  <c r="F135" i="32"/>
  <c r="E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72" i="32"/>
  <c r="G71" i="32"/>
  <c r="G70" i="32"/>
  <c r="G69" i="32"/>
  <c r="G68" i="32"/>
  <c r="G67" i="32"/>
  <c r="G66" i="32"/>
  <c r="G65" i="32"/>
  <c r="G64" i="32"/>
  <c r="G63" i="32"/>
  <c r="G62" i="32"/>
  <c r="G61" i="32"/>
  <c r="G60" i="32"/>
  <c r="G59" i="32"/>
  <c r="G58" i="32"/>
  <c r="G57" i="32"/>
  <c r="G56" i="32"/>
  <c r="G55" i="32"/>
  <c r="G54" i="32"/>
  <c r="G53" i="32"/>
  <c r="G52" i="32"/>
  <c r="G51" i="32"/>
  <c r="G50" i="32"/>
  <c r="G49" i="32"/>
  <c r="G48" i="32"/>
  <c r="G47" i="32"/>
  <c r="G46" i="32"/>
  <c r="G45" i="32"/>
  <c r="G44" i="32"/>
  <c r="G43" i="32"/>
  <c r="G42" i="32"/>
  <c r="G41" i="32"/>
  <c r="G40" i="32"/>
  <c r="G39" i="32"/>
  <c r="G38" i="32"/>
  <c r="G37" i="32"/>
  <c r="G36" i="32"/>
  <c r="G35" i="32"/>
  <c r="G34" i="32"/>
  <c r="G33" i="32"/>
  <c r="G32" i="32"/>
  <c r="G31" i="32"/>
  <c r="G30" i="32"/>
  <c r="G29" i="32"/>
  <c r="G28" i="32"/>
  <c r="G27" i="32"/>
  <c r="G26" i="32"/>
  <c r="G25" i="32"/>
  <c r="G24" i="32"/>
  <c r="G23" i="32"/>
  <c r="G22" i="32"/>
  <c r="G21" i="32"/>
  <c r="G20" i="32"/>
  <c r="G19" i="32"/>
  <c r="G18" i="32"/>
  <c r="G17" i="32"/>
  <c r="G16" i="32"/>
  <c r="G15" i="32"/>
  <c r="G14" i="32"/>
  <c r="G13" i="32"/>
  <c r="G12" i="32"/>
  <c r="G11" i="32"/>
  <c r="G10" i="32"/>
  <c r="G9" i="32"/>
  <c r="G8" i="32"/>
  <c r="G7" i="32"/>
  <c r="G6" i="32"/>
  <c r="G5" i="32"/>
  <c r="G4" i="32"/>
  <c r="G3" i="32"/>
  <c r="G2" i="32"/>
  <c r="F564" i="31"/>
  <c r="E564" i="31"/>
  <c r="G563" i="31"/>
  <c r="G562" i="31"/>
  <c r="G561" i="31"/>
  <c r="G560" i="31"/>
  <c r="G559" i="31"/>
  <c r="G558" i="31"/>
  <c r="G557" i="31"/>
  <c r="G556" i="31"/>
  <c r="G555" i="31"/>
  <c r="G554" i="31"/>
  <c r="G553" i="31"/>
  <c r="G552" i="31"/>
  <c r="G551" i="31"/>
  <c r="G550" i="31"/>
  <c r="G549" i="31"/>
  <c r="G548" i="31"/>
  <c r="G547" i="31"/>
  <c r="G546" i="31"/>
  <c r="G545" i="31"/>
  <c r="G544" i="31"/>
  <c r="G543" i="31"/>
  <c r="G542" i="31"/>
  <c r="G541" i="31"/>
  <c r="G540" i="31"/>
  <c r="G539" i="31"/>
  <c r="G538" i="31"/>
  <c r="G537" i="31"/>
  <c r="G536" i="31"/>
  <c r="G535" i="31"/>
  <c r="G534" i="31"/>
  <c r="G533" i="31"/>
  <c r="G532" i="31"/>
  <c r="G531" i="31"/>
  <c r="G530" i="31"/>
  <c r="G529" i="31"/>
  <c r="G528" i="31"/>
  <c r="G527" i="31"/>
  <c r="G526" i="31"/>
  <c r="G525" i="31"/>
  <c r="G524" i="31"/>
  <c r="G523" i="31"/>
  <c r="G522" i="31"/>
  <c r="G521" i="31"/>
  <c r="G520" i="31"/>
  <c r="G519" i="31"/>
  <c r="G518" i="31"/>
  <c r="G517" i="31"/>
  <c r="G516" i="31"/>
  <c r="G515" i="31"/>
  <c r="G514" i="31"/>
  <c r="G513" i="31"/>
  <c r="G512" i="31"/>
  <c r="G511" i="31"/>
  <c r="G510" i="31"/>
  <c r="G509" i="31"/>
  <c r="G508" i="31"/>
  <c r="G507" i="31"/>
  <c r="G506" i="31"/>
  <c r="G505" i="31"/>
  <c r="G504" i="31"/>
  <c r="G503" i="31"/>
  <c r="G502" i="31"/>
  <c r="G501" i="31"/>
  <c r="G500" i="31"/>
  <c r="G499" i="31"/>
  <c r="G498" i="31"/>
  <c r="G497" i="31"/>
  <c r="G496" i="31"/>
  <c r="G495" i="31"/>
  <c r="G494" i="31"/>
  <c r="G493" i="31"/>
  <c r="G492" i="31"/>
  <c r="G491" i="31"/>
  <c r="G490" i="31"/>
  <c r="G489" i="31"/>
  <c r="G488" i="31"/>
  <c r="G487" i="31"/>
  <c r="G486" i="31"/>
  <c r="G485" i="31"/>
  <c r="G484" i="31"/>
  <c r="G483" i="31"/>
  <c r="G482" i="31"/>
  <c r="G481" i="31"/>
  <c r="G480" i="31"/>
  <c r="G479" i="31"/>
  <c r="G478" i="31"/>
  <c r="G477" i="31"/>
  <c r="G476" i="31"/>
  <c r="G475" i="31"/>
  <c r="G474" i="31"/>
  <c r="G473" i="31"/>
  <c r="G472" i="31"/>
  <c r="G471" i="31"/>
  <c r="G470" i="31"/>
  <c r="G469" i="31"/>
  <c r="G468" i="31"/>
  <c r="G467" i="31"/>
  <c r="G466" i="31"/>
  <c r="G465" i="31"/>
  <c r="G464" i="31"/>
  <c r="G463" i="31"/>
  <c r="G462" i="31"/>
  <c r="G461" i="31"/>
  <c r="G460" i="31"/>
  <c r="G459" i="31"/>
  <c r="G458" i="31"/>
  <c r="G457" i="31"/>
  <c r="G456" i="31"/>
  <c r="G455" i="31"/>
  <c r="G454" i="31"/>
  <c r="G453" i="31"/>
  <c r="G452" i="31"/>
  <c r="G451" i="31"/>
  <c r="G450" i="31"/>
  <c r="G449" i="31"/>
  <c r="G448" i="31"/>
  <c r="G447" i="31"/>
  <c r="G446" i="31"/>
  <c r="G445" i="31"/>
  <c r="G444" i="31"/>
  <c r="G443" i="31"/>
  <c r="G442" i="31"/>
  <c r="G441" i="31"/>
  <c r="G440" i="31"/>
  <c r="G439" i="31"/>
  <c r="G438" i="31"/>
  <c r="G437" i="31"/>
  <c r="G436" i="31"/>
  <c r="G435" i="31"/>
  <c r="G434" i="31"/>
  <c r="G433" i="31"/>
  <c r="G432" i="31"/>
  <c r="G431" i="31"/>
  <c r="G430" i="31"/>
  <c r="G429" i="31"/>
  <c r="G428" i="31"/>
  <c r="G427" i="31"/>
  <c r="G426" i="31"/>
  <c r="G425" i="31"/>
  <c r="G424" i="31"/>
  <c r="G423" i="31"/>
  <c r="G422" i="31"/>
  <c r="G421" i="31"/>
  <c r="G420" i="31"/>
  <c r="G419" i="31"/>
  <c r="G418" i="31"/>
  <c r="G417" i="31"/>
  <c r="G416" i="31"/>
  <c r="G415" i="31"/>
  <c r="G414" i="31"/>
  <c r="G413" i="31"/>
  <c r="G412" i="31"/>
  <c r="G411" i="31"/>
  <c r="G410" i="31"/>
  <c r="G409" i="31"/>
  <c r="G408" i="31"/>
  <c r="G407" i="31"/>
  <c r="G406" i="31"/>
  <c r="G405" i="31"/>
  <c r="G404" i="31"/>
  <c r="G403" i="31"/>
  <c r="G402" i="31"/>
  <c r="G401" i="31"/>
  <c r="G400" i="31"/>
  <c r="G399" i="31"/>
  <c r="G398" i="31"/>
  <c r="G397" i="31"/>
  <c r="G396" i="31"/>
  <c r="G395" i="31"/>
  <c r="G394" i="31"/>
  <c r="G393" i="31"/>
  <c r="G392" i="31"/>
  <c r="G391" i="31"/>
  <c r="G390" i="31"/>
  <c r="G389" i="31"/>
  <c r="G388" i="31"/>
  <c r="G387" i="31"/>
  <c r="G386" i="31"/>
  <c r="G385" i="31"/>
  <c r="G384" i="31"/>
  <c r="G383" i="31"/>
  <c r="G382" i="31"/>
  <c r="G381" i="31"/>
  <c r="G380" i="31"/>
  <c r="G379" i="31"/>
  <c r="G378" i="31"/>
  <c r="G377" i="31"/>
  <c r="G376" i="31"/>
  <c r="G375" i="31"/>
  <c r="G374" i="31"/>
  <c r="G373" i="31"/>
  <c r="G372" i="31"/>
  <c r="G371" i="31"/>
  <c r="G370" i="31"/>
  <c r="G369" i="31"/>
  <c r="G368" i="31"/>
  <c r="G367" i="31"/>
  <c r="G366" i="31"/>
  <c r="G365" i="31"/>
  <c r="G364" i="31"/>
  <c r="G363" i="31"/>
  <c r="G362" i="31"/>
  <c r="G361" i="31"/>
  <c r="G360" i="31"/>
  <c r="G359" i="31"/>
  <c r="G358" i="31"/>
  <c r="G357" i="31"/>
  <c r="G356" i="31"/>
  <c r="G355" i="31"/>
  <c r="G354" i="31"/>
  <c r="G353" i="31"/>
  <c r="G352" i="31"/>
  <c r="G351" i="31"/>
  <c r="G350" i="31"/>
  <c r="G349" i="31"/>
  <c r="G348" i="31"/>
  <c r="G347" i="31"/>
  <c r="G346" i="31"/>
  <c r="G345" i="31"/>
  <c r="G344" i="31"/>
  <c r="G343" i="31"/>
  <c r="G342" i="31"/>
  <c r="G341" i="31"/>
  <c r="G340" i="31"/>
  <c r="G339" i="31"/>
  <c r="G338" i="31"/>
  <c r="G337" i="31"/>
  <c r="G336" i="31"/>
  <c r="G335" i="31"/>
  <c r="G334" i="31"/>
  <c r="G333" i="31"/>
  <c r="G332" i="31"/>
  <c r="G331" i="31"/>
  <c r="G330" i="31"/>
  <c r="G329" i="31"/>
  <c r="G328" i="31"/>
  <c r="G327" i="31"/>
  <c r="G326" i="31"/>
  <c r="G325" i="31"/>
  <c r="G324" i="31"/>
  <c r="G323" i="31"/>
  <c r="G322" i="31"/>
  <c r="G321" i="31"/>
  <c r="G320" i="31"/>
  <c r="G319" i="31"/>
  <c r="G318" i="31"/>
  <c r="G317" i="31"/>
  <c r="G316" i="31"/>
  <c r="G315" i="31"/>
  <c r="G314" i="31"/>
  <c r="G313" i="31"/>
  <c r="G312" i="31"/>
  <c r="G311" i="31"/>
  <c r="G310" i="31"/>
  <c r="G309" i="31"/>
  <c r="G308" i="31"/>
  <c r="G307" i="31"/>
  <c r="G306" i="31"/>
  <c r="G305" i="31"/>
  <c r="G304" i="31"/>
  <c r="G303" i="31"/>
  <c r="G302" i="31"/>
  <c r="G301" i="31"/>
  <c r="G300" i="31"/>
  <c r="G299" i="31"/>
  <c r="G298" i="31"/>
  <c r="G297" i="31"/>
  <c r="G296" i="31"/>
  <c r="G295" i="31"/>
  <c r="G294" i="31"/>
  <c r="G293" i="31"/>
  <c r="G292" i="31"/>
  <c r="G291" i="31"/>
  <c r="G290" i="31"/>
  <c r="G289" i="31"/>
  <c r="G288" i="31"/>
  <c r="G287" i="31"/>
  <c r="G286" i="31"/>
  <c r="G285" i="31"/>
  <c r="G284" i="31"/>
  <c r="G283" i="31"/>
  <c r="G282" i="31"/>
  <c r="G281" i="31"/>
  <c r="G280" i="31"/>
  <c r="G279" i="31"/>
  <c r="G278" i="31"/>
  <c r="G277" i="31"/>
  <c r="G276" i="31"/>
  <c r="G275" i="31"/>
  <c r="G274" i="31"/>
  <c r="G273" i="31"/>
  <c r="G272" i="31"/>
  <c r="G271" i="31"/>
  <c r="G270" i="31"/>
  <c r="G269" i="31"/>
  <c r="G268" i="31"/>
  <c r="G267" i="31"/>
  <c r="G266" i="31"/>
  <c r="G265" i="31"/>
  <c r="G264" i="31"/>
  <c r="G263" i="31"/>
  <c r="G262" i="31"/>
  <c r="G261" i="31"/>
  <c r="G260" i="31"/>
  <c r="G259" i="31"/>
  <c r="G258" i="31"/>
  <c r="G257" i="31"/>
  <c r="G256" i="31"/>
  <c r="G255" i="31"/>
  <c r="G254" i="31"/>
  <c r="G253" i="31"/>
  <c r="G252" i="31"/>
  <c r="G251" i="31"/>
  <c r="G250" i="31"/>
  <c r="G249" i="31"/>
  <c r="G248" i="31"/>
  <c r="G247" i="31"/>
  <c r="G246" i="31"/>
  <c r="G245" i="31"/>
  <c r="G244" i="31"/>
  <c r="G243" i="31"/>
  <c r="G242" i="31"/>
  <c r="G241" i="31"/>
  <c r="G240" i="31"/>
  <c r="G239" i="31"/>
  <c r="G238" i="31"/>
  <c r="G237" i="31"/>
  <c r="G236" i="31"/>
  <c r="G235" i="31"/>
  <c r="G234" i="31"/>
  <c r="G233" i="31"/>
  <c r="G232" i="31"/>
  <c r="G231" i="31"/>
  <c r="G230" i="31"/>
  <c r="G229" i="31"/>
  <c r="G228" i="31"/>
  <c r="G227" i="31"/>
  <c r="G226" i="31"/>
  <c r="G225" i="31"/>
  <c r="G224" i="31"/>
  <c r="G223" i="31"/>
  <c r="G222" i="31"/>
  <c r="G221" i="31"/>
  <c r="G220" i="31"/>
  <c r="G219" i="31"/>
  <c r="G218" i="31"/>
  <c r="G217" i="31"/>
  <c r="G216" i="31"/>
  <c r="G215" i="31"/>
  <c r="G214" i="31"/>
  <c r="G213" i="31"/>
  <c r="G212" i="31"/>
  <c r="G211" i="31"/>
  <c r="G210" i="31"/>
  <c r="G209" i="31"/>
  <c r="G208" i="31"/>
  <c r="G207" i="31"/>
  <c r="G206" i="31"/>
  <c r="G205" i="31"/>
  <c r="G204" i="31"/>
  <c r="G203" i="31"/>
  <c r="G202" i="31"/>
  <c r="G201" i="31"/>
  <c r="G200" i="31"/>
  <c r="G199" i="31"/>
  <c r="G198" i="31"/>
  <c r="G197" i="31"/>
  <c r="G196" i="31"/>
  <c r="G195" i="31"/>
  <c r="G194" i="31"/>
  <c r="G193" i="31"/>
  <c r="G192" i="31"/>
  <c r="G191" i="31"/>
  <c r="G190" i="31"/>
  <c r="G189" i="31"/>
  <c r="G188" i="31"/>
  <c r="G187" i="31"/>
  <c r="G186" i="31"/>
  <c r="G185" i="31"/>
  <c r="G184" i="31"/>
  <c r="G183" i="31"/>
  <c r="G182" i="31"/>
  <c r="G181" i="31"/>
  <c r="G180" i="31"/>
  <c r="G179" i="31"/>
  <c r="G178" i="31"/>
  <c r="G177" i="31"/>
  <c r="G176" i="31"/>
  <c r="G175" i="31"/>
  <c r="G174" i="31"/>
  <c r="G173" i="31"/>
  <c r="G172" i="31"/>
  <c r="G171" i="31"/>
  <c r="G170" i="31"/>
  <c r="G169" i="31"/>
  <c r="G168" i="31"/>
  <c r="G167" i="31"/>
  <c r="G166" i="31"/>
  <c r="G165" i="31"/>
  <c r="G164" i="31"/>
  <c r="G163" i="31"/>
  <c r="G162" i="31"/>
  <c r="G161" i="31"/>
  <c r="G160" i="31"/>
  <c r="G159" i="31"/>
  <c r="G158" i="31"/>
  <c r="G157" i="31"/>
  <c r="G156" i="31"/>
  <c r="G155" i="31"/>
  <c r="G154" i="31"/>
  <c r="G153" i="31"/>
  <c r="G152" i="31"/>
  <c r="G151" i="31"/>
  <c r="G150" i="31"/>
  <c r="G149" i="31"/>
  <c r="G148" i="31"/>
  <c r="G147" i="31"/>
  <c r="G146" i="31"/>
  <c r="G145" i="31"/>
  <c r="G144" i="31"/>
  <c r="G143" i="31"/>
  <c r="G142" i="31"/>
  <c r="G141" i="31"/>
  <c r="G140" i="31"/>
  <c r="G139" i="31"/>
  <c r="G138" i="31"/>
  <c r="G137" i="31"/>
  <c r="G136" i="31"/>
  <c r="G135" i="31"/>
  <c r="G134" i="31"/>
  <c r="G133" i="31"/>
  <c r="G132" i="31"/>
  <c r="G131" i="31"/>
  <c r="G130" i="31"/>
  <c r="G129" i="31"/>
  <c r="G128" i="31"/>
  <c r="G127" i="31"/>
  <c r="G126" i="31"/>
  <c r="G125" i="31"/>
  <c r="G124" i="31"/>
  <c r="G123" i="31"/>
  <c r="G122" i="31"/>
  <c r="G121" i="31"/>
  <c r="G120" i="31"/>
  <c r="G119" i="31"/>
  <c r="G118" i="31"/>
  <c r="G117" i="31"/>
  <c r="G116" i="31"/>
  <c r="G115" i="31"/>
  <c r="G114" i="31"/>
  <c r="G113" i="31"/>
  <c r="G112" i="31"/>
  <c r="G111" i="31"/>
  <c r="G110" i="31"/>
  <c r="G109" i="31"/>
  <c r="G108" i="31"/>
  <c r="G107" i="31"/>
  <c r="G106" i="31"/>
  <c r="G105" i="31"/>
  <c r="G104" i="31"/>
  <c r="G103" i="31"/>
  <c r="G102" i="31"/>
  <c r="G101" i="31"/>
  <c r="G100" i="31"/>
  <c r="G99" i="31"/>
  <c r="G98" i="31"/>
  <c r="G97" i="31"/>
  <c r="G96" i="31"/>
  <c r="G95" i="31"/>
  <c r="G94" i="31"/>
  <c r="G93" i="31"/>
  <c r="G92" i="31"/>
  <c r="G91" i="31"/>
  <c r="G90" i="31"/>
  <c r="G89" i="31"/>
  <c r="G88" i="31"/>
  <c r="G87" i="31"/>
  <c r="G86" i="31"/>
  <c r="G85" i="31"/>
  <c r="G84" i="31"/>
  <c r="G83" i="3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52" i="31"/>
  <c r="G51" i="31"/>
  <c r="G50" i="31"/>
  <c r="G49" i="31"/>
  <c r="G48" i="31"/>
  <c r="G47"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16" i="31"/>
  <c r="G15" i="31"/>
  <c r="G14" i="31"/>
  <c r="G13" i="31"/>
  <c r="G12" i="31"/>
  <c r="G11" i="31"/>
  <c r="G10" i="31"/>
  <c r="G9" i="31"/>
  <c r="G8" i="31"/>
  <c r="G7" i="31"/>
  <c r="G6" i="31"/>
  <c r="G5" i="31"/>
  <c r="G4" i="31"/>
  <c r="G3" i="31"/>
  <c r="G2" i="31"/>
  <c r="F639" i="30"/>
  <c r="E639" i="30"/>
  <c r="G638" i="30"/>
  <c r="G637" i="30"/>
  <c r="G636" i="30"/>
  <c r="G635" i="30"/>
  <c r="G634" i="30"/>
  <c r="G633" i="30"/>
  <c r="G632" i="30"/>
  <c r="G631" i="30"/>
  <c r="G630" i="30"/>
  <c r="G629" i="30"/>
  <c r="G628" i="30"/>
  <c r="G627" i="30"/>
  <c r="G626" i="30"/>
  <c r="G625" i="30"/>
  <c r="G624" i="30"/>
  <c r="G623" i="30"/>
  <c r="G622" i="30"/>
  <c r="G621" i="30"/>
  <c r="G620" i="30"/>
  <c r="G619" i="30"/>
  <c r="G618" i="30"/>
  <c r="G617" i="30"/>
  <c r="G616" i="30"/>
  <c r="G615" i="30"/>
  <c r="G614" i="30"/>
  <c r="G613" i="30"/>
  <c r="G612" i="30"/>
  <c r="G611" i="30"/>
  <c r="G610" i="30"/>
  <c r="G609" i="30"/>
  <c r="G608" i="30"/>
  <c r="G607" i="30"/>
  <c r="G606" i="30"/>
  <c r="G605" i="30"/>
  <c r="G604" i="30"/>
  <c r="G603" i="30"/>
  <c r="G602" i="30"/>
  <c r="G601" i="30"/>
  <c r="G600" i="30"/>
  <c r="G599" i="30"/>
  <c r="G598" i="30"/>
  <c r="G597" i="30"/>
  <c r="G596" i="30"/>
  <c r="G595" i="30"/>
  <c r="G594" i="30"/>
  <c r="G593" i="30"/>
  <c r="G592" i="30"/>
  <c r="G591" i="30"/>
  <c r="G590" i="30"/>
  <c r="G589" i="30"/>
  <c r="G588" i="30"/>
  <c r="G587" i="30"/>
  <c r="G586" i="30"/>
  <c r="G585" i="30"/>
  <c r="G584" i="30"/>
  <c r="G583" i="30"/>
  <c r="G582" i="30"/>
  <c r="G581" i="30"/>
  <c r="G580" i="30"/>
  <c r="G579" i="30"/>
  <c r="G578" i="30"/>
  <c r="G577" i="30"/>
  <c r="G576" i="30"/>
  <c r="G575" i="30"/>
  <c r="G574" i="30"/>
  <c r="G573" i="30"/>
  <c r="G572" i="30"/>
  <c r="G571" i="30"/>
  <c r="G570" i="30"/>
  <c r="G569" i="30"/>
  <c r="G568" i="30"/>
  <c r="G567" i="30"/>
  <c r="G566" i="30"/>
  <c r="G565" i="30"/>
  <c r="G564" i="30"/>
  <c r="G563" i="30"/>
  <c r="G562" i="30"/>
  <c r="G561" i="30"/>
  <c r="G560" i="30"/>
  <c r="G559" i="30"/>
  <c r="G558" i="30"/>
  <c r="G557" i="30"/>
  <c r="G556" i="30"/>
  <c r="G555" i="30"/>
  <c r="G554" i="30"/>
  <c r="G553" i="30"/>
  <c r="G552" i="30"/>
  <c r="G551" i="30"/>
  <c r="G550" i="30"/>
  <c r="G549" i="30"/>
  <c r="G548" i="30"/>
  <c r="G547" i="30"/>
  <c r="G546" i="30"/>
  <c r="G545" i="30"/>
  <c r="G544" i="30"/>
  <c r="G543" i="30"/>
  <c r="G542" i="30"/>
  <c r="G541" i="30"/>
  <c r="G540" i="30"/>
  <c r="G539" i="30"/>
  <c r="G538" i="30"/>
  <c r="G537" i="30"/>
  <c r="G536" i="30"/>
  <c r="G535" i="30"/>
  <c r="G534" i="30"/>
  <c r="G533" i="30"/>
  <c r="G532" i="30"/>
  <c r="G531" i="30"/>
  <c r="G530" i="30"/>
  <c r="G529" i="30"/>
  <c r="G528" i="30"/>
  <c r="G527" i="30"/>
  <c r="G526" i="30"/>
  <c r="G525" i="30"/>
  <c r="G524" i="30"/>
  <c r="G523" i="30"/>
  <c r="G522" i="30"/>
  <c r="G521" i="30"/>
  <c r="G520" i="30"/>
  <c r="G519" i="30"/>
  <c r="G518" i="30"/>
  <c r="G517" i="30"/>
  <c r="G516" i="30"/>
  <c r="G515" i="30"/>
  <c r="G514" i="30"/>
  <c r="G513" i="30"/>
  <c r="G512" i="30"/>
  <c r="G511" i="30"/>
  <c r="G510" i="30"/>
  <c r="G509" i="30"/>
  <c r="G508" i="30"/>
  <c r="G507" i="30"/>
  <c r="G506" i="30"/>
  <c r="G505" i="30"/>
  <c r="G504" i="30"/>
  <c r="G503" i="30"/>
  <c r="G502" i="30"/>
  <c r="G501" i="30"/>
  <c r="G500" i="30"/>
  <c r="G499" i="30"/>
  <c r="G498" i="30"/>
  <c r="G497" i="30"/>
  <c r="G496" i="30"/>
  <c r="G495" i="30"/>
  <c r="G494" i="30"/>
  <c r="G493" i="30"/>
  <c r="G492" i="30"/>
  <c r="G491" i="30"/>
  <c r="G490" i="30"/>
  <c r="G489" i="30"/>
  <c r="G488" i="30"/>
  <c r="G487" i="30"/>
  <c r="G486" i="30"/>
  <c r="G485" i="30"/>
  <c r="G484" i="30"/>
  <c r="G483" i="30"/>
  <c r="G482" i="30"/>
  <c r="G481" i="30"/>
  <c r="G480" i="30"/>
  <c r="G479" i="30"/>
  <c r="G478" i="30"/>
  <c r="G477" i="30"/>
  <c r="G476" i="30"/>
  <c r="G475" i="30"/>
  <c r="G474" i="30"/>
  <c r="G473" i="30"/>
  <c r="G472" i="30"/>
  <c r="G471" i="30"/>
  <c r="G470" i="30"/>
  <c r="G469" i="30"/>
  <c r="G468" i="30"/>
  <c r="G467" i="30"/>
  <c r="G466" i="30"/>
  <c r="G465" i="30"/>
  <c r="G464" i="30"/>
  <c r="G463" i="30"/>
  <c r="G462" i="30"/>
  <c r="G461" i="30"/>
  <c r="G460" i="30"/>
  <c r="G459" i="30"/>
  <c r="G458" i="30"/>
  <c r="G457" i="30"/>
  <c r="G456" i="30"/>
  <c r="G455" i="30"/>
  <c r="G454" i="30"/>
  <c r="G453" i="30"/>
  <c r="G452" i="30"/>
  <c r="G451" i="30"/>
  <c r="G450" i="30"/>
  <c r="G449" i="30"/>
  <c r="G448" i="30"/>
  <c r="G447" i="30"/>
  <c r="G446" i="30"/>
  <c r="G445" i="30"/>
  <c r="G444" i="30"/>
  <c r="G443" i="30"/>
  <c r="G442" i="30"/>
  <c r="G441" i="30"/>
  <c r="G440" i="30"/>
  <c r="G439" i="30"/>
  <c r="G438" i="30"/>
  <c r="G437" i="30"/>
  <c r="G436" i="30"/>
  <c r="G435" i="30"/>
  <c r="G434" i="30"/>
  <c r="G433" i="30"/>
  <c r="G432" i="30"/>
  <c r="G431" i="30"/>
  <c r="G430" i="30"/>
  <c r="G429" i="30"/>
  <c r="G428" i="30"/>
  <c r="G427" i="30"/>
  <c r="G426" i="30"/>
  <c r="G425" i="30"/>
  <c r="G424" i="30"/>
  <c r="G423" i="30"/>
  <c r="G422" i="30"/>
  <c r="G421" i="30"/>
  <c r="G420" i="30"/>
  <c r="G419" i="30"/>
  <c r="G418" i="30"/>
  <c r="G417" i="30"/>
  <c r="G416" i="30"/>
  <c r="G415" i="30"/>
  <c r="G414" i="30"/>
  <c r="G413" i="30"/>
  <c r="G412" i="30"/>
  <c r="G411" i="30"/>
  <c r="G410" i="30"/>
  <c r="G409" i="30"/>
  <c r="G408" i="30"/>
  <c r="G407" i="30"/>
  <c r="G406" i="30"/>
  <c r="G405" i="30"/>
  <c r="G404" i="30"/>
  <c r="G403" i="30"/>
  <c r="G402" i="30"/>
  <c r="G401" i="30"/>
  <c r="G400" i="30"/>
  <c r="G399" i="30"/>
  <c r="G398" i="30"/>
  <c r="G397" i="30"/>
  <c r="G396" i="30"/>
  <c r="G395" i="30"/>
  <c r="G394" i="30"/>
  <c r="G393" i="30"/>
  <c r="G392" i="30"/>
  <c r="G391" i="30"/>
  <c r="G390" i="30"/>
  <c r="G389" i="30"/>
  <c r="G388" i="30"/>
  <c r="G387" i="30"/>
  <c r="G386" i="30"/>
  <c r="G385" i="30"/>
  <c r="G384" i="30"/>
  <c r="G383" i="30"/>
  <c r="G382" i="30"/>
  <c r="G381" i="30"/>
  <c r="G380" i="30"/>
  <c r="G379" i="30"/>
  <c r="G378" i="30"/>
  <c r="G377" i="30"/>
  <c r="G376" i="30"/>
  <c r="G375" i="30"/>
  <c r="G374" i="30"/>
  <c r="G373" i="30"/>
  <c r="G372" i="30"/>
  <c r="G371" i="30"/>
  <c r="G370" i="30"/>
  <c r="G369" i="30"/>
  <c r="G368" i="30"/>
  <c r="G367" i="30"/>
  <c r="G366" i="30"/>
  <c r="G365" i="30"/>
  <c r="G364" i="30"/>
  <c r="G363" i="30"/>
  <c r="G362" i="30"/>
  <c r="G361" i="30"/>
  <c r="G360" i="30"/>
  <c r="G359" i="30"/>
  <c r="G358" i="30"/>
  <c r="G357" i="30"/>
  <c r="G356" i="30"/>
  <c r="G355" i="30"/>
  <c r="G354" i="30"/>
  <c r="G353" i="30"/>
  <c r="G352" i="30"/>
  <c r="G351" i="30"/>
  <c r="G350" i="30"/>
  <c r="G349" i="30"/>
  <c r="G348" i="30"/>
  <c r="G347" i="30"/>
  <c r="G346" i="30"/>
  <c r="G345" i="30"/>
  <c r="G344" i="30"/>
  <c r="G343" i="30"/>
  <c r="G342" i="30"/>
  <c r="G341" i="30"/>
  <c r="G340" i="30"/>
  <c r="G339" i="30"/>
  <c r="G338" i="30"/>
  <c r="G337" i="30"/>
  <c r="G336" i="30"/>
  <c r="G335" i="30"/>
  <c r="G334" i="30"/>
  <c r="G333" i="30"/>
  <c r="G332" i="30"/>
  <c r="G331" i="30"/>
  <c r="G330" i="30"/>
  <c r="G329" i="30"/>
  <c r="G328" i="30"/>
  <c r="G327" i="30"/>
  <c r="G326" i="30"/>
  <c r="G325" i="30"/>
  <c r="G324" i="30"/>
  <c r="G323" i="30"/>
  <c r="G322" i="30"/>
  <c r="G321" i="30"/>
  <c r="G320" i="30"/>
  <c r="G319" i="30"/>
  <c r="G318" i="30"/>
  <c r="G317" i="30"/>
  <c r="G316" i="30"/>
  <c r="G315" i="30"/>
  <c r="G314" i="30"/>
  <c r="G313" i="30"/>
  <c r="G312" i="30"/>
  <c r="G311" i="30"/>
  <c r="G310" i="30"/>
  <c r="G309" i="30"/>
  <c r="G308" i="30"/>
  <c r="G307" i="30"/>
  <c r="G306" i="30"/>
  <c r="G305" i="30"/>
  <c r="G304" i="30"/>
  <c r="G303" i="30"/>
  <c r="G302" i="30"/>
  <c r="G301" i="30"/>
  <c r="G300" i="30"/>
  <c r="G299" i="30"/>
  <c r="G298" i="30"/>
  <c r="G297" i="30"/>
  <c r="G296" i="30"/>
  <c r="G295" i="30"/>
  <c r="G294" i="30"/>
  <c r="G293" i="30"/>
  <c r="G292" i="30"/>
  <c r="G291" i="30"/>
  <c r="G290" i="30"/>
  <c r="G289" i="30"/>
  <c r="G288" i="30"/>
  <c r="G287" i="30"/>
  <c r="G286" i="30"/>
  <c r="G285" i="30"/>
  <c r="G284" i="30"/>
  <c r="G283" i="30"/>
  <c r="G282" i="30"/>
  <c r="G281" i="30"/>
  <c r="G280" i="30"/>
  <c r="G279" i="30"/>
  <c r="G278" i="30"/>
  <c r="G277" i="30"/>
  <c r="G276" i="30"/>
  <c r="G275" i="30"/>
  <c r="G274" i="30"/>
  <c r="G273" i="30"/>
  <c r="G272" i="30"/>
  <c r="G271" i="30"/>
  <c r="G270" i="30"/>
  <c r="G269" i="30"/>
  <c r="G268" i="30"/>
  <c r="G267" i="30"/>
  <c r="G266" i="30"/>
  <c r="G265" i="30"/>
  <c r="G264" i="30"/>
  <c r="G263" i="30"/>
  <c r="G262" i="30"/>
  <c r="G261" i="30"/>
  <c r="G260" i="30"/>
  <c r="G259" i="30"/>
  <c r="G258" i="30"/>
  <c r="G257" i="30"/>
  <c r="G256" i="30"/>
  <c r="G255" i="30"/>
  <c r="G254" i="30"/>
  <c r="G253" i="30"/>
  <c r="G252" i="30"/>
  <c r="G251" i="30"/>
  <c r="G250" i="30"/>
  <c r="G249" i="30"/>
  <c r="G248" i="30"/>
  <c r="G247" i="30"/>
  <c r="G246" i="30"/>
  <c r="G245" i="30"/>
  <c r="G244" i="30"/>
  <c r="G243" i="30"/>
  <c r="G242" i="30"/>
  <c r="G241" i="30"/>
  <c r="G240" i="30"/>
  <c r="G239" i="30"/>
  <c r="G238" i="30"/>
  <c r="G237" i="30"/>
  <c r="G236" i="30"/>
  <c r="G235" i="30"/>
  <c r="G234" i="30"/>
  <c r="G233" i="30"/>
  <c r="G232" i="30"/>
  <c r="G231" i="30"/>
  <c r="G230" i="30"/>
  <c r="G229" i="30"/>
  <c r="G228" i="30"/>
  <c r="G227" i="30"/>
  <c r="G226" i="30"/>
  <c r="G225" i="30"/>
  <c r="G224" i="30"/>
  <c r="G223" i="30"/>
  <c r="G222" i="30"/>
  <c r="G221" i="30"/>
  <c r="G220" i="30"/>
  <c r="G219" i="30"/>
  <c r="G218" i="30"/>
  <c r="G217" i="30"/>
  <c r="G216" i="30"/>
  <c r="G215" i="30"/>
  <c r="G214" i="30"/>
  <c r="G213" i="30"/>
  <c r="G212" i="30"/>
  <c r="G211" i="30"/>
  <c r="G210" i="30"/>
  <c r="G209" i="30"/>
  <c r="G208" i="30"/>
  <c r="G207" i="30"/>
  <c r="G206" i="30"/>
  <c r="G205" i="30"/>
  <c r="G204" i="30"/>
  <c r="G20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9" i="30"/>
  <c r="G108"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52" i="30"/>
  <c r="G51" i="30"/>
  <c r="G50" i="30"/>
  <c r="G49" i="30"/>
  <c r="G48" i="30"/>
  <c r="G47"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16" i="30"/>
  <c r="G15" i="30"/>
  <c r="G14" i="30"/>
  <c r="G13" i="30"/>
  <c r="G12" i="30"/>
  <c r="G11" i="30"/>
  <c r="G10" i="30"/>
  <c r="G9" i="30"/>
  <c r="G8" i="30"/>
  <c r="G7" i="30"/>
  <c r="G6" i="30"/>
  <c r="G5" i="30"/>
  <c r="G4" i="30"/>
  <c r="G3" i="30"/>
  <c r="G2" i="30"/>
  <c r="G177" i="36" l="1"/>
  <c r="G890" i="103"/>
  <c r="G340" i="80"/>
  <c r="G639" i="30"/>
  <c r="G366" i="101"/>
  <c r="G75" i="38"/>
  <c r="G101" i="84"/>
  <c r="G64" i="85"/>
  <c r="G56" i="86"/>
  <c r="G72" i="45"/>
  <c r="G412" i="55"/>
  <c r="G50" i="73"/>
  <c r="G103" i="87"/>
  <c r="G46" i="89"/>
  <c r="G38" i="91"/>
  <c r="G564" i="31"/>
  <c r="G97" i="58"/>
  <c r="G103" i="81"/>
  <c r="G68" i="48"/>
  <c r="G107" i="75"/>
  <c r="G46" i="93"/>
  <c r="G46" i="95"/>
  <c r="G70" i="50"/>
  <c r="G129" i="99"/>
  <c r="G87" i="37"/>
  <c r="G87" i="63"/>
  <c r="G65" i="62"/>
  <c r="G49" i="64"/>
  <c r="G68" i="69"/>
  <c r="G68" i="72"/>
  <c r="G98" i="76"/>
  <c r="G46" i="92"/>
  <c r="G42" i="96"/>
  <c r="G94" i="98"/>
  <c r="G159" i="35"/>
  <c r="G54" i="60"/>
  <c r="G42" i="90"/>
  <c r="G50" i="61"/>
  <c r="G66" i="47"/>
  <c r="G71" i="56"/>
  <c r="G550" i="79"/>
  <c r="G143" i="100"/>
  <c r="G90" i="82"/>
  <c r="G88" i="83"/>
  <c r="G74" i="88"/>
  <c r="G34" i="97"/>
  <c r="G84" i="51"/>
  <c r="G46" i="66"/>
  <c r="G757" i="102"/>
  <c r="G90" i="57"/>
  <c r="G50" i="65"/>
  <c r="G73" i="33"/>
  <c r="G133" i="34"/>
  <c r="G87" i="39"/>
  <c r="G54" i="41"/>
  <c r="G56" i="49"/>
  <c r="G550" i="53"/>
  <c r="G62" i="68"/>
  <c r="G62" i="71"/>
  <c r="G438" i="78"/>
  <c r="G42" i="94"/>
  <c r="G135" i="32"/>
  <c r="G199" i="52"/>
  <c r="G637" i="54"/>
  <c r="G83" i="59"/>
  <c r="G38" i="67"/>
  <c r="G62" i="70"/>
  <c r="G230"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E84" authorId="0" shapeId="0" xr:uid="{FD019784-65D2-4155-B635-827FF7CF5758}">
      <text>
        <r>
          <rPr>
            <b/>
            <sz val="9"/>
            <color indexed="81"/>
            <rFont val="Tahoma"/>
            <family val="2"/>
          </rPr>
          <t>ERIKA ARAVENA REYES:</t>
        </r>
        <r>
          <rPr>
            <sz val="9"/>
            <color indexed="81"/>
            <rFont val="Tahoma"/>
            <family val="2"/>
          </rPr>
          <t xml:space="preserve">
solo entra el bus a la salida se solicita no asistir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C221" authorId="0" shapeId="0" xr:uid="{B505100C-3C91-4974-ACE0-708527B624AE}">
      <text>
        <r>
          <rPr>
            <b/>
            <sz val="9"/>
            <color indexed="81"/>
            <rFont val="Tahoma"/>
            <family val="2"/>
          </rPr>
          <t>ERIKA ARAVENA REYES:</t>
        </r>
        <r>
          <rPr>
            <sz val="9"/>
            <color indexed="81"/>
            <rFont val="Tahoma"/>
            <family val="2"/>
          </rPr>
          <t xml:space="preserve">
SALIDA  MANTENCIÓN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C3" authorId="0" shapeId="0" xr:uid="{1970D023-F6FB-49C5-B978-0C37B5BD69F6}">
      <text>
        <r>
          <rPr>
            <b/>
            <sz val="9"/>
            <color indexed="81"/>
            <rFont val="Tahoma"/>
            <family val="2"/>
          </rPr>
          <t>ERIKA ARAVENA REYES:</t>
        </r>
        <r>
          <rPr>
            <sz val="9"/>
            <color indexed="81"/>
            <rFont val="Tahoma"/>
            <family val="2"/>
          </rPr>
          <t xml:space="preserve">
Recorrido Frio entrada a las 00:00 y salida a las 08:00 am
</t>
        </r>
      </text>
    </comment>
    <comment ref="E7" authorId="0" shapeId="0" xr:uid="{132ECC58-5B2D-4B22-BA0A-A84C749871F4}">
      <text>
        <r>
          <rPr>
            <b/>
            <sz val="9"/>
            <color indexed="81"/>
            <rFont val="Tahoma"/>
            <family val="2"/>
          </rPr>
          <t>ERIKA ARAVENA REYES:</t>
        </r>
        <r>
          <rPr>
            <sz val="9"/>
            <color indexed="81"/>
            <rFont val="Tahoma"/>
            <family val="2"/>
          </rPr>
          <t xml:space="preserve">
se cobra el 50% de una van y un 50% de mini</t>
        </r>
      </text>
    </comment>
    <comment ref="E8" authorId="0" shapeId="0" xr:uid="{9457A931-445C-4173-A8AA-A67CE9C1DF28}">
      <text>
        <r>
          <rPr>
            <b/>
            <sz val="9"/>
            <color indexed="81"/>
            <rFont val="Tahoma"/>
            <family val="2"/>
          </rPr>
          <t>ERIKA ARAVENA REYES:</t>
        </r>
        <r>
          <rPr>
            <sz val="9"/>
            <color indexed="81"/>
            <rFont val="Tahoma"/>
            <family val="2"/>
          </rPr>
          <t xml:space="preserve">
se cobra 50% mini y 50% valor bus</t>
        </r>
      </text>
    </comment>
    <comment ref="C17" authorId="0" shapeId="0" xr:uid="{28DDFC64-E326-4493-A3D5-C2275DC37E01}">
      <text>
        <r>
          <rPr>
            <b/>
            <sz val="9"/>
            <color indexed="81"/>
            <rFont val="Tahoma"/>
            <family val="2"/>
          </rPr>
          <t>ERIKA ARAVENA REYES:</t>
        </r>
        <r>
          <rPr>
            <sz val="9"/>
            <color indexed="81"/>
            <rFont val="Tahoma"/>
            <family val="2"/>
          </rPr>
          <t xml:space="preserve">
Recorrido especial frio entrada a las 15:00 pm y salida a las 23:30 pm
</t>
        </r>
      </text>
    </comment>
    <comment ref="D39" authorId="0" shapeId="0" xr:uid="{8E216593-BF26-43FA-8CC7-EDF05E9686B3}">
      <text>
        <r>
          <rPr>
            <b/>
            <sz val="9"/>
            <color indexed="81"/>
            <rFont val="Tahoma"/>
            <family val="2"/>
          </rPr>
          <t>ERIKA ARAVENA REYES:</t>
        </r>
        <r>
          <rPr>
            <sz val="9"/>
            <color indexed="81"/>
            <rFont val="Tahoma"/>
            <family val="2"/>
          </rPr>
          <t xml:space="preserve">
INGRESA MINI Y SALE BUS</t>
        </r>
      </text>
    </comment>
    <comment ref="E39" authorId="0" shapeId="0" xr:uid="{91BDE384-108B-48E9-B68C-B5E908E2A2BB}">
      <text>
        <r>
          <rPr>
            <b/>
            <sz val="9"/>
            <color indexed="81"/>
            <rFont val="Tahoma"/>
            <family val="2"/>
          </rPr>
          <t>ERIKA ARAVENA REYES:</t>
        </r>
        <r>
          <rPr>
            <sz val="9"/>
            <color indexed="81"/>
            <rFont val="Tahoma"/>
            <family val="2"/>
          </rPr>
          <t xml:space="preserve">
se cobra el 50% de una van y un 50% de mini</t>
        </r>
      </text>
    </comment>
    <comment ref="D43" authorId="0" shapeId="0" xr:uid="{719A8CC7-27CB-4A08-88EB-14940155F01B}">
      <text>
        <r>
          <rPr>
            <b/>
            <sz val="9"/>
            <color indexed="81"/>
            <rFont val="Tahoma"/>
            <family val="2"/>
          </rPr>
          <t>ERIKA ARAVENA REYES:</t>
        </r>
        <r>
          <rPr>
            <sz val="9"/>
            <color indexed="81"/>
            <rFont val="Tahoma"/>
            <family val="2"/>
          </rPr>
          <t xml:space="preserve">
Entra van
Sale minibus</t>
        </r>
      </text>
    </comment>
    <comment ref="D136" authorId="0" shapeId="0" xr:uid="{244C532A-CE87-4CEE-803E-2D1D27FD7320}">
      <text>
        <r>
          <rPr>
            <b/>
            <sz val="9"/>
            <color indexed="81"/>
            <rFont val="Tahoma"/>
            <family val="2"/>
          </rPr>
          <t>ERIKA ARAVENA REYES:</t>
        </r>
        <r>
          <rPr>
            <sz val="9"/>
            <color indexed="81"/>
            <rFont val="Tahoma"/>
            <family val="2"/>
          </rPr>
          <t xml:space="preserve">
3 maquinas salida personal que no realiza horas extras
area frio, recepcion y servicios generakes.
</t>
        </r>
      </text>
    </comment>
    <comment ref="C321" authorId="0" shapeId="0" xr:uid="{2565B9B5-2319-4FA4-BA5E-79641650CABB}">
      <text>
        <r>
          <rPr>
            <b/>
            <sz val="9"/>
            <color indexed="81"/>
            <rFont val="Tahoma"/>
            <family val="2"/>
          </rPr>
          <t>ERIKA ARAVENA REYES:</t>
        </r>
        <r>
          <rPr>
            <sz val="9"/>
            <color indexed="81"/>
            <rFont val="Tahoma"/>
            <family val="2"/>
          </rPr>
          <t xml:space="preserve">
SACA PERSONAL 07:15</t>
        </r>
      </text>
    </comment>
    <comment ref="E324" authorId="0" shapeId="0" xr:uid="{AD057698-93C8-404A-8296-132C686B13CF}">
      <text>
        <r>
          <rPr>
            <b/>
            <sz val="9"/>
            <color indexed="81"/>
            <rFont val="Tahoma"/>
            <family val="2"/>
          </rPr>
          <t>ERIKA ARAVENA REYES:
Inicia a la salida del turno</t>
        </r>
      </text>
    </comment>
    <comment ref="E327" authorId="0" shapeId="0" xr:uid="{390B2E9F-D4B5-4C4D-A2FA-4A4F5FBCA628}">
      <text>
        <r>
          <rPr>
            <b/>
            <sz val="9"/>
            <color indexed="81"/>
            <rFont val="Tahoma"/>
            <family val="2"/>
          </rPr>
          <t>ERIKA ARAVENA REYES:</t>
        </r>
        <r>
          <rPr>
            <sz val="9"/>
            <color indexed="81"/>
            <rFont val="Tahoma"/>
            <family val="2"/>
          </rPr>
          <t xml:space="preserve">
Inicia a la salida del turno</t>
        </r>
      </text>
    </comment>
    <comment ref="E331" authorId="0" shapeId="0" xr:uid="{54826EE3-99DD-467D-B267-6616B19C48B2}">
      <text>
        <r>
          <rPr>
            <b/>
            <sz val="9"/>
            <color indexed="81"/>
            <rFont val="Tahoma"/>
            <family val="2"/>
          </rPr>
          <t>ERIKA ARAVENA REYES:</t>
        </r>
        <r>
          <rPr>
            <sz val="9"/>
            <color indexed="81"/>
            <rFont val="Tahoma"/>
            <family val="2"/>
          </rPr>
          <t xml:space="preserve">
Inicia a la salida del turno</t>
        </r>
      </text>
    </comment>
    <comment ref="C345" authorId="0" shapeId="0" xr:uid="{648EEECA-6A7A-4176-AB6B-8399492CB395}">
      <text>
        <r>
          <rPr>
            <b/>
            <sz val="9"/>
            <color indexed="81"/>
            <rFont val="Tahoma"/>
            <family val="2"/>
          </rPr>
          <t>ERIKA ARAVENA REYES:</t>
        </r>
        <r>
          <rPr>
            <sz val="9"/>
            <color indexed="81"/>
            <rFont val="Tahoma"/>
            <family val="2"/>
          </rPr>
          <t xml:space="preserve">
SALIDA 07:00 AM PERSONAL BODEGA Y PACKING PALETIZADO
</t>
        </r>
      </text>
    </comment>
    <comment ref="D348" authorId="0" shapeId="0" xr:uid="{1F532BA2-B818-4EE6-B4BF-C302372E7569}">
      <text>
        <r>
          <rPr>
            <b/>
            <sz val="9"/>
            <color indexed="81"/>
            <rFont val="Tahoma"/>
            <family val="2"/>
          </rPr>
          <t>ERIKA ARAVENA REYES:</t>
        </r>
        <r>
          <rPr>
            <sz val="9"/>
            <color indexed="81"/>
            <rFont val="Tahoma"/>
            <family val="2"/>
          </rPr>
          <t xml:space="preserve">
MITAD VAN Y MITAD MINI
</t>
        </r>
      </text>
    </comment>
    <comment ref="C393" authorId="0" shapeId="0" xr:uid="{3D841F36-CF90-4938-8F40-9A7F1A3B1582}">
      <text>
        <r>
          <rPr>
            <b/>
            <sz val="9"/>
            <color indexed="81"/>
            <rFont val="Tahoma"/>
            <family val="2"/>
          </rPr>
          <t>ERIKA ARAVENA REYES:</t>
        </r>
        <r>
          <rPr>
            <sz val="9"/>
            <color indexed="81"/>
            <rFont val="Tahoma"/>
            <family val="2"/>
          </rPr>
          <t xml:space="preserve">
PERSONAL FRIO</t>
        </r>
      </text>
    </comment>
    <comment ref="C394" authorId="0" shapeId="0" xr:uid="{82C8357A-605D-4D23-99C5-C73C5096DD91}">
      <text>
        <r>
          <rPr>
            <b/>
            <sz val="9"/>
            <color indexed="81"/>
            <rFont val="Tahoma"/>
            <family val="2"/>
          </rPr>
          <t>ERIKA ARAVENA REYES:</t>
        </r>
        <r>
          <rPr>
            <sz val="9"/>
            <color indexed="81"/>
            <rFont val="Tahoma"/>
            <family val="2"/>
          </rPr>
          <t xml:space="preserve">
SALIDA DE PERSONAL A LAS 19:00 PM BODEGA, MANTENCIÓN, OTROS.</t>
        </r>
      </text>
    </comment>
    <comment ref="C445" authorId="0" shapeId="0" xr:uid="{ADDD91EB-1384-47BF-B663-287F90FD08E3}">
      <text>
        <r>
          <rPr>
            <b/>
            <sz val="9"/>
            <color indexed="81"/>
            <rFont val="Tahoma"/>
            <family val="2"/>
          </rPr>
          <t>ERIKA ARAVENA REYES:</t>
        </r>
        <r>
          <rPr>
            <sz val="9"/>
            <color indexed="81"/>
            <rFont val="Tahoma"/>
            <family val="2"/>
          </rPr>
          <t xml:space="preserve">
RECORRIDO FRIO TURNO 22.30 HASTA LAS 07:00 AM</t>
        </r>
      </text>
    </comment>
    <comment ref="C446" authorId="0" shapeId="0" xr:uid="{6F4A6272-BE75-4D2A-8653-E3EF04378D15}">
      <text>
        <r>
          <rPr>
            <b/>
            <sz val="9"/>
            <color indexed="81"/>
            <rFont val="Tahoma"/>
            <family val="2"/>
          </rPr>
          <t>ERIKA ARAVENA REYES:</t>
        </r>
        <r>
          <rPr>
            <sz val="9"/>
            <color indexed="81"/>
            <rFont val="Tahoma"/>
            <family val="2"/>
          </rPr>
          <t xml:space="preserve">
RECORRIDO BODEGA DE 19:00 PM HASTA LAS 07:00 AM</t>
        </r>
      </text>
    </comment>
    <comment ref="C447" authorId="0" shapeId="0" xr:uid="{2597748A-56BB-4505-8E83-6B8577FB6220}">
      <text>
        <r>
          <rPr>
            <b/>
            <sz val="9"/>
            <color indexed="81"/>
            <rFont val="Tahoma"/>
            <family val="2"/>
          </rPr>
          <t>ERIKA ARAVENA REYES:</t>
        </r>
        <r>
          <rPr>
            <sz val="9"/>
            <color indexed="81"/>
            <rFont val="Tahoma"/>
            <family val="2"/>
          </rPr>
          <t xml:space="preserve">
RECORRIDO BODEGA DE 19:00 PM HASTA LAS 07:00 AM</t>
        </r>
      </text>
    </comment>
    <comment ref="C448" authorId="0" shapeId="0" xr:uid="{B6625B67-F4D7-4681-AEA5-852D893133B4}">
      <text>
        <r>
          <rPr>
            <b/>
            <sz val="9"/>
            <color indexed="81"/>
            <rFont val="Tahoma"/>
            <family val="2"/>
          </rPr>
          <t>ERIKA ARAVENA REYES:</t>
        </r>
        <r>
          <rPr>
            <sz val="9"/>
            <color indexed="81"/>
            <rFont val="Tahoma"/>
            <family val="2"/>
          </rPr>
          <t xml:space="preserve">
RECORRIDO BODEGA DE 19:00 PM HASTA LAS 07:00 AM</t>
        </r>
      </text>
    </comment>
    <comment ref="C449" authorId="0" shapeId="0" xr:uid="{C9DCE566-890E-4590-B4D9-40E1C018B7A0}">
      <text>
        <r>
          <rPr>
            <b/>
            <sz val="9"/>
            <color indexed="81"/>
            <rFont val="Tahoma"/>
            <family val="2"/>
          </rPr>
          <t>ERIKA ARAVENA REYES:</t>
        </r>
        <r>
          <rPr>
            <sz val="9"/>
            <color indexed="81"/>
            <rFont val="Tahoma"/>
            <family val="2"/>
          </rPr>
          <t xml:space="preserve">
RECORRIDO BODEGA DE 19:00 PM HASTA LAS 07:00 AM</t>
        </r>
      </text>
    </comment>
    <comment ref="C450" authorId="0" shapeId="0" xr:uid="{A3B6A737-42C1-4836-8619-4248AAA85B3C}">
      <text>
        <r>
          <rPr>
            <b/>
            <sz val="9"/>
            <color indexed="81"/>
            <rFont val="Tahoma"/>
            <family val="2"/>
          </rPr>
          <t>ERIKA ARAVENA REYES:</t>
        </r>
        <r>
          <rPr>
            <sz val="9"/>
            <color indexed="81"/>
            <rFont val="Tahoma"/>
            <family val="2"/>
          </rPr>
          <t xml:space="preserve">
salida 19 pm personal, bodega y altillo</t>
        </r>
      </text>
    </comment>
    <comment ref="C451" authorId="0" shapeId="0" xr:uid="{07BCD711-C54B-4892-8458-4417AA9A656D}">
      <text>
        <r>
          <rPr>
            <b/>
            <sz val="9"/>
            <color indexed="81"/>
            <rFont val="Tahoma"/>
            <family val="2"/>
          </rPr>
          <t>ERIKA ARAVENA REYES:</t>
        </r>
        <r>
          <rPr>
            <sz val="9"/>
            <color indexed="81"/>
            <rFont val="Tahoma"/>
            <family val="2"/>
          </rPr>
          <t xml:space="preserve">
salida 19 pm personal, bodega y altillo</t>
        </r>
      </text>
    </comment>
    <comment ref="C452" authorId="0" shapeId="0" xr:uid="{C05A71A7-EEB4-4EB3-A71F-88E402102717}">
      <text>
        <r>
          <rPr>
            <b/>
            <sz val="9"/>
            <color indexed="81"/>
            <rFont val="Tahoma"/>
            <family val="2"/>
          </rPr>
          <t>ERIKA ARAVENA REYES:</t>
        </r>
        <r>
          <rPr>
            <sz val="9"/>
            <color indexed="81"/>
            <rFont val="Tahoma"/>
            <family val="2"/>
          </rPr>
          <t xml:space="preserve">
salida 19 pm personal, bodega y altillo</t>
        </r>
      </text>
    </comment>
    <comment ref="C453" authorId="0" shapeId="0" xr:uid="{FFF3616F-97A2-4A92-A4F6-90DD3768DD5F}">
      <text>
        <r>
          <rPr>
            <b/>
            <sz val="9"/>
            <color indexed="81"/>
            <rFont val="Tahoma"/>
            <family val="2"/>
          </rPr>
          <t>ERIKA ARAVENA REYES:</t>
        </r>
        <r>
          <rPr>
            <sz val="9"/>
            <color indexed="81"/>
            <rFont val="Tahoma"/>
            <family val="2"/>
          </rPr>
          <t xml:space="preserve">
salida 19 pm personal, bodega y altillo</t>
        </r>
      </text>
    </comment>
    <comment ref="C468" authorId="0" shapeId="0" xr:uid="{ECF7218C-2CE4-4305-9653-0F1F98638D2E}">
      <text>
        <r>
          <rPr>
            <b/>
            <sz val="9"/>
            <color indexed="81"/>
            <rFont val="Tahoma"/>
            <family val="2"/>
          </rPr>
          <t>ERIKA ARAVENA REYES:</t>
        </r>
        <r>
          <rPr>
            <sz val="9"/>
            <color indexed="81"/>
            <rFont val="Tahoma"/>
            <family val="2"/>
          </rPr>
          <t xml:space="preserve">
PASA A SAN LEÓN
</t>
        </r>
      </text>
    </comment>
    <comment ref="C501" authorId="0" shapeId="0" xr:uid="{739A946B-18A4-44D2-BD37-4C990DA5FA50}">
      <text>
        <r>
          <rPr>
            <b/>
            <sz val="9"/>
            <color indexed="81"/>
            <rFont val="Tahoma"/>
            <family val="2"/>
          </rPr>
          <t>ERIKA ARAVENA REYES:</t>
        </r>
        <r>
          <rPr>
            <sz val="9"/>
            <color indexed="81"/>
            <rFont val="Tahoma"/>
            <family val="2"/>
          </rPr>
          <t xml:space="preserve">
TURNO FRIO DE 20:30 HASTA LAS 07:00 AM</t>
        </r>
      </text>
    </comment>
    <comment ref="C502" authorId="0" shapeId="0" xr:uid="{3A724827-085C-472E-A755-B870FBE168B5}">
      <text>
        <r>
          <rPr>
            <b/>
            <sz val="9"/>
            <color indexed="81"/>
            <rFont val="Tahoma"/>
            <family val="2"/>
          </rPr>
          <t>ERIKA ARAVENA REYES:</t>
        </r>
        <r>
          <rPr>
            <sz val="9"/>
            <color indexed="81"/>
            <rFont val="Tahoma"/>
            <family val="2"/>
          </rPr>
          <t xml:space="preserve">
RECORRIDO BODEGA DE 19:00 PM HASTA LAS 07:00 AM</t>
        </r>
      </text>
    </comment>
    <comment ref="C503" authorId="0" shapeId="0" xr:uid="{0C54FF56-F136-48C2-9DCC-A26AA30E5CF5}">
      <text>
        <r>
          <rPr>
            <b/>
            <sz val="9"/>
            <color indexed="81"/>
            <rFont val="Tahoma"/>
            <family val="2"/>
          </rPr>
          <t>ERIKA ARAVENA REYES:</t>
        </r>
        <r>
          <rPr>
            <sz val="9"/>
            <color indexed="81"/>
            <rFont val="Tahoma"/>
            <family val="2"/>
          </rPr>
          <t xml:space="preserve">
RECORRIDO BODEGA DE 19:00 PM HASTA LAS 07:00 AM</t>
        </r>
      </text>
    </comment>
    <comment ref="C504" authorId="0" shapeId="0" xr:uid="{8268B90A-DF11-477A-A75E-F5C1F34FC0A2}">
      <text>
        <r>
          <rPr>
            <b/>
            <sz val="9"/>
            <color indexed="81"/>
            <rFont val="Tahoma"/>
            <family val="2"/>
          </rPr>
          <t>ERIKA ARAVENA REYES:</t>
        </r>
        <r>
          <rPr>
            <sz val="9"/>
            <color indexed="81"/>
            <rFont val="Tahoma"/>
            <family val="2"/>
          </rPr>
          <t xml:space="preserve">
RECORRIDO BODEGA DE 19:00 PM HASTA LAS 07:00 AM</t>
        </r>
      </text>
    </comment>
    <comment ref="C505" authorId="0" shapeId="0" xr:uid="{AF271984-EAFF-436F-ACD2-40651872C3B4}">
      <text>
        <r>
          <rPr>
            <b/>
            <sz val="9"/>
            <color indexed="81"/>
            <rFont val="Tahoma"/>
            <family val="2"/>
          </rPr>
          <t>ERIKA ARAVENA REYES:</t>
        </r>
        <r>
          <rPr>
            <sz val="9"/>
            <color indexed="81"/>
            <rFont val="Tahoma"/>
            <family val="2"/>
          </rPr>
          <t xml:space="preserve">
RECORRIDO BODEGA DE 19:00 PM HASTA LAS 07:00 AM</t>
        </r>
      </text>
    </comment>
    <comment ref="C506" authorId="0" shapeId="0" xr:uid="{46EEB072-6F88-4736-BFF8-F8B627E98112}">
      <text>
        <r>
          <rPr>
            <b/>
            <sz val="9"/>
            <color indexed="81"/>
            <rFont val="Tahoma"/>
            <family val="2"/>
          </rPr>
          <t>ERIKA ARAVENA REYES:</t>
        </r>
        <r>
          <rPr>
            <sz val="9"/>
            <color indexed="81"/>
            <rFont val="Tahoma"/>
            <family val="2"/>
          </rPr>
          <t xml:space="preserve">
salida 19 pm personal, bodega y altillo</t>
        </r>
      </text>
    </comment>
    <comment ref="C507" authorId="0" shapeId="0" xr:uid="{62D5A875-D97C-4165-A288-77BA9184C78E}">
      <text>
        <r>
          <rPr>
            <b/>
            <sz val="9"/>
            <color indexed="81"/>
            <rFont val="Tahoma"/>
            <family val="2"/>
          </rPr>
          <t>ERIKA ARAVENA REYES:</t>
        </r>
        <r>
          <rPr>
            <sz val="9"/>
            <color indexed="81"/>
            <rFont val="Tahoma"/>
            <family val="2"/>
          </rPr>
          <t xml:space="preserve">
salida 19 pm personal, bodega y altillo</t>
        </r>
      </text>
    </comment>
    <comment ref="C508" authorId="0" shapeId="0" xr:uid="{DD1407F9-DF0F-4587-B96D-D64718E30871}">
      <text>
        <r>
          <rPr>
            <b/>
            <sz val="9"/>
            <color indexed="81"/>
            <rFont val="Tahoma"/>
            <family val="2"/>
          </rPr>
          <t>ERIKA ARAVENA REYES:</t>
        </r>
        <r>
          <rPr>
            <sz val="9"/>
            <color indexed="81"/>
            <rFont val="Tahoma"/>
            <family val="2"/>
          </rPr>
          <t xml:space="preserve">
salida 19 pm personal, bodega y altillo</t>
        </r>
      </text>
    </comment>
    <comment ref="C509" authorId="0" shapeId="0" xr:uid="{B106A608-FB55-4395-907F-81081F910754}">
      <text>
        <r>
          <rPr>
            <b/>
            <sz val="9"/>
            <color indexed="81"/>
            <rFont val="Tahoma"/>
            <family val="2"/>
          </rPr>
          <t>ERIKA ARAVENA REYES:</t>
        </r>
        <r>
          <rPr>
            <sz val="9"/>
            <color indexed="81"/>
            <rFont val="Tahoma"/>
            <family val="2"/>
          </rPr>
          <t xml:space="preserve">
salida 19 pm personal, bodega y altillo</t>
        </r>
      </text>
    </comment>
    <comment ref="C510" authorId="0" shapeId="0" xr:uid="{1CD82B5C-B769-4FD2-BA50-FCD569C194F2}">
      <text>
        <r>
          <rPr>
            <b/>
            <sz val="9"/>
            <color indexed="81"/>
            <rFont val="Tahoma"/>
            <family val="2"/>
          </rPr>
          <t>ERIKA ARAVENA REYES:</t>
        </r>
        <r>
          <rPr>
            <sz val="9"/>
            <color indexed="81"/>
            <rFont val="Tahoma"/>
            <family val="2"/>
          </rPr>
          <t xml:space="preserve">
RECORRIDO BODEGA DE 19:00 PM HASTA LAS 07:00 AM</t>
        </r>
      </text>
    </comment>
    <comment ref="C511" authorId="0" shapeId="0" xr:uid="{18A0785E-8D61-49BA-B898-380FE7E385B5}">
      <text>
        <r>
          <rPr>
            <b/>
            <sz val="9"/>
            <color indexed="81"/>
            <rFont val="Tahoma"/>
            <family val="2"/>
          </rPr>
          <t>ERIKA ARAVENA REYES:</t>
        </r>
        <r>
          <rPr>
            <sz val="9"/>
            <color indexed="81"/>
            <rFont val="Tahoma"/>
            <family val="2"/>
          </rPr>
          <t xml:space="preserve">
RECORRIDO BODEGA DE 19:00 PM HASTA LAS 07:00 AM</t>
        </r>
      </text>
    </comment>
    <comment ref="C512" authorId="0" shapeId="0" xr:uid="{3713C36F-8C8F-4FC3-AFB2-FABF09F401C3}">
      <text>
        <r>
          <rPr>
            <b/>
            <sz val="9"/>
            <color indexed="81"/>
            <rFont val="Tahoma"/>
            <family val="2"/>
          </rPr>
          <t>ERIKA ARAVENA REYES:</t>
        </r>
        <r>
          <rPr>
            <sz val="9"/>
            <color indexed="81"/>
            <rFont val="Tahoma"/>
            <family val="2"/>
          </rPr>
          <t xml:space="preserve">
RECORRIDO BODEGA DE 19:00 PM HASTA LAS 07:00 AM</t>
        </r>
      </text>
    </comment>
    <comment ref="C513" authorId="0" shapeId="0" xr:uid="{2B730740-D941-4B10-BCC1-65146544C270}">
      <text>
        <r>
          <rPr>
            <b/>
            <sz val="9"/>
            <color indexed="81"/>
            <rFont val="Tahoma"/>
            <family val="2"/>
          </rPr>
          <t>ERIKA ARAVENA REYES:</t>
        </r>
        <r>
          <rPr>
            <sz val="9"/>
            <color indexed="81"/>
            <rFont val="Tahoma"/>
            <family val="2"/>
          </rPr>
          <t xml:space="preserve">
RECORRIDO BODEGA DE 19:00 PM HASTA LAS 07:00 AM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D55" authorId="0" shapeId="0" xr:uid="{65A2338E-DCD8-4EED-B082-02B556D9E06A}">
      <text>
        <r>
          <rPr>
            <b/>
            <sz val="9"/>
            <color indexed="81"/>
            <rFont val="Tahoma"/>
            <family val="2"/>
          </rPr>
          <t>ERIKA ARAVENA REYES:</t>
        </r>
        <r>
          <rPr>
            <sz val="9"/>
            <color indexed="81"/>
            <rFont val="Tahoma"/>
            <family val="2"/>
          </rPr>
          <t xml:space="preserve">
TURNO FRIO DE 20:30 HASTA LAS 07:00 AM</t>
        </r>
      </text>
    </comment>
    <comment ref="B56" authorId="0" shapeId="0" xr:uid="{91ADE72D-0820-45B1-A42C-C48BFEF3F927}">
      <text>
        <r>
          <rPr>
            <b/>
            <sz val="9"/>
            <color indexed="81"/>
            <rFont val="Tahoma"/>
            <family val="2"/>
          </rPr>
          <t>ERIKA ARAVENA REYES:</t>
        </r>
        <r>
          <rPr>
            <sz val="9"/>
            <color indexed="81"/>
            <rFont val="Tahoma"/>
            <family val="2"/>
          </rPr>
          <t xml:space="preserve">
SE QUEDAN REALIZANDO HORAS EXTRAS PARA PREPAR MATERIAL</t>
        </r>
      </text>
    </comment>
    <comment ref="D56" authorId="0" shapeId="0" xr:uid="{6114D83A-3557-4FDC-9FE5-56CF782AC5DE}">
      <text>
        <r>
          <rPr>
            <b/>
            <sz val="9"/>
            <color indexed="81"/>
            <rFont val="Tahoma"/>
            <family val="2"/>
          </rPr>
          <t>ERIKA ARAVENA REYES:</t>
        </r>
        <r>
          <rPr>
            <sz val="9"/>
            <color indexed="81"/>
            <rFont val="Tahoma"/>
            <family val="2"/>
          </rPr>
          <t xml:space="preserve">
SACAR PERSONAL BODEGA A LAS 06:00 AM</t>
        </r>
      </text>
    </comment>
    <comment ref="B57" authorId="0" shapeId="0" xr:uid="{02E79F9E-DDE4-457B-9AB8-FC3B9BDE5DB3}">
      <text>
        <r>
          <rPr>
            <b/>
            <sz val="9"/>
            <color indexed="81"/>
            <rFont val="Tahoma"/>
            <family val="2"/>
          </rPr>
          <t>ERIKA ARAVENA REYES:</t>
        </r>
        <r>
          <rPr>
            <sz val="9"/>
            <color indexed="81"/>
            <rFont val="Tahoma"/>
            <family val="2"/>
          </rPr>
          <t xml:space="preserve">
SE QUEDAN REALIZANDO HORAS EXTRAS PARA PREPAR MATERIAL</t>
        </r>
      </text>
    </comment>
    <comment ref="D57" authorId="0" shapeId="0" xr:uid="{E3A82D24-4861-41D9-8A7C-70F43EB5376E}">
      <text>
        <r>
          <rPr>
            <b/>
            <sz val="9"/>
            <color indexed="81"/>
            <rFont val="Tahoma"/>
            <family val="2"/>
          </rPr>
          <t>ERIKA ARAVENA REYES:</t>
        </r>
        <r>
          <rPr>
            <sz val="9"/>
            <color indexed="81"/>
            <rFont val="Tahoma"/>
            <family val="2"/>
          </rPr>
          <t xml:space="preserve">
SACAR PERSONAL BODEGA A LAS 06:00 AM</t>
        </r>
      </text>
    </comment>
    <comment ref="B58" authorId="0" shapeId="0" xr:uid="{28DE6F88-55DE-4ADF-BB1E-7F13AE42CDAA}">
      <text>
        <r>
          <rPr>
            <b/>
            <sz val="9"/>
            <color indexed="81"/>
            <rFont val="Tahoma"/>
            <family val="2"/>
          </rPr>
          <t>ERIKA ARAVENA REYES:</t>
        </r>
        <r>
          <rPr>
            <sz val="9"/>
            <color indexed="81"/>
            <rFont val="Tahoma"/>
            <family val="2"/>
          </rPr>
          <t xml:space="preserve">
SE QUEDAN REALIZANDO HORAS EXTRAS PARA PREPAR MATERIAL</t>
        </r>
      </text>
    </comment>
    <comment ref="D58" authorId="0" shapeId="0" xr:uid="{5B46BB6C-9FE3-4BCE-99A9-9046433A6005}">
      <text>
        <r>
          <rPr>
            <b/>
            <sz val="9"/>
            <color indexed="81"/>
            <rFont val="Tahoma"/>
            <family val="2"/>
          </rPr>
          <t>ERIKA ARAVENA REYES:</t>
        </r>
        <r>
          <rPr>
            <sz val="9"/>
            <color indexed="81"/>
            <rFont val="Tahoma"/>
            <family val="2"/>
          </rPr>
          <t xml:space="preserve">
SACAR PERSONAL BODEGA A LAS 06:00 AM</t>
        </r>
      </text>
    </comment>
    <comment ref="B59" authorId="0" shapeId="0" xr:uid="{2101A496-6A4C-459B-B91D-F3998D485D35}">
      <text>
        <r>
          <rPr>
            <b/>
            <sz val="9"/>
            <color indexed="81"/>
            <rFont val="Tahoma"/>
            <family val="2"/>
          </rPr>
          <t>ERIKA ARAVENA REYES:</t>
        </r>
        <r>
          <rPr>
            <sz val="9"/>
            <color indexed="81"/>
            <rFont val="Tahoma"/>
            <family val="2"/>
          </rPr>
          <t xml:space="preserve">
SE QUEDAN REALIZANDO HORAS EXTRAS PARA PREPAR MATERIAL</t>
        </r>
      </text>
    </comment>
    <comment ref="D59" authorId="0" shapeId="0" xr:uid="{E4FA80DE-D8AE-4C9A-AA04-C23C7BB582AD}">
      <text>
        <r>
          <rPr>
            <b/>
            <sz val="9"/>
            <color indexed="81"/>
            <rFont val="Tahoma"/>
            <family val="2"/>
          </rPr>
          <t>ERIKA ARAVENA REYES:</t>
        </r>
        <r>
          <rPr>
            <sz val="9"/>
            <color indexed="81"/>
            <rFont val="Tahoma"/>
            <family val="2"/>
          </rPr>
          <t xml:space="preserve">
SACAR PERSONAL BODEGA A LAS 06:00 AM</t>
        </r>
      </text>
    </comment>
    <comment ref="D112" authorId="0" shapeId="0" xr:uid="{E744EF0E-4CDE-4E11-9006-5A376FA950DC}">
      <text>
        <r>
          <rPr>
            <b/>
            <sz val="9"/>
            <color indexed="81"/>
            <rFont val="Tahoma"/>
            <family val="2"/>
          </rPr>
          <t>ERIKA ARAVENA REYES:</t>
        </r>
        <r>
          <rPr>
            <sz val="9"/>
            <color indexed="81"/>
            <rFont val="Tahoma"/>
            <family val="2"/>
          </rPr>
          <t xml:space="preserve">
TURNO FRIO DE 20:30 HASTA LAS 07:00 AM</t>
        </r>
      </text>
    </comment>
    <comment ref="B113" authorId="0" shapeId="0" xr:uid="{D5951C2E-604E-4AEA-9A62-A2A396B99667}">
      <text>
        <r>
          <rPr>
            <b/>
            <sz val="9"/>
            <color indexed="81"/>
            <rFont val="Tahoma"/>
            <family val="2"/>
          </rPr>
          <t>ERIKA ARAVENA REYES:</t>
        </r>
        <r>
          <rPr>
            <sz val="9"/>
            <color indexed="81"/>
            <rFont val="Tahoma"/>
            <family val="2"/>
          </rPr>
          <t xml:space="preserve">
SE QUEDAN REALIZANDO HORAS EXTRAS PARA PREPAR MATERIAL</t>
        </r>
      </text>
    </comment>
    <comment ref="D113" authorId="0" shapeId="0" xr:uid="{AF004562-D6D1-49CC-A6D2-0564C96C5425}">
      <text>
        <r>
          <rPr>
            <b/>
            <sz val="9"/>
            <color indexed="81"/>
            <rFont val="Tahoma"/>
            <family val="2"/>
          </rPr>
          <t>ERIKA ARAVENA REYES:</t>
        </r>
        <r>
          <rPr>
            <sz val="9"/>
            <color indexed="81"/>
            <rFont val="Tahoma"/>
            <family val="2"/>
          </rPr>
          <t xml:space="preserve">
SACAR PERSONAL BODEGA A LAS 06:00 AM</t>
        </r>
      </text>
    </comment>
    <comment ref="B114" authorId="0" shapeId="0" xr:uid="{EC41B294-8731-4434-B29C-F244FDDB02EF}">
      <text>
        <r>
          <rPr>
            <b/>
            <sz val="9"/>
            <color indexed="81"/>
            <rFont val="Tahoma"/>
            <family val="2"/>
          </rPr>
          <t>ERIKA ARAVENA REYES:</t>
        </r>
        <r>
          <rPr>
            <sz val="9"/>
            <color indexed="81"/>
            <rFont val="Tahoma"/>
            <family val="2"/>
          </rPr>
          <t xml:space="preserve">
SE QUEDAN REALIZANDO HORAS EXTRAS PARA PREPAR MATERIAL</t>
        </r>
      </text>
    </comment>
    <comment ref="D114" authorId="0" shapeId="0" xr:uid="{3D09793E-A862-4ABF-B4E2-AB6742C1391F}">
      <text>
        <r>
          <rPr>
            <b/>
            <sz val="9"/>
            <color indexed="81"/>
            <rFont val="Tahoma"/>
            <family val="2"/>
          </rPr>
          <t>ERIKA ARAVENA REYES:</t>
        </r>
        <r>
          <rPr>
            <sz val="9"/>
            <color indexed="81"/>
            <rFont val="Tahoma"/>
            <family val="2"/>
          </rPr>
          <t xml:space="preserve">
SACAR PERSONAL BODEGA A LAS 06:00 AM</t>
        </r>
      </text>
    </comment>
    <comment ref="B115" authorId="0" shapeId="0" xr:uid="{0131766C-C728-4443-A7F8-8683430E62CC}">
      <text>
        <r>
          <rPr>
            <b/>
            <sz val="9"/>
            <color indexed="81"/>
            <rFont val="Tahoma"/>
            <family val="2"/>
          </rPr>
          <t>ERIKA ARAVENA REYES:</t>
        </r>
        <r>
          <rPr>
            <sz val="9"/>
            <color indexed="81"/>
            <rFont val="Tahoma"/>
            <family val="2"/>
          </rPr>
          <t xml:space="preserve">
SE QUEDAN REALIZANDO HORAS EXTRAS PARA PREPAR MATERIAL</t>
        </r>
      </text>
    </comment>
    <comment ref="D115" authorId="0" shapeId="0" xr:uid="{98A9AD54-9E5F-45E1-BC49-092CA327450F}">
      <text>
        <r>
          <rPr>
            <b/>
            <sz val="9"/>
            <color indexed="81"/>
            <rFont val="Tahoma"/>
            <family val="2"/>
          </rPr>
          <t>ERIKA ARAVENA REYES:</t>
        </r>
        <r>
          <rPr>
            <sz val="9"/>
            <color indexed="81"/>
            <rFont val="Tahoma"/>
            <family val="2"/>
          </rPr>
          <t xml:space="preserve">
SACAR PERSONAL BODEGA A LAS 06:00 AM</t>
        </r>
      </text>
    </comment>
    <comment ref="D172" authorId="0" shapeId="0" xr:uid="{F4234FE1-1337-4D0E-B0AA-C175857850A0}">
      <text>
        <r>
          <rPr>
            <b/>
            <sz val="9"/>
            <color indexed="81"/>
            <rFont val="Tahoma"/>
            <family val="2"/>
          </rPr>
          <t>ERIKA ARAVENA REYES:</t>
        </r>
        <r>
          <rPr>
            <sz val="9"/>
            <color indexed="81"/>
            <rFont val="Tahoma"/>
            <family val="2"/>
          </rPr>
          <t xml:space="preserve">
TURNO FRIO DE 20:30 HASTA LAS 07:00 AM</t>
        </r>
      </text>
    </comment>
    <comment ref="B173" authorId="0" shapeId="0" xr:uid="{DBC7D46E-8F89-4BF3-A418-C82E3F5ECF9E}">
      <text>
        <r>
          <rPr>
            <b/>
            <sz val="9"/>
            <color indexed="81"/>
            <rFont val="Tahoma"/>
            <family val="2"/>
          </rPr>
          <t>ERIKA ARAVENA REYES:</t>
        </r>
        <r>
          <rPr>
            <sz val="9"/>
            <color indexed="81"/>
            <rFont val="Tahoma"/>
            <family val="2"/>
          </rPr>
          <t xml:space="preserve">
SE QUEDAN REALIZANDO HORAS EXTRAS PARA PREPAR MATERIAL</t>
        </r>
      </text>
    </comment>
    <comment ref="D173" authorId="0" shapeId="0" xr:uid="{E0370483-52F6-447D-B15D-A71E665DADFA}">
      <text>
        <r>
          <rPr>
            <b/>
            <sz val="9"/>
            <color indexed="81"/>
            <rFont val="Tahoma"/>
            <family val="2"/>
          </rPr>
          <t>ERIKA ARAVENA REYES:</t>
        </r>
        <r>
          <rPr>
            <sz val="9"/>
            <color indexed="81"/>
            <rFont val="Tahoma"/>
            <family val="2"/>
          </rPr>
          <t xml:space="preserve">
RETIRA PERSONAL DE BODEGA</t>
        </r>
      </text>
    </comment>
    <comment ref="B174" authorId="0" shapeId="0" xr:uid="{A110D6B1-FD38-4B50-8C61-7FE67F4E009C}">
      <text>
        <r>
          <rPr>
            <b/>
            <sz val="9"/>
            <color indexed="81"/>
            <rFont val="Tahoma"/>
            <family val="2"/>
          </rPr>
          <t>ERIKA ARAVENA REYES:</t>
        </r>
        <r>
          <rPr>
            <sz val="9"/>
            <color indexed="81"/>
            <rFont val="Tahoma"/>
            <family val="2"/>
          </rPr>
          <t xml:space="preserve">
SE QUEDAN REALIZANDO HORAS EXTRAS PARA PREPAR MATERIAL</t>
        </r>
      </text>
    </comment>
    <comment ref="D174" authorId="0" shapeId="0" xr:uid="{8E5CA170-7F98-4121-8390-252FE773D756}">
      <text>
        <r>
          <rPr>
            <b/>
            <sz val="9"/>
            <color indexed="81"/>
            <rFont val="Tahoma"/>
            <family val="2"/>
          </rPr>
          <t>ERIKA ARAVENA REYES:</t>
        </r>
        <r>
          <rPr>
            <sz val="9"/>
            <color indexed="81"/>
            <rFont val="Tahoma"/>
            <family val="2"/>
          </rPr>
          <t xml:space="preserve">
RETIRA PERSONAL DE BODEGA</t>
        </r>
      </text>
    </comment>
    <comment ref="B175" authorId="0" shapeId="0" xr:uid="{9645DAC0-9315-45FC-87DA-8B018FF6198B}">
      <text>
        <r>
          <rPr>
            <b/>
            <sz val="9"/>
            <color indexed="81"/>
            <rFont val="Tahoma"/>
            <family val="2"/>
          </rPr>
          <t>ERIKA ARAVENA REYES:</t>
        </r>
        <r>
          <rPr>
            <sz val="9"/>
            <color indexed="81"/>
            <rFont val="Tahoma"/>
            <family val="2"/>
          </rPr>
          <t xml:space="preserve">
SE QUEDAN REALIZANDO HORAS EXTRAS PARA PREPAR MATERIAL</t>
        </r>
      </text>
    </comment>
    <comment ref="D175" authorId="0" shapeId="0" xr:uid="{E712A510-C160-40C0-AD23-EF268A911E5D}">
      <text>
        <r>
          <rPr>
            <b/>
            <sz val="9"/>
            <color indexed="81"/>
            <rFont val="Tahoma"/>
            <family val="2"/>
          </rPr>
          <t>ERIKA ARAVENA REYES:</t>
        </r>
        <r>
          <rPr>
            <sz val="9"/>
            <color indexed="81"/>
            <rFont val="Tahoma"/>
            <family val="2"/>
          </rPr>
          <t xml:space="preserve">
RETIRA PERSONAL DE BODEGA</t>
        </r>
      </text>
    </comment>
    <comment ref="B235" authorId="0" shapeId="0" xr:uid="{E63235BE-F55A-4343-87F1-CFB2D20F27BF}">
      <text>
        <r>
          <rPr>
            <b/>
            <sz val="9"/>
            <color indexed="81"/>
            <rFont val="Tahoma"/>
            <family val="2"/>
          </rPr>
          <t>ERIKA ARAVENA REYES:</t>
        </r>
        <r>
          <rPr>
            <sz val="9"/>
            <color indexed="81"/>
            <rFont val="Tahoma"/>
            <family val="2"/>
          </rPr>
          <t xml:space="preserve">
SE QUEDAN REALIZANDO HORAS EXTRAS PARA PREPAR MATERIAL</t>
        </r>
      </text>
    </comment>
    <comment ref="D235" authorId="0" shapeId="0" xr:uid="{1D0E1338-9EDE-4592-8072-CE7F3DE5C53E}">
      <text>
        <r>
          <rPr>
            <b/>
            <sz val="9"/>
            <color indexed="81"/>
            <rFont val="Tahoma"/>
            <family val="2"/>
          </rPr>
          <t>ERIKA ARAVENA REYES:</t>
        </r>
        <r>
          <rPr>
            <sz val="9"/>
            <color indexed="81"/>
            <rFont val="Tahoma"/>
            <family val="2"/>
          </rPr>
          <t xml:space="preserve">
RETIRA PERSONAL DE BODEGA</t>
        </r>
      </text>
    </comment>
    <comment ref="B236" authorId="0" shapeId="0" xr:uid="{FCB9E21D-B668-410B-B89E-02F263B5ECBB}">
      <text>
        <r>
          <rPr>
            <b/>
            <sz val="9"/>
            <color indexed="81"/>
            <rFont val="Tahoma"/>
            <family val="2"/>
          </rPr>
          <t>ERIKA ARAVENA REYES:</t>
        </r>
        <r>
          <rPr>
            <sz val="9"/>
            <color indexed="81"/>
            <rFont val="Tahoma"/>
            <family val="2"/>
          </rPr>
          <t xml:space="preserve">
SE QUEDAN REALIZANDO HORAS EXTRAS PARA PREPAR MATERIAL</t>
        </r>
      </text>
    </comment>
    <comment ref="D236" authorId="0" shapeId="0" xr:uid="{11F129C9-4759-42D6-98E2-5F254C39CB32}">
      <text>
        <r>
          <rPr>
            <b/>
            <sz val="9"/>
            <color indexed="81"/>
            <rFont val="Tahoma"/>
            <family val="2"/>
          </rPr>
          <t>ERIKA ARAVENA REYES:</t>
        </r>
        <r>
          <rPr>
            <sz val="9"/>
            <color indexed="81"/>
            <rFont val="Tahoma"/>
            <family val="2"/>
          </rPr>
          <t xml:space="preserve">
RETIRA PERSONAL DE BODEGA</t>
        </r>
      </text>
    </comment>
    <comment ref="B237" authorId="0" shapeId="0" xr:uid="{9B2ACD2A-2F27-408C-9BED-8292588DFB0F}">
      <text>
        <r>
          <rPr>
            <b/>
            <sz val="9"/>
            <color indexed="81"/>
            <rFont val="Tahoma"/>
            <family val="2"/>
          </rPr>
          <t>ERIKA ARAVENA REYES:</t>
        </r>
        <r>
          <rPr>
            <sz val="9"/>
            <color indexed="81"/>
            <rFont val="Tahoma"/>
            <family val="2"/>
          </rPr>
          <t xml:space="preserve">
SE QUEDAN REALIZANDO HORAS EXTRAS PARA PREPAR MATERIAL</t>
        </r>
      </text>
    </comment>
    <comment ref="D237" authorId="0" shapeId="0" xr:uid="{53BDAE78-BBDA-450F-B30E-F7E692C5C39B}">
      <text>
        <r>
          <rPr>
            <b/>
            <sz val="9"/>
            <color indexed="81"/>
            <rFont val="Tahoma"/>
            <family val="2"/>
          </rPr>
          <t>ERIKA ARAVENA REYES:</t>
        </r>
        <r>
          <rPr>
            <sz val="9"/>
            <color indexed="81"/>
            <rFont val="Tahoma"/>
            <family val="2"/>
          </rPr>
          <t xml:space="preserve">
RETIRA PERSONAL DE BODEGA</t>
        </r>
      </text>
    </comment>
    <comment ref="B293" authorId="0" shapeId="0" xr:uid="{67A9E648-7C43-4CAF-9EF7-AA497FA9E3DD}">
      <text>
        <r>
          <rPr>
            <b/>
            <sz val="9"/>
            <color indexed="81"/>
            <rFont val="Tahoma"/>
            <family val="2"/>
          </rPr>
          <t>ERIKA ARAVENA REYES:</t>
        </r>
        <r>
          <rPr>
            <sz val="9"/>
            <color indexed="81"/>
            <rFont val="Tahoma"/>
            <family val="2"/>
          </rPr>
          <t xml:space="preserve">
SE QUEDAN REALIZANDO HORAS EXTRAS PARA PREPAR MATERIAL</t>
        </r>
      </text>
    </comment>
    <comment ref="D293" authorId="0" shapeId="0" xr:uid="{6AB7D18C-5DBF-457E-9F01-3EDBB60AEF99}">
      <text>
        <r>
          <rPr>
            <b/>
            <sz val="9"/>
            <color indexed="81"/>
            <rFont val="Tahoma"/>
            <family val="2"/>
          </rPr>
          <t>ERIKA ARAVENA REYES:</t>
        </r>
        <r>
          <rPr>
            <sz val="9"/>
            <color indexed="81"/>
            <rFont val="Tahoma"/>
            <family val="2"/>
          </rPr>
          <t xml:space="preserve">
RETIRA PERSONAL DE BODEGA</t>
        </r>
      </text>
    </comment>
    <comment ref="B294" authorId="0" shapeId="0" xr:uid="{3DE958BC-CD26-4F47-89D2-F47347643D1E}">
      <text>
        <r>
          <rPr>
            <b/>
            <sz val="9"/>
            <color indexed="81"/>
            <rFont val="Tahoma"/>
            <family val="2"/>
          </rPr>
          <t>ERIKA ARAVENA REYES:</t>
        </r>
        <r>
          <rPr>
            <sz val="9"/>
            <color indexed="81"/>
            <rFont val="Tahoma"/>
            <family val="2"/>
          </rPr>
          <t xml:space="preserve">
SE QUEDAN REALIZANDO HORAS EXTRAS PARA PREPAR MATERIAL</t>
        </r>
      </text>
    </comment>
    <comment ref="D294" authorId="0" shapeId="0" xr:uid="{D23F0ABE-E2A6-4EDD-9F44-5471FD3167CC}">
      <text>
        <r>
          <rPr>
            <b/>
            <sz val="9"/>
            <color indexed="81"/>
            <rFont val="Tahoma"/>
            <family val="2"/>
          </rPr>
          <t>ERIKA ARAVENA REYES:</t>
        </r>
        <r>
          <rPr>
            <sz val="9"/>
            <color indexed="81"/>
            <rFont val="Tahoma"/>
            <family val="2"/>
          </rPr>
          <t xml:space="preserve">
RETIRA PERSONAL DE BODEGA</t>
        </r>
      </text>
    </comment>
    <comment ref="B295" authorId="0" shapeId="0" xr:uid="{A04F1A27-4F0D-46C7-8859-E4C6AA65AA6A}">
      <text>
        <r>
          <rPr>
            <b/>
            <sz val="9"/>
            <color indexed="81"/>
            <rFont val="Tahoma"/>
            <family val="2"/>
          </rPr>
          <t>ERIKA ARAVENA REYES:</t>
        </r>
        <r>
          <rPr>
            <sz val="9"/>
            <color indexed="81"/>
            <rFont val="Tahoma"/>
            <family val="2"/>
          </rPr>
          <t xml:space="preserve">
SE QUEDAN REALIZANDO HORAS EXTRAS PARA PREPAR MATERIAL</t>
        </r>
      </text>
    </comment>
    <comment ref="D295" authorId="0" shapeId="0" xr:uid="{A205B6D0-F79F-4B60-9548-AAB1CEA86FAC}">
      <text>
        <r>
          <rPr>
            <b/>
            <sz val="9"/>
            <color indexed="81"/>
            <rFont val="Tahoma"/>
            <family val="2"/>
          </rPr>
          <t>ERIKA ARAVENA REYES:</t>
        </r>
        <r>
          <rPr>
            <sz val="9"/>
            <color indexed="81"/>
            <rFont val="Tahoma"/>
            <family val="2"/>
          </rPr>
          <t xml:space="preserve">
RETIRA PERSONAL DE BODEGA</t>
        </r>
      </text>
    </comment>
    <comment ref="B348" authorId="0" shapeId="0" xr:uid="{916FC7C5-0026-4883-994E-40BD510D4249}">
      <text>
        <r>
          <rPr>
            <b/>
            <sz val="9"/>
            <color indexed="81"/>
            <rFont val="Tahoma"/>
            <family val="2"/>
          </rPr>
          <t>ERIKA ARAVENA REYES:</t>
        </r>
        <r>
          <rPr>
            <sz val="9"/>
            <color indexed="81"/>
            <rFont val="Tahoma"/>
            <family val="2"/>
          </rPr>
          <t xml:space="preserve">
SE QUEDAN REALIZANDO HORAS EXTRAS PARA PREPAR MATERIAL</t>
        </r>
      </text>
    </comment>
    <comment ref="D348" authorId="0" shapeId="0" xr:uid="{0722C783-8DCF-43CF-9D17-4BBD26FAFD23}">
      <text>
        <r>
          <rPr>
            <b/>
            <sz val="9"/>
            <color indexed="81"/>
            <rFont val="Tahoma"/>
            <family val="2"/>
          </rPr>
          <t>ERIKA ARAVENA REYES:</t>
        </r>
        <r>
          <rPr>
            <sz val="9"/>
            <color indexed="81"/>
            <rFont val="Tahoma"/>
            <family val="2"/>
          </rPr>
          <t xml:space="preserve">
RETIRA PERSONAL DE BODEGA</t>
        </r>
      </text>
    </comment>
    <comment ref="B349" authorId="0" shapeId="0" xr:uid="{1FC62935-D5D6-4EE5-AF0C-48CECF09C77C}">
      <text>
        <r>
          <rPr>
            <b/>
            <sz val="9"/>
            <color indexed="81"/>
            <rFont val="Tahoma"/>
            <family val="2"/>
          </rPr>
          <t>ERIKA ARAVENA REYES:</t>
        </r>
        <r>
          <rPr>
            <sz val="9"/>
            <color indexed="81"/>
            <rFont val="Tahoma"/>
            <family val="2"/>
          </rPr>
          <t xml:space="preserve">
SE QUEDAN REALIZANDO HORAS EXTRAS PARA PREPAR MATERIAL</t>
        </r>
      </text>
    </comment>
    <comment ref="D349" authorId="0" shapeId="0" xr:uid="{DBD88A54-3113-4C3A-B49A-2755FC371504}">
      <text>
        <r>
          <rPr>
            <b/>
            <sz val="9"/>
            <color indexed="81"/>
            <rFont val="Tahoma"/>
            <family val="2"/>
          </rPr>
          <t>ERIKA ARAVENA REYES:</t>
        </r>
        <r>
          <rPr>
            <sz val="9"/>
            <color indexed="81"/>
            <rFont val="Tahoma"/>
            <family val="2"/>
          </rPr>
          <t xml:space="preserve">
RETIRA PERSONAL DE BODEGA</t>
        </r>
      </text>
    </comment>
    <comment ref="B350" authorId="0" shapeId="0" xr:uid="{891341EA-84F4-4A85-BB79-1951F122AB4E}">
      <text>
        <r>
          <rPr>
            <b/>
            <sz val="9"/>
            <color indexed="81"/>
            <rFont val="Tahoma"/>
            <family val="2"/>
          </rPr>
          <t>ERIKA ARAVENA REYES:</t>
        </r>
        <r>
          <rPr>
            <sz val="9"/>
            <color indexed="81"/>
            <rFont val="Tahoma"/>
            <family val="2"/>
          </rPr>
          <t xml:space="preserve">
SE QUEDAN REALIZANDO HORAS EXTRAS PARA PREPAR MATERIAL</t>
        </r>
      </text>
    </comment>
    <comment ref="D350" authorId="0" shapeId="0" xr:uid="{01ED931C-9434-48B0-95A8-750906A56275}">
      <text>
        <r>
          <rPr>
            <b/>
            <sz val="9"/>
            <color indexed="81"/>
            <rFont val="Tahoma"/>
            <family val="2"/>
          </rPr>
          <t>ERIKA ARAVENA REYES:</t>
        </r>
        <r>
          <rPr>
            <sz val="9"/>
            <color indexed="81"/>
            <rFont val="Tahoma"/>
            <family val="2"/>
          </rPr>
          <t xml:space="preserve">
RETIRA PERSONAL DE BODEGA</t>
        </r>
      </text>
    </comment>
    <comment ref="D372" authorId="0" shapeId="0" xr:uid="{38145640-9C70-4DF9-B46E-31DBBFA3038E}">
      <text>
        <r>
          <rPr>
            <b/>
            <sz val="9"/>
            <color indexed="81"/>
            <rFont val="Tahoma"/>
            <family val="2"/>
          </rPr>
          <t>ERIKA ARAVENA REYES:</t>
        </r>
        <r>
          <rPr>
            <sz val="9"/>
            <color indexed="81"/>
            <rFont val="Tahoma"/>
            <family val="2"/>
          </rPr>
          <t xml:space="preserve">
REPA Horario de 19:00 pm hasta las 07:00 am</t>
        </r>
      </text>
    </comment>
    <comment ref="D373" authorId="0" shapeId="0" xr:uid="{6B18984C-5CCD-48E1-AD35-AEDAF9FF90D9}">
      <text>
        <r>
          <rPr>
            <b/>
            <sz val="9"/>
            <color indexed="81"/>
            <rFont val="Tahoma"/>
            <family val="2"/>
          </rPr>
          <t>ERIKA ARAVENA REYES:</t>
        </r>
        <r>
          <rPr>
            <sz val="9"/>
            <color indexed="81"/>
            <rFont val="Tahoma"/>
            <family val="2"/>
          </rPr>
          <t xml:space="preserve">
REPA Horario de 19:00 pm hasta las 07:00 am</t>
        </r>
      </text>
    </comment>
    <comment ref="D374" authorId="0" shapeId="0" xr:uid="{010EBE9C-A277-4ACB-91DF-BDD70F10F429}">
      <text>
        <r>
          <rPr>
            <b/>
            <sz val="9"/>
            <color indexed="81"/>
            <rFont val="Tahoma"/>
            <family val="2"/>
          </rPr>
          <t>ERIKA ARAVENA REYES:</t>
        </r>
        <r>
          <rPr>
            <sz val="9"/>
            <color indexed="81"/>
            <rFont val="Tahoma"/>
            <family val="2"/>
          </rPr>
          <t xml:space="preserve">
REPA Horario de 19:00 pm hasta las 07:00 am</t>
        </r>
      </text>
    </comment>
    <comment ref="D477" authorId="0" shapeId="0" xr:uid="{2974F8E5-E8D9-423A-8C37-4B4BF468E0D4}">
      <text>
        <r>
          <rPr>
            <b/>
            <sz val="9"/>
            <color indexed="81"/>
            <rFont val="Tahoma"/>
            <family val="2"/>
          </rPr>
          <t>ERIKA ARAVENA REYES:</t>
        </r>
        <r>
          <rPr>
            <sz val="9"/>
            <color indexed="81"/>
            <rFont val="Tahoma"/>
            <family val="2"/>
          </rPr>
          <t xml:space="preserve">
Entrada Prefrio a las 20:30 </t>
        </r>
      </text>
    </comment>
    <comment ref="B478" authorId="0" shapeId="0" xr:uid="{92EF65FD-446F-4D5D-B382-4A8E0B92C0ED}">
      <text>
        <r>
          <rPr>
            <b/>
            <sz val="9"/>
            <color indexed="81"/>
            <rFont val="Tahoma"/>
            <family val="2"/>
          </rPr>
          <t>ERIKA ARAVENA REYES:</t>
        </r>
        <r>
          <rPr>
            <sz val="9"/>
            <color indexed="81"/>
            <rFont val="Tahoma"/>
            <family val="2"/>
          </rPr>
          <t xml:space="preserve">
SE QUEDAN REALIZANDO HORAS EXTRAS PARA PREPAR MATERIAL</t>
        </r>
      </text>
    </comment>
    <comment ref="D478" authorId="0" shapeId="0" xr:uid="{CA287D37-F3A1-405E-8BA2-BFA3FFCA0B27}">
      <text>
        <r>
          <rPr>
            <b/>
            <sz val="9"/>
            <color indexed="81"/>
            <rFont val="Tahoma"/>
            <family val="2"/>
          </rPr>
          <t>ERIKA ARAVENA REYES:</t>
        </r>
        <r>
          <rPr>
            <sz val="9"/>
            <color indexed="81"/>
            <rFont val="Tahoma"/>
            <family val="2"/>
          </rPr>
          <t xml:space="preserve">
RETIRA PERSONAL DE BODEGA</t>
        </r>
      </text>
    </comment>
    <comment ref="B479" authorId="0" shapeId="0" xr:uid="{5DEF6B9A-F74E-4F0F-BF63-140ED983BFD2}">
      <text>
        <r>
          <rPr>
            <b/>
            <sz val="9"/>
            <color indexed="81"/>
            <rFont val="Tahoma"/>
            <family val="2"/>
          </rPr>
          <t>ERIKA ARAVENA REYES:</t>
        </r>
        <r>
          <rPr>
            <sz val="9"/>
            <color indexed="81"/>
            <rFont val="Tahoma"/>
            <family val="2"/>
          </rPr>
          <t xml:space="preserve">
SE QUEDAN REALIZANDO HORAS EXTRAS PARA PREPAR MATERIAL</t>
        </r>
      </text>
    </comment>
    <comment ref="D479" authorId="0" shapeId="0" xr:uid="{3CDF3709-240A-4CDC-8AE6-0E0B2F1D109B}">
      <text>
        <r>
          <rPr>
            <b/>
            <sz val="9"/>
            <color indexed="81"/>
            <rFont val="Tahoma"/>
            <family val="2"/>
          </rPr>
          <t>ERIKA ARAVENA REYES:</t>
        </r>
        <r>
          <rPr>
            <sz val="9"/>
            <color indexed="81"/>
            <rFont val="Tahoma"/>
            <family val="2"/>
          </rPr>
          <t xml:space="preserve">
RETIRA PERSONAL DE BODEGA</t>
        </r>
      </text>
    </comment>
    <comment ref="B480" authorId="0" shapeId="0" xr:uid="{8C625435-CDBE-4A61-8320-6E9B2A99ED7C}">
      <text>
        <r>
          <rPr>
            <b/>
            <sz val="9"/>
            <color indexed="81"/>
            <rFont val="Tahoma"/>
            <family val="2"/>
          </rPr>
          <t>ERIKA ARAVENA REYES:</t>
        </r>
        <r>
          <rPr>
            <sz val="9"/>
            <color indexed="81"/>
            <rFont val="Tahoma"/>
            <family val="2"/>
          </rPr>
          <t xml:space="preserve">
SE QUEDAN REALIZANDO HORAS EXTRAS PARA PREPAR MATERIAL</t>
        </r>
      </text>
    </comment>
    <comment ref="D480" authorId="0" shapeId="0" xr:uid="{A2AB390D-DDBD-4443-AD80-7FA1DBB4563F}">
      <text>
        <r>
          <rPr>
            <b/>
            <sz val="9"/>
            <color indexed="81"/>
            <rFont val="Tahoma"/>
            <family val="2"/>
          </rPr>
          <t>ERIKA ARAVENA REYES:</t>
        </r>
        <r>
          <rPr>
            <sz val="9"/>
            <color indexed="81"/>
            <rFont val="Tahoma"/>
            <family val="2"/>
          </rPr>
          <t xml:space="preserve">
RETIRA PERSONAL DE BODEGA</t>
        </r>
      </text>
    </comment>
    <comment ref="D531" authorId="0" shapeId="0" xr:uid="{3041C0FB-8BDB-432F-B1EC-49B6C8823C6C}">
      <text>
        <r>
          <rPr>
            <b/>
            <sz val="9"/>
            <color indexed="81"/>
            <rFont val="Tahoma"/>
            <family val="2"/>
          </rPr>
          <t>ERIKA ARAVENA REYES:</t>
        </r>
        <r>
          <rPr>
            <sz val="9"/>
            <color indexed="81"/>
            <rFont val="Tahoma"/>
            <family val="2"/>
          </rPr>
          <t xml:space="preserve">
Entrada Prefrio a las 20:30 </t>
        </r>
      </text>
    </comment>
    <comment ref="B532" authorId="0" shapeId="0" xr:uid="{316CE3CF-F166-45FD-A40F-3B6E7D49A11A}">
      <text>
        <r>
          <rPr>
            <b/>
            <sz val="9"/>
            <color indexed="81"/>
            <rFont val="Tahoma"/>
            <family val="2"/>
          </rPr>
          <t>ERIKA ARAVENA REYES:</t>
        </r>
        <r>
          <rPr>
            <sz val="9"/>
            <color indexed="81"/>
            <rFont val="Tahoma"/>
            <family val="2"/>
          </rPr>
          <t xml:space="preserve">
SE QUEDAN REALIZANDO HORAS EXTRAS PARA PREPAR MATERIAL</t>
        </r>
      </text>
    </comment>
    <comment ref="D532" authorId="0" shapeId="0" xr:uid="{E375D625-1AAC-4BDF-84EF-48AF124FAC59}">
      <text>
        <r>
          <rPr>
            <b/>
            <sz val="9"/>
            <color indexed="81"/>
            <rFont val="Tahoma"/>
            <family val="2"/>
          </rPr>
          <t>ERIKA ARAVENA REYES:</t>
        </r>
        <r>
          <rPr>
            <sz val="9"/>
            <color indexed="81"/>
            <rFont val="Tahoma"/>
            <family val="2"/>
          </rPr>
          <t xml:space="preserve">
RETIRA PERSONAL DE BODEGA</t>
        </r>
      </text>
    </comment>
    <comment ref="B533" authorId="0" shapeId="0" xr:uid="{7EA5BC66-BF25-482C-BD7F-F35783F2D03B}">
      <text>
        <r>
          <rPr>
            <b/>
            <sz val="9"/>
            <color indexed="81"/>
            <rFont val="Tahoma"/>
            <family val="2"/>
          </rPr>
          <t>ERIKA ARAVENA REYES:</t>
        </r>
        <r>
          <rPr>
            <sz val="9"/>
            <color indexed="81"/>
            <rFont val="Tahoma"/>
            <family val="2"/>
          </rPr>
          <t xml:space="preserve">
SE QUEDAN REALIZANDO HORAS EXTRAS PARA PREPAR MATERIAL</t>
        </r>
      </text>
    </comment>
    <comment ref="D533" authorId="0" shapeId="0" xr:uid="{CD633592-369C-4A9B-80B7-C7425ACB5670}">
      <text>
        <r>
          <rPr>
            <b/>
            <sz val="9"/>
            <color indexed="81"/>
            <rFont val="Tahoma"/>
            <family val="2"/>
          </rPr>
          <t>ERIKA ARAVENA REYES:</t>
        </r>
        <r>
          <rPr>
            <sz val="9"/>
            <color indexed="81"/>
            <rFont val="Tahoma"/>
            <family val="2"/>
          </rPr>
          <t xml:space="preserve">
RETIRA PERSONAL DE BODEGA</t>
        </r>
      </text>
    </comment>
    <comment ref="B534" authorId="0" shapeId="0" xr:uid="{BB43C2E1-1806-4755-8B34-A6729550FF6A}">
      <text>
        <r>
          <rPr>
            <b/>
            <sz val="9"/>
            <color indexed="81"/>
            <rFont val="Tahoma"/>
            <family val="2"/>
          </rPr>
          <t>ERIKA ARAVENA REYES:</t>
        </r>
        <r>
          <rPr>
            <sz val="9"/>
            <color indexed="81"/>
            <rFont val="Tahoma"/>
            <family val="2"/>
          </rPr>
          <t xml:space="preserve">
SE QUEDAN REALIZANDO HORAS EXTRAS PARA PREPAR MATERIAL</t>
        </r>
      </text>
    </comment>
    <comment ref="D534" authorId="0" shapeId="0" xr:uid="{DF7A835D-5FB3-4FAE-99AD-1DE63404CB33}">
      <text>
        <r>
          <rPr>
            <b/>
            <sz val="9"/>
            <color indexed="81"/>
            <rFont val="Tahoma"/>
            <family val="2"/>
          </rPr>
          <t>ERIKA ARAVENA REYES:</t>
        </r>
        <r>
          <rPr>
            <sz val="9"/>
            <color indexed="81"/>
            <rFont val="Tahoma"/>
            <family val="2"/>
          </rPr>
          <t xml:space="preserve">
RETIRA PERSONAL DE BODEGA</t>
        </r>
      </text>
    </comment>
    <comment ref="D585" authorId="0" shapeId="0" xr:uid="{1354057F-4276-4C04-B512-AC0597F08766}">
      <text>
        <r>
          <rPr>
            <b/>
            <sz val="9"/>
            <color indexed="81"/>
            <rFont val="Tahoma"/>
            <family val="2"/>
          </rPr>
          <t>ERIKA ARAVENA REYES:</t>
        </r>
        <r>
          <rPr>
            <sz val="9"/>
            <color indexed="81"/>
            <rFont val="Tahoma"/>
            <family val="2"/>
          </rPr>
          <t xml:space="preserve">
Entrada Prefrio a las 20:30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E104" authorId="0" shapeId="0" xr:uid="{1A172C4B-4371-4C69-92B7-0A18DE70A74E}">
      <text>
        <r>
          <rPr>
            <b/>
            <sz val="9"/>
            <color indexed="81"/>
            <rFont val="Tahoma"/>
            <family val="2"/>
          </rPr>
          <t>ERIKA ARAVENA REYES:</t>
        </r>
        <r>
          <rPr>
            <sz val="9"/>
            <color indexed="81"/>
            <rFont val="Tahoma"/>
            <family val="2"/>
          </rPr>
          <t xml:space="preserve">
solo salida</t>
        </r>
      </text>
    </comment>
    <comment ref="F274" authorId="0" shapeId="0" xr:uid="{C3CECC04-5E85-4849-A78F-4A3CE29D034D}">
      <text>
        <r>
          <rPr>
            <b/>
            <sz val="9"/>
            <color indexed="81"/>
            <rFont val="Tahoma"/>
            <family val="2"/>
          </rPr>
          <t>ERIKA ARAVENA REYES:</t>
        </r>
        <r>
          <rPr>
            <sz val="9"/>
            <color indexed="81"/>
            <rFont val="Tahoma"/>
            <family val="2"/>
          </rPr>
          <t xml:space="preserve">
Mitad van y minibus
</t>
        </r>
      </text>
    </comment>
    <comment ref="D302" authorId="0" shapeId="0" xr:uid="{3A8B9EBD-A8C6-485C-B35E-C52742718DBB}">
      <text>
        <r>
          <rPr>
            <b/>
            <sz val="9"/>
            <color indexed="81"/>
            <rFont val="Tahoma"/>
            <family val="2"/>
          </rPr>
          <t>ERIKA ARAVENA REYES:</t>
        </r>
        <r>
          <rPr>
            <sz val="9"/>
            <color indexed="81"/>
            <rFont val="Tahoma"/>
            <family val="2"/>
          </rPr>
          <t xml:space="preserve">
ENTRA MONTAÑA 1 Y SACA MONTAÑA 1 Y 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D9" authorId="0" shapeId="0" xr:uid="{ABC3A087-27C0-4EBA-8C28-5BCB7EE118DF}">
      <text>
        <r>
          <rPr>
            <b/>
            <sz val="9"/>
            <color indexed="81"/>
            <rFont val="Tahoma"/>
            <family val="2"/>
          </rPr>
          <t>ERIKA ARAVENA REYES:</t>
        </r>
        <r>
          <rPr>
            <sz val="9"/>
            <color indexed="81"/>
            <rFont val="Tahoma"/>
            <family val="2"/>
          </rPr>
          <t xml:space="preserve">
ENTRA MONTAÑA 1 Y SACA MONTAÑA 1 Y 2
</t>
        </r>
      </text>
    </comment>
    <comment ref="F262" authorId="0" shapeId="0" xr:uid="{E8CA9D4F-F666-421E-9EAF-5AC46DF74D09}">
      <text>
        <r>
          <rPr>
            <b/>
            <sz val="9"/>
            <color indexed="81"/>
            <rFont val="Tahoma"/>
            <family val="2"/>
          </rPr>
          <t>ERIKA ARAVENA REYES:</t>
        </r>
        <r>
          <rPr>
            <sz val="9"/>
            <color indexed="81"/>
            <rFont val="Tahoma"/>
            <family val="2"/>
          </rPr>
          <t xml:space="preserve">
Mitad van y minibus
</t>
        </r>
      </text>
    </comment>
    <comment ref="D290" authorId="0" shapeId="0" xr:uid="{4B330324-2C1B-4A00-B349-BF09B070579F}">
      <text>
        <r>
          <rPr>
            <b/>
            <sz val="9"/>
            <color indexed="81"/>
            <rFont val="Tahoma"/>
            <family val="2"/>
          </rPr>
          <t>ERIKA ARAVENA REYES:</t>
        </r>
        <r>
          <rPr>
            <sz val="9"/>
            <color indexed="81"/>
            <rFont val="Tahoma"/>
            <family val="2"/>
          </rPr>
          <t xml:space="preserve">
ENTRA MONTAÑA 1 Y SACA MONTAÑA 1 Y 2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ERIKA ARAVENA REYES</author>
  </authors>
  <commentList>
    <comment ref="F110" authorId="0" shapeId="0" xr:uid="{D5146F63-F5E4-4A6C-B168-59F2D14C7C44}">
      <text>
        <r>
          <rPr>
            <b/>
            <sz val="9"/>
            <color indexed="81"/>
            <rFont val="Tahoma"/>
            <family val="2"/>
          </rPr>
          <t>ERIKA ARAVENA REYES:</t>
        </r>
        <r>
          <rPr>
            <sz val="9"/>
            <color indexed="81"/>
            <rFont val="Tahoma"/>
            <family val="2"/>
          </rPr>
          <t xml:space="preserve">
Mitad van y minibus
</t>
        </r>
      </text>
    </comment>
    <comment ref="D138" authorId="0" shapeId="0" xr:uid="{71DE7630-C4BA-4ACA-8686-D73B9812FE10}">
      <text>
        <r>
          <rPr>
            <b/>
            <sz val="9"/>
            <color indexed="81"/>
            <rFont val="Tahoma"/>
            <family val="2"/>
          </rPr>
          <t>ERIKA ARAVENA REYES:</t>
        </r>
        <r>
          <rPr>
            <sz val="9"/>
            <color indexed="81"/>
            <rFont val="Tahoma"/>
            <family val="2"/>
          </rPr>
          <t xml:space="preserve">
ENTRA MONTAÑA 1 Y SACA MONTAÑA 1 Y 2
</t>
        </r>
      </text>
    </comment>
  </commentList>
</comments>
</file>

<file path=xl/sharedStrings.xml><?xml version="1.0" encoding="utf-8"?>
<sst xmlns="http://schemas.openxmlformats.org/spreadsheetml/2006/main" count="48036" uniqueCount="521">
  <si>
    <t>FECHA</t>
  </si>
  <si>
    <t>TURNO</t>
  </si>
  <si>
    <t>SECTOR</t>
  </si>
  <si>
    <t>TIPO DE MAQUINA</t>
  </si>
  <si>
    <t>TARIFA</t>
  </si>
  <si>
    <t>N° PASAJEROS</t>
  </si>
  <si>
    <t>COSTO POR PERSONA</t>
  </si>
  <si>
    <t>CURICO 1</t>
  </si>
  <si>
    <t>BUS</t>
  </si>
  <si>
    <t>CURICO</t>
  </si>
  <si>
    <t>VAN</t>
  </si>
  <si>
    <t>"1/2</t>
  </si>
  <si>
    <t>CURICO 2</t>
  </si>
  <si>
    <t>CURICO / FRIO</t>
  </si>
  <si>
    <t>CURICO 3</t>
  </si>
  <si>
    <t>LOS NICHES</t>
  </si>
  <si>
    <t>CURICO 3 APOYO</t>
  </si>
  <si>
    <t>MINIBUS</t>
  </si>
  <si>
    <t>TENO APOYO</t>
  </si>
  <si>
    <t xml:space="preserve">TENO  </t>
  </si>
  <si>
    <t>RAUCO</t>
  </si>
  <si>
    <t>CURICO 2 APOYO</t>
  </si>
  <si>
    <t>MOLINA</t>
  </si>
  <si>
    <t>LA MONTAÑA</t>
  </si>
  <si>
    <t>LA MONTAÑA 2</t>
  </si>
  <si>
    <t>MORZA</t>
  </si>
  <si>
    <t>SAG</t>
  </si>
  <si>
    <t>VIAJE SAG</t>
  </si>
  <si>
    <t>SAN RAFAEL</t>
  </si>
  <si>
    <t>CURICO / SAG</t>
  </si>
  <si>
    <t>CURICO 1 APOYO</t>
  </si>
  <si>
    <t>CALIDAD / RECEPCION</t>
  </si>
  <si>
    <t>LARGO</t>
  </si>
  <si>
    <t>LICANTEN / HUALAÑE</t>
  </si>
  <si>
    <t>CHIMBARONGO</t>
  </si>
  <si>
    <t>RECEPCION / CALIDAD</t>
  </si>
  <si>
    <t>MORZA / HUEMUL</t>
  </si>
  <si>
    <t>SANTA CRUZ</t>
  </si>
  <si>
    <t>CHÉPICA</t>
  </si>
  <si>
    <t>VIAJE ESPECIAL - AGROZZI</t>
  </si>
  <si>
    <t>FRIO / TENO / LA MANTAÑA</t>
  </si>
  <si>
    <t>CURICO / FRIO / SAG</t>
  </si>
  <si>
    <t xml:space="preserve">CURICO </t>
  </si>
  <si>
    <t>TENO</t>
  </si>
  <si>
    <t>CURICO / RECEPCION</t>
  </si>
  <si>
    <t xml:space="preserve">CURICO 3 </t>
  </si>
  <si>
    <t>LA MONTAÑA / FRIO</t>
  </si>
  <si>
    <t>SUPERVISORES</t>
  </si>
  <si>
    <t>TENO / LA MONTAÑA</t>
  </si>
  <si>
    <t>CALIDAD / LA MONTAÑA</t>
  </si>
  <si>
    <t>CALIDAD</t>
  </si>
  <si>
    <t>SOLO SALIDA</t>
  </si>
  <si>
    <t>CURICO / TENO / LA MONTAÑA</t>
  </si>
  <si>
    <t xml:space="preserve"> </t>
  </si>
  <si>
    <t>LA MONTAÑA 1</t>
  </si>
  <si>
    <t>CURICO / FRIO / LA MONTAÑA</t>
  </si>
  <si>
    <t>CURICO / RECEPCION / CALIDAD</t>
  </si>
  <si>
    <t xml:space="preserve">LA MONTAÑA 2 </t>
  </si>
  <si>
    <t xml:space="preserve">MOLINA </t>
  </si>
  <si>
    <t>FRIO / LA MONTAÑA</t>
  </si>
  <si>
    <t xml:space="preserve">MORZA </t>
  </si>
  <si>
    <t>"1/2 VUELTA POR PANE BUS</t>
  </si>
  <si>
    <t>CURICO APOYO</t>
  </si>
  <si>
    <t>VIAJE ESPECIAL</t>
  </si>
  <si>
    <t>FRIGORIFICO / LA MONTAÑA</t>
  </si>
  <si>
    <t>SIN COSTO - NO SE COBRA RECORRIDO</t>
  </si>
  <si>
    <t>TENO / LA HACIENDA</t>
  </si>
  <si>
    <t xml:space="preserve">RECEPCION / CALIDAD  </t>
  </si>
  <si>
    <t xml:space="preserve">LA MONTAÑA  </t>
  </si>
  <si>
    <t>RECEPCION / CALIDAD / LA MONTAÑA</t>
  </si>
  <si>
    <t>CURICO / RECEPCION / MAQUEHUA / SARMIENTO</t>
  </si>
  <si>
    <t>LA MONTAÑA / RECEPCION</t>
  </si>
  <si>
    <t>CURICO / FRIO / TENO / LA MONTAÑA</t>
  </si>
  <si>
    <t>CURICO / FRIGORIFICO</t>
  </si>
  <si>
    <t>LICANTEN / HUALAÑÉ</t>
  </si>
  <si>
    <t>SAN RAFAEL / CAMARICO</t>
  </si>
  <si>
    <t>CURICO / RECEPCION / CALIDAD / MAQUEHUA</t>
  </si>
  <si>
    <t>CURICO/ FRIO / LA MONTAÑA</t>
  </si>
  <si>
    <t>CURICO / RECEPCION / CALIDAD / LA MONTAÑA</t>
  </si>
  <si>
    <t>CURIC / FRIO / LA MONTAÑA</t>
  </si>
  <si>
    <t>CURICO 2 / FRIO</t>
  </si>
  <si>
    <t>CURICO 1 / FRIOGORIFICO</t>
  </si>
  <si>
    <t>FRIGORIFICO / TENO / LA MONTAÑA</t>
  </si>
  <si>
    <t>SE COBRA 1/2 POR PROBLEMAS DE AIRE ACONDICIONADO</t>
  </si>
  <si>
    <t>CURICO / FRIGORIFICO 2</t>
  </si>
  <si>
    <t>CURICO / SUP.</t>
  </si>
  <si>
    <t>CURICO - MOLINA - MORZA - ESPECIAL</t>
  </si>
  <si>
    <t>CURICO / FRIGORIFICO / LA MONTAÑA</t>
  </si>
  <si>
    <t>CURICO / RECEPCION / CALIDAD / SARMIENTO</t>
  </si>
  <si>
    <t>RECECPCION / CALIDAD</t>
  </si>
  <si>
    <t>CURICO / RECECPCION / CALIDAD / MAQUEHUA</t>
  </si>
  <si>
    <t>FRIO / TENO / LA MONTAÑA</t>
  </si>
  <si>
    <t>FRIO / CURICO 2</t>
  </si>
  <si>
    <t>FRIO / CURICO 1</t>
  </si>
  <si>
    <t>CURICO / FRIO 1</t>
  </si>
  <si>
    <t>FRIOGORIFICO / TENO / LA MONTAÑA</t>
  </si>
  <si>
    <t>CURICO / FRIGORIFICO 1</t>
  </si>
  <si>
    <t>FRIGORIFICO 2</t>
  </si>
  <si>
    <t>RECEPCION / CALIDAD / CURICO / SARMIENTO</t>
  </si>
  <si>
    <t xml:space="preserve">FRIO / LA MONTAÑA </t>
  </si>
  <si>
    <t>FRIGORIFICO 1</t>
  </si>
  <si>
    <t>TENO / LA MONTAÑA / FRIGORIFICO</t>
  </si>
  <si>
    <t>CURICO/ FRIO</t>
  </si>
  <si>
    <t>CURICO / RECEPCION / LA MONTAÑA</t>
  </si>
  <si>
    <t>TENO / MORZA</t>
  </si>
  <si>
    <t>FRIGORIFICO</t>
  </si>
  <si>
    <t>CURICO / SANTA FE</t>
  </si>
  <si>
    <t>MANTENCION</t>
  </si>
  <si>
    <t>1/2</t>
  </si>
  <si>
    <t xml:space="preserve">TENO </t>
  </si>
  <si>
    <t>CURICO CENTRO</t>
  </si>
  <si>
    <t>CURICO / CENTRO</t>
  </si>
  <si>
    <t>FINIQUITOS</t>
  </si>
  <si>
    <t xml:space="preserve">RAUCO </t>
  </si>
  <si>
    <t>RECORRIDO LARGO</t>
  </si>
  <si>
    <t>LA MONTAÑA ASEO IND.</t>
  </si>
  <si>
    <t>LA MONTAÑA (LARGO)</t>
  </si>
  <si>
    <t>TENO (RUTA LARGA)</t>
  </si>
  <si>
    <t>CURICO RECEPCION / CALIDAD</t>
  </si>
  <si>
    <t>LA MONTAÑA / ASEO INDUSTRIAL</t>
  </si>
  <si>
    <t>CURICO / BODEGA</t>
  </si>
  <si>
    <t>LICANTEN - HUALAÑE</t>
  </si>
  <si>
    <t>MORZA / HACIENDA</t>
  </si>
  <si>
    <t>CURICO 1 - 2</t>
  </si>
  <si>
    <t>MORZA / TENO</t>
  </si>
  <si>
    <t>SOLO UNA PERSONA</t>
  </si>
  <si>
    <t>NO SE COBRA RECORRIDO</t>
  </si>
  <si>
    <t>CAMBIA MAQUINA</t>
  </si>
  <si>
    <t xml:space="preserve">CURICO 3  </t>
  </si>
  <si>
    <t>CURICO / PACKING</t>
  </si>
  <si>
    <t>TERMINA TURNO 2</t>
  </si>
  <si>
    <t xml:space="preserve">LA MONTAÑA </t>
  </si>
  <si>
    <t>CURICO / CALIDAD / RECEPCION</t>
  </si>
  <si>
    <t xml:space="preserve">MORZA  </t>
  </si>
  <si>
    <t>CURICO / ASEO INDUSTRIAL</t>
  </si>
  <si>
    <t xml:space="preserve">CURICÓ 1 </t>
  </si>
  <si>
    <t>TENO-MORZA</t>
  </si>
  <si>
    <t>CURICÓ 2</t>
  </si>
  <si>
    <t>CURICÓ 1-2-3</t>
  </si>
  <si>
    <t xml:space="preserve">CURICÓ 1-2-3 </t>
  </si>
  <si>
    <t>MINI BUS</t>
  </si>
  <si>
    <t xml:space="preserve">CURICÓ 2 </t>
  </si>
  <si>
    <t>CURICÓ 1 Y 3</t>
  </si>
  <si>
    <t>CURICO- TENO (ASEO INDUSTRIAL )</t>
  </si>
  <si>
    <t xml:space="preserve">VAN </t>
  </si>
  <si>
    <t>CURICÓ 1</t>
  </si>
  <si>
    <t>CURICÓ 3</t>
  </si>
  <si>
    <t xml:space="preserve">SERVICIO ESPECIAL CURICÓ - SOLO SALIDA </t>
  </si>
  <si>
    <t xml:space="preserve">CURICÓ 1 Y 2 </t>
  </si>
  <si>
    <t xml:space="preserve">MORZA + TENO </t>
  </si>
  <si>
    <t>HUALAÑE</t>
  </si>
  <si>
    <t>SERVICIO ESPECIAL CURICÓ - SOLO SALIDA BODEGA</t>
  </si>
  <si>
    <t>CAPACITACION</t>
  </si>
  <si>
    <t>SERVICIO ESPECIAL CAPACITACIÓN EN MOLINA</t>
  </si>
  <si>
    <t xml:space="preserve">SERVICIO ESPECIAL - SALIDA BODEGA </t>
  </si>
  <si>
    <t>CURICO- TENO - LA MONTAÑA (ASEO INDUSTRIAL )</t>
  </si>
  <si>
    <t>Diferencia de junio - aseo industrial</t>
  </si>
  <si>
    <t>Entra van y sale mini bus</t>
  </si>
  <si>
    <t>CURICÓ 1 Y 2</t>
  </si>
  <si>
    <t>MORZA - TENO CENTRO</t>
  </si>
  <si>
    <t>LA MONTAÑA DE TENO</t>
  </si>
  <si>
    <t>DESDE HOY CAMBIA A MINIBUS (SALIDA)</t>
  </si>
  <si>
    <t>LA MONTAÑA (VAN - MINIBUS)</t>
  </si>
  <si>
    <t>VAN - MINIBUS</t>
  </si>
  <si>
    <t>SE COBRA BUS</t>
  </si>
  <si>
    <t xml:space="preserve">VAN  </t>
  </si>
  <si>
    <t>VIAJE ESPECIAL / CURSO PLAGICIDAS</t>
  </si>
  <si>
    <t>CURICO / MANTENCION</t>
  </si>
  <si>
    <t>CURICO - BODEGA</t>
  </si>
  <si>
    <t>VAN / MINIBUS</t>
  </si>
  <si>
    <t>SACA MINIBUS</t>
  </si>
  <si>
    <t>T1</t>
  </si>
  <si>
    <t>T2</t>
  </si>
  <si>
    <t>-</t>
  </si>
  <si>
    <t>LA MONTAÑA / LA MANCILLA</t>
  </si>
  <si>
    <t>SOLO ENTRADA</t>
  </si>
  <si>
    <t>RECORRIDO TENO COMIENZA EN LA HACIENDA</t>
  </si>
  <si>
    <t>CURICO 1 Y 2 T1 CAMBIA A BUS SALIDA</t>
  </si>
  <si>
    <t>CURICO 3 BUS</t>
  </si>
  <si>
    <t>TENO BUS + VAN</t>
  </si>
  <si>
    <t>CURICO 1 Y 2</t>
  </si>
  <si>
    <t>CURICO 3 Y 4</t>
  </si>
  <si>
    <t>CURICO 4 Y 5</t>
  </si>
  <si>
    <t>CURICO / FIGORIFICO</t>
  </si>
  <si>
    <t>RECECPCION</t>
  </si>
  <si>
    <t>TENO / MONTAÑA / MORZA</t>
  </si>
  <si>
    <t>FRIGORIFICO CURICO / TENO</t>
  </si>
  <si>
    <t>CHEPICA</t>
  </si>
  <si>
    <t>CURICO 3 FRIGORIFICO</t>
  </si>
  <si>
    <t>FRIGORIFCO</t>
  </si>
  <si>
    <t>TENO / FRIGORIFICO</t>
  </si>
  <si>
    <t>FRIGORIFICO / MORZA / TENO</t>
  </si>
  <si>
    <t xml:space="preserve">FRIGORIFICO </t>
  </si>
  <si>
    <t>LA MONTAÑA / FRIGORIFICO</t>
  </si>
  <si>
    <t>CURICO/ FRIGORIFICO</t>
  </si>
  <si>
    <t>FRIGORICO</t>
  </si>
  <si>
    <t>FRIGORIFICO / CURICO</t>
  </si>
  <si>
    <t>FRIGORIFICO / LA MONTAÑ</t>
  </si>
  <si>
    <t>FRIGORIFICO / TENO / MORZA</t>
  </si>
  <si>
    <t>T/B</t>
  </si>
  <si>
    <t>CURICO / SUPERVISORES</t>
  </si>
  <si>
    <t>CURICO 1 / FRIGORIFICO</t>
  </si>
  <si>
    <t>CURICO 2 / FRIGORIFICO</t>
  </si>
  <si>
    <t>CURICO 1 Y 2 / FRIGORIFICO</t>
  </si>
  <si>
    <t>CURICO 3 / FRIGORIFICO</t>
  </si>
  <si>
    <t>TENO / MORZA / FRIO</t>
  </si>
  <si>
    <t>CURICO 1 Y 2 / RECEPCION</t>
  </si>
  <si>
    <t>TENO / RECEPCION</t>
  </si>
  <si>
    <t>LA MONTANA 1</t>
  </si>
  <si>
    <t>TENO 1</t>
  </si>
  <si>
    <t>TENO / LA MONTÑA / RECEPCION</t>
  </si>
  <si>
    <t>TENO / MORZA / FRIGORIFICO</t>
  </si>
  <si>
    <t>TENO / MORZA / RECEPCION</t>
  </si>
  <si>
    <t>TENO / MONTAÑA / FRIGORIFICO</t>
  </si>
  <si>
    <t>L AMONTAÑA 2</t>
  </si>
  <si>
    <t>CURICO 1 / CALIDAD / RECEPION</t>
  </si>
  <si>
    <t>CURICO 2 / RECEPCION</t>
  </si>
  <si>
    <t>CAMBIO DE MAQUINAS PARA SALIDA TURNO 2</t>
  </si>
  <si>
    <t>CURICO 3 / RECEPCION</t>
  </si>
  <si>
    <t>DÍA 26 SACAN MAQUINAS DISTINTAS</t>
  </si>
  <si>
    <t>DIA 27 SALIDA CAMBIAN MAQUINAS</t>
  </si>
  <si>
    <t>MORZA / TENO CENTRO</t>
  </si>
  <si>
    <t xml:space="preserve">CURICO 1 </t>
  </si>
  <si>
    <t>MINBUS</t>
  </si>
  <si>
    <t>ASEO INDUSTRIAL</t>
  </si>
  <si>
    <t>BODEGA</t>
  </si>
  <si>
    <t>FAENA KIWI</t>
  </si>
  <si>
    <t>PROCESO KIWI / PACKING</t>
  </si>
  <si>
    <t xml:space="preserve">CURICO 1   </t>
  </si>
  <si>
    <t xml:space="preserve">TENO    </t>
  </si>
  <si>
    <t>CAMBIA A MINI SALIDA</t>
  </si>
  <si>
    <t>Salida apoyo van</t>
  </si>
  <si>
    <t>CAMBIA A MINIBUS</t>
  </si>
  <si>
    <t>CURICO / MORZA / TENO</t>
  </si>
  <si>
    <t>LA MONTAÑA / CALIDAD</t>
  </si>
  <si>
    <t>MINIBUS SOLO POR HOY</t>
  </si>
  <si>
    <t>CURICO / CALIDAD</t>
  </si>
  <si>
    <t>LAMONTAÑA 1</t>
  </si>
  <si>
    <t>INGRESO 14:00</t>
  </si>
  <si>
    <t>CALIDAD RECEPCION</t>
  </si>
  <si>
    <t>TENO 2</t>
  </si>
  <si>
    <t>CAMBIO MAQUINA SALIDA</t>
  </si>
  <si>
    <t>LA MONTANA 2</t>
  </si>
  <si>
    <t>ESPECIAL</t>
  </si>
  <si>
    <t>SOLO HOY</t>
  </si>
  <si>
    <t xml:space="preserve">LICANTEN / HUALAÑE </t>
  </si>
  <si>
    <t>HUALAÑE / LICANTEN</t>
  </si>
  <si>
    <t>RECEPCION POR EQUIVOCACION, SOLO ENTRADA</t>
  </si>
  <si>
    <t>SALIDA MANTENCION POR HORAS EXTRAS</t>
  </si>
  <si>
    <t xml:space="preserve">TENO 2 </t>
  </si>
  <si>
    <t>SE COBRA MEDIO RECORRIDO</t>
  </si>
  <si>
    <t>CAMBIO</t>
  </si>
  <si>
    <t>SE COBRA MITAD POR DEJAR PERSONAS EN CARRETERA</t>
  </si>
  <si>
    <t>SE COBRA 1/2 POR NO LLEGAR A BUSCAR A LA GENTE</t>
  </si>
  <si>
    <t>CUIRICO 3</t>
  </si>
  <si>
    <t>TENO 2 APOYO</t>
  </si>
  <si>
    <t>CURICO PACKING 2</t>
  </si>
  <si>
    <t>CURICO / FRIO / MADRUGADA</t>
  </si>
  <si>
    <t>ESPECIAL PACKING 2</t>
  </si>
  <si>
    <t>LA MONTAÑ 2</t>
  </si>
  <si>
    <t>ULTIMO DIA</t>
  </si>
  <si>
    <t>APOYO TENO SALIDA</t>
  </si>
  <si>
    <t>CUJRICO 3</t>
  </si>
  <si>
    <t>Desde hoy se quita Morza</t>
  </si>
  <si>
    <t xml:space="preserve">ASEO INUDSTRIAL </t>
  </si>
  <si>
    <t>LA MONTÑA 2</t>
  </si>
  <si>
    <t>COMIENZA CALIDAD RECEPCION</t>
  </si>
  <si>
    <t>EN SALIDA CAMBIA A BUS</t>
  </si>
  <si>
    <t xml:space="preserve">TENO   </t>
  </si>
  <si>
    <t xml:space="preserve">CURICO 3   </t>
  </si>
  <si>
    <t>CAMBIA A MINIBUS DESDE LA SALIDA</t>
  </si>
  <si>
    <t xml:space="preserve">ASEO INDUSTRIAL </t>
  </si>
  <si>
    <t>CAMBIA A BUS EN SALIDA</t>
  </si>
  <si>
    <t>Salida cambia a van</t>
  </si>
  <si>
    <t>Desde salida apoyo Van</t>
  </si>
  <si>
    <t>Apoyo desde salida</t>
  </si>
  <si>
    <t>Desde salida se divide en 1 y 2</t>
  </si>
  <si>
    <t>Desde salida cambia a bus</t>
  </si>
  <si>
    <t>Solo ingreso</t>
  </si>
  <si>
    <t>Solo salida</t>
  </si>
  <si>
    <t>Nota:  Curico 2 se envia 1 bus, 1 van y 1 mini (2 buses)</t>
  </si>
  <si>
    <t xml:space="preserve">  </t>
  </si>
  <si>
    <t xml:space="preserve">CURICO 2 </t>
  </si>
  <si>
    <t>TENO - MORZA - MONTAÑA</t>
  </si>
  <si>
    <t>T1 07:00</t>
  </si>
  <si>
    <t>T1 11:00</t>
  </si>
  <si>
    <t>`1/2</t>
  </si>
  <si>
    <t>T2 16:00</t>
  </si>
  <si>
    <t>T1 16:00</t>
  </si>
  <si>
    <t>T1 09:30</t>
  </si>
  <si>
    <t>LA MONTAÑA APOYO</t>
  </si>
  <si>
    <t xml:space="preserve">CURICO 1 - 2 </t>
  </si>
  <si>
    <t>LA MONTAÑA - TENO</t>
  </si>
  <si>
    <t>MORZA - TENO</t>
  </si>
  <si>
    <t>CURICO 1 - 2 -3</t>
  </si>
  <si>
    <t>T1 13:00</t>
  </si>
  <si>
    <t>CURICO3</t>
  </si>
  <si>
    <t>Apoyo en salida</t>
  </si>
  <si>
    <t>07:00 A 19:00</t>
  </si>
  <si>
    <t>TENO - MORZA</t>
  </si>
  <si>
    <t>Media vuelta</t>
  </si>
  <si>
    <t>media carrera</t>
  </si>
  <si>
    <t>TENO 1 APOYO</t>
  </si>
  <si>
    <t>PACKING / SUPERVISORES</t>
  </si>
  <si>
    <t>APOYO TENO 1</t>
  </si>
  <si>
    <t>BODEGA TURNO 3</t>
  </si>
  <si>
    <t>MORZA / LA MONTAÑA</t>
  </si>
  <si>
    <t>Reemplazo van empresa</t>
  </si>
  <si>
    <t>SALIDA MENORES DE EDAD</t>
  </si>
  <si>
    <t>07:00 A 15:30</t>
  </si>
  <si>
    <t xml:space="preserve">APOYO CURICO 1 </t>
  </si>
  <si>
    <t xml:space="preserve">APOYO CURICO 2 </t>
  </si>
  <si>
    <t xml:space="preserve">APOYO CURICO 3 </t>
  </si>
  <si>
    <t xml:space="preserve">APOYO TENO 1 </t>
  </si>
  <si>
    <t>APOYO TENO 2</t>
  </si>
  <si>
    <t>MONTAÑA 1</t>
  </si>
  <si>
    <t>MONTAÑA 2</t>
  </si>
  <si>
    <t xml:space="preserve"> 20:00</t>
  </si>
  <si>
    <t>9:30 A 20:00</t>
  </si>
  <si>
    <t>19:00 A 19:00</t>
  </si>
  <si>
    <t>MONTAÑA 1-2</t>
  </si>
  <si>
    <t>16:00 A 04:30</t>
  </si>
  <si>
    <t>APOYO MONTAÑA 1</t>
  </si>
  <si>
    <t>22:00 A 07:00</t>
  </si>
  <si>
    <t>CURICO 1-2</t>
  </si>
  <si>
    <t>TENO/ MORZA</t>
  </si>
  <si>
    <t xml:space="preserve">TARJADORES </t>
  </si>
  <si>
    <t>MONTAÑA MORZA TENO</t>
  </si>
  <si>
    <t>9:00 A 19:30</t>
  </si>
  <si>
    <t>CURICO 2-3</t>
  </si>
  <si>
    <t>9:00 A 18:30</t>
  </si>
  <si>
    <t>TENO/MORZA/MONTAÑA</t>
  </si>
  <si>
    <t>PALETIZAJE</t>
  </si>
  <si>
    <t>TENO /RAUCO</t>
  </si>
  <si>
    <t>MORZA/MONTAÑA</t>
  </si>
  <si>
    <t>16:00 A 00:30</t>
  </si>
  <si>
    <t xml:space="preserve">MONTAÑA 2 </t>
  </si>
  <si>
    <t xml:space="preserve">URETA </t>
  </si>
  <si>
    <t>CURICO /TENO</t>
  </si>
  <si>
    <t>TENO-MORZA-MONTAÑA</t>
  </si>
  <si>
    <t>7:00 A 7:00</t>
  </si>
  <si>
    <t>TENO /MORZA</t>
  </si>
  <si>
    <t xml:space="preserve">REPALETIZADO TENO </t>
  </si>
  <si>
    <t>REPALETIZADO CURICO</t>
  </si>
  <si>
    <t>15:00 A 23:00</t>
  </si>
  <si>
    <t>LICANTEN/ HUALAÑE</t>
  </si>
  <si>
    <t xml:space="preserve">TENO -MORZA-MONTAÑA </t>
  </si>
  <si>
    <t>MONTAÑAN 1-2</t>
  </si>
  <si>
    <t>10:00 A 22:00</t>
  </si>
  <si>
    <t xml:space="preserve">CURICO - TENO- LA MONTAÑA </t>
  </si>
  <si>
    <t>10:30 A 19:00</t>
  </si>
  <si>
    <t>22:30 A 07:00</t>
  </si>
  <si>
    <t>ASEO</t>
  </si>
  <si>
    <t xml:space="preserve">ESPECIAL </t>
  </si>
  <si>
    <t xml:space="preserve">APOYO CURICO 3-1 </t>
  </si>
  <si>
    <t>EXTRA</t>
  </si>
  <si>
    <t>17:30 A 03:30</t>
  </si>
  <si>
    <t>LA MONTAA 2</t>
  </si>
  <si>
    <t>LA MONTAÑA 1 Y 2</t>
  </si>
  <si>
    <t>Ingresado por Erika</t>
  </si>
  <si>
    <t>T-3</t>
  </si>
  <si>
    <t>T-1</t>
  </si>
  <si>
    <t>Turno 1</t>
  </si>
  <si>
    <t xml:space="preserve">CURICÓ 3 </t>
  </si>
  <si>
    <t xml:space="preserve">TENO 1 </t>
  </si>
  <si>
    <t xml:space="preserve">turno 1 </t>
  </si>
  <si>
    <t>turno 1</t>
  </si>
  <si>
    <t>APOYO CURICÓ 3</t>
  </si>
  <si>
    <t>MINIBÚS</t>
  </si>
  <si>
    <t>TENO 1 LARGO</t>
  </si>
  <si>
    <t xml:space="preserve">LA MONTAÑA 1 Y 2 </t>
  </si>
  <si>
    <t>TENO 2 LARGO</t>
  </si>
  <si>
    <t>Entra BUS (57500) - sale MINIBUS (47500)</t>
  </si>
  <si>
    <t>APOYO CURICO 3</t>
  </si>
  <si>
    <t xml:space="preserve">SOLO SALIDA </t>
  </si>
  <si>
    <t xml:space="preserve">CURICÓ 3 APOYO </t>
  </si>
  <si>
    <t>ENTRADA BUS</t>
  </si>
  <si>
    <t xml:space="preserve">SALIDA MINIBUS </t>
  </si>
  <si>
    <t>Entra MINIBUS (49.000) - sale VAN (45.000)</t>
  </si>
  <si>
    <t>CURICÓ 1 y 2</t>
  </si>
  <si>
    <t xml:space="preserve">CURICO 1 Y 2 </t>
  </si>
  <si>
    <t>Entra minibus: 71.000.- sale van: $60.000.-</t>
  </si>
  <si>
    <t>CURICO 1 Y 3</t>
  </si>
  <si>
    <t>ENTRA VAN $40.000    SALE MINIBUS $ 47.500</t>
  </si>
  <si>
    <t>ENTRA VAN $60.000    SALE MINIBUS $ 71.000</t>
  </si>
  <si>
    <t>ENTRA MINIBUS $49.000   SALE VAN $45.000</t>
  </si>
  <si>
    <t>17-07-2025</t>
  </si>
  <si>
    <t>SALE VAN $60.000  ENTRA MINIBUS $71.250</t>
  </si>
  <si>
    <t xml:space="preserve">VAN/MB </t>
  </si>
  <si>
    <t xml:space="preserve">MINIBUS </t>
  </si>
  <si>
    <t xml:space="preserve">LA MONTAÑA  1 Y 2 </t>
  </si>
  <si>
    <t>ENTRA BUS $57.500  SALE MINIUS $47.500    =   $105.000</t>
  </si>
  <si>
    <t>CURICO- TENO</t>
  </si>
  <si>
    <t>TEMPORADA</t>
  </si>
  <si>
    <t>ESPECIE</t>
  </si>
  <si>
    <t>TIPO MAQUINA</t>
  </si>
  <si>
    <t>RECORRIDO</t>
  </si>
  <si>
    <t>CANTIDAD</t>
  </si>
  <si>
    <t>VALOR</t>
  </si>
  <si>
    <t>COSTO TOTAL</t>
  </si>
  <si>
    <t>TEMP 2025-2026</t>
  </si>
  <si>
    <t>CEREZA</t>
  </si>
  <si>
    <t>VALOR DÓLAR DIARIO</t>
  </si>
  <si>
    <t xml:space="preserve">MANTENEDOR EE.RR TRANSPORTE </t>
  </si>
  <si>
    <t xml:space="preserve">CURICÓ-TENO-LA MONTAÑA </t>
  </si>
  <si>
    <t xml:space="preserve">BUS </t>
  </si>
  <si>
    <t xml:space="preserve">CURICO 3 APOYO </t>
  </si>
  <si>
    <t xml:space="preserve">Turno 1 </t>
  </si>
  <si>
    <t>TURNO 1</t>
  </si>
  <si>
    <t xml:space="preserve">TURNO 1 </t>
  </si>
  <si>
    <t>VAN APOYO</t>
  </si>
  <si>
    <t>TURNO 2</t>
  </si>
  <si>
    <t xml:space="preserve">TURNO 2 </t>
  </si>
  <si>
    <t>CURICÓ 1,2,3</t>
  </si>
  <si>
    <t>CURICÓ 1,2</t>
  </si>
  <si>
    <t>TENO CENTRO</t>
  </si>
  <si>
    <t>13-11.2025</t>
  </si>
  <si>
    <t>CURICÓ 2,3</t>
  </si>
  <si>
    <t>TENO/MORZA</t>
  </si>
  <si>
    <t xml:space="preserve">CHEPICA </t>
  </si>
  <si>
    <t>TENO,MORZA, LA MONTAÑA</t>
  </si>
  <si>
    <t>CURICÓ 1, 2 Y 3</t>
  </si>
  <si>
    <t xml:space="preserve">LA MONTAÑA 1 </t>
  </si>
  <si>
    <t xml:space="preserve">SAN RAFAEL </t>
  </si>
  <si>
    <t>CURICÓ 1,2, 3</t>
  </si>
  <si>
    <t xml:space="preserve">CURICÓ 1,2,3 </t>
  </si>
  <si>
    <t>Montaña/Morza</t>
  </si>
  <si>
    <t>TENO/RAUCO</t>
  </si>
  <si>
    <t xml:space="preserve">MONTAÑA 1 Y 2 </t>
  </si>
  <si>
    <t>MONTAÑA/MORZA</t>
  </si>
  <si>
    <t>CURICO 2,3</t>
  </si>
  <si>
    <t xml:space="preserve">CURICÓ 1  Y 2 </t>
  </si>
  <si>
    <t>CURICÓ Y TENO</t>
  </si>
  <si>
    <t>HORARIO</t>
  </si>
  <si>
    <t>07:00 - 15:30</t>
  </si>
  <si>
    <t>09:30-18:00</t>
  </si>
  <si>
    <t xml:space="preserve">18:00 - 02:30 </t>
  </si>
  <si>
    <t>18:00 - 02:30</t>
  </si>
  <si>
    <t>salida 06:00 am</t>
  </si>
  <si>
    <t>09:30 - 18:00</t>
  </si>
  <si>
    <t>20:00 - 07:00</t>
  </si>
  <si>
    <t>salida 17:30 PM</t>
  </si>
  <si>
    <t>LA MONTAÑA/MORZA</t>
  </si>
  <si>
    <t>17:00 - 02:30</t>
  </si>
  <si>
    <t>20:00 - 07:30</t>
  </si>
  <si>
    <t>salida 05:00 am</t>
  </si>
  <si>
    <t>07:00-15:30</t>
  </si>
  <si>
    <t>11:00 - 18:00</t>
  </si>
  <si>
    <t>16:00 - 00:30</t>
  </si>
  <si>
    <t>19:00 - 07:00</t>
  </si>
  <si>
    <t>salida 19:00 pm</t>
  </si>
  <si>
    <t>00:00 - 07:00</t>
  </si>
  <si>
    <t>Entrada 20:30pm</t>
  </si>
  <si>
    <t>retiro 20:00 pm</t>
  </si>
  <si>
    <t xml:space="preserve">salida 07:00 am </t>
  </si>
  <si>
    <t>retiro 19:00 pm</t>
  </si>
  <si>
    <t>Sacar 06:00 am</t>
  </si>
  <si>
    <t>sacar 07:00 am</t>
  </si>
  <si>
    <t>07:00 - 12:00</t>
  </si>
  <si>
    <t xml:space="preserve">21:00 - 07:00 </t>
  </si>
  <si>
    <t>21:00 - 07:00</t>
  </si>
  <si>
    <t xml:space="preserve">TENO/LA MONTALA </t>
  </si>
  <si>
    <t>MORZA/LA MONTAÑA</t>
  </si>
  <si>
    <t>TENO/MORZA/LA MONTAÑA</t>
  </si>
  <si>
    <t>salida 07:00</t>
  </si>
  <si>
    <t>salida 07:00 am</t>
  </si>
  <si>
    <t>TENO/COMALLE/RAUCO</t>
  </si>
  <si>
    <t>MONTAÑA MORZA</t>
  </si>
  <si>
    <t>entrada 09:30</t>
  </si>
  <si>
    <t>Salida 07:00 am</t>
  </si>
  <si>
    <t>salida 14:00</t>
  </si>
  <si>
    <t xml:space="preserve">salida 07.00 am </t>
  </si>
  <si>
    <t xml:space="preserve">salida 07:00  am </t>
  </si>
  <si>
    <t xml:space="preserve">MONTAÑA/MORZA </t>
  </si>
  <si>
    <t xml:space="preserve">Entrada 09:30 </t>
  </si>
  <si>
    <t>CURICÓ 1,2,</t>
  </si>
  <si>
    <t>MONTAÑA/TENO</t>
  </si>
  <si>
    <t>CURICO 1-2-3</t>
  </si>
  <si>
    <t>salida 15:30</t>
  </si>
  <si>
    <t>CURICÓ 1-2</t>
  </si>
  <si>
    <t>RAUCO/LA MONTAÑA</t>
  </si>
  <si>
    <t>09:30 - 14:00</t>
  </si>
  <si>
    <t>CURICO 1 -2</t>
  </si>
  <si>
    <t>CURICÓ 1-3</t>
  </si>
  <si>
    <t>LA MONTAÑA 1-2</t>
  </si>
  <si>
    <t>TURNO  1</t>
  </si>
  <si>
    <t xml:space="preserve">08:30 - 17:00 </t>
  </si>
  <si>
    <t>entrada 04:00 am</t>
  </si>
  <si>
    <t xml:space="preserve">retiro 07:30 am </t>
  </si>
  <si>
    <t xml:space="preserve">salida 02:00 am </t>
  </si>
  <si>
    <t>TEMP CAROZO 2026</t>
  </si>
  <si>
    <t>TEMP CAROZO 2027</t>
  </si>
  <si>
    <t>TEMP CAROZO 2028</t>
  </si>
  <si>
    <t>TEMP CAROZO 2029</t>
  </si>
  <si>
    <t>TEMP CAROZO 2030</t>
  </si>
  <si>
    <t>TEMP CAROZO 2031</t>
  </si>
  <si>
    <t>TEMP CAROZO 2032</t>
  </si>
  <si>
    <t>TEMP CAROZO 2033</t>
  </si>
  <si>
    <t>NECTARIN</t>
  </si>
  <si>
    <t>TEMP 2025-2027</t>
  </si>
  <si>
    <t>17:30 - 03:30</t>
  </si>
  <si>
    <t>NECTARINES</t>
  </si>
  <si>
    <t>salida 17:00 pm</t>
  </si>
  <si>
    <t>salida 06:00</t>
  </si>
  <si>
    <t>entrada 10:30</t>
  </si>
  <si>
    <t>TENO/CURICO</t>
  </si>
  <si>
    <t xml:space="preserve">17:30 - 03:30 </t>
  </si>
  <si>
    <t>CURICO/TENO</t>
  </si>
  <si>
    <t>salida 04:30 am</t>
  </si>
  <si>
    <t>CURICO 1-3</t>
  </si>
  <si>
    <t>CURICO/LA MONTAÑA/MORZA/TENO</t>
  </si>
  <si>
    <t xml:space="preserve">entrada 15:00 </t>
  </si>
  <si>
    <t>CURICO 1,2</t>
  </si>
  <si>
    <t>21:00 pm</t>
  </si>
  <si>
    <t>22:30 pm</t>
  </si>
  <si>
    <t>CURICO - TENO</t>
  </si>
  <si>
    <t>CURICO 1,3</t>
  </si>
  <si>
    <t>salida 01:00 am</t>
  </si>
  <si>
    <t>23-01.2026</t>
  </si>
  <si>
    <t xml:space="preserve">07:00 - 17:00 </t>
  </si>
  <si>
    <t>N° de pasajeros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</si>
</sst>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2" formatCode="_ &quot;$&quot;* #,##0_ ;_ &quot;$&quot;* \-#,##0_ ;_ &quot;$&quot;* &quot;-&quot;_ ;_ @_ "/>
    <numFmt numFmtId="41" formatCode="_ * #,##0_ ;_ * \-#,##0_ ;_ * &quot;-&quot;_ ;_ @_ "/>
    <numFmt numFmtId="164" formatCode="_ [$$-340A]* #,##0_ ;_ [$$-340A]* \-#,##0_ ;_ [$$-340A]* &quot;-&quot;_ ;_ @_ "/>
    <numFmt numFmtId="165" formatCode="_ [$$-340A]* #,##0_ ;_ [$$-340A]* \-#,##0_ ;_ [$$-340A]* &quot;-&quot;??_ ;_ @_ "/>
    <numFmt numFmtId="166" formatCode="_ [$USD]\ * #,##0_ ;_ [$USD]\ * \-#,##0_ ;_ [$USD]\ * &quot;-&quot;_ ;_ @_ "/>
  </numFmts>
  <fonts count="5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rgb="FFFF0000"/>
      <name val="Calibri"/>
      <family val="2"/>
      <scheme val="minor"/>
    </font>
    <font>
      <b/>
      <sz val="11"/>
      <color theme="1"/>
      <name val="Calibri"/>
      <family val="2"/>
      <scheme val="minor"/>
    </font>
    <font>
      <sz val="11"/>
      <name val="Calibri"/>
      <family val="2"/>
      <scheme val="minor"/>
    </font>
    <font>
      <sz val="11"/>
      <color rgb="FFFF0000"/>
      <name val="Calibri"/>
      <family val="2"/>
      <scheme val="minor"/>
    </font>
    <font>
      <sz val="5"/>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sz val="8"/>
      <name val="Calibri"/>
      <family val="2"/>
      <scheme val="minor"/>
    </font>
    <font>
      <sz val="9"/>
      <color indexed="81"/>
      <name val="Tahoma"/>
      <family val="2"/>
    </font>
    <font>
      <b/>
      <sz val="9"/>
      <color indexed="81"/>
      <name val="Tahoma"/>
      <family val="2"/>
    </font>
    <font>
      <sz val="8"/>
      <name val="Calibri"/>
      <family val="2"/>
      <scheme val="minor"/>
    </font>
    <font>
      <b/>
      <sz val="16"/>
      <color rgb="FFFF0000"/>
      <name val="Calibri"/>
      <family val="2"/>
      <scheme val="minor"/>
    </font>
    <font>
      <sz val="8"/>
      <name val="Calibri"/>
      <family val="2"/>
      <scheme val="minor"/>
    </font>
    <font>
      <b/>
      <sz val="11"/>
      <name val="Calibri"/>
      <family val="2"/>
      <scheme val="minor"/>
    </font>
    <font>
      <sz val="8"/>
      <name val="Calibri"/>
      <family val="2"/>
      <scheme val="minor"/>
    </font>
  </fonts>
  <fills count="2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rgb="FF92D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rgb="FF99FF3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s>
  <borders count="63">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diagonal/>
    </border>
    <border>
      <left style="thin">
        <color auto="1"/>
      </left>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right/>
      <top style="medium">
        <color auto="1"/>
      </top>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thin">
        <color auto="1"/>
      </top>
      <bottom/>
      <diagonal/>
    </border>
    <border>
      <left style="medium">
        <color indexed="64"/>
      </left>
      <right style="medium">
        <color indexed="64"/>
      </right>
      <top style="thin">
        <color auto="1"/>
      </top>
      <bottom/>
      <diagonal/>
    </border>
    <border>
      <left/>
      <right style="medium">
        <color auto="1"/>
      </right>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diagonal/>
    </border>
    <border>
      <left style="medium">
        <color auto="1"/>
      </left>
      <right/>
      <top style="thin">
        <color auto="1"/>
      </top>
      <bottom style="medium">
        <color auto="1"/>
      </bottom>
      <diagonal/>
    </border>
    <border>
      <left/>
      <right/>
      <top style="medium">
        <color auto="1"/>
      </top>
      <bottom style="thin">
        <color auto="1"/>
      </bottom>
      <diagonal/>
    </border>
    <border>
      <left/>
      <right/>
      <top style="thin">
        <color auto="1"/>
      </top>
      <bottom style="thin">
        <color auto="1"/>
      </bottom>
      <diagonal/>
    </border>
    <border>
      <left/>
      <right/>
      <top style="thin">
        <color auto="1"/>
      </top>
      <bottom/>
      <diagonal/>
    </border>
    <border>
      <left/>
      <right/>
      <top style="thin">
        <color auto="1"/>
      </top>
      <bottom style="medium">
        <color auto="1"/>
      </bottom>
      <diagonal/>
    </border>
    <border>
      <left style="medium">
        <color indexed="64"/>
      </left>
      <right style="medium">
        <color indexed="64"/>
      </right>
      <top/>
      <bottom style="thin">
        <color auto="1"/>
      </bottom>
      <diagonal/>
    </border>
    <border>
      <left/>
      <right style="medium">
        <color auto="1"/>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style="thin">
        <color auto="1"/>
      </top>
      <bottom/>
      <diagonal/>
    </border>
    <border>
      <left/>
      <right style="thin">
        <color auto="1"/>
      </right>
      <top style="medium">
        <color auto="1"/>
      </top>
      <bottom/>
      <diagonal/>
    </border>
  </borders>
  <cellStyleXfs count="5">
    <xf numFmtId="0" fontId="0" fillId="0" borderId="0"/>
    <xf numFmtId="42" fontId="42" fillId="0" borderId="0" applyFont="0" applyFill="0" applyBorder="0" applyAlignment="0" applyProtection="0"/>
    <xf numFmtId="41" fontId="43" fillId="0" borderId="0" applyFont="0" applyFill="0" applyBorder="0" applyAlignment="0" applyProtection="0"/>
    <xf numFmtId="42" fontId="30" fillId="0" borderId="0" applyFont="0" applyFill="0" applyBorder="0" applyAlignment="0" applyProtection="0"/>
    <xf numFmtId="41" fontId="30" fillId="0" borderId="0" applyFont="0" applyFill="0" applyBorder="0" applyAlignment="0" applyProtection="0"/>
  </cellStyleXfs>
  <cellXfs count="866">
    <xf numFmtId="0" fontId="0" fillId="0" borderId="0" xfId="0"/>
    <xf numFmtId="0" fontId="36" fillId="2" borderId="1" xfId="0" applyFont="1" applyFill="1" applyBorder="1" applyAlignment="1">
      <alignment horizontal="center" vertical="center"/>
    </xf>
    <xf numFmtId="0" fontId="36" fillId="2" borderId="2" xfId="0" applyFont="1" applyFill="1" applyBorder="1" applyAlignment="1">
      <alignment horizontal="center" vertical="center"/>
    </xf>
    <xf numFmtId="0" fontId="36" fillId="2" borderId="2" xfId="0" applyFont="1" applyFill="1" applyBorder="1" applyAlignment="1">
      <alignment vertical="center"/>
    </xf>
    <xf numFmtId="0" fontId="36" fillId="2" borderId="2" xfId="0" applyFont="1" applyFill="1" applyBorder="1" applyAlignment="1">
      <alignment vertical="center" wrapText="1"/>
    </xf>
    <xf numFmtId="42" fontId="37" fillId="2" borderId="2" xfId="1" applyFont="1" applyFill="1" applyBorder="1" applyAlignment="1">
      <alignment vertical="center"/>
    </xf>
    <xf numFmtId="1" fontId="36" fillId="2" borderId="2" xfId="0" applyNumberFormat="1" applyFont="1" applyFill="1" applyBorder="1" applyAlignment="1">
      <alignment horizontal="center" vertical="center" wrapText="1"/>
    </xf>
    <xf numFmtId="42" fontId="36" fillId="2" borderId="3" xfId="0" applyNumberFormat="1" applyFont="1" applyFill="1" applyBorder="1" applyAlignment="1">
      <alignment vertical="center" wrapText="1"/>
    </xf>
    <xf numFmtId="0" fontId="39" fillId="3" borderId="4" xfId="0" applyFont="1" applyFill="1" applyBorder="1"/>
    <xf numFmtId="42" fontId="39" fillId="0" borderId="4" xfId="1" applyFont="1" applyFill="1" applyBorder="1"/>
    <xf numFmtId="0" fontId="0" fillId="3" borderId="4" xfId="0" applyFill="1" applyBorder="1" applyAlignment="1">
      <alignment horizontal="center"/>
    </xf>
    <xf numFmtId="42" fontId="0" fillId="3" borderId="5" xfId="0" applyNumberFormat="1" applyFill="1" applyBorder="1"/>
    <xf numFmtId="0" fontId="39" fillId="3" borderId="8" xfId="0" applyFont="1" applyFill="1" applyBorder="1"/>
    <xf numFmtId="42" fontId="39" fillId="0" borderId="8" xfId="1" applyFont="1" applyFill="1" applyBorder="1"/>
    <xf numFmtId="0" fontId="0" fillId="3" borderId="8" xfId="0" applyFill="1" applyBorder="1" applyAlignment="1">
      <alignment horizontal="center"/>
    </xf>
    <xf numFmtId="42" fontId="0" fillId="3" borderId="9" xfId="0" applyNumberFormat="1" applyFill="1" applyBorder="1"/>
    <xf numFmtId="0" fontId="39" fillId="3" borderId="12" xfId="0" applyFont="1" applyFill="1" applyBorder="1"/>
    <xf numFmtId="42" fontId="39" fillId="0" borderId="12" xfId="1" applyFont="1" applyFill="1" applyBorder="1"/>
    <xf numFmtId="0" fontId="0" fillId="3" borderId="12" xfId="0" applyFill="1" applyBorder="1" applyAlignment="1">
      <alignment horizontal="center"/>
    </xf>
    <xf numFmtId="42" fontId="0" fillId="3" borderId="13" xfId="0" applyNumberFormat="1" applyFill="1" applyBorder="1"/>
    <xf numFmtId="42" fontId="39" fillId="3" borderId="4" xfId="1" applyFont="1" applyFill="1" applyBorder="1"/>
    <xf numFmtId="0" fontId="39" fillId="3" borderId="14" xfId="0" applyFont="1" applyFill="1" applyBorder="1"/>
    <xf numFmtId="42" fontId="39" fillId="3" borderId="8" xfId="1" applyFont="1" applyFill="1" applyBorder="1"/>
    <xf numFmtId="0" fontId="39" fillId="3" borderId="15" xfId="0" applyFont="1" applyFill="1" applyBorder="1"/>
    <xf numFmtId="42" fontId="39" fillId="3" borderId="12" xfId="1" applyFont="1" applyFill="1" applyBorder="1"/>
    <xf numFmtId="0" fontId="0" fillId="3" borderId="14" xfId="0" applyFill="1" applyBorder="1" applyAlignment="1">
      <alignment horizontal="center"/>
    </xf>
    <xf numFmtId="42" fontId="0" fillId="3" borderId="16" xfId="0" applyNumberFormat="1" applyFill="1" applyBorder="1"/>
    <xf numFmtId="0" fontId="0" fillId="3" borderId="15" xfId="0" applyFill="1" applyBorder="1" applyAlignment="1">
      <alignment horizontal="center"/>
    </xf>
    <xf numFmtId="0" fontId="0" fillId="0" borderId="0" xfId="0" applyAlignment="1">
      <alignment horizontal="center"/>
    </xf>
    <xf numFmtId="42" fontId="37" fillId="4" borderId="0" xfId="1" applyFont="1" applyFill="1"/>
    <xf numFmtId="0" fontId="0" fillId="3" borderId="11" xfId="0" applyFill="1" applyBorder="1" applyAlignment="1">
      <alignment horizontal="center"/>
    </xf>
    <xf numFmtId="42" fontId="39" fillId="4" borderId="4" xfId="1" applyFont="1" applyFill="1" applyBorder="1"/>
    <xf numFmtId="42" fontId="39" fillId="5" borderId="14" xfId="1" applyFont="1" applyFill="1" applyBorder="1"/>
    <xf numFmtId="42" fontId="39" fillId="5" borderId="8" xfId="1" applyFont="1" applyFill="1" applyBorder="1"/>
    <xf numFmtId="42" fontId="39" fillId="5" borderId="12" xfId="1" applyFont="1" applyFill="1" applyBorder="1"/>
    <xf numFmtId="42" fontId="39" fillId="6" borderId="8" xfId="1" applyFont="1" applyFill="1" applyBorder="1"/>
    <xf numFmtId="42" fontId="0" fillId="3" borderId="8" xfId="1" applyFont="1" applyFill="1" applyBorder="1"/>
    <xf numFmtId="0" fontId="38" fillId="3" borderId="8" xfId="0" applyFont="1" applyFill="1" applyBorder="1" applyAlignment="1">
      <alignment horizontal="center"/>
    </xf>
    <xf numFmtId="0" fontId="39" fillId="3" borderId="12" xfId="0" applyFont="1" applyFill="1" applyBorder="1" applyAlignment="1">
      <alignment horizontal="center"/>
    </xf>
    <xf numFmtId="0" fontId="40" fillId="3" borderId="8" xfId="0" applyFont="1" applyFill="1" applyBorder="1" applyAlignment="1">
      <alignment horizontal="center"/>
    </xf>
    <xf numFmtId="42" fontId="40" fillId="3" borderId="9" xfId="0" applyNumberFormat="1" applyFont="1" applyFill="1" applyBorder="1"/>
    <xf numFmtId="6" fontId="0" fillId="3" borderId="9" xfId="0" applyNumberFormat="1" applyFill="1" applyBorder="1"/>
    <xf numFmtId="42" fontId="38" fillId="3" borderId="9" xfId="1" applyFont="1" applyFill="1" applyBorder="1"/>
    <xf numFmtId="0" fontId="0" fillId="3" borderId="7" xfId="0" applyFill="1" applyBorder="1" applyAlignment="1">
      <alignment horizontal="center"/>
    </xf>
    <xf numFmtId="0" fontId="38" fillId="3" borderId="12" xfId="0" applyFont="1" applyFill="1" applyBorder="1" applyAlignment="1">
      <alignment horizontal="center"/>
    </xf>
    <xf numFmtId="42" fontId="0" fillId="0" borderId="8" xfId="1" applyFont="1" applyFill="1" applyBorder="1"/>
    <xf numFmtId="6" fontId="0" fillId="3" borderId="16" xfId="0" applyNumberFormat="1" applyFill="1" applyBorder="1"/>
    <xf numFmtId="0" fontId="0" fillId="7" borderId="0" xfId="0" applyFill="1" applyAlignment="1">
      <alignment horizontal="center" vertical="center" wrapText="1"/>
    </xf>
    <xf numFmtId="42" fontId="39" fillId="3" borderId="14" xfId="1" applyFont="1" applyFill="1" applyBorder="1"/>
    <xf numFmtId="0" fontId="36" fillId="2" borderId="15" xfId="0" applyFont="1" applyFill="1" applyBorder="1" applyAlignment="1">
      <alignment horizontal="center" vertical="center"/>
    </xf>
    <xf numFmtId="0" fontId="36" fillId="2" borderId="15" xfId="0" applyFont="1" applyFill="1" applyBorder="1" applyAlignment="1">
      <alignment vertical="center"/>
    </xf>
    <xf numFmtId="0" fontId="36" fillId="2" borderId="15" xfId="0" applyFont="1" applyFill="1" applyBorder="1" applyAlignment="1">
      <alignment vertical="center" wrapText="1"/>
    </xf>
    <xf numFmtId="42" fontId="37" fillId="2" borderId="15" xfId="1" applyFont="1" applyFill="1" applyBorder="1" applyAlignment="1">
      <alignment vertical="center"/>
    </xf>
    <xf numFmtId="1" fontId="36" fillId="2" borderId="15" xfId="0" applyNumberFormat="1" applyFont="1" applyFill="1" applyBorder="1" applyAlignment="1">
      <alignment horizontal="center" vertical="center" wrapText="1"/>
    </xf>
    <xf numFmtId="42" fontId="36" fillId="2" borderId="15" xfId="0" applyNumberFormat="1" applyFont="1" applyFill="1" applyBorder="1" applyAlignment="1">
      <alignment vertical="center" wrapText="1"/>
    </xf>
    <xf numFmtId="0" fontId="0" fillId="8" borderId="0" xfId="0" applyFill="1"/>
    <xf numFmtId="42" fontId="39" fillId="3" borderId="15" xfId="1" applyFont="1" applyFill="1" applyBorder="1"/>
    <xf numFmtId="42" fontId="0" fillId="3" borderId="18" xfId="0" applyNumberFormat="1" applyFill="1" applyBorder="1"/>
    <xf numFmtId="42" fontId="0" fillId="3" borderId="14" xfId="0" applyNumberFormat="1" applyFill="1" applyBorder="1"/>
    <xf numFmtId="42" fontId="0" fillId="3" borderId="8" xfId="0" applyNumberFormat="1" applyFill="1" applyBorder="1"/>
    <xf numFmtId="42" fontId="0" fillId="3" borderId="12" xfId="0" applyNumberFormat="1" applyFill="1" applyBorder="1"/>
    <xf numFmtId="42" fontId="40" fillId="3" borderId="8" xfId="0" applyNumberFormat="1" applyFont="1" applyFill="1" applyBorder="1"/>
    <xf numFmtId="6" fontId="0" fillId="3" borderId="8" xfId="0" applyNumberFormat="1" applyFill="1" applyBorder="1"/>
    <xf numFmtId="42" fontId="38" fillId="3" borderId="8" xfId="1" applyFont="1" applyFill="1" applyBorder="1"/>
    <xf numFmtId="6" fontId="0" fillId="3" borderId="14" xfId="0" applyNumberFormat="1" applyFill="1" applyBorder="1"/>
    <xf numFmtId="14" fontId="38" fillId="3" borderId="8" xfId="0" applyNumberFormat="1" applyFont="1" applyFill="1" applyBorder="1" applyAlignment="1">
      <alignment vertical="center"/>
    </xf>
    <xf numFmtId="0" fontId="38" fillId="3" borderId="8" xfId="0" applyFont="1" applyFill="1" applyBorder="1" applyAlignment="1">
      <alignment vertical="center"/>
    </xf>
    <xf numFmtId="0" fontId="0" fillId="3" borderId="8" xfId="0" applyFill="1" applyBorder="1"/>
    <xf numFmtId="14" fontId="38" fillId="3" borderId="8" xfId="0" applyNumberFormat="1" applyFont="1" applyFill="1" applyBorder="1"/>
    <xf numFmtId="0" fontId="38" fillId="3" borderId="8" xfId="0" applyFont="1" applyFill="1" applyBorder="1"/>
    <xf numFmtId="42" fontId="38" fillId="3" borderId="8" xfId="0" applyNumberFormat="1" applyFont="1" applyFill="1" applyBorder="1"/>
    <xf numFmtId="0" fontId="0" fillId="3" borderId="4" xfId="0" applyFill="1" applyBorder="1"/>
    <xf numFmtId="42" fontId="0" fillId="3" borderId="4" xfId="1" applyFont="1" applyFill="1" applyBorder="1"/>
    <xf numFmtId="0" fontId="0" fillId="3" borderId="12" xfId="0" applyFill="1" applyBorder="1"/>
    <xf numFmtId="42" fontId="0" fillId="3" borderId="12" xfId="1" applyFont="1" applyFill="1" applyBorder="1"/>
    <xf numFmtId="42" fontId="0" fillId="3" borderId="15" xfId="0" applyNumberFormat="1" applyFill="1" applyBorder="1"/>
    <xf numFmtId="0" fontId="40" fillId="3" borderId="8" xfId="0" applyFont="1" applyFill="1" applyBorder="1"/>
    <xf numFmtId="42" fontId="40" fillId="3" borderId="8" xfId="1" applyFont="1" applyFill="1" applyBorder="1"/>
    <xf numFmtId="0" fontId="38" fillId="0" borderId="0" xfId="0" applyFont="1"/>
    <xf numFmtId="42" fontId="0" fillId="0" borderId="0" xfId="1" applyFont="1"/>
    <xf numFmtId="14" fontId="0" fillId="4" borderId="20" xfId="0" applyNumberFormat="1" applyFill="1" applyBorder="1"/>
    <xf numFmtId="0" fontId="0" fillId="4" borderId="4" xfId="0" applyFill="1" applyBorder="1" applyAlignment="1">
      <alignment horizontal="center"/>
    </xf>
    <xf numFmtId="0" fontId="0" fillId="4" borderId="4" xfId="0" applyFill="1" applyBorder="1"/>
    <xf numFmtId="42" fontId="0" fillId="4" borderId="4" xfId="1" applyFont="1" applyFill="1" applyBorder="1"/>
    <xf numFmtId="42" fontId="0" fillId="4" borderId="5" xfId="0" applyNumberFormat="1" applyFill="1" applyBorder="1"/>
    <xf numFmtId="14" fontId="0" fillId="0" borderId="21" xfId="0" applyNumberFormat="1" applyBorder="1"/>
    <xf numFmtId="0" fontId="0" fillId="0" borderId="8" xfId="0" applyBorder="1" applyAlignment="1">
      <alignment horizontal="center"/>
    </xf>
    <xf numFmtId="0" fontId="0" fillId="0" borderId="8" xfId="0" applyBorder="1"/>
    <xf numFmtId="42" fontId="0" fillId="0" borderId="14" xfId="1" applyFont="1" applyBorder="1"/>
    <xf numFmtId="42" fontId="0" fillId="0" borderId="9" xfId="0" applyNumberFormat="1" applyBorder="1"/>
    <xf numFmtId="14" fontId="0" fillId="9" borderId="21" xfId="0" applyNumberFormat="1" applyFill="1" applyBorder="1"/>
    <xf numFmtId="0" fontId="0" fillId="9" borderId="8" xfId="0" applyFill="1" applyBorder="1" applyAlignment="1">
      <alignment horizontal="center"/>
    </xf>
    <xf numFmtId="0" fontId="0" fillId="9" borderId="8" xfId="0" applyFill="1" applyBorder="1"/>
    <xf numFmtId="42" fontId="0" fillId="9" borderId="14" xfId="1" applyFont="1" applyFill="1" applyBorder="1"/>
    <xf numFmtId="42" fontId="0" fillId="9" borderId="9" xfId="0" applyNumberFormat="1" applyFill="1" applyBorder="1"/>
    <xf numFmtId="14" fontId="0" fillId="3" borderId="21" xfId="0" applyNumberFormat="1" applyFill="1" applyBorder="1"/>
    <xf numFmtId="42" fontId="0" fillId="3" borderId="14" xfId="1" applyFont="1" applyFill="1" applyBorder="1"/>
    <xf numFmtId="14" fontId="0" fillId="0" borderId="22" xfId="0" applyNumberFormat="1" applyBorder="1"/>
    <xf numFmtId="0" fontId="0" fillId="0" borderId="12" xfId="0" applyBorder="1" applyAlignment="1">
      <alignment horizontal="center"/>
    </xf>
    <xf numFmtId="0" fontId="0" fillId="0" borderId="12" xfId="0" applyBorder="1"/>
    <xf numFmtId="42" fontId="0" fillId="0" borderId="11" xfId="1" applyFont="1" applyBorder="1"/>
    <xf numFmtId="42" fontId="0" fillId="0" borderId="13" xfId="0" applyNumberFormat="1" applyBorder="1"/>
    <xf numFmtId="14" fontId="0" fillId="4" borderId="14" xfId="0" applyNumberFormat="1" applyFill="1" applyBorder="1"/>
    <xf numFmtId="0" fontId="0" fillId="4" borderId="14" xfId="0" applyFill="1" applyBorder="1" applyAlignment="1">
      <alignment horizontal="center"/>
    </xf>
    <xf numFmtId="0" fontId="0" fillId="4" borderId="14" xfId="0" applyFill="1" applyBorder="1"/>
    <xf numFmtId="42" fontId="0" fillId="4" borderId="14" xfId="1" applyFont="1" applyFill="1" applyBorder="1"/>
    <xf numFmtId="42" fontId="0" fillId="4" borderId="14" xfId="0" applyNumberFormat="1" applyFill="1" applyBorder="1"/>
    <xf numFmtId="14" fontId="0" fillId="0" borderId="8" xfId="0" applyNumberFormat="1" applyBorder="1"/>
    <xf numFmtId="42" fontId="0" fillId="0" borderId="8" xfId="0" applyNumberFormat="1" applyBorder="1"/>
    <xf numFmtId="14" fontId="0" fillId="9" borderId="8" xfId="0" applyNumberFormat="1" applyFill="1" applyBorder="1"/>
    <xf numFmtId="42" fontId="0" fillId="9" borderId="8" xfId="0" applyNumberFormat="1" applyFill="1" applyBorder="1"/>
    <xf numFmtId="14" fontId="0" fillId="3" borderId="8" xfId="0" applyNumberFormat="1" applyFill="1" applyBorder="1"/>
    <xf numFmtId="42" fontId="0" fillId="0" borderId="8" xfId="1" applyFont="1" applyBorder="1"/>
    <xf numFmtId="14" fontId="0" fillId="4" borderId="8" xfId="0" applyNumberFormat="1" applyFill="1" applyBorder="1"/>
    <xf numFmtId="0" fontId="0" fillId="4" borderId="8" xfId="0" applyFill="1" applyBorder="1" applyAlignment="1">
      <alignment horizontal="center"/>
    </xf>
    <xf numFmtId="0" fontId="0" fillId="4" borderId="8" xfId="0" applyFill="1" applyBorder="1"/>
    <xf numFmtId="42" fontId="0" fillId="4" borderId="8" xfId="1" applyFont="1" applyFill="1" applyBorder="1"/>
    <xf numFmtId="42" fontId="0" fillId="4" borderId="8" xfId="0" applyNumberFormat="1" applyFill="1" applyBorder="1"/>
    <xf numFmtId="42" fontId="0" fillId="9" borderId="8" xfId="1" applyFont="1" applyFill="1" applyBorder="1"/>
    <xf numFmtId="0" fontId="40" fillId="0" borderId="0" xfId="0" applyFont="1"/>
    <xf numFmtId="14" fontId="0" fillId="3" borderId="15" xfId="0" applyNumberFormat="1" applyFill="1" applyBorder="1"/>
    <xf numFmtId="0" fontId="0" fillId="3" borderId="15" xfId="0" applyFill="1" applyBorder="1"/>
    <xf numFmtId="42" fontId="0" fillId="3" borderId="15" xfId="1" applyFont="1" applyFill="1" applyBorder="1"/>
    <xf numFmtId="0" fontId="38" fillId="4" borderId="4" xfId="0" applyFont="1" applyFill="1" applyBorder="1"/>
    <xf numFmtId="42" fontId="38" fillId="4" borderId="4" xfId="1" applyFont="1" applyFill="1" applyBorder="1"/>
    <xf numFmtId="0" fontId="38" fillId="4" borderId="4" xfId="0" applyFont="1" applyFill="1" applyBorder="1" applyAlignment="1">
      <alignment horizontal="center"/>
    </xf>
    <xf numFmtId="42" fontId="38" fillId="4" borderId="5" xfId="1" applyFont="1" applyFill="1" applyBorder="1"/>
    <xf numFmtId="0" fontId="37" fillId="0" borderId="0" xfId="0" applyFont="1"/>
    <xf numFmtId="0" fontId="40" fillId="0" borderId="8" xfId="0" applyFont="1" applyBorder="1"/>
    <xf numFmtId="42" fontId="40" fillId="0" borderId="8" xfId="1" applyFont="1" applyBorder="1"/>
    <xf numFmtId="0" fontId="40" fillId="0" borderId="8" xfId="0" applyFont="1" applyBorder="1" applyAlignment="1">
      <alignment horizontal="center"/>
    </xf>
    <xf numFmtId="42" fontId="40" fillId="0" borderId="9" xfId="0" applyNumberFormat="1" applyFont="1" applyBorder="1"/>
    <xf numFmtId="6" fontId="0" fillId="0" borderId="9" xfId="0" applyNumberFormat="1" applyBorder="1"/>
    <xf numFmtId="42" fontId="0" fillId="0" borderId="12" xfId="1" applyFont="1" applyBorder="1"/>
    <xf numFmtId="0" fontId="38" fillId="10" borderId="4" xfId="0" applyFont="1" applyFill="1" applyBorder="1"/>
    <xf numFmtId="42" fontId="38" fillId="10" borderId="4" xfId="1" applyFont="1" applyFill="1" applyBorder="1"/>
    <xf numFmtId="0" fontId="38" fillId="10" borderId="4" xfId="0" applyFont="1" applyFill="1" applyBorder="1" applyAlignment="1">
      <alignment horizontal="center"/>
    </xf>
    <xf numFmtId="42" fontId="38" fillId="10" borderId="5" xfId="1" applyFont="1" applyFill="1" applyBorder="1"/>
    <xf numFmtId="14" fontId="38" fillId="11" borderId="23" xfId="0" applyNumberFormat="1" applyFont="1" applyFill="1" applyBorder="1"/>
    <xf numFmtId="0" fontId="38" fillId="11" borderId="24" xfId="0" applyFont="1" applyFill="1" applyBorder="1" applyAlignment="1">
      <alignment horizontal="center"/>
    </xf>
    <xf numFmtId="0" fontId="38" fillId="11" borderId="24" xfId="0" applyFont="1" applyFill="1" applyBorder="1"/>
    <xf numFmtId="42" fontId="38" fillId="11" borderId="24" xfId="1" applyFont="1" applyFill="1" applyBorder="1"/>
    <xf numFmtId="42" fontId="38" fillId="11" borderId="25" xfId="0" applyNumberFormat="1" applyFont="1" applyFill="1" applyBorder="1"/>
    <xf numFmtId="42" fontId="37" fillId="2" borderId="15" xfId="0" applyNumberFormat="1" applyFont="1" applyFill="1" applyBorder="1" applyAlignment="1">
      <alignment vertical="center"/>
    </xf>
    <xf numFmtId="1" fontId="36" fillId="2" borderId="15" xfId="0" applyNumberFormat="1" applyFont="1" applyFill="1" applyBorder="1" applyAlignment="1">
      <alignment vertical="center" wrapText="1"/>
    </xf>
    <xf numFmtId="0" fontId="0" fillId="0" borderId="0" xfId="0" applyAlignment="1">
      <alignment horizontal="left"/>
    </xf>
    <xf numFmtId="0" fontId="36" fillId="2" borderId="2" xfId="0" applyFont="1" applyFill="1" applyBorder="1" applyAlignment="1">
      <alignment horizontal="left" vertical="center"/>
    </xf>
    <xf numFmtId="0" fontId="36" fillId="2" borderId="2" xfId="0" applyFont="1" applyFill="1" applyBorder="1" applyAlignment="1">
      <alignment horizontal="center" vertical="center" wrapText="1"/>
    </xf>
    <xf numFmtId="42" fontId="37" fillId="2" borderId="2" xfId="0" applyNumberFormat="1" applyFont="1" applyFill="1" applyBorder="1" applyAlignment="1">
      <alignment vertical="center"/>
    </xf>
    <xf numFmtId="1" fontId="36" fillId="2" borderId="2" xfId="0" applyNumberFormat="1" applyFont="1" applyFill="1" applyBorder="1" applyAlignment="1">
      <alignment vertical="center" wrapText="1"/>
    </xf>
    <xf numFmtId="20" fontId="0" fillId="0" borderId="26" xfId="0" applyNumberFormat="1" applyBorder="1" applyAlignment="1">
      <alignment horizontal="center"/>
    </xf>
    <xf numFmtId="0" fontId="0" fillId="0" borderId="8" xfId="0" applyBorder="1" applyAlignment="1">
      <alignment horizontal="left"/>
    </xf>
    <xf numFmtId="0" fontId="0" fillId="0" borderId="14" xfId="0" applyBorder="1" applyAlignment="1">
      <alignment horizontal="center"/>
    </xf>
    <xf numFmtId="164" fontId="0" fillId="0" borderId="14" xfId="0" applyNumberFormat="1" applyBorder="1"/>
    <xf numFmtId="165" fontId="0" fillId="0" borderId="8" xfId="0" applyNumberFormat="1" applyBorder="1"/>
    <xf numFmtId="164" fontId="0" fillId="0" borderId="8" xfId="0" applyNumberFormat="1" applyBorder="1"/>
    <xf numFmtId="20" fontId="0" fillId="0" borderId="8" xfId="0" applyNumberFormat="1" applyBorder="1" applyAlignment="1">
      <alignment horizontal="center"/>
    </xf>
    <xf numFmtId="14" fontId="0" fillId="0" borderId="14" xfId="0" applyNumberFormat="1" applyBorder="1"/>
    <xf numFmtId="0" fontId="0" fillId="0" borderId="14" xfId="0" applyBorder="1" applyAlignment="1">
      <alignment horizontal="left"/>
    </xf>
    <xf numFmtId="0" fontId="0" fillId="0" borderId="14" xfId="0" applyBorder="1"/>
    <xf numFmtId="165" fontId="0" fillId="0" borderId="14" xfId="0" applyNumberFormat="1" applyBorder="1"/>
    <xf numFmtId="14" fontId="0" fillId="0" borderId="27" xfId="0" applyNumberFormat="1" applyBorder="1"/>
    <xf numFmtId="20" fontId="38" fillId="0" borderId="4" xfId="0" applyNumberFormat="1" applyFont="1" applyBorder="1" applyAlignment="1">
      <alignment horizontal="center"/>
    </xf>
    <xf numFmtId="20" fontId="0" fillId="0" borderId="14" xfId="0" applyNumberFormat="1" applyBorder="1" applyAlignment="1">
      <alignment horizontal="center"/>
    </xf>
    <xf numFmtId="0" fontId="0" fillId="0" borderId="15" xfId="0" applyBorder="1" applyAlignment="1">
      <alignment horizontal="center"/>
    </xf>
    <xf numFmtId="164" fontId="0" fillId="0" borderId="15" xfId="0" applyNumberFormat="1" applyBorder="1"/>
    <xf numFmtId="0" fontId="0" fillId="0" borderId="7" xfId="0" applyBorder="1" applyAlignment="1">
      <alignment horizontal="center"/>
    </xf>
    <xf numFmtId="20" fontId="0" fillId="0" borderId="28" xfId="0" applyNumberFormat="1" applyBorder="1" applyAlignment="1">
      <alignment horizontal="center"/>
    </xf>
    <xf numFmtId="20" fontId="0" fillId="0" borderId="0" xfId="0" applyNumberFormat="1" applyAlignment="1">
      <alignment horizontal="center"/>
    </xf>
    <xf numFmtId="164" fontId="38" fillId="0" borderId="8" xfId="0" applyNumberFormat="1" applyFont="1" applyBorder="1"/>
    <xf numFmtId="0" fontId="38" fillId="0" borderId="8" xfId="0" applyFont="1" applyBorder="1"/>
    <xf numFmtId="14" fontId="40" fillId="0" borderId="8" xfId="0" applyNumberFormat="1" applyFont="1" applyBorder="1"/>
    <xf numFmtId="6" fontId="0" fillId="0" borderId="8" xfId="0" applyNumberFormat="1" applyBorder="1"/>
    <xf numFmtId="20" fontId="40" fillId="0" borderId="8" xfId="0" applyNumberFormat="1" applyFont="1" applyBorder="1" applyAlignment="1">
      <alignment horizontal="center"/>
    </xf>
    <xf numFmtId="14" fontId="39" fillId="0" borderId="8" xfId="0" applyNumberFormat="1" applyFont="1" applyBorder="1"/>
    <xf numFmtId="20" fontId="39" fillId="0" borderId="8" xfId="0" applyNumberFormat="1" applyFont="1" applyBorder="1" applyAlignment="1">
      <alignment horizontal="center"/>
    </xf>
    <xf numFmtId="42" fontId="38" fillId="0" borderId="8" xfId="0" applyNumberFormat="1" applyFont="1" applyBorder="1"/>
    <xf numFmtId="6" fontId="38" fillId="0" borderId="8" xfId="0" applyNumberFormat="1" applyFont="1" applyBorder="1"/>
    <xf numFmtId="0" fontId="0" fillId="5" borderId="0" xfId="0" applyFill="1"/>
    <xf numFmtId="6" fontId="40" fillId="0" borderId="8" xfId="0" applyNumberFormat="1" applyFont="1" applyBorder="1"/>
    <xf numFmtId="16" fontId="0" fillId="0" borderId="0" xfId="0" applyNumberFormat="1"/>
    <xf numFmtId="14" fontId="0" fillId="5" borderId="8" xfId="0" applyNumberFormat="1" applyFill="1" applyBorder="1"/>
    <xf numFmtId="0" fontId="0" fillId="5" borderId="8" xfId="0" applyFill="1" applyBorder="1" applyAlignment="1">
      <alignment horizontal="center"/>
    </xf>
    <xf numFmtId="0" fontId="0" fillId="5" borderId="8" xfId="0" applyFill="1" applyBorder="1"/>
    <xf numFmtId="6" fontId="39" fillId="5" borderId="8" xfId="0" applyNumberFormat="1" applyFont="1" applyFill="1" applyBorder="1"/>
    <xf numFmtId="6" fontId="0" fillId="5" borderId="8" xfId="0" applyNumberFormat="1" applyFill="1" applyBorder="1"/>
    <xf numFmtId="6" fontId="39" fillId="0" borderId="8" xfId="0" applyNumberFormat="1" applyFont="1" applyBorder="1"/>
    <xf numFmtId="0" fontId="39" fillId="0" borderId="0" xfId="0" applyFont="1"/>
    <xf numFmtId="0" fontId="0" fillId="4" borderId="0" xfId="0" applyFill="1"/>
    <xf numFmtId="14" fontId="0" fillId="0" borderId="20" xfId="0" applyNumberFormat="1" applyBorder="1"/>
    <xf numFmtId="0" fontId="0" fillId="0" borderId="4" xfId="0" applyBorder="1" applyAlignment="1">
      <alignment horizontal="center"/>
    </xf>
    <xf numFmtId="0" fontId="0" fillId="0" borderId="4" xfId="0" applyBorder="1"/>
    <xf numFmtId="6" fontId="39" fillId="0" borderId="4" xfId="0" applyNumberFormat="1" applyFont="1" applyBorder="1"/>
    <xf numFmtId="6" fontId="0" fillId="0" borderId="5" xfId="0" applyNumberFormat="1" applyBorder="1"/>
    <xf numFmtId="6" fontId="40" fillId="0" borderId="12" xfId="0" applyNumberFormat="1" applyFont="1" applyBorder="1"/>
    <xf numFmtId="6" fontId="0" fillId="0" borderId="13" xfId="0" applyNumberFormat="1" applyBorder="1"/>
    <xf numFmtId="6" fontId="40" fillId="0" borderId="14" xfId="0" applyNumberFormat="1" applyFont="1" applyBorder="1"/>
    <xf numFmtId="6" fontId="0" fillId="0" borderId="14" xfId="0" applyNumberFormat="1" applyBorder="1"/>
    <xf numFmtId="14" fontId="0" fillId="0" borderId="12" xfId="0" applyNumberFormat="1" applyBorder="1"/>
    <xf numFmtId="6" fontId="39" fillId="0" borderId="12" xfId="0" applyNumberFormat="1" applyFont="1" applyBorder="1"/>
    <xf numFmtId="6" fontId="0" fillId="0" borderId="12" xfId="0" applyNumberFormat="1" applyBorder="1"/>
    <xf numFmtId="0" fontId="0" fillId="10" borderId="0" xfId="0" applyFill="1"/>
    <xf numFmtId="6" fontId="39" fillId="0" borderId="14" xfId="0" applyNumberFormat="1" applyFont="1" applyBorder="1"/>
    <xf numFmtId="14" fontId="0" fillId="0" borderId="15" xfId="0" applyNumberFormat="1" applyBorder="1"/>
    <xf numFmtId="0" fontId="0" fillId="0" borderId="15" xfId="0" applyBorder="1"/>
    <xf numFmtId="6" fontId="39" fillId="0" borderId="15" xfId="0" applyNumberFormat="1" applyFont="1" applyBorder="1"/>
    <xf numFmtId="6" fontId="0" fillId="0" borderId="15" xfId="0" applyNumberFormat="1" applyBorder="1"/>
    <xf numFmtId="14" fontId="0" fillId="10" borderId="20" xfId="0" applyNumberFormat="1" applyFill="1" applyBorder="1"/>
    <xf numFmtId="0" fontId="0" fillId="10" borderId="4" xfId="0" applyFill="1" applyBorder="1" applyAlignment="1">
      <alignment horizontal="center"/>
    </xf>
    <xf numFmtId="0" fontId="0" fillId="10" borderId="4" xfId="0" applyFill="1" applyBorder="1"/>
    <xf numFmtId="6" fontId="39" fillId="10" borderId="4" xfId="0" applyNumberFormat="1" applyFont="1" applyFill="1" applyBorder="1"/>
    <xf numFmtId="6" fontId="0" fillId="10" borderId="5" xfId="0" applyNumberFormat="1" applyFill="1" applyBorder="1"/>
    <xf numFmtId="6" fontId="40" fillId="0" borderId="4" xfId="0" applyNumberFormat="1" applyFont="1" applyBorder="1"/>
    <xf numFmtId="6" fontId="38" fillId="0" borderId="14" xfId="0" applyNumberFormat="1" applyFont="1" applyBorder="1"/>
    <xf numFmtId="0" fontId="38" fillId="0" borderId="14" xfId="0" applyFont="1" applyBorder="1"/>
    <xf numFmtId="42" fontId="37" fillId="2" borderId="2" xfId="0" applyNumberFormat="1" applyFont="1" applyFill="1" applyBorder="1" applyAlignment="1">
      <alignment horizontal="center" vertical="center"/>
    </xf>
    <xf numFmtId="42" fontId="36" fillId="2" borderId="3" xfId="0" applyNumberFormat="1" applyFont="1" applyFill="1" applyBorder="1" applyAlignment="1">
      <alignment horizontal="center" vertical="center" wrapText="1"/>
    </xf>
    <xf numFmtId="0" fontId="39" fillId="0" borderId="8" xfId="0" applyFont="1" applyBorder="1"/>
    <xf numFmtId="0" fontId="0" fillId="0" borderId="7" xfId="0" applyBorder="1"/>
    <xf numFmtId="0" fontId="0" fillId="0" borderId="19" xfId="0" applyBorder="1"/>
    <xf numFmtId="0" fontId="36" fillId="2" borderId="23" xfId="0" applyFont="1" applyFill="1" applyBorder="1" applyAlignment="1">
      <alignment horizontal="center" vertical="center"/>
    </xf>
    <xf numFmtId="0" fontId="36" fillId="2" borderId="24" xfId="0" applyFont="1" applyFill="1" applyBorder="1" applyAlignment="1">
      <alignment horizontal="center" vertical="center"/>
    </xf>
    <xf numFmtId="0" fontId="36" fillId="2" borderId="24" xfId="0" applyFont="1" applyFill="1" applyBorder="1" applyAlignment="1">
      <alignment horizontal="center" vertical="center" wrapText="1"/>
    </xf>
    <xf numFmtId="42" fontId="37" fillId="2" borderId="24" xfId="0" applyNumberFormat="1" applyFont="1" applyFill="1" applyBorder="1" applyAlignment="1">
      <alignment horizontal="center" vertical="center"/>
    </xf>
    <xf numFmtId="1" fontId="36" fillId="2" borderId="24" xfId="0" applyNumberFormat="1" applyFont="1" applyFill="1" applyBorder="1" applyAlignment="1">
      <alignment horizontal="center" vertical="center" wrapText="1"/>
    </xf>
    <xf numFmtId="42" fontId="36" fillId="2" borderId="25" xfId="0" applyNumberFormat="1" applyFont="1" applyFill="1" applyBorder="1" applyAlignment="1">
      <alignment horizontal="center" vertical="center" wrapText="1"/>
    </xf>
    <xf numFmtId="14" fontId="0" fillId="3" borderId="20" xfId="0" applyNumberFormat="1" applyFill="1" applyBorder="1"/>
    <xf numFmtId="6" fontId="39" fillId="4" borderId="12" xfId="0" applyNumberFormat="1" applyFont="1" applyFill="1" applyBorder="1"/>
    <xf numFmtId="0" fontId="0" fillId="0" borderId="13" xfId="0" applyBorder="1"/>
    <xf numFmtId="14" fontId="0" fillId="12" borderId="22" xfId="0" applyNumberFormat="1" applyFill="1" applyBorder="1"/>
    <xf numFmtId="0" fontId="0" fillId="12" borderId="12" xfId="0" applyFill="1" applyBorder="1" applyAlignment="1">
      <alignment horizontal="center"/>
    </xf>
    <xf numFmtId="0" fontId="0" fillId="12" borderId="12" xfId="0" applyFill="1" applyBorder="1"/>
    <xf numFmtId="6" fontId="39" fillId="12" borderId="12" xfId="0" applyNumberFormat="1" applyFont="1" applyFill="1" applyBorder="1"/>
    <xf numFmtId="6" fontId="0" fillId="12" borderId="13" xfId="0" applyNumberFormat="1" applyFill="1" applyBorder="1"/>
    <xf numFmtId="14" fontId="0" fillId="3" borderId="29" xfId="0" applyNumberFormat="1" applyFill="1" applyBorder="1"/>
    <xf numFmtId="14" fontId="0" fillId="12" borderId="10" xfId="0" applyNumberFormat="1" applyFill="1" applyBorder="1"/>
    <xf numFmtId="14" fontId="0" fillId="3" borderId="14" xfId="0" applyNumberFormat="1" applyFill="1" applyBorder="1"/>
    <xf numFmtId="0" fontId="0" fillId="3" borderId="14" xfId="0" applyFill="1" applyBorder="1"/>
    <xf numFmtId="6" fontId="39" fillId="3" borderId="14" xfId="0" applyNumberFormat="1" applyFont="1" applyFill="1" applyBorder="1"/>
    <xf numFmtId="6" fontId="39" fillId="3" borderId="8" xfId="0" applyNumberFormat="1" applyFont="1" applyFill="1" applyBorder="1"/>
    <xf numFmtId="14" fontId="0" fillId="3" borderId="12" xfId="0" applyNumberFormat="1" applyFill="1" applyBorder="1"/>
    <xf numFmtId="6" fontId="39" fillId="3" borderId="12" xfId="0" applyNumberFormat="1" applyFont="1" applyFill="1" applyBorder="1"/>
    <xf numFmtId="6" fontId="0" fillId="3" borderId="12" xfId="0" applyNumberFormat="1" applyFill="1" applyBorder="1"/>
    <xf numFmtId="6" fontId="40" fillId="4" borderId="14" xfId="0" applyNumberFormat="1" applyFont="1" applyFill="1" applyBorder="1"/>
    <xf numFmtId="14" fontId="0" fillId="12" borderId="20" xfId="0" applyNumberFormat="1" applyFill="1" applyBorder="1"/>
    <xf numFmtId="0" fontId="0" fillId="12" borderId="4" xfId="0" applyFill="1" applyBorder="1"/>
    <xf numFmtId="6" fontId="40" fillId="12" borderId="4" xfId="0" applyNumberFormat="1" applyFont="1" applyFill="1" applyBorder="1"/>
    <xf numFmtId="6" fontId="0" fillId="12" borderId="5" xfId="0" applyNumberFormat="1" applyFill="1" applyBorder="1"/>
    <xf numFmtId="14" fontId="0" fillId="12" borderId="21" xfId="0" applyNumberFormat="1" applyFill="1" applyBorder="1"/>
    <xf numFmtId="0" fontId="0" fillId="12" borderId="8" xfId="0" applyFill="1" applyBorder="1"/>
    <xf numFmtId="6" fontId="40" fillId="12" borderId="8" xfId="0" applyNumberFormat="1" applyFont="1" applyFill="1" applyBorder="1"/>
    <xf numFmtId="6" fontId="0" fillId="12" borderId="9" xfId="0" applyNumberFormat="1" applyFill="1" applyBorder="1"/>
    <xf numFmtId="14" fontId="0" fillId="13" borderId="21" xfId="0" applyNumberFormat="1" applyFill="1" applyBorder="1"/>
    <xf numFmtId="0" fontId="0" fillId="13" borderId="8" xfId="0" applyFill="1" applyBorder="1"/>
    <xf numFmtId="14" fontId="0" fillId="13" borderId="22" xfId="0" applyNumberFormat="1" applyFill="1" applyBorder="1"/>
    <xf numFmtId="0" fontId="0" fillId="13" borderId="12" xfId="0" applyFill="1" applyBorder="1"/>
    <xf numFmtId="6" fontId="40" fillId="12" borderId="12" xfId="0" applyNumberFormat="1" applyFont="1" applyFill="1" applyBorder="1"/>
    <xf numFmtId="14" fontId="0" fillId="0" borderId="29" xfId="0" applyNumberFormat="1" applyBorder="1"/>
    <xf numFmtId="6" fontId="0" fillId="0" borderId="16" xfId="0" applyNumberFormat="1" applyBorder="1"/>
    <xf numFmtId="14" fontId="0" fillId="13" borderId="10" xfId="0" applyNumberFormat="1" applyFill="1" applyBorder="1"/>
    <xf numFmtId="6" fontId="40" fillId="3" borderId="4" xfId="0" applyNumberFormat="1" applyFont="1" applyFill="1" applyBorder="1"/>
    <xf numFmtId="6" fontId="0" fillId="3" borderId="5" xfId="0" applyNumberFormat="1" applyFill="1" applyBorder="1"/>
    <xf numFmtId="6" fontId="40" fillId="3" borderId="8" xfId="0" applyNumberFormat="1" applyFont="1" applyFill="1" applyBorder="1"/>
    <xf numFmtId="14" fontId="0" fillId="3" borderId="22" xfId="0" applyNumberFormat="1" applyFill="1" applyBorder="1"/>
    <xf numFmtId="6" fontId="40" fillId="3" borderId="12" xfId="0" applyNumberFormat="1" applyFont="1" applyFill="1" applyBorder="1"/>
    <xf numFmtId="6" fontId="0" fillId="3" borderId="13" xfId="0" applyNumberFormat="1" applyFill="1" applyBorder="1"/>
    <xf numFmtId="6" fontId="40" fillId="4" borderId="8" xfId="0" applyNumberFormat="1" applyFont="1" applyFill="1" applyBorder="1"/>
    <xf numFmtId="14" fontId="0" fillId="14" borderId="21" xfId="0" applyNumberFormat="1" applyFill="1" applyBorder="1"/>
    <xf numFmtId="0" fontId="41" fillId="14" borderId="8" xfId="0" applyFont="1" applyFill="1" applyBorder="1"/>
    <xf numFmtId="0" fontId="0" fillId="14" borderId="8" xfId="0" applyFill="1" applyBorder="1"/>
    <xf numFmtId="6" fontId="40" fillId="14" borderId="8" xfId="0" applyNumberFormat="1" applyFont="1" applyFill="1" applyBorder="1"/>
    <xf numFmtId="6" fontId="0" fillId="14" borderId="9" xfId="0" applyNumberFormat="1" applyFill="1" applyBorder="1"/>
    <xf numFmtId="14" fontId="0" fillId="4" borderId="21" xfId="0" applyNumberFormat="1" applyFill="1" applyBorder="1"/>
    <xf numFmtId="6" fontId="0" fillId="4" borderId="9" xfId="0" applyNumberFormat="1" applyFill="1" applyBorder="1"/>
    <xf numFmtId="14" fontId="0" fillId="0" borderId="17" xfId="0" applyNumberFormat="1" applyBorder="1"/>
    <xf numFmtId="6" fontId="37" fillId="4" borderId="14" xfId="0" applyNumberFormat="1" applyFont="1" applyFill="1" applyBorder="1"/>
    <xf numFmtId="14" fontId="0" fillId="12" borderId="8" xfId="0" applyNumberFormat="1" applyFill="1" applyBorder="1"/>
    <xf numFmtId="6" fontId="0" fillId="12" borderId="8" xfId="0" applyNumberFormat="1" applyFill="1" applyBorder="1"/>
    <xf numFmtId="42" fontId="36" fillId="2" borderId="2" xfId="0" applyNumberFormat="1" applyFont="1" applyFill="1" applyBorder="1" applyAlignment="1">
      <alignment horizontal="center" vertical="center"/>
    </xf>
    <xf numFmtId="6" fontId="0" fillId="4" borderId="8" xfId="0" applyNumberFormat="1" applyFill="1" applyBorder="1"/>
    <xf numFmtId="6" fontId="0" fillId="0" borderId="0" xfId="0" applyNumberFormat="1"/>
    <xf numFmtId="0" fontId="0" fillId="0" borderId="0" xfId="0" quotePrefix="1"/>
    <xf numFmtId="16" fontId="0" fillId="0" borderId="0" xfId="0" quotePrefix="1" applyNumberFormat="1" applyAlignment="1">
      <alignment horizontal="center"/>
    </xf>
    <xf numFmtId="16" fontId="0" fillId="0" borderId="0" xfId="0" quotePrefix="1" applyNumberFormat="1"/>
    <xf numFmtId="42" fontId="0" fillId="3" borderId="30" xfId="0" applyNumberFormat="1" applyFill="1" applyBorder="1"/>
    <xf numFmtId="0" fontId="0" fillId="3" borderId="30" xfId="0" applyFill="1" applyBorder="1" applyAlignment="1">
      <alignment horizontal="center"/>
    </xf>
    <xf numFmtId="0" fontId="0" fillId="3" borderId="31" xfId="0" applyFill="1" applyBorder="1" applyAlignment="1">
      <alignment horizontal="center"/>
    </xf>
    <xf numFmtId="0" fontId="0" fillId="3" borderId="32" xfId="0" applyFill="1" applyBorder="1" applyAlignment="1">
      <alignment horizontal="center"/>
    </xf>
    <xf numFmtId="42" fontId="39" fillId="0" borderId="33" xfId="1" applyFont="1" applyFill="1" applyBorder="1"/>
    <xf numFmtId="42" fontId="39" fillId="0" borderId="34" xfId="1" applyFont="1" applyFill="1" applyBorder="1"/>
    <xf numFmtId="42" fontId="39" fillId="0" borderId="35" xfId="1" applyFont="1" applyFill="1" applyBorder="1"/>
    <xf numFmtId="0" fontId="39" fillId="3" borderId="33" xfId="0" applyFont="1" applyFill="1" applyBorder="1"/>
    <xf numFmtId="0" fontId="39" fillId="3" borderId="34" xfId="0" applyFont="1" applyFill="1" applyBorder="1"/>
    <xf numFmtId="0" fontId="39" fillId="3" borderId="35" xfId="0" applyFont="1" applyFill="1" applyBorder="1"/>
    <xf numFmtId="42" fontId="39" fillId="0" borderId="30" xfId="1" applyFont="1" applyFill="1" applyBorder="1"/>
    <xf numFmtId="42" fontId="39" fillId="0" borderId="31" xfId="1" applyFont="1" applyFill="1" applyBorder="1"/>
    <xf numFmtId="42" fontId="39" fillId="0" borderId="42" xfId="1" applyFont="1" applyFill="1" applyBorder="1"/>
    <xf numFmtId="42" fontId="39" fillId="0" borderId="32" xfId="1" applyFont="1" applyFill="1" applyBorder="1"/>
    <xf numFmtId="0" fontId="39" fillId="3" borderId="30" xfId="0" applyFont="1" applyFill="1" applyBorder="1"/>
    <xf numFmtId="0" fontId="39" fillId="3" borderId="31" xfId="0" applyFont="1" applyFill="1" applyBorder="1"/>
    <xf numFmtId="0" fontId="39" fillId="3" borderId="42" xfId="0" applyFont="1" applyFill="1" applyBorder="1"/>
    <xf numFmtId="0" fontId="39" fillId="3" borderId="43" xfId="0" applyFont="1" applyFill="1" applyBorder="1"/>
    <xf numFmtId="0" fontId="0" fillId="3" borderId="44" xfId="0" applyFill="1" applyBorder="1" applyAlignment="1">
      <alignment horizontal="center"/>
    </xf>
    <xf numFmtId="0" fontId="39" fillId="3" borderId="45" xfId="0" applyFont="1" applyFill="1" applyBorder="1"/>
    <xf numFmtId="0" fontId="39" fillId="3" borderId="46" xfId="0" applyFont="1" applyFill="1" applyBorder="1"/>
    <xf numFmtId="0" fontId="39" fillId="3" borderId="47" xfId="0" applyFont="1" applyFill="1" applyBorder="1"/>
    <xf numFmtId="0" fontId="39" fillId="3" borderId="48" xfId="0" applyFont="1" applyFill="1" applyBorder="1"/>
    <xf numFmtId="42" fontId="39" fillId="0" borderId="43" xfId="1" applyFont="1" applyFill="1" applyBorder="1"/>
    <xf numFmtId="0" fontId="0" fillId="3" borderId="33" xfId="0" applyFill="1" applyBorder="1" applyAlignment="1">
      <alignment horizontal="center"/>
    </xf>
    <xf numFmtId="0" fontId="0" fillId="3" borderId="34" xfId="0" applyFill="1" applyBorder="1" applyAlignment="1">
      <alignment horizontal="center"/>
    </xf>
    <xf numFmtId="0" fontId="0" fillId="3" borderId="35" xfId="0" applyFill="1" applyBorder="1" applyAlignment="1">
      <alignment horizontal="center"/>
    </xf>
    <xf numFmtId="42" fontId="39" fillId="0" borderId="49" xfId="1" applyFont="1" applyFill="1" applyBorder="1"/>
    <xf numFmtId="42" fontId="39" fillId="0" borderId="50" xfId="1" applyFont="1" applyFill="1" applyBorder="1"/>
    <xf numFmtId="42" fontId="39" fillId="0" borderId="51" xfId="1" applyFont="1" applyFill="1" applyBorder="1"/>
    <xf numFmtId="42" fontId="39" fillId="0" borderId="52" xfId="1" applyFont="1" applyFill="1" applyBorder="1"/>
    <xf numFmtId="0" fontId="0" fillId="0" borderId="33" xfId="0" applyBorder="1" applyAlignment="1">
      <alignment horizontal="center"/>
    </xf>
    <xf numFmtId="0" fontId="0" fillId="0" borderId="5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39" fillId="3" borderId="49" xfId="0" applyFont="1" applyFill="1" applyBorder="1"/>
    <xf numFmtId="0" fontId="39" fillId="3" borderId="50" xfId="0" applyFont="1" applyFill="1" applyBorder="1"/>
    <xf numFmtId="0" fontId="39" fillId="3" borderId="51" xfId="0" applyFont="1" applyFill="1" applyBorder="1"/>
    <xf numFmtId="0" fontId="39" fillId="3" borderId="52" xfId="0" applyFont="1" applyFill="1" applyBorder="1"/>
    <xf numFmtId="0" fontId="0" fillId="3" borderId="53" xfId="0" applyFill="1" applyBorder="1" applyAlignment="1">
      <alignment horizontal="center"/>
    </xf>
    <xf numFmtId="0" fontId="0" fillId="3" borderId="43" xfId="0" applyFill="1" applyBorder="1" applyAlignment="1">
      <alignment horizontal="center"/>
    </xf>
    <xf numFmtId="0" fontId="39" fillId="3" borderId="32" xfId="0" applyFont="1" applyFill="1" applyBorder="1"/>
    <xf numFmtId="14" fontId="0" fillId="3" borderId="17" xfId="0" applyNumberFormat="1" applyFill="1" applyBorder="1" applyAlignment="1">
      <alignment horizontal="center" vertical="center"/>
    </xf>
    <xf numFmtId="0" fontId="38" fillId="3" borderId="17" xfId="0" applyFont="1" applyFill="1" applyBorder="1" applyAlignment="1">
      <alignment horizontal="center" vertical="center"/>
    </xf>
    <xf numFmtId="0" fontId="39" fillId="3" borderId="37" xfId="0" applyFont="1" applyFill="1" applyBorder="1"/>
    <xf numFmtId="0" fontId="39" fillId="3" borderId="54" xfId="0" applyFont="1" applyFill="1" applyBorder="1"/>
    <xf numFmtId="0" fontId="0" fillId="3" borderId="54" xfId="0" applyFill="1" applyBorder="1" applyAlignment="1">
      <alignment horizontal="center"/>
    </xf>
    <xf numFmtId="14" fontId="0" fillId="3" borderId="40" xfId="0" applyNumberFormat="1" applyFill="1" applyBorder="1" applyAlignment="1">
      <alignment horizontal="center" vertical="center"/>
    </xf>
    <xf numFmtId="0" fontId="38" fillId="3" borderId="40" xfId="0" applyFont="1" applyFill="1" applyBorder="1" applyAlignment="1">
      <alignment horizontal="center" vertical="center"/>
    </xf>
    <xf numFmtId="0" fontId="40" fillId="0" borderId="39" xfId="0" applyFont="1" applyBorder="1" applyAlignment="1">
      <alignment horizontal="center" vertical="center"/>
    </xf>
    <xf numFmtId="14" fontId="0" fillId="0" borderId="39" xfId="0" applyNumberFormat="1" applyBorder="1" applyAlignment="1">
      <alignment horizontal="center"/>
    </xf>
    <xf numFmtId="14" fontId="0" fillId="0" borderId="39" xfId="0" applyNumberFormat="1" applyBorder="1"/>
    <xf numFmtId="0" fontId="0" fillId="0" borderId="39" xfId="0" applyBorder="1"/>
    <xf numFmtId="14" fontId="0" fillId="0" borderId="27" xfId="0" applyNumberFormat="1" applyBorder="1" applyAlignment="1">
      <alignment horizontal="center"/>
    </xf>
    <xf numFmtId="0" fontId="0" fillId="0" borderId="27" xfId="0" applyBorder="1"/>
    <xf numFmtId="0" fontId="37" fillId="4" borderId="12" xfId="0" applyFont="1" applyFill="1" applyBorder="1" applyAlignment="1">
      <alignment horizontal="center" vertical="center" wrapText="1"/>
    </xf>
    <xf numFmtId="14" fontId="38" fillId="16" borderId="12" xfId="0" applyNumberFormat="1" applyFont="1" applyFill="1" applyBorder="1" applyAlignment="1">
      <alignment horizontal="center"/>
    </xf>
    <xf numFmtId="14" fontId="38" fillId="16" borderId="12" xfId="0" applyNumberFormat="1" applyFont="1" applyFill="1" applyBorder="1"/>
    <xf numFmtId="0" fontId="38" fillId="16" borderId="12" xfId="0" applyFont="1" applyFill="1" applyBorder="1"/>
    <xf numFmtId="41" fontId="38" fillId="16" borderId="12" xfId="2" applyFont="1" applyFill="1" applyBorder="1" applyAlignment="1">
      <alignment horizontal="center" vertical="center"/>
    </xf>
    <xf numFmtId="166" fontId="38" fillId="16" borderId="12" xfId="2" applyNumberFormat="1" applyFont="1" applyFill="1" applyBorder="1" applyAlignment="1">
      <alignment horizontal="center" vertical="center"/>
    </xf>
    <xf numFmtId="41" fontId="0" fillId="0" borderId="0" xfId="2" applyFont="1" applyBorder="1" applyAlignment="1">
      <alignment horizontal="center" vertical="center"/>
    </xf>
    <xf numFmtId="166" fontId="0" fillId="0" borderId="0" xfId="2" applyNumberFormat="1" applyFont="1" applyBorder="1" applyAlignment="1">
      <alignment horizontal="center" vertical="center"/>
    </xf>
    <xf numFmtId="41" fontId="0" fillId="0" borderId="39" xfId="2" applyFont="1" applyBorder="1" applyAlignment="1">
      <alignment horizontal="center" vertical="center"/>
    </xf>
    <xf numFmtId="166" fontId="0" fillId="0" borderId="39" xfId="2" applyNumberFormat="1" applyFont="1" applyBorder="1" applyAlignment="1">
      <alignment horizontal="center" vertical="center"/>
    </xf>
    <xf numFmtId="41" fontId="0" fillId="0" borderId="27" xfId="2" applyFont="1" applyBorder="1" applyAlignment="1">
      <alignment horizontal="center" vertical="center"/>
    </xf>
    <xf numFmtId="166" fontId="0" fillId="0" borderId="27" xfId="2" applyNumberFormat="1" applyFont="1" applyBorder="1" applyAlignment="1">
      <alignment horizontal="center" vertical="center"/>
    </xf>
    <xf numFmtId="166" fontId="0" fillId="0" borderId="27" xfId="0" applyNumberFormat="1" applyBorder="1" applyAlignment="1">
      <alignment horizontal="center" vertical="center"/>
    </xf>
    <xf numFmtId="41" fontId="0" fillId="0" borderId="0" xfId="2" applyFont="1" applyFill="1" applyBorder="1" applyAlignment="1">
      <alignment horizontal="center" vertical="center"/>
    </xf>
    <xf numFmtId="166" fontId="0" fillId="0" borderId="0" xfId="0" applyNumberFormat="1" applyAlignment="1">
      <alignment horizontal="center" vertical="center"/>
    </xf>
    <xf numFmtId="41" fontId="0" fillId="0" borderId="39" xfId="2" applyFont="1" applyFill="1" applyBorder="1" applyAlignment="1">
      <alignment horizontal="center" vertical="center"/>
    </xf>
    <xf numFmtId="166" fontId="0" fillId="0" borderId="39" xfId="0" applyNumberForma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xf numFmtId="0" fontId="0" fillId="0" borderId="27" xfId="0" applyBorder="1" applyAlignment="1">
      <alignment horizontal="center" vertical="center"/>
    </xf>
    <xf numFmtId="0" fontId="0" fillId="0" borderId="39" xfId="0" applyBorder="1" applyAlignment="1">
      <alignment horizontal="center" vertical="center"/>
    </xf>
    <xf numFmtId="0" fontId="35" fillId="0" borderId="0" xfId="0" applyFont="1"/>
    <xf numFmtId="0" fontId="35" fillId="0" borderId="27" xfId="0" applyFont="1" applyBorder="1"/>
    <xf numFmtId="0" fontId="35" fillId="0" borderId="39" xfId="0" applyFont="1" applyBorder="1"/>
    <xf numFmtId="42" fontId="38" fillId="2" borderId="2" xfId="1" applyFont="1" applyFill="1" applyBorder="1" applyAlignment="1">
      <alignment vertical="center"/>
    </xf>
    <xf numFmtId="42" fontId="35" fillId="0" borderId="30" xfId="1" applyFont="1" applyFill="1" applyBorder="1"/>
    <xf numFmtId="42" fontId="35" fillId="0" borderId="31" xfId="1" applyFont="1" applyFill="1" applyBorder="1"/>
    <xf numFmtId="42" fontId="35" fillId="0" borderId="42" xfId="1" applyFont="1" applyFill="1" applyBorder="1"/>
    <xf numFmtId="42" fontId="35" fillId="0" borderId="32" xfId="1" applyFont="1" applyFill="1" applyBorder="1"/>
    <xf numFmtId="42" fontId="35" fillId="0" borderId="8" xfId="1" applyFont="1" applyFill="1" applyBorder="1"/>
    <xf numFmtId="14" fontId="35" fillId="0" borderId="27" xfId="0" applyNumberFormat="1" applyFont="1" applyBorder="1"/>
    <xf numFmtId="42" fontId="0" fillId="0" borderId="27" xfId="0" applyNumberFormat="1" applyBorder="1" applyAlignment="1">
      <alignment horizontal="center" vertical="center"/>
    </xf>
    <xf numFmtId="14" fontId="35" fillId="0" borderId="39" xfId="0" applyNumberFormat="1" applyFont="1" applyBorder="1"/>
    <xf numFmtId="42" fontId="0" fillId="0" borderId="39" xfId="0" applyNumberFormat="1" applyBorder="1" applyAlignment="1">
      <alignment horizontal="center" vertical="center"/>
    </xf>
    <xf numFmtId="14" fontId="35" fillId="0" borderId="0" xfId="0" applyNumberFormat="1" applyFont="1"/>
    <xf numFmtId="42" fontId="0" fillId="0" borderId="0" xfId="0" applyNumberFormat="1" applyAlignment="1">
      <alignment horizontal="center" vertical="center"/>
    </xf>
    <xf numFmtId="42" fontId="0" fillId="0" borderId="27" xfId="0" applyNumberFormat="1" applyBorder="1"/>
    <xf numFmtId="42" fontId="0" fillId="0" borderId="39" xfId="0" applyNumberFormat="1" applyBorder="1"/>
    <xf numFmtId="42" fontId="35" fillId="0" borderId="12" xfId="1" applyFont="1" applyFill="1" applyBorder="1"/>
    <xf numFmtId="42" fontId="0" fillId="0" borderId="0" xfId="0" applyNumberFormat="1"/>
    <xf numFmtId="14" fontId="34" fillId="0" borderId="0" xfId="0" applyNumberFormat="1" applyFont="1"/>
    <xf numFmtId="0" fontId="34" fillId="0" borderId="0" xfId="0" applyFont="1"/>
    <xf numFmtId="14" fontId="34" fillId="0" borderId="27" xfId="0" applyNumberFormat="1" applyFont="1" applyBorder="1"/>
    <xf numFmtId="0" fontId="34" fillId="0" borderId="27" xfId="0" applyFont="1" applyBorder="1"/>
    <xf numFmtId="14" fontId="34" fillId="0" borderId="39" xfId="0" applyNumberFormat="1" applyFont="1" applyBorder="1"/>
    <xf numFmtId="0" fontId="34" fillId="0" borderId="39" xfId="0" applyFont="1" applyBorder="1"/>
    <xf numFmtId="42" fontId="35" fillId="0" borderId="0" xfId="1" applyFont="1" applyFill="1" applyBorder="1"/>
    <xf numFmtId="0" fontId="37" fillId="4" borderId="15" xfId="0" applyFont="1" applyFill="1" applyBorder="1" applyAlignment="1">
      <alignment horizontal="center" vertical="center" wrapText="1"/>
    </xf>
    <xf numFmtId="14" fontId="38" fillId="16" borderId="15" xfId="0" applyNumberFormat="1" applyFont="1" applyFill="1" applyBorder="1" applyAlignment="1">
      <alignment horizontal="center"/>
    </xf>
    <xf numFmtId="14" fontId="38" fillId="16" borderId="15" xfId="0" applyNumberFormat="1" applyFont="1" applyFill="1" applyBorder="1"/>
    <xf numFmtId="0" fontId="38" fillId="16" borderId="15" xfId="0" applyFont="1" applyFill="1" applyBorder="1"/>
    <xf numFmtId="166" fontId="38" fillId="16" borderId="15" xfId="2" applyNumberFormat="1" applyFont="1" applyFill="1" applyBorder="1" applyAlignment="1">
      <alignment horizontal="center" vertical="center"/>
    </xf>
    <xf numFmtId="42" fontId="35" fillId="0" borderId="0" xfId="0" applyNumberFormat="1" applyFont="1"/>
    <xf numFmtId="0" fontId="40" fillId="0" borderId="0" xfId="0" applyFont="1" applyAlignment="1">
      <alignment horizontal="center"/>
    </xf>
    <xf numFmtId="0" fontId="32" fillId="0" borderId="0" xfId="0" applyFont="1"/>
    <xf numFmtId="0" fontId="39" fillId="3" borderId="27" xfId="0" applyFont="1" applyFill="1" applyBorder="1"/>
    <xf numFmtId="42" fontId="35" fillId="0" borderId="27" xfId="1" applyFont="1" applyFill="1" applyBorder="1"/>
    <xf numFmtId="42" fontId="0" fillId="3" borderId="55" xfId="0" applyNumberFormat="1" applyFill="1" applyBorder="1"/>
    <xf numFmtId="0" fontId="39" fillId="3" borderId="0" xfId="0" applyFont="1" applyFill="1"/>
    <xf numFmtId="42" fontId="0" fillId="3" borderId="54" xfId="0" applyNumberFormat="1" applyFill="1" applyBorder="1"/>
    <xf numFmtId="0" fontId="39" fillId="3" borderId="39" xfId="0" applyFont="1" applyFill="1" applyBorder="1"/>
    <xf numFmtId="42" fontId="35" fillId="0" borderId="39" xfId="1" applyFont="1" applyFill="1" applyBorder="1"/>
    <xf numFmtId="42" fontId="0" fillId="3" borderId="56" xfId="0" applyNumberFormat="1" applyFill="1" applyBorder="1"/>
    <xf numFmtId="14" fontId="0" fillId="0" borderId="57" xfId="0" applyNumberFormat="1" applyBorder="1"/>
    <xf numFmtId="0" fontId="0" fillId="0" borderId="58" xfId="0" applyBorder="1"/>
    <xf numFmtId="42" fontId="35" fillId="0" borderId="58" xfId="1" applyFont="1" applyBorder="1"/>
    <xf numFmtId="0" fontId="0" fillId="0" borderId="58" xfId="0" applyBorder="1" applyAlignment="1">
      <alignment horizontal="center"/>
    </xf>
    <xf numFmtId="42" fontId="0" fillId="0" borderId="59" xfId="1" applyFont="1" applyBorder="1"/>
    <xf numFmtId="41" fontId="38" fillId="16" borderId="15" xfId="2" applyFont="1" applyFill="1" applyBorder="1" applyAlignment="1"/>
    <xf numFmtId="41" fontId="0" fillId="0" borderId="0" xfId="2" applyFont="1" applyBorder="1" applyAlignment="1"/>
    <xf numFmtId="42" fontId="35" fillId="0" borderId="27" xfId="1" applyFont="1" applyBorder="1"/>
    <xf numFmtId="42" fontId="0" fillId="0" borderId="55" xfId="1" applyFont="1" applyBorder="1"/>
    <xf numFmtId="42" fontId="35" fillId="0" borderId="0" xfId="1" applyFont="1" applyBorder="1"/>
    <xf numFmtId="42" fontId="0" fillId="0" borderId="54" xfId="1" applyFont="1" applyBorder="1"/>
    <xf numFmtId="42" fontId="35" fillId="0" borderId="39" xfId="1" applyFont="1" applyBorder="1"/>
    <xf numFmtId="42" fontId="0" fillId="0" borderId="56" xfId="1" applyFont="1" applyBorder="1"/>
    <xf numFmtId="42" fontId="0" fillId="0" borderId="55" xfId="0" applyNumberFormat="1" applyBorder="1"/>
    <xf numFmtId="42" fontId="0" fillId="0" borderId="54" xfId="0" applyNumberFormat="1" applyBorder="1"/>
    <xf numFmtId="42" fontId="0" fillId="0" borderId="56" xfId="0" applyNumberFormat="1" applyBorder="1"/>
    <xf numFmtId="0" fontId="0" fillId="3" borderId="27" xfId="0" applyFill="1" applyBorder="1" applyAlignment="1">
      <alignment horizontal="center" vertical="center"/>
    </xf>
    <xf numFmtId="0" fontId="0" fillId="3" borderId="0" xfId="0" applyFill="1" applyAlignment="1">
      <alignment horizontal="center" vertical="center"/>
    </xf>
    <xf numFmtId="0" fontId="0" fillId="3" borderId="39" xfId="0" applyFill="1" applyBorder="1" applyAlignment="1">
      <alignment horizontal="center" vertical="center"/>
    </xf>
    <xf numFmtId="0" fontId="0" fillId="0" borderId="58" xfId="0" applyBorder="1" applyAlignment="1">
      <alignment horizontal="center" vertical="center"/>
    </xf>
    <xf numFmtId="14" fontId="0" fillId="0" borderId="40" xfId="0" applyNumberFormat="1" applyBorder="1"/>
    <xf numFmtId="0" fontId="31" fillId="0" borderId="27" xfId="0" applyFont="1" applyBorder="1" applyAlignment="1">
      <alignment horizontal="center"/>
    </xf>
    <xf numFmtId="0" fontId="0" fillId="0" borderId="17" xfId="0" applyBorder="1"/>
    <xf numFmtId="0" fontId="0" fillId="0" borderId="41" xfId="0" applyBorder="1"/>
    <xf numFmtId="42" fontId="38" fillId="4" borderId="0" xfId="0" applyNumberFormat="1" applyFont="1" applyFill="1"/>
    <xf numFmtId="0" fontId="0" fillId="0" borderId="51" xfId="0" applyBorder="1"/>
    <xf numFmtId="0" fontId="0" fillId="0" borderId="51" xfId="0" applyBorder="1" applyAlignment="1">
      <alignment horizontal="center" vertical="center"/>
    </xf>
    <xf numFmtId="42" fontId="0" fillId="0" borderId="51" xfId="0" applyNumberFormat="1" applyBorder="1"/>
    <xf numFmtId="42" fontId="40" fillId="0" borderId="0" xfId="1" applyFont="1" applyBorder="1"/>
    <xf numFmtId="0" fontId="40" fillId="0" borderId="39" xfId="0" applyFont="1" applyBorder="1"/>
    <xf numFmtId="42" fontId="40" fillId="0" borderId="39" xfId="1" applyFont="1" applyBorder="1"/>
    <xf numFmtId="0" fontId="0" fillId="0" borderId="0" xfId="0" applyAlignment="1">
      <alignment horizontal="left" vertical="center"/>
    </xf>
    <xf numFmtId="0" fontId="39" fillId="4" borderId="51" xfId="0" applyFont="1" applyFill="1" applyBorder="1"/>
    <xf numFmtId="42" fontId="30" fillId="0" borderId="8" xfId="1" applyFont="1" applyBorder="1"/>
    <xf numFmtId="0" fontId="0" fillId="0" borderId="8" xfId="0" applyBorder="1" applyAlignment="1">
      <alignment horizontal="center" vertical="center"/>
    </xf>
    <xf numFmtId="0" fontId="30" fillId="0" borderId="8" xfId="0" applyFont="1" applyBorder="1"/>
    <xf numFmtId="0" fontId="26" fillId="0" borderId="8" xfId="0" applyFont="1" applyBorder="1"/>
    <xf numFmtId="0" fontId="28" fillId="0" borderId="8" xfId="0" applyFont="1" applyBorder="1"/>
    <xf numFmtId="42" fontId="30" fillId="0" borderId="8" xfId="1" applyFont="1" applyFill="1" applyBorder="1"/>
    <xf numFmtId="0" fontId="40" fillId="0" borderId="8" xfId="0" applyFont="1" applyBorder="1" applyAlignment="1">
      <alignment horizontal="center" vertical="center"/>
    </xf>
    <xf numFmtId="166" fontId="0" fillId="0" borderId="0" xfId="2" applyNumberFormat="1" applyFont="1" applyFill="1" applyBorder="1" applyAlignment="1">
      <alignment horizontal="center" vertical="center"/>
    </xf>
    <xf numFmtId="166" fontId="0" fillId="0" borderId="39" xfId="2" applyNumberFormat="1" applyFont="1" applyFill="1" applyBorder="1" applyAlignment="1">
      <alignment horizontal="center" vertical="center"/>
    </xf>
    <xf numFmtId="14" fontId="0" fillId="0" borderId="51" xfId="0" applyNumberFormat="1" applyBorder="1"/>
    <xf numFmtId="166" fontId="0" fillId="0" borderId="51" xfId="2" applyNumberFormat="1" applyFont="1" applyFill="1" applyBorder="1" applyAlignment="1">
      <alignment horizontal="center" vertical="center"/>
    </xf>
    <xf numFmtId="0" fontId="0" fillId="3" borderId="51" xfId="0" applyFill="1" applyBorder="1"/>
    <xf numFmtId="0" fontId="40" fillId="3" borderId="8" xfId="0" applyFont="1" applyFill="1" applyBorder="1" applyAlignment="1">
      <alignment horizontal="center" vertical="center"/>
    </xf>
    <xf numFmtId="14" fontId="20" fillId="0" borderId="0" xfId="0" applyNumberFormat="1" applyFont="1"/>
    <xf numFmtId="0" fontId="23" fillId="0" borderId="0" xfId="0" applyFont="1"/>
    <xf numFmtId="14" fontId="20" fillId="0" borderId="51" xfId="0" applyNumberFormat="1" applyFont="1" applyBorder="1"/>
    <xf numFmtId="14" fontId="20" fillId="0" borderId="39" xfId="0" applyNumberFormat="1" applyFont="1" applyBorder="1"/>
    <xf numFmtId="42" fontId="0" fillId="3" borderId="0" xfId="0" applyNumberFormat="1" applyFill="1"/>
    <xf numFmtId="14" fontId="0" fillId="3" borderId="0" xfId="0" applyNumberFormat="1" applyFill="1" applyAlignment="1">
      <alignment horizontal="center"/>
    </xf>
    <xf numFmtId="0" fontId="38" fillId="3" borderId="0" xfId="0" applyFont="1" applyFill="1"/>
    <xf numFmtId="0" fontId="0" fillId="3" borderId="0" xfId="0" applyFill="1"/>
    <xf numFmtId="0" fontId="0" fillId="3" borderId="8" xfId="0" applyFill="1" applyBorder="1" applyAlignment="1">
      <alignment horizontal="center" vertical="center"/>
    </xf>
    <xf numFmtId="0" fontId="22" fillId="3" borderId="8" xfId="0" applyFont="1" applyFill="1" applyBorder="1" applyAlignment="1">
      <alignment horizontal="center" vertical="center"/>
    </xf>
    <xf numFmtId="42" fontId="0" fillId="3" borderId="0" xfId="1" applyFont="1" applyFill="1" applyBorder="1"/>
    <xf numFmtId="0" fontId="0" fillId="3" borderId="39" xfId="0" applyFill="1" applyBorder="1"/>
    <xf numFmtId="0" fontId="0" fillId="3" borderId="27" xfId="0" applyFill="1" applyBorder="1"/>
    <xf numFmtId="14" fontId="0" fillId="3" borderId="8" xfId="0" applyNumberFormat="1" applyFill="1" applyBorder="1" applyAlignment="1">
      <alignment horizontal="center"/>
    </xf>
    <xf numFmtId="42" fontId="49" fillId="4" borderId="0" xfId="0" applyNumberFormat="1" applyFont="1" applyFill="1"/>
    <xf numFmtId="0" fontId="37" fillId="4" borderId="0" xfId="0" applyFont="1" applyFill="1" applyAlignment="1">
      <alignment horizontal="center" vertical="center" wrapText="1"/>
    </xf>
    <xf numFmtId="42" fontId="30" fillId="4" borderId="8" xfId="1" applyFont="1" applyFill="1" applyBorder="1"/>
    <xf numFmtId="42" fontId="23" fillId="4" borderId="8" xfId="1" applyFont="1" applyFill="1" applyBorder="1"/>
    <xf numFmtId="0" fontId="23" fillId="4" borderId="8" xfId="0" applyFont="1" applyFill="1" applyBorder="1"/>
    <xf numFmtId="0" fontId="40" fillId="4" borderId="8" xfId="0" applyFont="1" applyFill="1" applyBorder="1"/>
    <xf numFmtId="42" fontId="40" fillId="4" borderId="8" xfId="1" applyFont="1" applyFill="1" applyBorder="1"/>
    <xf numFmtId="0" fontId="22" fillId="4" borderId="8" xfId="0" applyFont="1" applyFill="1" applyBorder="1"/>
    <xf numFmtId="42" fontId="22" fillId="4" borderId="8" xfId="1" applyFont="1" applyFill="1" applyBorder="1"/>
    <xf numFmtId="0" fontId="21" fillId="4" borderId="8" xfId="0" applyFont="1" applyFill="1" applyBorder="1"/>
    <xf numFmtId="0" fontId="20" fillId="4" borderId="8" xfId="0" applyFont="1" applyFill="1" applyBorder="1"/>
    <xf numFmtId="14" fontId="20" fillId="0" borderId="27" xfId="0" applyNumberFormat="1" applyFont="1" applyBorder="1"/>
    <xf numFmtId="166" fontId="0" fillId="0" borderId="27" xfId="2" applyNumberFormat="1" applyFont="1" applyFill="1" applyBorder="1" applyAlignment="1">
      <alignment horizontal="center" vertical="center"/>
    </xf>
    <xf numFmtId="42" fontId="20" fillId="4" borderId="8" xfId="1" applyFont="1" applyFill="1" applyBorder="1"/>
    <xf numFmtId="0" fontId="0" fillId="3" borderId="0" xfId="0" applyFill="1" applyAlignment="1">
      <alignment horizontal="center"/>
    </xf>
    <xf numFmtId="42" fontId="0" fillId="4" borderId="0" xfId="1" applyFont="1" applyFill="1" applyBorder="1"/>
    <xf numFmtId="0" fontId="17" fillId="3" borderId="39" xfId="0" applyFont="1" applyFill="1" applyBorder="1"/>
    <xf numFmtId="0" fontId="17" fillId="0" borderId="0" xfId="0" applyFont="1"/>
    <xf numFmtId="14" fontId="38" fillId="16" borderId="61" xfId="0" applyNumberFormat="1" applyFont="1" applyFill="1" applyBorder="1" applyAlignment="1">
      <alignment horizontal="center"/>
    </xf>
    <xf numFmtId="0" fontId="17" fillId="4" borderId="8" xfId="0" applyFont="1" applyFill="1" applyBorder="1"/>
    <xf numFmtId="0" fontId="18" fillId="4" borderId="8" xfId="0" applyFont="1" applyFill="1" applyBorder="1"/>
    <xf numFmtId="0" fontId="21" fillId="3" borderId="8" xfId="0" applyFont="1" applyFill="1" applyBorder="1"/>
    <xf numFmtId="0" fontId="0" fillId="18" borderId="8" xfId="0" applyFill="1" applyBorder="1"/>
    <xf numFmtId="42" fontId="0" fillId="18" borderId="8" xfId="1" applyFont="1" applyFill="1" applyBorder="1"/>
    <xf numFmtId="0" fontId="17" fillId="3" borderId="8" xfId="0" applyFont="1" applyFill="1" applyBorder="1"/>
    <xf numFmtId="0" fontId="21" fillId="18" borderId="8" xfId="0" applyFont="1" applyFill="1" applyBorder="1"/>
    <xf numFmtId="0" fontId="20" fillId="3" borderId="8" xfId="0" applyFont="1" applyFill="1" applyBorder="1"/>
    <xf numFmtId="0" fontId="0" fillId="7" borderId="8" xfId="0" applyFill="1" applyBorder="1"/>
    <xf numFmtId="42" fontId="0" fillId="7" borderId="8" xfId="1" applyFont="1" applyFill="1" applyBorder="1"/>
    <xf numFmtId="0" fontId="17" fillId="7" borderId="8" xfId="0" applyFont="1" applyFill="1" applyBorder="1"/>
    <xf numFmtId="42" fontId="0" fillId="3" borderId="39" xfId="1" applyFont="1" applyFill="1" applyBorder="1"/>
    <xf numFmtId="0" fontId="36" fillId="2" borderId="62" xfId="0" applyFont="1" applyFill="1" applyBorder="1" applyAlignment="1">
      <alignment horizontal="center" vertical="center"/>
    </xf>
    <xf numFmtId="166" fontId="0" fillId="4" borderId="0" xfId="0" applyNumberFormat="1" applyFill="1"/>
    <xf numFmtId="42" fontId="0" fillId="0" borderId="0" xfId="1" applyFont="1" applyBorder="1"/>
    <xf numFmtId="42" fontId="38" fillId="0" borderId="0" xfId="1" applyFont="1" applyBorder="1"/>
    <xf numFmtId="14" fontId="20" fillId="0" borderId="8" xfId="0" applyNumberFormat="1" applyFont="1" applyBorder="1"/>
    <xf numFmtId="0" fontId="23" fillId="0" borderId="8" xfId="0" applyFont="1" applyBorder="1"/>
    <xf numFmtId="41" fontId="0" fillId="0" borderId="8" xfId="2" applyFont="1" applyBorder="1" applyAlignment="1">
      <alignment horizontal="left" vertical="center"/>
    </xf>
    <xf numFmtId="166" fontId="0" fillId="0" borderId="8" xfId="2" applyNumberFormat="1" applyFont="1" applyBorder="1" applyAlignment="1">
      <alignment horizontal="center" vertical="center"/>
    </xf>
    <xf numFmtId="0" fontId="17" fillId="0" borderId="8" xfId="0" applyFont="1" applyBorder="1"/>
    <xf numFmtId="41" fontId="0" fillId="0" borderId="8" xfId="2" applyFont="1" applyFill="1" applyBorder="1" applyAlignment="1">
      <alignment horizontal="left" vertical="center"/>
    </xf>
    <xf numFmtId="166" fontId="0" fillId="0" borderId="8" xfId="2" applyNumberFormat="1" applyFont="1" applyFill="1" applyBorder="1" applyAlignment="1">
      <alignment horizontal="center" vertical="center"/>
    </xf>
    <xf numFmtId="14" fontId="17" fillId="3" borderId="8" xfId="0" applyNumberFormat="1" applyFont="1" applyFill="1" applyBorder="1" applyAlignment="1">
      <alignment horizontal="center"/>
    </xf>
    <xf numFmtId="14" fontId="17" fillId="0" borderId="8" xfId="0" applyNumberFormat="1" applyFont="1" applyBorder="1"/>
    <xf numFmtId="14" fontId="40" fillId="0" borderId="27" xfId="0" applyNumberFormat="1" applyFont="1" applyBorder="1"/>
    <xf numFmtId="0" fontId="0" fillId="0" borderId="0" xfId="0" applyAlignment="1">
      <alignment horizontal="right" vertical="center"/>
    </xf>
    <xf numFmtId="41" fontId="38" fillId="16" borderId="15" xfId="2" applyFont="1" applyFill="1" applyBorder="1" applyAlignment="1">
      <alignment horizontal="right" vertical="center"/>
    </xf>
    <xf numFmtId="41" fontId="0" fillId="0" borderId="0" xfId="2" applyFont="1" applyBorder="1" applyAlignment="1">
      <alignment horizontal="right" vertical="center"/>
    </xf>
    <xf numFmtId="0" fontId="0" fillId="0" borderId="39" xfId="0" applyBorder="1" applyAlignment="1">
      <alignment horizontal="right" vertical="center"/>
    </xf>
    <xf numFmtId="0" fontId="14" fillId="0" borderId="0" xfId="0" applyFont="1"/>
    <xf numFmtId="0" fontId="14" fillId="0" borderId="27" xfId="0" applyFont="1" applyBorder="1"/>
    <xf numFmtId="0" fontId="0" fillId="0" borderId="27" xfId="0" applyBorder="1" applyAlignment="1">
      <alignment horizontal="right" vertical="center"/>
    </xf>
    <xf numFmtId="0" fontId="14" fillId="0" borderId="39" xfId="0" applyFont="1" applyBorder="1"/>
    <xf numFmtId="0" fontId="40" fillId="0" borderId="27" xfId="0" applyFont="1" applyBorder="1"/>
    <xf numFmtId="42" fontId="40" fillId="0" borderId="27" xfId="1" applyFont="1" applyBorder="1"/>
    <xf numFmtId="0" fontId="37" fillId="0" borderId="0" xfId="0" applyFont="1" applyAlignment="1">
      <alignment horizontal="center" vertical="center"/>
    </xf>
    <xf numFmtId="0" fontId="13" fillId="0" borderId="0" xfId="0" applyFont="1"/>
    <xf numFmtId="0" fontId="13" fillId="0" borderId="27" xfId="0" applyFont="1" applyBorder="1"/>
    <xf numFmtId="0" fontId="13" fillId="0" borderId="39" xfId="0" applyFont="1" applyBorder="1"/>
    <xf numFmtId="42" fontId="0" fillId="0" borderId="0" xfId="1" applyFont="1" applyFill="1" applyBorder="1"/>
    <xf numFmtId="42" fontId="0" fillId="0" borderId="39" xfId="1" applyFont="1" applyFill="1" applyBorder="1"/>
    <xf numFmtId="14" fontId="13" fillId="0" borderId="27" xfId="0" applyNumberFormat="1" applyFont="1" applyBorder="1"/>
    <xf numFmtId="0" fontId="12" fillId="0" borderId="27" xfId="0" applyFont="1" applyBorder="1"/>
    <xf numFmtId="0" fontId="12" fillId="0" borderId="0" xfId="0" applyFont="1"/>
    <xf numFmtId="14" fontId="13" fillId="0" borderId="0" xfId="0" applyNumberFormat="1" applyFont="1"/>
    <xf numFmtId="42" fontId="0" fillId="0" borderId="27" xfId="1" applyFont="1" applyFill="1" applyBorder="1"/>
    <xf numFmtId="0" fontId="12" fillId="0" borderId="39" xfId="0" applyFont="1" applyBorder="1"/>
    <xf numFmtId="0" fontId="11" fillId="0" borderId="0" xfId="0" applyFont="1"/>
    <xf numFmtId="0" fontId="11" fillId="0" borderId="27" xfId="0" applyFont="1" applyBorder="1"/>
    <xf numFmtId="42" fontId="0" fillId="0" borderId="51" xfId="1" applyFont="1" applyFill="1" applyBorder="1"/>
    <xf numFmtId="0" fontId="0" fillId="0" borderId="51" xfId="0" applyBorder="1" applyAlignment="1">
      <alignment horizontal="right" vertical="center"/>
    </xf>
    <xf numFmtId="0" fontId="37" fillId="0" borderId="0" xfId="0" applyFont="1" applyAlignment="1">
      <alignment vertical="center"/>
    </xf>
    <xf numFmtId="0" fontId="37" fillId="0" borderId="39" xfId="0" applyFont="1" applyBorder="1" applyAlignment="1">
      <alignment vertical="center"/>
    </xf>
    <xf numFmtId="0" fontId="44" fillId="0" borderId="0" xfId="0" applyFont="1"/>
    <xf numFmtId="0" fontId="36" fillId="2" borderId="1" xfId="0" applyFont="1" applyFill="1" applyBorder="1" applyAlignment="1">
      <alignment horizontal="left" vertical="center"/>
    </xf>
    <xf numFmtId="14" fontId="0" fillId="0" borderId="27" xfId="0" applyNumberFormat="1" applyBorder="1" applyAlignment="1">
      <alignment horizontal="left"/>
    </xf>
    <xf numFmtId="14" fontId="0" fillId="0" borderId="0" xfId="0" applyNumberFormat="1" applyAlignment="1">
      <alignment horizontal="left"/>
    </xf>
    <xf numFmtId="14" fontId="40" fillId="0" borderId="39" xfId="0" applyNumberFormat="1" applyFont="1" applyBorder="1" applyAlignment="1">
      <alignment horizontal="left"/>
    </xf>
    <xf numFmtId="14" fontId="0" fillId="0" borderId="39" xfId="0" applyNumberFormat="1" applyBorder="1" applyAlignment="1">
      <alignment horizontal="left"/>
    </xf>
    <xf numFmtId="14" fontId="0" fillId="0" borderId="40" xfId="0" applyNumberFormat="1" applyBorder="1" applyAlignment="1">
      <alignment horizontal="left"/>
    </xf>
    <xf numFmtId="14" fontId="0" fillId="0" borderId="17" xfId="0" applyNumberFormat="1" applyBorder="1" applyAlignment="1">
      <alignment horizontal="left"/>
    </xf>
    <xf numFmtId="14" fontId="0" fillId="0" borderId="41" xfId="0" applyNumberFormat="1" applyBorder="1" applyAlignment="1">
      <alignment horizontal="left"/>
    </xf>
    <xf numFmtId="14" fontId="0" fillId="0" borderId="51" xfId="0" applyNumberFormat="1" applyBorder="1" applyAlignment="1">
      <alignment horizontal="left"/>
    </xf>
    <xf numFmtId="0" fontId="10" fillId="0" borderId="0" xfId="0" applyFont="1"/>
    <xf numFmtId="1" fontId="0" fillId="0" borderId="0" xfId="0" applyNumberFormat="1"/>
    <xf numFmtId="14" fontId="0" fillId="0" borderId="0" xfId="0" applyNumberFormat="1" applyAlignment="1">
      <alignment horizontal="right"/>
    </xf>
    <xf numFmtId="1" fontId="0" fillId="0" borderId="55" xfId="0" applyNumberFormat="1" applyBorder="1"/>
    <xf numFmtId="1" fontId="0" fillId="0" borderId="54" xfId="0" applyNumberFormat="1" applyBorder="1"/>
    <xf numFmtId="1" fontId="0" fillId="0" borderId="56" xfId="0" applyNumberFormat="1" applyBorder="1"/>
    <xf numFmtId="42" fontId="39" fillId="3" borderId="0" xfId="1" applyFont="1" applyFill="1" applyBorder="1"/>
    <xf numFmtId="0" fontId="39" fillId="0" borderId="39" xfId="0" applyFont="1" applyBorder="1"/>
    <xf numFmtId="42" fontId="39" fillId="3" borderId="51" xfId="1" applyFont="1" applyFill="1" applyBorder="1"/>
    <xf numFmtId="0" fontId="39" fillId="0" borderId="51" xfId="0" applyFont="1" applyBorder="1"/>
    <xf numFmtId="0" fontId="9" fillId="0" borderId="27" xfId="0" applyFont="1" applyBorder="1"/>
    <xf numFmtId="14" fontId="8" fillId="0" borderId="0" xfId="0" applyNumberFormat="1" applyFont="1"/>
    <xf numFmtId="14" fontId="0" fillId="3" borderId="0" xfId="0" applyNumberFormat="1" applyFill="1" applyAlignment="1">
      <alignment horizontal="left"/>
    </xf>
    <xf numFmtId="0" fontId="7" fillId="0" borderId="0" xfId="0" applyFont="1"/>
    <xf numFmtId="42" fontId="0" fillId="0" borderId="51" xfId="1" applyFont="1" applyBorder="1"/>
    <xf numFmtId="14" fontId="0" fillId="3" borderId="51" xfId="0" applyNumberFormat="1" applyFill="1" applyBorder="1" applyAlignment="1">
      <alignment horizontal="center"/>
    </xf>
    <xf numFmtId="0" fontId="23" fillId="0" borderId="51" xfId="0" applyFont="1" applyBorder="1"/>
    <xf numFmtId="41" fontId="0" fillId="0" borderId="51" xfId="2" applyFont="1" applyBorder="1" applyAlignment="1">
      <alignment horizontal="right" vertical="center"/>
    </xf>
    <xf numFmtId="166" fontId="0" fillId="0" borderId="51" xfId="2" applyNumberFormat="1" applyFont="1" applyBorder="1" applyAlignment="1">
      <alignment horizontal="center" vertical="center"/>
    </xf>
    <xf numFmtId="0" fontId="14" fillId="0" borderId="51" xfId="0" applyFont="1" applyBorder="1"/>
    <xf numFmtId="14" fontId="39" fillId="0" borderId="0" xfId="0" applyNumberFormat="1" applyFont="1" applyAlignment="1">
      <alignment horizontal="left"/>
    </xf>
    <xf numFmtId="14" fontId="39" fillId="0" borderId="51" xfId="0" applyNumberFormat="1" applyFont="1" applyBorder="1" applyAlignment="1">
      <alignment horizontal="left"/>
    </xf>
    <xf numFmtId="14" fontId="39" fillId="3" borderId="51" xfId="0" applyNumberFormat="1" applyFont="1" applyFill="1" applyBorder="1" applyAlignment="1">
      <alignment horizontal="left"/>
    </xf>
    <xf numFmtId="14" fontId="39" fillId="0" borderId="39" xfId="0" applyNumberFormat="1" applyFont="1" applyBorder="1" applyAlignment="1">
      <alignment horizontal="left"/>
    </xf>
    <xf numFmtId="14" fontId="0" fillId="3" borderId="27" xfId="0" applyNumberFormat="1" applyFill="1" applyBorder="1" applyAlignment="1">
      <alignment horizontal="left"/>
    </xf>
    <xf numFmtId="14" fontId="40" fillId="0" borderId="0" xfId="0" applyNumberFormat="1" applyFont="1" applyAlignment="1">
      <alignment horizontal="left"/>
    </xf>
    <xf numFmtId="14" fontId="14" fillId="0" borderId="0" xfId="0" applyNumberFormat="1" applyFont="1"/>
    <xf numFmtId="14" fontId="39" fillId="3" borderId="0" xfId="0" applyNumberFormat="1" applyFont="1" applyFill="1" applyAlignment="1">
      <alignment horizontal="left"/>
    </xf>
    <xf numFmtId="14" fontId="0" fillId="0" borderId="52" xfId="0" applyNumberFormat="1" applyBorder="1" applyAlignment="1">
      <alignment horizontal="left"/>
    </xf>
    <xf numFmtId="42" fontId="37" fillId="0" borderId="0" xfId="1" applyFont="1" applyBorder="1"/>
    <xf numFmtId="14" fontId="0" fillId="4" borderId="0" xfId="0" applyNumberFormat="1" applyFill="1" applyAlignment="1">
      <alignment horizontal="left"/>
    </xf>
    <xf numFmtId="0" fontId="10" fillId="4" borderId="0" xfId="0" applyFont="1" applyFill="1"/>
    <xf numFmtId="14" fontId="0" fillId="4" borderId="51" xfId="0" applyNumberFormat="1" applyFill="1" applyBorder="1" applyAlignment="1">
      <alignment horizontal="left"/>
    </xf>
    <xf numFmtId="0" fontId="0" fillId="4" borderId="51" xfId="0" applyFill="1" applyBorder="1"/>
    <xf numFmtId="42" fontId="0" fillId="4" borderId="51" xfId="1" applyFont="1" applyFill="1" applyBorder="1"/>
    <xf numFmtId="0" fontId="4" fillId="4" borderId="0" xfId="0" applyFont="1" applyFill="1"/>
    <xf numFmtId="0" fontId="4" fillId="0" borderId="51" xfId="0" applyFont="1" applyBorder="1"/>
    <xf numFmtId="14" fontId="4" fillId="0" borderId="51" xfId="0" applyNumberFormat="1" applyFont="1" applyBorder="1" applyAlignment="1">
      <alignment horizontal="left"/>
    </xf>
    <xf numFmtId="14" fontId="4" fillId="0" borderId="51" xfId="0" applyNumberFormat="1" applyFont="1" applyBorder="1"/>
    <xf numFmtId="0" fontId="4" fillId="0" borderId="51" xfId="0" applyFont="1" applyBorder="1" applyAlignment="1">
      <alignment horizontal="right" vertical="center"/>
    </xf>
    <xf numFmtId="42" fontId="4" fillId="0" borderId="51" xfId="0" applyNumberFormat="1" applyFont="1" applyBorder="1"/>
    <xf numFmtId="166" fontId="4" fillId="0" borderId="51" xfId="2" applyNumberFormat="1" applyFont="1" applyFill="1" applyBorder="1" applyAlignment="1">
      <alignment horizontal="center" vertical="center"/>
    </xf>
    <xf numFmtId="0" fontId="4" fillId="0" borderId="0" xfId="0" applyFont="1"/>
    <xf numFmtId="14" fontId="40" fillId="4" borderId="0" xfId="0" applyNumberFormat="1" applyFont="1" applyFill="1" applyAlignment="1">
      <alignment horizontal="center"/>
    </xf>
    <xf numFmtId="0" fontId="40" fillId="4" borderId="0" xfId="0" applyFont="1" applyFill="1"/>
    <xf numFmtId="42" fontId="37" fillId="4" borderId="0" xfId="1" applyFont="1" applyFill="1" applyBorder="1"/>
    <xf numFmtId="20" fontId="40" fillId="4" borderId="0" xfId="0" applyNumberFormat="1" applyFont="1" applyFill="1" applyAlignment="1">
      <alignment horizontal="center"/>
    </xf>
    <xf numFmtId="14" fontId="4" fillId="4" borderId="51" xfId="0" applyNumberFormat="1" applyFont="1" applyFill="1" applyBorder="1" applyAlignment="1">
      <alignment horizontal="left"/>
    </xf>
    <xf numFmtId="0" fontId="4" fillId="4" borderId="51" xfId="0" applyFont="1" applyFill="1" applyBorder="1"/>
    <xf numFmtId="42" fontId="4" fillId="4" borderId="51" xfId="1" applyFont="1" applyFill="1" applyBorder="1"/>
    <xf numFmtId="14" fontId="0" fillId="4" borderId="39" xfId="0" applyNumberFormat="1" applyFill="1" applyBorder="1" applyAlignment="1">
      <alignment horizontal="left"/>
    </xf>
    <xf numFmtId="0" fontId="0" fillId="4" borderId="39" xfId="0" applyFill="1" applyBorder="1"/>
    <xf numFmtId="42" fontId="0" fillId="4" borderId="39" xfId="1" applyFont="1" applyFill="1" applyBorder="1"/>
    <xf numFmtId="14" fontId="39" fillId="4" borderId="27" xfId="0" applyNumberFormat="1" applyFont="1" applyFill="1" applyBorder="1" applyAlignment="1">
      <alignment horizontal="left"/>
    </xf>
    <xf numFmtId="0" fontId="39" fillId="4" borderId="27" xfId="0" applyFont="1" applyFill="1" applyBorder="1"/>
    <xf numFmtId="42" fontId="39" fillId="4" borderId="27" xfId="1" applyFont="1" applyFill="1" applyBorder="1"/>
    <xf numFmtId="14" fontId="39" fillId="4" borderId="0" xfId="0" applyNumberFormat="1" applyFont="1" applyFill="1" applyAlignment="1">
      <alignment horizontal="left"/>
    </xf>
    <xf numFmtId="0" fontId="5" fillId="4" borderId="51" xfId="0" applyFont="1" applyFill="1" applyBorder="1"/>
    <xf numFmtId="0" fontId="5" fillId="4" borderId="0" xfId="0" applyFont="1" applyFill="1"/>
    <xf numFmtId="14" fontId="39" fillId="4" borderId="51" xfId="0" applyNumberFormat="1" applyFont="1" applyFill="1" applyBorder="1" applyAlignment="1">
      <alignment horizontal="left"/>
    </xf>
    <xf numFmtId="42" fontId="39" fillId="4" borderId="51" xfId="1" applyFont="1" applyFill="1" applyBorder="1"/>
    <xf numFmtId="14" fontId="39" fillId="4" borderId="39" xfId="0" applyNumberFormat="1" applyFont="1" applyFill="1" applyBorder="1" applyAlignment="1">
      <alignment horizontal="left"/>
    </xf>
    <xf numFmtId="0" fontId="39" fillId="4" borderId="0" xfId="0" applyFont="1" applyFill="1"/>
    <xf numFmtId="42" fontId="39" fillId="4" borderId="0" xfId="1" applyFont="1" applyFill="1" applyBorder="1"/>
    <xf numFmtId="0" fontId="37" fillId="0" borderId="51" xfId="0" applyFont="1" applyBorder="1" applyAlignment="1">
      <alignment vertical="center"/>
    </xf>
    <xf numFmtId="14" fontId="14" fillId="0" borderId="51" xfId="0" applyNumberFormat="1" applyFont="1" applyBorder="1" applyAlignment="1">
      <alignment horizontal="left"/>
    </xf>
    <xf numFmtId="0" fontId="13" fillId="0" borderId="51" xfId="0" applyFont="1" applyBorder="1"/>
    <xf numFmtId="0" fontId="3" fillId="4" borderId="51" xfId="0" applyFont="1" applyFill="1" applyBorder="1"/>
    <xf numFmtId="0" fontId="3" fillId="4" borderId="0" xfId="0" applyFont="1" applyFill="1"/>
    <xf numFmtId="42" fontId="39" fillId="0" borderId="0" xfId="1" applyFont="1" applyBorder="1"/>
    <xf numFmtId="42" fontId="39" fillId="0" borderId="0" xfId="1" applyFont="1" applyFill="1" applyBorder="1"/>
    <xf numFmtId="42" fontId="39" fillId="0" borderId="51" xfId="1" applyFont="1" applyBorder="1"/>
    <xf numFmtId="42" fontId="39" fillId="0" borderId="39" xfId="1" applyFont="1" applyFill="1" applyBorder="1"/>
    <xf numFmtId="14" fontId="39" fillId="0" borderId="51" xfId="0" applyNumberFormat="1" applyFont="1" applyBorder="1"/>
    <xf numFmtId="0" fontId="39" fillId="0" borderId="51" xfId="0" applyFont="1" applyBorder="1" applyAlignment="1">
      <alignment horizontal="right" vertical="center"/>
    </xf>
    <xf numFmtId="42" fontId="39" fillId="0" borderId="51" xfId="0" applyNumberFormat="1" applyFont="1" applyBorder="1"/>
    <xf numFmtId="166" fontId="39" fillId="0" borderId="51" xfId="2" applyNumberFormat="1" applyFont="1" applyFill="1" applyBorder="1" applyAlignment="1">
      <alignment horizontal="center" vertical="center"/>
    </xf>
    <xf numFmtId="166" fontId="39" fillId="0" borderId="0" xfId="2" applyNumberFormat="1" applyFont="1" applyFill="1" applyBorder="1" applyAlignment="1">
      <alignment horizontal="center" vertical="center"/>
    </xf>
    <xf numFmtId="14" fontId="39" fillId="0" borderId="39" xfId="0" applyNumberFormat="1" applyFont="1" applyBorder="1"/>
    <xf numFmtId="0" fontId="39" fillId="0" borderId="39" xfId="0" applyFont="1" applyBorder="1" applyAlignment="1">
      <alignment horizontal="right" vertical="center"/>
    </xf>
    <xf numFmtId="42" fontId="39" fillId="0" borderId="39" xfId="0" applyNumberFormat="1" applyFont="1" applyBorder="1"/>
    <xf numFmtId="166" fontId="39" fillId="0" borderId="39" xfId="2" applyNumberFormat="1" applyFont="1" applyFill="1" applyBorder="1" applyAlignment="1">
      <alignment horizontal="center" vertical="center"/>
    </xf>
    <xf numFmtId="0" fontId="2" fillId="4" borderId="0" xfId="0" applyFont="1" applyFill="1"/>
    <xf numFmtId="14" fontId="39" fillId="0" borderId="0" xfId="0" applyNumberFormat="1" applyFont="1"/>
    <xf numFmtId="0" fontId="39" fillId="0" borderId="0" xfId="0" applyFont="1" applyAlignment="1">
      <alignment horizontal="right" vertical="center"/>
    </xf>
    <xf numFmtId="42" fontId="39" fillId="0" borderId="0" xfId="0" applyNumberFormat="1" applyFont="1"/>
    <xf numFmtId="14" fontId="0" fillId="4" borderId="27" xfId="0" applyNumberFormat="1" applyFill="1" applyBorder="1" applyAlignment="1">
      <alignment horizontal="left"/>
    </xf>
    <xf numFmtId="0" fontId="2" fillId="4" borderId="27" xfId="0" applyFont="1" applyFill="1" applyBorder="1"/>
    <xf numFmtId="42" fontId="0" fillId="4" borderId="27" xfId="1" applyFont="1" applyFill="1" applyBorder="1"/>
    <xf numFmtId="14" fontId="39" fillId="0" borderId="27" xfId="0" applyNumberFormat="1" applyFont="1" applyBorder="1"/>
    <xf numFmtId="0" fontId="11" fillId="0" borderId="51" xfId="0" applyFont="1" applyBorder="1"/>
    <xf numFmtId="42" fontId="0" fillId="0" borderId="42" xfId="0" applyNumberFormat="1" applyBorder="1"/>
    <xf numFmtId="0" fontId="11" fillId="0" borderId="39" xfId="0" applyFont="1" applyBorder="1"/>
    <xf numFmtId="0" fontId="40" fillId="0" borderId="27" xfId="0" applyFont="1" applyBorder="1" applyAlignment="1">
      <alignment horizontal="center" vertical="center"/>
    </xf>
    <xf numFmtId="0" fontId="40" fillId="0" borderId="0" xfId="0" applyFont="1" applyAlignment="1">
      <alignment horizontal="center" vertical="center"/>
    </xf>
    <xf numFmtId="0" fontId="37" fillId="0" borderId="27" xfId="0" applyFont="1" applyBorder="1" applyAlignment="1">
      <alignment horizontal="center" vertical="center"/>
    </xf>
    <xf numFmtId="0" fontId="37" fillId="0" borderId="39" xfId="0" applyFont="1" applyBorder="1" applyAlignment="1">
      <alignment horizontal="center" vertical="center"/>
    </xf>
    <xf numFmtId="0" fontId="10" fillId="0" borderId="39" xfId="0" applyFont="1" applyBorder="1"/>
    <xf numFmtId="14" fontId="38" fillId="0" borderId="1" xfId="0" applyNumberFormat="1" applyFont="1" applyBorder="1" applyAlignment="1">
      <alignment horizontal="center" vertical="center"/>
    </xf>
    <xf numFmtId="14" fontId="38" fillId="0" borderId="6" xfId="0" applyNumberFormat="1" applyFont="1" applyBorder="1" applyAlignment="1">
      <alignment horizontal="center" vertical="center"/>
    </xf>
    <xf numFmtId="14" fontId="38" fillId="0" borderId="10" xfId="0" applyNumberFormat="1" applyFont="1" applyBorder="1" applyAlignment="1">
      <alignment horizontal="center" vertical="center"/>
    </xf>
    <xf numFmtId="0" fontId="38" fillId="3" borderId="2" xfId="0" applyFont="1" applyFill="1" applyBorder="1" applyAlignment="1">
      <alignment horizontal="center" vertical="center"/>
    </xf>
    <xf numFmtId="0" fontId="38" fillId="3" borderId="7" xfId="0" applyFont="1" applyFill="1" applyBorder="1" applyAlignment="1">
      <alignment horizontal="center" vertical="center"/>
    </xf>
    <xf numFmtId="0" fontId="38" fillId="3" borderId="11" xfId="0" applyFont="1" applyFill="1" applyBorder="1" applyAlignment="1">
      <alignment horizontal="center" vertical="center"/>
    </xf>
    <xf numFmtId="0" fontId="38" fillId="0" borderId="2" xfId="0" applyFont="1" applyBorder="1" applyAlignment="1">
      <alignment horizontal="center" vertical="center"/>
    </xf>
    <xf numFmtId="0" fontId="38" fillId="0" borderId="7" xfId="0" applyFont="1" applyBorder="1" applyAlignment="1">
      <alignment horizontal="center" vertical="center"/>
    </xf>
    <xf numFmtId="0" fontId="38" fillId="0" borderId="11" xfId="0" applyFont="1" applyBorder="1" applyAlignment="1">
      <alignment horizontal="center" vertical="center"/>
    </xf>
    <xf numFmtId="14" fontId="38" fillId="3" borderId="1" xfId="0" applyNumberFormat="1" applyFont="1" applyFill="1" applyBorder="1" applyAlignment="1">
      <alignment horizontal="center" vertical="center"/>
    </xf>
    <xf numFmtId="14" fontId="38" fillId="3" borderId="6" xfId="0" applyNumberFormat="1" applyFont="1" applyFill="1" applyBorder="1" applyAlignment="1">
      <alignment horizontal="center" vertical="center"/>
    </xf>
    <xf numFmtId="14" fontId="38" fillId="3" borderId="10" xfId="0" applyNumberFormat="1" applyFont="1" applyFill="1" applyBorder="1" applyAlignment="1">
      <alignment horizontal="center" vertical="center"/>
    </xf>
    <xf numFmtId="0" fontId="38" fillId="3" borderId="8" xfId="0" applyFont="1" applyFill="1" applyBorder="1" applyAlignment="1">
      <alignment horizontal="center" vertical="center"/>
    </xf>
    <xf numFmtId="14" fontId="38" fillId="3" borderId="8" xfId="0" applyNumberFormat="1" applyFont="1" applyFill="1" applyBorder="1" applyAlignment="1">
      <alignment horizontal="center" vertical="center"/>
    </xf>
    <xf numFmtId="14" fontId="0" fillId="3" borderId="1" xfId="0" applyNumberFormat="1" applyFill="1" applyBorder="1" applyAlignment="1">
      <alignment horizontal="center" vertical="center"/>
    </xf>
    <xf numFmtId="14" fontId="0" fillId="3" borderId="6" xfId="0" applyNumberFormat="1" applyFill="1" applyBorder="1" applyAlignment="1">
      <alignment horizontal="center" vertical="center"/>
    </xf>
    <xf numFmtId="14" fontId="0" fillId="3" borderId="10" xfId="0" applyNumberFormat="1" applyFill="1" applyBorder="1" applyAlignment="1">
      <alignment horizontal="center" vertical="center"/>
    </xf>
    <xf numFmtId="14" fontId="38" fillId="3" borderId="1" xfId="0" applyNumberFormat="1" applyFont="1" applyFill="1" applyBorder="1" applyAlignment="1">
      <alignment horizontal="center" vertical="center" wrapText="1"/>
    </xf>
    <xf numFmtId="14" fontId="38" fillId="3" borderId="6" xfId="0" applyNumberFormat="1" applyFont="1" applyFill="1" applyBorder="1" applyAlignment="1">
      <alignment horizontal="center" vertical="center" wrapText="1"/>
    </xf>
    <xf numFmtId="14" fontId="38" fillId="3" borderId="10" xfId="0" applyNumberFormat="1" applyFont="1" applyFill="1" applyBorder="1" applyAlignment="1">
      <alignment horizontal="center" vertical="center" wrapText="1"/>
    </xf>
    <xf numFmtId="0" fontId="0" fillId="8" borderId="19" xfId="0" applyFill="1" applyBorder="1" applyAlignment="1">
      <alignment horizontal="center" vertical="center"/>
    </xf>
    <xf numFmtId="0" fontId="0" fillId="8" borderId="0" xfId="0" applyFill="1" applyAlignment="1">
      <alignment horizontal="center" vertical="center"/>
    </xf>
    <xf numFmtId="0" fontId="0" fillId="3" borderId="2" xfId="0" applyFill="1" applyBorder="1" applyAlignment="1">
      <alignment horizontal="center" vertical="center"/>
    </xf>
    <xf numFmtId="0" fontId="0" fillId="3" borderId="7" xfId="0" applyFill="1" applyBorder="1" applyAlignment="1">
      <alignment horizontal="center" vertical="center"/>
    </xf>
    <xf numFmtId="0" fontId="0" fillId="3" borderId="11" xfId="0" applyFill="1" applyBorder="1" applyAlignment="1">
      <alignment horizontal="center" vertical="center"/>
    </xf>
    <xf numFmtId="0" fontId="0" fillId="7" borderId="0" xfId="0" applyFill="1" applyAlignment="1">
      <alignment horizontal="center" vertical="center" wrapText="1"/>
    </xf>
    <xf numFmtId="0" fontId="0" fillId="5" borderId="17" xfId="0" applyFill="1" applyBorder="1" applyAlignment="1">
      <alignment horizontal="center"/>
    </xf>
    <xf numFmtId="0" fontId="0" fillId="5" borderId="0" xfId="0" applyFill="1" applyAlignment="1">
      <alignment horizontal="center"/>
    </xf>
    <xf numFmtId="0" fontId="0" fillId="0" borderId="17" xfId="0" applyBorder="1" applyAlignment="1">
      <alignment horizontal="center"/>
    </xf>
    <xf numFmtId="0" fontId="0" fillId="0" borderId="0" xfId="0" applyAlignment="1">
      <alignment horizontal="center"/>
    </xf>
    <xf numFmtId="14" fontId="0" fillId="3" borderId="40" xfId="0" applyNumberFormat="1" applyFill="1" applyBorder="1" applyAlignment="1">
      <alignment horizontal="center" vertical="center"/>
    </xf>
    <xf numFmtId="14" fontId="0" fillId="3" borderId="17" xfId="0" applyNumberFormat="1" applyFill="1" applyBorder="1" applyAlignment="1">
      <alignment horizontal="center" vertical="center"/>
    </xf>
    <xf numFmtId="14" fontId="0" fillId="3" borderId="41" xfId="0" applyNumberFormat="1" applyFill="1" applyBorder="1" applyAlignment="1">
      <alignment horizontal="center" vertical="center"/>
    </xf>
    <xf numFmtId="0" fontId="38" fillId="3" borderId="40" xfId="0" applyFont="1" applyFill="1" applyBorder="1" applyAlignment="1">
      <alignment horizontal="center" vertical="center"/>
    </xf>
    <xf numFmtId="0" fontId="38" fillId="3" borderId="17" xfId="0" applyFont="1" applyFill="1" applyBorder="1" applyAlignment="1">
      <alignment horizontal="center" vertical="center"/>
    </xf>
    <xf numFmtId="0" fontId="38" fillId="3" borderId="41" xfId="0" applyFont="1" applyFill="1" applyBorder="1" applyAlignment="1">
      <alignment horizontal="center" vertical="center"/>
    </xf>
    <xf numFmtId="0" fontId="0" fillId="15" borderId="17" xfId="0" applyFill="1" applyBorder="1" applyAlignment="1">
      <alignment horizontal="center"/>
    </xf>
    <xf numFmtId="0" fontId="0" fillId="15" borderId="0" xfId="0" applyFill="1" applyAlignment="1">
      <alignment horizontal="center"/>
    </xf>
    <xf numFmtId="14" fontId="0" fillId="3" borderId="36" xfId="0" applyNumberFormat="1" applyFill="1" applyBorder="1" applyAlignment="1">
      <alignment horizontal="center" vertical="center"/>
    </xf>
    <xf numFmtId="14" fontId="0" fillId="3" borderId="37" xfId="0" applyNumberFormat="1" applyFill="1" applyBorder="1" applyAlignment="1">
      <alignment horizontal="center" vertical="center"/>
    </xf>
    <xf numFmtId="14" fontId="0" fillId="3" borderId="38" xfId="0" applyNumberFormat="1" applyFill="1" applyBorder="1" applyAlignment="1">
      <alignment horizontal="center" vertical="center"/>
    </xf>
    <xf numFmtId="0" fontId="38" fillId="3" borderId="36" xfId="0" applyFont="1" applyFill="1" applyBorder="1" applyAlignment="1">
      <alignment horizontal="center" vertical="center"/>
    </xf>
    <xf numFmtId="0" fontId="38" fillId="3" borderId="37" xfId="0" applyFont="1" applyFill="1" applyBorder="1" applyAlignment="1">
      <alignment horizontal="center" vertical="center"/>
    </xf>
    <xf numFmtId="0" fontId="38" fillId="3" borderId="38" xfId="0" applyFont="1" applyFill="1" applyBorder="1" applyAlignment="1">
      <alignment horizontal="center" vertical="center"/>
    </xf>
    <xf numFmtId="0" fontId="38" fillId="3" borderId="27" xfId="0" applyFont="1" applyFill="1" applyBorder="1" applyAlignment="1">
      <alignment horizontal="center" vertical="center"/>
    </xf>
    <xf numFmtId="0" fontId="38" fillId="3" borderId="0" xfId="0" applyFont="1" applyFill="1" applyAlignment="1">
      <alignment horizontal="center" vertical="center"/>
    </xf>
    <xf numFmtId="0" fontId="38" fillId="3" borderId="39" xfId="0" applyFont="1" applyFill="1" applyBorder="1" applyAlignment="1">
      <alignment horizontal="center" vertical="center"/>
    </xf>
    <xf numFmtId="0" fontId="44" fillId="0" borderId="0" xfId="0" applyFont="1" applyAlignment="1">
      <alignment horizontal="center"/>
    </xf>
    <xf numFmtId="0" fontId="40" fillId="0" borderId="27" xfId="0" applyFont="1" applyBorder="1" applyAlignment="1">
      <alignment horizontal="center" vertical="center"/>
    </xf>
    <xf numFmtId="0" fontId="40" fillId="0" borderId="0" xfId="0" applyFont="1" applyAlignment="1">
      <alignment horizontal="center" vertical="center"/>
    </xf>
    <xf numFmtId="0" fontId="40" fillId="0" borderId="39" xfId="0" applyFont="1" applyBorder="1" applyAlignment="1">
      <alignment horizontal="center" vertical="center"/>
    </xf>
    <xf numFmtId="0" fontId="37" fillId="0" borderId="27" xfId="0" applyFont="1" applyBorder="1" applyAlignment="1">
      <alignment horizontal="center" vertical="center"/>
    </xf>
    <xf numFmtId="0" fontId="37" fillId="0" borderId="0" xfId="0" applyFont="1" applyAlignment="1">
      <alignment horizontal="center" vertical="center"/>
    </xf>
    <xf numFmtId="0" fontId="37" fillId="0" borderId="39" xfId="0" applyFont="1" applyBorder="1" applyAlignment="1">
      <alignment horizontal="center" vertical="center"/>
    </xf>
    <xf numFmtId="14" fontId="0" fillId="0" borderId="40" xfId="0" applyNumberFormat="1" applyBorder="1" applyAlignment="1">
      <alignment horizontal="center" vertical="center"/>
    </xf>
    <xf numFmtId="14" fontId="0" fillId="0" borderId="17" xfId="0" applyNumberFormat="1" applyBorder="1" applyAlignment="1">
      <alignment horizontal="center" vertical="center"/>
    </xf>
    <xf numFmtId="14" fontId="0" fillId="0" borderId="41" xfId="0" applyNumberFormat="1" applyBorder="1" applyAlignment="1">
      <alignment horizontal="center" vertical="center"/>
    </xf>
    <xf numFmtId="0" fontId="0" fillId="0" borderId="27" xfId="0" applyBorder="1" applyAlignment="1">
      <alignment horizontal="center" vertical="center"/>
    </xf>
    <xf numFmtId="0" fontId="0" fillId="0" borderId="0" xfId="0" applyAlignment="1">
      <alignment horizontal="center" vertical="center"/>
    </xf>
    <xf numFmtId="0" fontId="0" fillId="0" borderId="39" xfId="0" applyBorder="1" applyAlignment="1">
      <alignment horizontal="center" vertical="center"/>
    </xf>
    <xf numFmtId="0" fontId="33" fillId="0" borderId="27" xfId="0" applyFont="1" applyBorder="1" applyAlignment="1">
      <alignment horizontal="center" vertical="center"/>
    </xf>
    <xf numFmtId="0" fontId="33" fillId="0" borderId="0" xfId="0" applyFont="1" applyAlignment="1">
      <alignment horizontal="center" vertical="center"/>
    </xf>
    <xf numFmtId="0" fontId="33" fillId="0" borderId="39" xfId="0" applyFont="1" applyBorder="1" applyAlignment="1">
      <alignment horizontal="center" vertical="center"/>
    </xf>
    <xf numFmtId="0" fontId="37" fillId="0" borderId="51" xfId="0" applyFont="1" applyBorder="1" applyAlignment="1">
      <alignment horizontal="center" vertical="center"/>
    </xf>
    <xf numFmtId="0" fontId="37" fillId="4" borderId="8" xfId="0" applyFont="1" applyFill="1" applyBorder="1" applyAlignment="1">
      <alignment horizontal="center" vertical="center"/>
    </xf>
    <xf numFmtId="0" fontId="37" fillId="0" borderId="27" xfId="0" applyFont="1" applyBorder="1" applyAlignment="1">
      <alignment horizontal="center" vertical="top"/>
    </xf>
    <xf numFmtId="0" fontId="37" fillId="0" borderId="0" xfId="0" applyFont="1" applyAlignment="1">
      <alignment horizontal="center" vertical="top"/>
    </xf>
    <xf numFmtId="0" fontId="37" fillId="0" borderId="39" xfId="0" applyFont="1" applyBorder="1" applyAlignment="1">
      <alignment horizontal="center" vertical="top"/>
    </xf>
    <xf numFmtId="0" fontId="0" fillId="0" borderId="51" xfId="0" applyBorder="1" applyAlignment="1">
      <alignment horizontal="center" vertical="center"/>
    </xf>
    <xf numFmtId="0" fontId="37" fillId="0" borderId="51" xfId="0" applyFont="1" applyBorder="1" applyAlignment="1">
      <alignment horizontal="center" vertical="top"/>
    </xf>
    <xf numFmtId="0" fontId="37" fillId="0" borderId="0" xfId="0" applyFont="1" applyAlignment="1">
      <alignment horizontal="left" vertical="top"/>
    </xf>
    <xf numFmtId="0" fontId="51" fillId="0" borderId="51" xfId="0" applyFont="1" applyBorder="1" applyAlignment="1">
      <alignment horizontal="center" vertical="top"/>
    </xf>
    <xf numFmtId="0" fontId="51" fillId="0" borderId="0" xfId="0" applyFont="1" applyAlignment="1">
      <alignment horizontal="center" vertical="top"/>
    </xf>
    <xf numFmtId="0" fontId="51" fillId="0" borderId="39" xfId="0" applyFont="1" applyBorder="1" applyAlignment="1">
      <alignment horizontal="center" vertical="top"/>
    </xf>
    <xf numFmtId="0" fontId="1" fillId="4" borderId="8" xfId="0" applyFont="1" applyFill="1" applyBorder="1"/>
    <xf numFmtId="0" fontId="36" fillId="2" borderId="8" xfId="0" applyFont="1" applyFill="1" applyBorder="1" applyAlignment="1">
      <alignment horizontal="center" vertical="center"/>
    </xf>
    <xf numFmtId="0" fontId="36" fillId="2" borderId="8" xfId="0" applyFont="1" applyFill="1" applyBorder="1" applyAlignment="1">
      <alignment vertical="center"/>
    </xf>
    <xf numFmtId="0" fontId="36" fillId="2" borderId="8" xfId="0" applyFont="1" applyFill="1" applyBorder="1" applyAlignment="1">
      <alignment vertical="center" wrapText="1"/>
    </xf>
    <xf numFmtId="42" fontId="38" fillId="2" borderId="8" xfId="1" applyFont="1" applyFill="1" applyBorder="1" applyAlignment="1">
      <alignment vertical="center"/>
    </xf>
    <xf numFmtId="1" fontId="36" fillId="2" borderId="8" xfId="0" applyNumberFormat="1" applyFont="1" applyFill="1" applyBorder="1" applyAlignment="1">
      <alignment horizontal="center" vertical="center" wrapText="1"/>
    </xf>
    <xf numFmtId="42" fontId="36" fillId="2" borderId="8" xfId="0" applyNumberFormat="1" applyFont="1" applyFill="1" applyBorder="1" applyAlignment="1">
      <alignment vertical="center" wrapText="1"/>
    </xf>
    <xf numFmtId="14" fontId="39" fillId="3" borderId="8" xfId="0" applyNumberFormat="1" applyFont="1" applyFill="1" applyBorder="1" applyAlignment="1">
      <alignment horizontal="center" vertical="center"/>
    </xf>
    <xf numFmtId="14" fontId="39" fillId="3" borderId="8" xfId="0" applyNumberFormat="1" applyFont="1" applyFill="1" applyBorder="1" applyAlignment="1">
      <alignment horizontal="left"/>
    </xf>
    <xf numFmtId="0" fontId="39" fillId="3" borderId="8" xfId="0" applyFont="1" applyFill="1" applyBorder="1" applyAlignment="1">
      <alignment horizontal="left"/>
    </xf>
    <xf numFmtId="42" fontId="39" fillId="3" borderId="8" xfId="1" applyFont="1" applyFill="1" applyBorder="1" applyAlignment="1">
      <alignment horizontal="left"/>
    </xf>
    <xf numFmtId="0" fontId="39" fillId="3" borderId="8" xfId="0" applyFont="1" applyFill="1" applyBorder="1" applyAlignment="1">
      <alignment horizontal="left" vertical="center"/>
    </xf>
    <xf numFmtId="42" fontId="0" fillId="3" borderId="8" xfId="0" applyNumberFormat="1" applyFill="1" applyBorder="1" applyAlignment="1">
      <alignment horizontal="left"/>
    </xf>
    <xf numFmtId="0" fontId="51" fillId="3" borderId="8" xfId="0" applyFont="1" applyFill="1" applyBorder="1" applyAlignment="1">
      <alignment horizontal="left"/>
    </xf>
    <xf numFmtId="42" fontId="51" fillId="3" borderId="8" xfId="1" applyFont="1" applyFill="1" applyBorder="1" applyAlignment="1">
      <alignment horizontal="left"/>
    </xf>
    <xf numFmtId="0" fontId="39" fillId="0" borderId="8" xfId="0" applyFont="1" applyBorder="1" applyAlignment="1">
      <alignment horizontal="left"/>
    </xf>
    <xf numFmtId="14" fontId="51" fillId="3" borderId="8" xfId="0" applyNumberFormat="1" applyFont="1" applyFill="1" applyBorder="1" applyAlignment="1">
      <alignment horizontal="left"/>
    </xf>
    <xf numFmtId="14" fontId="39" fillId="3" borderId="8" xfId="0" applyNumberFormat="1" applyFont="1" applyFill="1" applyBorder="1" applyAlignment="1">
      <alignment horizontal="center" vertical="center" wrapText="1"/>
    </xf>
    <xf numFmtId="20" fontId="39" fillId="3" borderId="8" xfId="0" applyNumberFormat="1" applyFont="1" applyFill="1" applyBorder="1" applyAlignment="1">
      <alignment horizontal="left"/>
    </xf>
    <xf numFmtId="0" fontId="0" fillId="0" borderId="0" xfId="0" applyBorder="1"/>
    <xf numFmtId="0" fontId="44" fillId="0" borderId="0" xfId="0" applyFont="1" applyBorder="1"/>
    <xf numFmtId="0" fontId="37" fillId="4" borderId="8" xfId="0" applyFont="1" applyFill="1" applyBorder="1" applyAlignment="1">
      <alignment horizontal="center" vertical="center" wrapText="1"/>
    </xf>
    <xf numFmtId="14" fontId="38" fillId="16" borderId="8" xfId="0" applyNumberFormat="1" applyFont="1" applyFill="1" applyBorder="1" applyAlignment="1">
      <alignment horizontal="center"/>
    </xf>
    <xf numFmtId="14" fontId="38" fillId="16" borderId="8" xfId="0" applyNumberFormat="1" applyFont="1" applyFill="1" applyBorder="1"/>
    <xf numFmtId="0" fontId="38" fillId="16" borderId="8" xfId="0" applyFont="1" applyFill="1" applyBorder="1"/>
    <xf numFmtId="41" fontId="38" fillId="16" borderId="8" xfId="2" applyFont="1" applyFill="1" applyBorder="1" applyAlignment="1">
      <alignment horizontal="left" vertical="center"/>
    </xf>
    <xf numFmtId="166" fontId="38" fillId="16" borderId="8" xfId="2" applyNumberFormat="1" applyFont="1" applyFill="1" applyBorder="1" applyAlignment="1">
      <alignment horizontal="center" vertical="center"/>
    </xf>
    <xf numFmtId="0" fontId="37" fillId="0" borderId="8" xfId="0" applyFont="1" applyBorder="1" applyAlignment="1">
      <alignment horizontal="center" vertical="center"/>
    </xf>
    <xf numFmtId="0" fontId="40" fillId="0" borderId="8" xfId="0" applyFont="1" applyBorder="1" applyAlignment="1">
      <alignment horizontal="center" vertical="center"/>
    </xf>
    <xf numFmtId="14" fontId="0" fillId="3" borderId="8" xfId="0" applyNumberFormat="1" applyFill="1" applyBorder="1" applyAlignment="1">
      <alignment horizontal="left"/>
    </xf>
    <xf numFmtId="14" fontId="20" fillId="0" borderId="8" xfId="0" applyNumberFormat="1" applyFont="1" applyBorder="1" applyAlignment="1">
      <alignment horizontal="left"/>
    </xf>
    <xf numFmtId="14" fontId="0" fillId="0" borderId="8" xfId="0" applyNumberFormat="1" applyBorder="1" applyAlignment="1">
      <alignment horizontal="left"/>
    </xf>
    <xf numFmtId="0" fontId="23" fillId="0" borderId="8" xfId="0" applyFont="1" applyBorder="1" applyAlignment="1">
      <alignment horizontal="left"/>
    </xf>
    <xf numFmtId="166" fontId="0" fillId="0" borderId="8" xfId="2" applyNumberFormat="1" applyFont="1" applyBorder="1" applyAlignment="1">
      <alignment horizontal="left" vertical="center"/>
    </xf>
    <xf numFmtId="14" fontId="37" fillId="3" borderId="8" xfId="0" applyNumberFormat="1" applyFont="1" applyFill="1" applyBorder="1" applyAlignment="1">
      <alignment horizontal="left"/>
    </xf>
    <xf numFmtId="0" fontId="17" fillId="0" borderId="8" xfId="0" applyFont="1" applyBorder="1" applyAlignment="1">
      <alignment horizontal="left"/>
    </xf>
    <xf numFmtId="166" fontId="0" fillId="0" borderId="8" xfId="2" applyNumberFormat="1" applyFont="1" applyFill="1" applyBorder="1" applyAlignment="1">
      <alignment horizontal="left" vertical="center"/>
    </xf>
    <xf numFmtId="14" fontId="17" fillId="3" borderId="8" xfId="0" applyNumberFormat="1" applyFont="1" applyFill="1" applyBorder="1" applyAlignment="1">
      <alignment horizontal="left"/>
    </xf>
    <xf numFmtId="42" fontId="0" fillId="0" borderId="8" xfId="0" applyNumberFormat="1" applyBorder="1" applyAlignment="1">
      <alignment horizontal="left"/>
    </xf>
    <xf numFmtId="14" fontId="17" fillId="0" borderId="8" xfId="0" applyNumberFormat="1" applyFont="1" applyBorder="1" applyAlignment="1">
      <alignment horizontal="left"/>
    </xf>
    <xf numFmtId="0" fontId="16" fillId="0" borderId="8" xfId="0" applyFont="1" applyBorder="1" applyAlignment="1">
      <alignment horizontal="left"/>
    </xf>
    <xf numFmtId="14" fontId="9" fillId="0" borderId="8" xfId="0" applyNumberFormat="1" applyFont="1" applyBorder="1" applyAlignment="1">
      <alignment horizontal="left"/>
    </xf>
    <xf numFmtId="0" fontId="9" fillId="0" borderId="8" xfId="0" applyFont="1" applyBorder="1" applyAlignment="1">
      <alignment horizontal="left"/>
    </xf>
    <xf numFmtId="0" fontId="15" fillId="0" borderId="8" xfId="0" applyFont="1" applyBorder="1" applyAlignment="1">
      <alignment horizontal="left"/>
    </xf>
    <xf numFmtId="41" fontId="38" fillId="16" borderId="8" xfId="2" applyFont="1" applyFill="1" applyBorder="1" applyAlignment="1">
      <alignment horizontal="center" vertical="center"/>
    </xf>
    <xf numFmtId="14" fontId="38" fillId="16" borderId="8" xfId="0" applyNumberFormat="1" applyFont="1" applyFill="1" applyBorder="1" applyAlignment="1">
      <alignment horizontal="center" vertical="center"/>
    </xf>
    <xf numFmtId="0" fontId="38" fillId="16" borderId="8" xfId="0" applyFont="1" applyFill="1" applyBorder="1" applyAlignment="1">
      <alignment horizontal="center" vertical="center"/>
    </xf>
    <xf numFmtId="0" fontId="37" fillId="0" borderId="15" xfId="0" applyFont="1" applyBorder="1" applyAlignment="1">
      <alignment horizontal="center" vertical="center"/>
    </xf>
    <xf numFmtId="0" fontId="37" fillId="0" borderId="7" xfId="0" applyFont="1" applyBorder="1" applyAlignment="1">
      <alignment horizontal="center" vertical="center"/>
    </xf>
    <xf numFmtId="0" fontId="37" fillId="0" borderId="14" xfId="0" applyFont="1" applyBorder="1" applyAlignment="1">
      <alignment horizontal="center" vertical="center"/>
    </xf>
    <xf numFmtId="0" fontId="37" fillId="0" borderId="0" xfId="0" applyFont="1" applyBorder="1" applyAlignment="1">
      <alignment horizontal="center" vertical="center"/>
    </xf>
    <xf numFmtId="0" fontId="37" fillId="3" borderId="0" xfId="0" applyFont="1" applyFill="1" applyAlignment="1">
      <alignment horizontal="center" vertical="center" wrapText="1"/>
    </xf>
    <xf numFmtId="14" fontId="40" fillId="3" borderId="0" xfId="0" applyNumberFormat="1" applyFont="1" applyFill="1" applyAlignment="1">
      <alignment horizontal="center" vertical="center"/>
    </xf>
    <xf numFmtId="14" fontId="40" fillId="3" borderId="39" xfId="0" applyNumberFormat="1" applyFont="1" applyFill="1" applyBorder="1" applyAlignment="1">
      <alignment horizontal="center" vertical="center"/>
    </xf>
    <xf numFmtId="14" fontId="0" fillId="3" borderId="27" xfId="0" applyNumberFormat="1" applyFill="1" applyBorder="1" applyAlignment="1">
      <alignment horizontal="center" vertical="center"/>
    </xf>
    <xf numFmtId="14" fontId="0" fillId="3" borderId="0" xfId="0" applyNumberFormat="1" applyFill="1" applyBorder="1" applyAlignment="1">
      <alignment horizontal="center" vertical="center"/>
    </xf>
    <xf numFmtId="14" fontId="0" fillId="3" borderId="39" xfId="0" applyNumberFormat="1" applyFill="1" applyBorder="1" applyAlignment="1">
      <alignment horizontal="center" vertical="center"/>
    </xf>
    <xf numFmtId="14" fontId="40" fillId="3" borderId="27" xfId="0" applyNumberFormat="1" applyFont="1" applyFill="1" applyBorder="1" applyAlignment="1">
      <alignment horizontal="center" vertical="center"/>
    </xf>
    <xf numFmtId="14" fontId="40" fillId="3" borderId="0" xfId="0" applyNumberFormat="1" applyFont="1" applyFill="1" applyBorder="1" applyAlignment="1">
      <alignment horizontal="center" vertical="center"/>
    </xf>
    <xf numFmtId="14" fontId="0" fillId="3" borderId="60" xfId="0" applyNumberFormat="1" applyFill="1" applyBorder="1" applyAlignment="1">
      <alignment horizontal="center" vertical="center"/>
    </xf>
    <xf numFmtId="14" fontId="0" fillId="3" borderId="51" xfId="0" applyNumberFormat="1" applyFill="1" applyBorder="1" applyAlignment="1">
      <alignment horizontal="center" vertical="center"/>
    </xf>
    <xf numFmtId="14" fontId="0" fillId="3" borderId="0" xfId="0" applyNumberFormat="1" applyFill="1" applyAlignment="1">
      <alignment horizontal="center" vertical="center"/>
    </xf>
    <xf numFmtId="14" fontId="20" fillId="0" borderId="0" xfId="0" applyNumberFormat="1" applyFont="1" applyBorder="1"/>
    <xf numFmtId="14" fontId="0" fillId="0" borderId="0" xfId="0" applyNumberFormat="1" applyBorder="1"/>
    <xf numFmtId="0" fontId="14" fillId="0" borderId="0" xfId="0" applyFont="1" applyBorder="1"/>
    <xf numFmtId="0" fontId="0" fillId="0" borderId="0" xfId="0" applyBorder="1" applyAlignment="1">
      <alignment horizontal="center" vertical="center"/>
    </xf>
    <xf numFmtId="42" fontId="0" fillId="0" borderId="0" xfId="0" applyNumberFormat="1" applyBorder="1"/>
    <xf numFmtId="14" fontId="38" fillId="16" borderId="8" xfId="0" applyNumberFormat="1" applyFont="1" applyFill="1" applyBorder="1" applyAlignment="1">
      <alignment vertical="center"/>
    </xf>
    <xf numFmtId="0" fontId="38" fillId="16" borderId="8" xfId="0" applyFont="1" applyFill="1" applyBorder="1" applyAlignment="1">
      <alignment vertical="center"/>
    </xf>
    <xf numFmtId="14" fontId="40" fillId="3" borderId="8" xfId="0" applyNumberFormat="1" applyFont="1" applyFill="1" applyBorder="1" applyAlignment="1">
      <alignment horizontal="center" vertical="center"/>
    </xf>
    <xf numFmtId="41" fontId="0" fillId="0" borderId="8" xfId="2" applyFont="1" applyBorder="1" applyAlignment="1">
      <alignment horizontal="center" vertical="center"/>
    </xf>
    <xf numFmtId="0" fontId="36" fillId="2" borderId="8" xfId="0" applyFont="1" applyFill="1" applyBorder="1" applyAlignment="1">
      <alignment horizontal="left" vertical="center"/>
    </xf>
    <xf numFmtId="14" fontId="40" fillId="3" borderId="8" xfId="0" applyNumberFormat="1" applyFont="1" applyFill="1" applyBorder="1" applyAlignment="1">
      <alignment horizontal="left"/>
    </xf>
    <xf numFmtId="42" fontId="37" fillId="3" borderId="8" xfId="1" applyFont="1" applyFill="1" applyBorder="1"/>
    <xf numFmtId="0" fontId="0" fillId="3" borderId="8" xfId="0" applyFill="1" applyBorder="1" applyAlignment="1">
      <alignment horizontal="left"/>
    </xf>
    <xf numFmtId="0" fontId="6" fillId="3" borderId="8" xfId="0" applyFont="1" applyFill="1" applyBorder="1" applyAlignment="1">
      <alignment horizontal="left"/>
    </xf>
    <xf numFmtId="0" fontId="15" fillId="3" borderId="8" xfId="0" applyFont="1" applyFill="1" applyBorder="1"/>
    <xf numFmtId="42" fontId="15" fillId="3" borderId="8" xfId="1" applyFont="1" applyFill="1" applyBorder="1"/>
    <xf numFmtId="0" fontId="40" fillId="3" borderId="8" xfId="0" applyFont="1" applyFill="1" applyBorder="1" applyAlignment="1">
      <alignment horizontal="left"/>
    </xf>
    <xf numFmtId="14" fontId="0" fillId="3" borderId="8" xfId="0" applyNumberFormat="1" applyFill="1" applyBorder="1" applyAlignment="1">
      <alignment horizontal="center" vertical="center"/>
    </xf>
    <xf numFmtId="0" fontId="14" fillId="3" borderId="8" xfId="0" applyFont="1" applyFill="1" applyBorder="1"/>
    <xf numFmtId="0" fontId="38" fillId="3" borderId="8" xfId="0" applyFont="1" applyFill="1" applyBorder="1" applyAlignment="1">
      <alignment horizontal="left"/>
    </xf>
    <xf numFmtId="0" fontId="0" fillId="0" borderId="8" xfId="0" applyFill="1" applyBorder="1"/>
    <xf numFmtId="0" fontId="13" fillId="3" borderId="8" xfId="0" applyFont="1" applyFill="1" applyBorder="1" applyAlignment="1">
      <alignment horizontal="left"/>
    </xf>
    <xf numFmtId="0" fontId="13" fillId="3" borderId="8" xfId="0" applyFont="1" applyFill="1" applyBorder="1"/>
    <xf numFmtId="0" fontId="6" fillId="3" borderId="8" xfId="0" applyFont="1" applyFill="1" applyBorder="1"/>
    <xf numFmtId="0" fontId="0" fillId="0" borderId="8" xfId="0" applyBorder="1" applyAlignment="1">
      <alignment horizontal="center" vertical="center"/>
    </xf>
    <xf numFmtId="0" fontId="10" fillId="3" borderId="8" xfId="0" applyFont="1" applyFill="1" applyBorder="1"/>
    <xf numFmtId="0" fontId="9" fillId="3" borderId="8" xfId="0" applyFont="1" applyFill="1" applyBorder="1" applyAlignment="1">
      <alignment horizontal="left"/>
    </xf>
    <xf numFmtId="0" fontId="9" fillId="3" borderId="8" xfId="0" applyFont="1" applyFill="1" applyBorder="1"/>
    <xf numFmtId="42" fontId="36" fillId="2" borderId="8" xfId="1" applyFont="1" applyFill="1" applyBorder="1" applyAlignment="1">
      <alignment vertical="center"/>
    </xf>
    <xf numFmtId="14" fontId="0" fillId="0" borderId="8" xfId="0" applyNumberFormat="1" applyBorder="1" applyAlignment="1">
      <alignment horizontal="center"/>
    </xf>
    <xf numFmtId="0" fontId="22" fillId="0" borderId="8" xfId="0" applyFont="1" applyBorder="1"/>
    <xf numFmtId="0" fontId="21" fillId="0" borderId="8" xfId="0" applyFont="1" applyBorder="1"/>
    <xf numFmtId="0" fontId="40" fillId="0" borderId="8" xfId="0" applyFont="1" applyBorder="1" applyAlignment="1">
      <alignment vertical="center"/>
    </xf>
    <xf numFmtId="0" fontId="40" fillId="0" borderId="8" xfId="0" applyFont="1" applyBorder="1" applyAlignment="1">
      <alignment horizontal="center" vertical="center" wrapText="1"/>
    </xf>
    <xf numFmtId="14" fontId="38" fillId="0" borderId="8" xfId="0" applyNumberFormat="1" applyFont="1" applyBorder="1"/>
    <xf numFmtId="41" fontId="38" fillId="0" borderId="8" xfId="2" applyFont="1" applyBorder="1" applyAlignment="1">
      <alignment horizontal="left" vertical="center"/>
    </xf>
    <xf numFmtId="166" fontId="38" fillId="0" borderId="8" xfId="2" applyNumberFormat="1" applyFont="1" applyFill="1" applyBorder="1" applyAlignment="1">
      <alignment horizontal="center" vertical="center"/>
    </xf>
    <xf numFmtId="14" fontId="0" fillId="17" borderId="8" xfId="0" applyNumberFormat="1" applyFill="1" applyBorder="1"/>
    <xf numFmtId="14" fontId="20" fillId="17" borderId="8" xfId="0" applyNumberFormat="1" applyFont="1" applyFill="1" applyBorder="1"/>
    <xf numFmtId="0" fontId="0" fillId="17" borderId="8" xfId="0" applyFill="1" applyBorder="1"/>
    <xf numFmtId="42" fontId="0" fillId="17" borderId="8" xfId="0" applyNumberFormat="1" applyFill="1" applyBorder="1"/>
    <xf numFmtId="166" fontId="0" fillId="17" borderId="8" xfId="2" applyNumberFormat="1" applyFont="1" applyFill="1" applyBorder="1" applyAlignment="1">
      <alignment horizontal="center" vertical="center"/>
    </xf>
    <xf numFmtId="0" fontId="37" fillId="5" borderId="8" xfId="0" applyFont="1" applyFill="1" applyBorder="1" applyAlignment="1">
      <alignment horizontal="center" vertical="center"/>
    </xf>
    <xf numFmtId="14" fontId="20" fillId="5" borderId="8" xfId="0" applyNumberFormat="1" applyFont="1" applyFill="1" applyBorder="1"/>
    <xf numFmtId="42" fontId="0" fillId="5" borderId="8" xfId="0" applyNumberFormat="1" applyFill="1" applyBorder="1"/>
    <xf numFmtId="166" fontId="0" fillId="5" borderId="8" xfId="2" applyNumberFormat="1" applyFont="1" applyFill="1" applyBorder="1" applyAlignment="1">
      <alignment horizontal="center" vertical="center"/>
    </xf>
    <xf numFmtId="0" fontId="37" fillId="3" borderId="8" xfId="0" applyFont="1" applyFill="1" applyBorder="1" applyAlignment="1">
      <alignment horizontal="center" vertical="center"/>
    </xf>
    <xf numFmtId="14" fontId="20" fillId="3" borderId="8" xfId="0" applyNumberFormat="1" applyFont="1" applyFill="1" applyBorder="1"/>
    <xf numFmtId="166" fontId="0" fillId="3" borderId="8" xfId="2" applyNumberFormat="1" applyFont="1" applyFill="1" applyBorder="1" applyAlignment="1">
      <alignment horizontal="center" vertical="center"/>
    </xf>
    <xf numFmtId="14" fontId="17" fillId="3" borderId="8" xfId="0" applyNumberFormat="1" applyFont="1" applyFill="1" applyBorder="1"/>
    <xf numFmtId="42" fontId="17" fillId="3" borderId="8" xfId="0" applyNumberFormat="1" applyFont="1" applyFill="1" applyBorder="1"/>
    <xf numFmtId="166" fontId="17" fillId="3" borderId="8" xfId="2" applyNumberFormat="1" applyFont="1" applyFill="1" applyBorder="1" applyAlignment="1">
      <alignment horizontal="center" vertical="center"/>
    </xf>
    <xf numFmtId="0" fontId="19" fillId="3" borderId="8" xfId="0" applyFont="1" applyFill="1" applyBorder="1"/>
    <xf numFmtId="0" fontId="23" fillId="4" borderId="8" xfId="0" applyFont="1" applyFill="1" applyBorder="1" applyAlignment="1">
      <alignment horizontal="center" vertical="center"/>
    </xf>
    <xf numFmtId="0" fontId="0" fillId="4" borderId="8" xfId="0" applyFill="1" applyBorder="1" applyAlignment="1">
      <alignment vertical="center"/>
    </xf>
    <xf numFmtId="0" fontId="20" fillId="3" borderId="8" xfId="0" applyFont="1" applyFill="1" applyBorder="1" applyAlignment="1">
      <alignment horizontal="center"/>
    </xf>
    <xf numFmtId="0" fontId="0" fillId="19" borderId="8" xfId="0" applyFill="1" applyBorder="1"/>
    <xf numFmtId="42" fontId="0" fillId="19" borderId="8" xfId="1" applyFont="1" applyFill="1" applyBorder="1"/>
    <xf numFmtId="0" fontId="17" fillId="19" borderId="8" xfId="0" applyFont="1" applyFill="1" applyBorder="1"/>
    <xf numFmtId="14" fontId="38" fillId="3" borderId="8" xfId="0" applyNumberFormat="1" applyFont="1" applyFill="1" applyBorder="1" applyAlignment="1">
      <alignment horizontal="center"/>
    </xf>
    <xf numFmtId="42" fontId="17" fillId="4" borderId="8" xfId="1" applyFont="1" applyFill="1" applyBorder="1"/>
    <xf numFmtId="0" fontId="17" fillId="3" borderId="8" xfId="0" applyFont="1" applyFill="1" applyBorder="1" applyAlignment="1">
      <alignment horizontal="center"/>
    </xf>
    <xf numFmtId="0" fontId="20" fillId="18" borderId="8" xfId="0" applyFont="1" applyFill="1" applyBorder="1"/>
    <xf numFmtId="0" fontId="17" fillId="18" borderId="8" xfId="0" applyFont="1" applyFill="1" applyBorder="1"/>
    <xf numFmtId="0" fontId="38" fillId="18" borderId="8" xfId="0" applyFont="1" applyFill="1" applyBorder="1"/>
    <xf numFmtId="42" fontId="38" fillId="18" borderId="8" xfId="1" applyFont="1" applyFill="1" applyBorder="1"/>
    <xf numFmtId="14" fontId="38" fillId="4" borderId="8" xfId="0" applyNumberFormat="1" applyFont="1" applyFill="1" applyBorder="1" applyAlignment="1">
      <alignment horizontal="center"/>
    </xf>
    <xf numFmtId="0" fontId="38" fillId="4" borderId="8" xfId="0" applyFont="1" applyFill="1" applyBorder="1"/>
    <xf numFmtId="42" fontId="38" fillId="4" borderId="8" xfId="1" applyFont="1" applyFill="1" applyBorder="1"/>
    <xf numFmtId="0" fontId="38" fillId="14" borderId="8" xfId="0" applyFont="1" applyFill="1" applyBorder="1"/>
    <xf numFmtId="42" fontId="38" fillId="14" borderId="8" xfId="1" applyFont="1" applyFill="1" applyBorder="1"/>
    <xf numFmtId="0" fontId="0" fillId="3" borderId="0" xfId="0" applyFill="1" applyBorder="1"/>
    <xf numFmtId="14" fontId="0" fillId="0" borderId="8" xfId="0" applyNumberFormat="1" applyBorder="1" applyAlignment="1">
      <alignment horizontal="center" vertical="center"/>
    </xf>
    <xf numFmtId="0" fontId="30" fillId="0" borderId="8" xfId="0" applyFont="1" applyBorder="1" applyAlignment="1">
      <alignment horizontal="center" vertical="center"/>
    </xf>
    <xf numFmtId="42" fontId="35" fillId="0" borderId="8" xfId="1" applyFont="1" applyBorder="1"/>
    <xf numFmtId="42" fontId="30" fillId="3" borderId="8" xfId="1" applyFont="1" applyFill="1" applyBorder="1"/>
    <xf numFmtId="42" fontId="35" fillId="4" borderId="8" xfId="1" applyFont="1" applyFill="1" applyBorder="1"/>
    <xf numFmtId="0" fontId="0" fillId="4" borderId="8" xfId="0" applyFill="1" applyBorder="1" applyAlignment="1">
      <alignment horizontal="left" vertical="center"/>
    </xf>
    <xf numFmtId="0" fontId="39" fillId="4" borderId="8" xfId="0" applyFont="1" applyFill="1" applyBorder="1"/>
    <xf numFmtId="0" fontId="0" fillId="4" borderId="8" xfId="0" applyFill="1" applyBorder="1" applyAlignment="1">
      <alignment horizontal="center" vertical="center"/>
    </xf>
    <xf numFmtId="166" fontId="0" fillId="0" borderId="8" xfId="0" applyNumberFormat="1" applyBorder="1" applyAlignment="1">
      <alignment horizontal="center" vertical="center"/>
    </xf>
    <xf numFmtId="0" fontId="29" fillId="0" borderId="8" xfId="0" applyFont="1" applyBorder="1"/>
    <xf numFmtId="0" fontId="27" fillId="0" borderId="8" xfId="0" applyFont="1" applyBorder="1"/>
    <xf numFmtId="0" fontId="0" fillId="0" borderId="8" xfId="0" applyBorder="1" applyAlignment="1">
      <alignment horizontal="left" vertical="center"/>
    </xf>
    <xf numFmtId="0" fontId="25" fillId="0" borderId="8" xfId="0" applyFont="1" applyBorder="1"/>
    <xf numFmtId="0" fontId="24" fillId="0" borderId="8" xfId="0" applyFont="1" applyBorder="1"/>
  </cellXfs>
  <cellStyles count="5">
    <cellStyle name="Millares [0]" xfId="2" builtinId="6"/>
    <cellStyle name="Millares [0] 2" xfId="4" xr:uid="{EB1722AD-A0BC-4103-A5BE-D6180F727FD8}"/>
    <cellStyle name="Moneda [0]" xfId="1" builtinId="7"/>
    <cellStyle name="Moneda [0] 2" xfId="3" xr:uid="{7C1647FD-73F8-4632-833A-B4BB62390958}"/>
    <cellStyle name="Normal" xfId="0" builtinId="0"/>
  </cellStyles>
  <dxfs count="0"/>
  <tableStyles count="0" defaultTableStyle="TableStyleMedium2" defaultPivotStyle="PivotStyleLight16"/>
  <colors>
    <mruColors>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9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3"/>
  <sheetViews>
    <sheetView topLeftCell="A616" workbookViewId="0">
      <selection activeCell="F639" sqref="F639"/>
    </sheetView>
  </sheetViews>
  <sheetFormatPr baseColWidth="10" defaultColWidth="11" defaultRowHeight="14.4"/>
  <cols>
    <col min="2" max="2" width="11.44140625" style="28"/>
    <col min="3" max="3" width="29.33203125" customWidth="1"/>
  </cols>
  <sheetData>
    <row r="1" spans="1:8" ht="43.2">
      <c r="A1" s="1" t="s">
        <v>0</v>
      </c>
      <c r="B1" s="2" t="s">
        <v>1</v>
      </c>
      <c r="C1" s="2" t="s">
        <v>2</v>
      </c>
      <c r="D1" s="147" t="s">
        <v>3</v>
      </c>
      <c r="E1" s="278" t="s">
        <v>4</v>
      </c>
      <c r="F1" s="6" t="s">
        <v>5</v>
      </c>
      <c r="G1" s="216" t="s">
        <v>6</v>
      </c>
    </row>
    <row r="2" spans="1:8">
      <c r="A2" s="107">
        <v>44531</v>
      </c>
      <c r="B2" s="86"/>
      <c r="C2" s="87" t="s">
        <v>7</v>
      </c>
      <c r="D2" s="87" t="s">
        <v>8</v>
      </c>
      <c r="E2" s="179">
        <v>80000</v>
      </c>
      <c r="F2" s="87">
        <v>21</v>
      </c>
      <c r="G2" s="172">
        <f>E2/F2</f>
        <v>3809.5238095238096</v>
      </c>
    </row>
    <row r="3" spans="1:8">
      <c r="A3" s="107">
        <v>44531</v>
      </c>
      <c r="B3" s="86"/>
      <c r="C3" s="87" t="s">
        <v>9</v>
      </c>
      <c r="D3" s="87" t="s">
        <v>10</v>
      </c>
      <c r="E3" s="179">
        <v>26000</v>
      </c>
      <c r="F3" s="87">
        <v>6</v>
      </c>
      <c r="G3" s="172">
        <f>E3/F3</f>
        <v>4333.333333333333</v>
      </c>
      <c r="H3" s="180" t="s">
        <v>11</v>
      </c>
    </row>
    <row r="4" spans="1:8">
      <c r="A4" s="107">
        <v>44531</v>
      </c>
      <c r="B4" s="86"/>
      <c r="C4" s="87" t="s">
        <v>12</v>
      </c>
      <c r="D4" s="87" t="s">
        <v>8</v>
      </c>
      <c r="E4" s="179">
        <v>80000</v>
      </c>
      <c r="F4" s="87">
        <v>14</v>
      </c>
      <c r="G4" s="172">
        <f t="shared" ref="G4:G67" si="0">E4/F4</f>
        <v>5714.2857142857147</v>
      </c>
    </row>
    <row r="5" spans="1:8">
      <c r="A5" s="107">
        <v>44531</v>
      </c>
      <c r="B5" s="86"/>
      <c r="C5" s="87" t="s">
        <v>13</v>
      </c>
      <c r="D5" s="87" t="s">
        <v>10</v>
      </c>
      <c r="E5" s="179">
        <v>26000</v>
      </c>
      <c r="F5" s="87">
        <v>8</v>
      </c>
      <c r="G5" s="172">
        <f t="shared" si="0"/>
        <v>3250</v>
      </c>
      <c r="H5" s="180" t="s">
        <v>11</v>
      </c>
    </row>
    <row r="6" spans="1:8">
      <c r="A6" s="107">
        <v>44531</v>
      </c>
      <c r="B6" s="86"/>
      <c r="C6" s="87" t="s">
        <v>12</v>
      </c>
      <c r="D6" s="87" t="s">
        <v>8</v>
      </c>
      <c r="E6" s="179">
        <v>80000</v>
      </c>
      <c r="F6" s="87">
        <v>43</v>
      </c>
      <c r="G6" s="172">
        <f t="shared" si="0"/>
        <v>1860.4651162790697</v>
      </c>
    </row>
    <row r="7" spans="1:8">
      <c r="A7" s="107">
        <v>44531</v>
      </c>
      <c r="B7" s="86"/>
      <c r="C7" s="87" t="s">
        <v>13</v>
      </c>
      <c r="D7" s="87" t="s">
        <v>10</v>
      </c>
      <c r="E7" s="179">
        <v>58000</v>
      </c>
      <c r="F7" s="87">
        <v>8</v>
      </c>
      <c r="G7" s="172">
        <f t="shared" si="0"/>
        <v>7250</v>
      </c>
    </row>
    <row r="8" spans="1:8">
      <c r="A8" s="107">
        <v>44531</v>
      </c>
      <c r="B8" s="86"/>
      <c r="C8" s="87" t="s">
        <v>9</v>
      </c>
      <c r="D8" s="87" t="s">
        <v>8</v>
      </c>
      <c r="E8" s="179">
        <v>80000</v>
      </c>
      <c r="F8" s="87">
        <v>45</v>
      </c>
      <c r="G8" s="172">
        <f t="shared" si="0"/>
        <v>1777.7777777777778</v>
      </c>
    </row>
    <row r="9" spans="1:8">
      <c r="A9" s="107">
        <v>44531</v>
      </c>
      <c r="B9" s="86"/>
      <c r="C9" s="87" t="s">
        <v>14</v>
      </c>
      <c r="D9" s="87" t="s">
        <v>8</v>
      </c>
      <c r="E9" s="179">
        <v>80000</v>
      </c>
      <c r="F9" s="87">
        <v>22</v>
      </c>
      <c r="G9" s="172">
        <f t="shared" si="0"/>
        <v>3636.3636363636365</v>
      </c>
    </row>
    <row r="10" spans="1:8">
      <c r="A10" s="107">
        <v>44531</v>
      </c>
      <c r="B10" s="86"/>
      <c r="C10" s="87" t="s">
        <v>15</v>
      </c>
      <c r="D10" s="87" t="s">
        <v>10</v>
      </c>
      <c r="E10" s="179">
        <v>60000</v>
      </c>
      <c r="F10" s="87">
        <v>10</v>
      </c>
      <c r="G10" s="172">
        <f t="shared" si="0"/>
        <v>6000</v>
      </c>
    </row>
    <row r="11" spans="1:8">
      <c r="A11" s="107">
        <v>44531</v>
      </c>
      <c r="B11" s="86"/>
      <c r="C11" s="87" t="s">
        <v>14</v>
      </c>
      <c r="D11" s="87" t="s">
        <v>8</v>
      </c>
      <c r="E11" s="179">
        <v>80000</v>
      </c>
      <c r="F11" s="87">
        <v>46</v>
      </c>
      <c r="G11" s="172">
        <f t="shared" si="0"/>
        <v>1739.1304347826087</v>
      </c>
    </row>
    <row r="12" spans="1:8">
      <c r="A12" s="107">
        <v>44531</v>
      </c>
      <c r="B12" s="86"/>
      <c r="C12" s="87" t="s">
        <v>16</v>
      </c>
      <c r="D12" s="87" t="s">
        <v>17</v>
      </c>
      <c r="E12" s="179">
        <v>32000</v>
      </c>
      <c r="F12" s="87">
        <v>19</v>
      </c>
      <c r="G12" s="172">
        <f t="shared" si="0"/>
        <v>1684.2105263157894</v>
      </c>
    </row>
    <row r="13" spans="1:8">
      <c r="A13" s="107">
        <v>44531</v>
      </c>
      <c r="B13" s="86"/>
      <c r="C13" s="87" t="s">
        <v>18</v>
      </c>
      <c r="D13" s="87" t="s">
        <v>17</v>
      </c>
      <c r="E13" s="179">
        <v>54000</v>
      </c>
      <c r="F13" s="87">
        <v>22</v>
      </c>
      <c r="G13" s="172">
        <f t="shared" si="0"/>
        <v>2454.5454545454545</v>
      </c>
    </row>
    <row r="14" spans="1:8">
      <c r="A14" s="107">
        <v>44531</v>
      </c>
      <c r="B14" s="86"/>
      <c r="C14" s="87" t="s">
        <v>19</v>
      </c>
      <c r="D14" s="87" t="s">
        <v>8</v>
      </c>
      <c r="E14" s="179">
        <v>72000</v>
      </c>
      <c r="F14" s="87">
        <v>44</v>
      </c>
      <c r="G14" s="172">
        <f t="shared" si="0"/>
        <v>1636.3636363636363</v>
      </c>
    </row>
    <row r="15" spans="1:8">
      <c r="A15" s="107">
        <v>44531</v>
      </c>
      <c r="B15" s="86"/>
      <c r="C15" s="87" t="s">
        <v>20</v>
      </c>
      <c r="D15" s="87" t="s">
        <v>17</v>
      </c>
      <c r="E15" s="179">
        <v>64000</v>
      </c>
      <c r="F15" s="87">
        <v>22</v>
      </c>
      <c r="G15" s="172">
        <f t="shared" si="0"/>
        <v>2909.090909090909</v>
      </c>
    </row>
    <row r="16" spans="1:8">
      <c r="A16" s="107">
        <v>44531</v>
      </c>
      <c r="B16" s="86"/>
      <c r="C16" s="87" t="s">
        <v>16</v>
      </c>
      <c r="D16" s="87" t="s">
        <v>8</v>
      </c>
      <c r="E16" s="179">
        <v>80000</v>
      </c>
      <c r="F16" s="87">
        <v>44</v>
      </c>
      <c r="G16" s="172">
        <f t="shared" si="0"/>
        <v>1818.1818181818182</v>
      </c>
    </row>
    <row r="17" spans="1:8">
      <c r="A17" s="107">
        <v>44531</v>
      </c>
      <c r="B17" s="86"/>
      <c r="C17" s="87" t="s">
        <v>21</v>
      </c>
      <c r="D17" s="87" t="s">
        <v>8</v>
      </c>
      <c r="E17" s="179">
        <v>80000</v>
      </c>
      <c r="F17" s="87">
        <v>25</v>
      </c>
      <c r="G17" s="172">
        <f t="shared" si="0"/>
        <v>3200</v>
      </c>
    </row>
    <row r="18" spans="1:8">
      <c r="A18" s="107">
        <v>44531</v>
      </c>
      <c r="B18" s="86"/>
      <c r="C18" s="87" t="s">
        <v>22</v>
      </c>
      <c r="D18" s="87" t="s">
        <v>17</v>
      </c>
      <c r="E18" s="179">
        <v>88000</v>
      </c>
      <c r="F18" s="87">
        <v>25</v>
      </c>
      <c r="G18" s="172">
        <f t="shared" si="0"/>
        <v>3520</v>
      </c>
    </row>
    <row r="19" spans="1:8">
      <c r="A19" s="107">
        <v>44531</v>
      </c>
      <c r="B19" s="86"/>
      <c r="C19" s="87" t="s">
        <v>23</v>
      </c>
      <c r="D19" s="87" t="s">
        <v>8</v>
      </c>
      <c r="E19" s="179">
        <v>78000</v>
      </c>
      <c r="F19" s="87">
        <v>38</v>
      </c>
      <c r="G19" s="172">
        <f t="shared" si="0"/>
        <v>2052.6315789473683</v>
      </c>
    </row>
    <row r="20" spans="1:8">
      <c r="A20" s="107">
        <v>44531</v>
      </c>
      <c r="B20" s="86"/>
      <c r="C20" s="87" t="s">
        <v>24</v>
      </c>
      <c r="D20" s="87" t="s">
        <v>10</v>
      </c>
      <c r="E20" s="179">
        <v>52000</v>
      </c>
      <c r="F20" s="87">
        <v>22</v>
      </c>
      <c r="G20" s="172">
        <f t="shared" si="0"/>
        <v>2363.6363636363635</v>
      </c>
    </row>
    <row r="21" spans="1:8">
      <c r="A21" s="107">
        <v>44531</v>
      </c>
      <c r="B21" s="86"/>
      <c r="C21" s="87" t="s">
        <v>25</v>
      </c>
      <c r="D21" s="87" t="s">
        <v>17</v>
      </c>
      <c r="E21" s="179">
        <v>85000</v>
      </c>
      <c r="F21" s="87">
        <v>25</v>
      </c>
      <c r="G21" s="172">
        <f t="shared" si="0"/>
        <v>3400</v>
      </c>
    </row>
    <row r="22" spans="1:8">
      <c r="A22" s="107">
        <v>44531</v>
      </c>
      <c r="B22" s="86"/>
      <c r="C22" s="87" t="s">
        <v>23</v>
      </c>
      <c r="D22" s="87" t="s">
        <v>17</v>
      </c>
      <c r="E22" s="179">
        <v>60000</v>
      </c>
      <c r="F22" s="87">
        <v>18</v>
      </c>
      <c r="G22" s="172">
        <f t="shared" si="0"/>
        <v>3333.3333333333335</v>
      </c>
    </row>
    <row r="23" spans="1:8">
      <c r="A23" s="107">
        <v>44531</v>
      </c>
      <c r="B23" s="86"/>
      <c r="C23" s="87" t="s">
        <v>13</v>
      </c>
      <c r="D23" s="87" t="s">
        <v>10</v>
      </c>
      <c r="E23" s="179">
        <v>26000</v>
      </c>
      <c r="F23" s="87">
        <v>6</v>
      </c>
      <c r="G23" s="172">
        <f t="shared" si="0"/>
        <v>4333.333333333333</v>
      </c>
      <c r="H23" t="s">
        <v>11</v>
      </c>
    </row>
    <row r="24" spans="1:8">
      <c r="A24" s="107">
        <v>44531</v>
      </c>
      <c r="B24" s="86"/>
      <c r="C24" s="87" t="s">
        <v>26</v>
      </c>
      <c r="D24" s="87" t="s">
        <v>10</v>
      </c>
      <c r="E24" s="179">
        <v>26000</v>
      </c>
      <c r="F24" s="87">
        <v>3</v>
      </c>
      <c r="G24" s="172">
        <f t="shared" si="0"/>
        <v>8666.6666666666661</v>
      </c>
      <c r="H24" t="s">
        <v>11</v>
      </c>
    </row>
    <row r="25" spans="1:8">
      <c r="A25" s="107">
        <v>44531</v>
      </c>
      <c r="B25" s="86"/>
      <c r="C25" s="87" t="s">
        <v>27</v>
      </c>
      <c r="D25" s="87" t="s">
        <v>10</v>
      </c>
      <c r="E25" s="179">
        <v>26000</v>
      </c>
      <c r="F25" s="87">
        <v>3</v>
      </c>
      <c r="G25" s="172">
        <f t="shared" si="0"/>
        <v>8666.6666666666661</v>
      </c>
      <c r="H25" t="s">
        <v>11</v>
      </c>
    </row>
    <row r="26" spans="1:8">
      <c r="A26" s="107">
        <v>44531</v>
      </c>
      <c r="B26" s="86">
        <v>2</v>
      </c>
      <c r="C26" s="87" t="s">
        <v>28</v>
      </c>
      <c r="D26" s="87" t="s">
        <v>8</v>
      </c>
      <c r="E26" s="179">
        <v>230000</v>
      </c>
      <c r="F26" s="87">
        <v>34</v>
      </c>
      <c r="G26" s="172">
        <f t="shared" si="0"/>
        <v>6764.7058823529414</v>
      </c>
    </row>
    <row r="27" spans="1:8">
      <c r="A27" s="107">
        <v>44531</v>
      </c>
      <c r="B27" s="86"/>
      <c r="C27" s="87" t="s">
        <v>29</v>
      </c>
      <c r="D27" s="87" t="s">
        <v>10</v>
      </c>
      <c r="E27" s="179">
        <v>52000</v>
      </c>
      <c r="F27" s="87">
        <v>5</v>
      </c>
      <c r="G27" s="172">
        <f t="shared" si="0"/>
        <v>10400</v>
      </c>
    </row>
    <row r="28" spans="1:8">
      <c r="A28" s="107">
        <v>44531</v>
      </c>
      <c r="B28" s="86"/>
      <c r="C28" s="87" t="s">
        <v>30</v>
      </c>
      <c r="D28" s="87" t="s">
        <v>17</v>
      </c>
      <c r="E28" s="179">
        <v>64000</v>
      </c>
      <c r="F28" s="87">
        <v>23</v>
      </c>
      <c r="G28" s="172">
        <f t="shared" si="0"/>
        <v>2782.608695652174</v>
      </c>
    </row>
    <row r="29" spans="1:8">
      <c r="A29" s="107">
        <v>44531</v>
      </c>
      <c r="B29" s="86"/>
      <c r="C29" s="87" t="s">
        <v>31</v>
      </c>
      <c r="D29" s="87" t="s">
        <v>17</v>
      </c>
      <c r="E29" s="179">
        <v>120000</v>
      </c>
      <c r="F29" s="87">
        <v>30</v>
      </c>
      <c r="G29" s="172">
        <f t="shared" si="0"/>
        <v>4000</v>
      </c>
      <c r="H29" t="s">
        <v>32</v>
      </c>
    </row>
    <row r="30" spans="1:8">
      <c r="A30" s="107">
        <v>44531</v>
      </c>
      <c r="B30" s="86"/>
      <c r="C30" s="87" t="s">
        <v>14</v>
      </c>
      <c r="D30" s="87" t="s">
        <v>8</v>
      </c>
      <c r="E30" s="179">
        <v>80000</v>
      </c>
      <c r="F30" s="87">
        <v>42</v>
      </c>
      <c r="G30" s="172">
        <f t="shared" si="0"/>
        <v>1904.7619047619048</v>
      </c>
    </row>
    <row r="31" spans="1:8">
      <c r="A31" s="107">
        <v>44531</v>
      </c>
      <c r="B31" s="86"/>
      <c r="C31" s="87" t="s">
        <v>12</v>
      </c>
      <c r="D31" s="87" t="s">
        <v>8</v>
      </c>
      <c r="E31" s="179">
        <v>80000</v>
      </c>
      <c r="F31" s="87">
        <v>32</v>
      </c>
      <c r="G31" s="172">
        <f t="shared" si="0"/>
        <v>2500</v>
      </c>
    </row>
    <row r="32" spans="1:8">
      <c r="A32" s="107">
        <v>44531</v>
      </c>
      <c r="B32" s="86"/>
      <c r="C32" s="87" t="s">
        <v>33</v>
      </c>
      <c r="D32" s="87" t="s">
        <v>8</v>
      </c>
      <c r="E32" s="179">
        <v>185000</v>
      </c>
      <c r="F32" s="87">
        <v>43</v>
      </c>
      <c r="G32" s="172">
        <f t="shared" si="0"/>
        <v>4302.3255813953492</v>
      </c>
    </row>
    <row r="33" spans="1:8">
      <c r="A33" s="107">
        <v>44531</v>
      </c>
      <c r="B33" s="86"/>
      <c r="C33" s="87" t="s">
        <v>34</v>
      </c>
      <c r="D33" s="87" t="s">
        <v>17</v>
      </c>
      <c r="E33" s="179">
        <v>130000</v>
      </c>
      <c r="F33" s="87">
        <v>8</v>
      </c>
      <c r="G33" s="172">
        <f t="shared" si="0"/>
        <v>16250</v>
      </c>
    </row>
    <row r="34" spans="1:8">
      <c r="A34" s="107">
        <v>44531</v>
      </c>
      <c r="B34" s="86"/>
      <c r="C34" s="87" t="s">
        <v>35</v>
      </c>
      <c r="D34" s="87" t="s">
        <v>17</v>
      </c>
      <c r="E34" s="179">
        <v>90000</v>
      </c>
      <c r="F34" s="87">
        <v>24</v>
      </c>
      <c r="G34" s="172">
        <f t="shared" si="0"/>
        <v>3750</v>
      </c>
    </row>
    <row r="35" spans="1:8">
      <c r="A35" s="107">
        <v>44531</v>
      </c>
      <c r="B35" s="86"/>
      <c r="C35" s="87" t="s">
        <v>18</v>
      </c>
      <c r="D35" s="87" t="s">
        <v>8</v>
      </c>
      <c r="E35" s="179">
        <v>72000</v>
      </c>
      <c r="F35" s="87">
        <v>10</v>
      </c>
      <c r="G35" s="172">
        <f t="shared" si="0"/>
        <v>7200</v>
      </c>
    </row>
    <row r="36" spans="1:8">
      <c r="A36" s="107">
        <v>44531</v>
      </c>
      <c r="B36" s="86"/>
      <c r="C36" s="87" t="s">
        <v>14</v>
      </c>
      <c r="D36" s="87" t="s">
        <v>8</v>
      </c>
      <c r="E36" s="179">
        <v>80000</v>
      </c>
      <c r="F36" s="87">
        <v>32</v>
      </c>
      <c r="G36" s="172">
        <f t="shared" si="0"/>
        <v>2500</v>
      </c>
    </row>
    <row r="37" spans="1:8">
      <c r="A37" s="107">
        <v>44531</v>
      </c>
      <c r="B37" s="86"/>
      <c r="C37" s="87" t="s">
        <v>36</v>
      </c>
      <c r="D37" s="87" t="s">
        <v>8</v>
      </c>
      <c r="E37" s="179">
        <v>90000</v>
      </c>
      <c r="F37" s="87">
        <v>34</v>
      </c>
      <c r="G37" s="172">
        <f t="shared" si="0"/>
        <v>2647.0588235294117</v>
      </c>
    </row>
    <row r="38" spans="1:8">
      <c r="A38" s="107">
        <v>44531</v>
      </c>
      <c r="B38" s="86"/>
      <c r="C38" s="87" t="s">
        <v>37</v>
      </c>
      <c r="D38" s="87" t="s">
        <v>10</v>
      </c>
      <c r="E38" s="179">
        <v>150000</v>
      </c>
      <c r="F38" s="87">
        <v>10</v>
      </c>
      <c r="G38" s="172">
        <f t="shared" si="0"/>
        <v>15000</v>
      </c>
    </row>
    <row r="39" spans="1:8">
      <c r="A39" s="107">
        <v>44531</v>
      </c>
      <c r="B39" s="86"/>
      <c r="C39" s="87" t="s">
        <v>16</v>
      </c>
      <c r="D39" s="87" t="s">
        <v>17</v>
      </c>
      <c r="E39" s="179">
        <v>64000</v>
      </c>
      <c r="F39" s="87">
        <v>18</v>
      </c>
      <c r="G39" s="172">
        <f t="shared" si="0"/>
        <v>3555.5555555555557</v>
      </c>
    </row>
    <row r="40" spans="1:8">
      <c r="A40" s="107">
        <v>44531</v>
      </c>
      <c r="B40" s="86"/>
      <c r="C40" s="87" t="s">
        <v>24</v>
      </c>
      <c r="D40" s="87" t="s">
        <v>17</v>
      </c>
      <c r="E40" s="179">
        <v>60000</v>
      </c>
      <c r="F40" s="87">
        <v>6</v>
      </c>
      <c r="G40" s="172">
        <f t="shared" si="0"/>
        <v>10000</v>
      </c>
    </row>
    <row r="41" spans="1:8">
      <c r="A41" s="107">
        <v>44531</v>
      </c>
      <c r="B41" s="86"/>
      <c r="C41" s="87" t="s">
        <v>7</v>
      </c>
      <c r="D41" s="87" t="s">
        <v>8</v>
      </c>
      <c r="E41" s="179">
        <v>80000</v>
      </c>
      <c r="F41" s="87">
        <v>33</v>
      </c>
      <c r="G41" s="172">
        <f t="shared" si="0"/>
        <v>2424.242424242424</v>
      </c>
    </row>
    <row r="42" spans="1:8">
      <c r="A42" s="107">
        <v>44531</v>
      </c>
      <c r="B42" s="86"/>
      <c r="C42" s="87" t="s">
        <v>18</v>
      </c>
      <c r="D42" s="87" t="s">
        <v>17</v>
      </c>
      <c r="E42" s="179">
        <v>54000</v>
      </c>
      <c r="F42" s="87">
        <v>13</v>
      </c>
      <c r="G42" s="172">
        <f t="shared" si="0"/>
        <v>4153.8461538461543</v>
      </c>
    </row>
    <row r="43" spans="1:8">
      <c r="A43" s="107">
        <v>44531</v>
      </c>
      <c r="B43" s="86"/>
      <c r="C43" s="87" t="s">
        <v>22</v>
      </c>
      <c r="D43" s="87" t="s">
        <v>17</v>
      </c>
      <c r="E43" s="179">
        <v>88000</v>
      </c>
      <c r="F43" s="87">
        <v>21</v>
      </c>
      <c r="G43" s="172">
        <f t="shared" si="0"/>
        <v>4190.4761904761908</v>
      </c>
    </row>
    <row r="44" spans="1:8">
      <c r="A44" s="107">
        <v>44531</v>
      </c>
      <c r="B44" s="86"/>
      <c r="C44" s="87" t="s">
        <v>38</v>
      </c>
      <c r="D44" s="87" t="s">
        <v>8</v>
      </c>
      <c r="E44" s="179">
        <v>135000</v>
      </c>
      <c r="F44" s="87">
        <v>27</v>
      </c>
      <c r="G44" s="172">
        <f t="shared" si="0"/>
        <v>5000</v>
      </c>
    </row>
    <row r="45" spans="1:8">
      <c r="A45" s="107">
        <v>44531</v>
      </c>
      <c r="B45" s="86"/>
      <c r="C45" s="87" t="s">
        <v>13</v>
      </c>
      <c r="D45" s="87" t="s">
        <v>10</v>
      </c>
      <c r="E45" s="179">
        <v>26000</v>
      </c>
      <c r="F45" s="87">
        <v>10</v>
      </c>
      <c r="G45" s="172">
        <f t="shared" si="0"/>
        <v>2600</v>
      </c>
    </row>
    <row r="46" spans="1:8">
      <c r="A46" s="107">
        <v>44531</v>
      </c>
      <c r="B46" s="86"/>
      <c r="C46" s="87" t="s">
        <v>9</v>
      </c>
      <c r="D46" s="87" t="s">
        <v>10</v>
      </c>
      <c r="E46" s="179">
        <v>60000</v>
      </c>
      <c r="F46" s="87">
        <v>6</v>
      </c>
      <c r="G46" s="172">
        <f t="shared" si="0"/>
        <v>10000</v>
      </c>
      <c r="H46" t="s">
        <v>39</v>
      </c>
    </row>
    <row r="47" spans="1:8">
      <c r="A47" s="107">
        <v>44531</v>
      </c>
      <c r="B47" s="86"/>
      <c r="C47" s="87" t="s">
        <v>35</v>
      </c>
      <c r="D47" s="87" t="s">
        <v>17</v>
      </c>
      <c r="E47" s="179">
        <v>90000</v>
      </c>
      <c r="F47" s="87">
        <v>6</v>
      </c>
      <c r="G47" s="172">
        <f t="shared" si="0"/>
        <v>15000</v>
      </c>
    </row>
    <row r="48" spans="1:8">
      <c r="A48" s="107">
        <v>44531</v>
      </c>
      <c r="B48" s="86"/>
      <c r="C48" s="87" t="s">
        <v>40</v>
      </c>
      <c r="D48" s="87" t="s">
        <v>10</v>
      </c>
      <c r="E48" s="179">
        <v>77500</v>
      </c>
      <c r="F48" s="87">
        <v>12</v>
      </c>
      <c r="G48" s="172">
        <f t="shared" si="0"/>
        <v>6458.333333333333</v>
      </c>
      <c r="H48" t="s">
        <v>11</v>
      </c>
    </row>
    <row r="49" spans="1:8">
      <c r="A49" s="107">
        <v>44532</v>
      </c>
      <c r="B49" s="86"/>
      <c r="C49" s="87" t="s">
        <v>13</v>
      </c>
      <c r="D49" s="87" t="s">
        <v>10</v>
      </c>
      <c r="E49" s="179">
        <v>52000</v>
      </c>
      <c r="F49" s="87">
        <v>14</v>
      </c>
      <c r="G49" s="172">
        <f t="shared" si="0"/>
        <v>3714.2857142857142</v>
      </c>
    </row>
    <row r="50" spans="1:8">
      <c r="A50" s="107">
        <v>44532</v>
      </c>
      <c r="B50" s="86"/>
      <c r="C50" s="87" t="s">
        <v>9</v>
      </c>
      <c r="D50" s="87" t="s">
        <v>10</v>
      </c>
      <c r="E50" s="179">
        <v>26000</v>
      </c>
      <c r="F50" s="87">
        <v>16</v>
      </c>
      <c r="G50" s="172">
        <f t="shared" si="0"/>
        <v>1625</v>
      </c>
      <c r="H50" t="s">
        <v>11</v>
      </c>
    </row>
    <row r="51" spans="1:8">
      <c r="A51" s="107">
        <v>44532</v>
      </c>
      <c r="B51" s="86"/>
      <c r="C51" s="87" t="s">
        <v>12</v>
      </c>
      <c r="D51" s="87" t="s">
        <v>8</v>
      </c>
      <c r="E51" s="179">
        <v>80000</v>
      </c>
      <c r="F51" s="87">
        <v>42</v>
      </c>
      <c r="G51" s="172">
        <f t="shared" si="0"/>
        <v>1904.7619047619048</v>
      </c>
    </row>
    <row r="52" spans="1:8">
      <c r="A52" s="107">
        <v>44532</v>
      </c>
      <c r="B52" s="86"/>
      <c r="C52" s="87" t="s">
        <v>41</v>
      </c>
      <c r="D52" s="87" t="s">
        <v>17</v>
      </c>
      <c r="E52" s="179">
        <v>95000</v>
      </c>
      <c r="F52" s="87">
        <v>21</v>
      </c>
      <c r="G52" s="172">
        <f t="shared" si="0"/>
        <v>4523.8095238095239</v>
      </c>
    </row>
    <row r="53" spans="1:8">
      <c r="A53" s="107">
        <v>44532</v>
      </c>
      <c r="B53" s="86"/>
      <c r="C53" s="87" t="s">
        <v>42</v>
      </c>
      <c r="D53" s="87" t="s">
        <v>10</v>
      </c>
      <c r="E53" s="179">
        <v>26000</v>
      </c>
      <c r="F53" s="87">
        <v>7</v>
      </c>
      <c r="G53" s="172">
        <f t="shared" si="0"/>
        <v>3714.2857142857142</v>
      </c>
    </row>
    <row r="54" spans="1:8">
      <c r="A54" s="107">
        <v>44532</v>
      </c>
      <c r="B54" s="86"/>
      <c r="C54" s="87" t="s">
        <v>7</v>
      </c>
      <c r="D54" s="87" t="s">
        <v>8</v>
      </c>
      <c r="E54" s="179">
        <v>80000</v>
      </c>
      <c r="F54" s="87">
        <v>40</v>
      </c>
      <c r="G54" s="172">
        <f t="shared" si="0"/>
        <v>2000</v>
      </c>
    </row>
    <row r="55" spans="1:8">
      <c r="A55" s="107">
        <v>44532</v>
      </c>
      <c r="B55" s="86"/>
      <c r="C55" s="87" t="s">
        <v>18</v>
      </c>
      <c r="D55" s="87" t="s">
        <v>17</v>
      </c>
      <c r="E55" s="179">
        <v>54000</v>
      </c>
      <c r="F55" s="87">
        <v>22</v>
      </c>
      <c r="G55" s="172">
        <f t="shared" si="0"/>
        <v>2454.5454545454545</v>
      </c>
    </row>
    <row r="56" spans="1:8">
      <c r="A56" s="107">
        <v>44532</v>
      </c>
      <c r="B56" s="86"/>
      <c r="C56" s="87" t="s">
        <v>14</v>
      </c>
      <c r="D56" s="87" t="s">
        <v>8</v>
      </c>
      <c r="E56" s="179">
        <v>80000</v>
      </c>
      <c r="F56" s="87">
        <v>44</v>
      </c>
      <c r="G56" s="172">
        <f t="shared" si="0"/>
        <v>1818.1818181818182</v>
      </c>
    </row>
    <row r="57" spans="1:8">
      <c r="A57" s="107">
        <v>44532</v>
      </c>
      <c r="B57" s="86"/>
      <c r="C57" s="87" t="s">
        <v>16</v>
      </c>
      <c r="D57" s="87" t="s">
        <v>17</v>
      </c>
      <c r="E57" s="179">
        <v>64000</v>
      </c>
      <c r="F57" s="87">
        <v>18</v>
      </c>
      <c r="G57" s="172">
        <f t="shared" si="0"/>
        <v>3555.5555555555557</v>
      </c>
    </row>
    <row r="58" spans="1:8">
      <c r="A58" s="107">
        <v>44532</v>
      </c>
      <c r="B58" s="86"/>
      <c r="C58" s="87" t="s">
        <v>15</v>
      </c>
      <c r="D58" s="87" t="s">
        <v>10</v>
      </c>
      <c r="E58" s="179">
        <v>60000</v>
      </c>
      <c r="F58" s="87">
        <v>10</v>
      </c>
      <c r="G58" s="172">
        <f t="shared" si="0"/>
        <v>6000</v>
      </c>
    </row>
    <row r="59" spans="1:8">
      <c r="A59" s="107">
        <v>44532</v>
      </c>
      <c r="B59" s="86"/>
      <c r="C59" s="87" t="s">
        <v>21</v>
      </c>
      <c r="D59" s="87" t="s">
        <v>8</v>
      </c>
      <c r="E59" s="179">
        <v>80000</v>
      </c>
      <c r="F59" s="87">
        <v>33</v>
      </c>
      <c r="G59" s="172">
        <f t="shared" si="0"/>
        <v>2424.242424242424</v>
      </c>
    </row>
    <row r="60" spans="1:8">
      <c r="A60" s="107">
        <v>44532</v>
      </c>
      <c r="B60" s="86"/>
      <c r="C60" s="87" t="s">
        <v>20</v>
      </c>
      <c r="D60" s="87" t="s">
        <v>17</v>
      </c>
      <c r="E60" s="179">
        <v>64000</v>
      </c>
      <c r="F60" s="87">
        <v>23</v>
      </c>
      <c r="G60" s="172">
        <f t="shared" si="0"/>
        <v>2782.608695652174</v>
      </c>
    </row>
    <row r="61" spans="1:8">
      <c r="A61" s="107">
        <v>44532</v>
      </c>
      <c r="B61" s="86"/>
      <c r="C61" s="87" t="s">
        <v>43</v>
      </c>
      <c r="D61" s="87" t="s">
        <v>8</v>
      </c>
      <c r="E61" s="179">
        <v>72000</v>
      </c>
      <c r="F61" s="87">
        <v>46</v>
      </c>
      <c r="G61" s="172">
        <f t="shared" si="0"/>
        <v>1565.2173913043478</v>
      </c>
    </row>
    <row r="62" spans="1:8">
      <c r="A62" s="107">
        <v>44532</v>
      </c>
      <c r="B62" s="86"/>
      <c r="C62" s="87" t="s">
        <v>31</v>
      </c>
      <c r="D62" s="87" t="s">
        <v>17</v>
      </c>
      <c r="E62" s="179">
        <v>120000</v>
      </c>
      <c r="F62" s="87">
        <v>26</v>
      </c>
      <c r="G62" s="172">
        <f t="shared" si="0"/>
        <v>4615.3846153846152</v>
      </c>
      <c r="H62" t="s">
        <v>32</v>
      </c>
    </row>
    <row r="63" spans="1:8">
      <c r="A63" s="107">
        <v>44532</v>
      </c>
      <c r="B63" s="86"/>
      <c r="C63" s="87" t="s">
        <v>24</v>
      </c>
      <c r="D63" s="87" t="s">
        <v>10</v>
      </c>
      <c r="E63" s="179">
        <v>52000</v>
      </c>
      <c r="F63" s="87">
        <v>12</v>
      </c>
      <c r="G63" s="172">
        <f t="shared" si="0"/>
        <v>4333.333333333333</v>
      </c>
    </row>
    <row r="64" spans="1:8">
      <c r="A64" s="107">
        <v>44532</v>
      </c>
      <c r="B64" s="86"/>
      <c r="C64" s="87" t="s">
        <v>23</v>
      </c>
      <c r="D64" s="87" t="s">
        <v>8</v>
      </c>
      <c r="E64" s="179">
        <v>78000</v>
      </c>
      <c r="F64" s="87">
        <v>38</v>
      </c>
      <c r="G64" s="172">
        <f t="shared" si="0"/>
        <v>2052.6315789473683</v>
      </c>
    </row>
    <row r="65" spans="1:8">
      <c r="A65" s="107">
        <v>44532</v>
      </c>
      <c r="B65" s="86"/>
      <c r="C65" s="87" t="s">
        <v>22</v>
      </c>
      <c r="D65" s="87" t="s">
        <v>17</v>
      </c>
      <c r="E65" s="179">
        <v>88000</v>
      </c>
      <c r="F65" s="87">
        <v>25</v>
      </c>
      <c r="G65" s="172">
        <f t="shared" si="0"/>
        <v>3520</v>
      </c>
    </row>
    <row r="66" spans="1:8">
      <c r="A66" s="107">
        <v>44532</v>
      </c>
      <c r="B66" s="86"/>
      <c r="C66" s="87" t="s">
        <v>14</v>
      </c>
      <c r="D66" s="87" t="s">
        <v>8</v>
      </c>
      <c r="E66" s="179">
        <v>80000</v>
      </c>
      <c r="F66" s="87">
        <v>23</v>
      </c>
      <c r="G66" s="172">
        <f t="shared" si="0"/>
        <v>3478.2608695652175</v>
      </c>
    </row>
    <row r="67" spans="1:8">
      <c r="A67" s="107">
        <v>44532</v>
      </c>
      <c r="B67" s="86"/>
      <c r="C67" s="87" t="s">
        <v>25</v>
      </c>
      <c r="D67" s="87" t="s">
        <v>8</v>
      </c>
      <c r="E67" s="179">
        <v>90000</v>
      </c>
      <c r="F67" s="87">
        <v>17</v>
      </c>
      <c r="G67" s="172">
        <f t="shared" si="0"/>
        <v>5294.1176470588234</v>
      </c>
    </row>
    <row r="68" spans="1:8">
      <c r="A68" s="107">
        <v>44532</v>
      </c>
      <c r="B68" s="86"/>
      <c r="C68" s="87" t="s">
        <v>35</v>
      </c>
      <c r="D68" s="87" t="s">
        <v>17</v>
      </c>
      <c r="E68" s="179">
        <v>90000</v>
      </c>
      <c r="F68" s="87">
        <v>21</v>
      </c>
      <c r="G68" s="172">
        <f t="shared" ref="G68:G132" si="1">E68/F68</f>
        <v>4285.7142857142853</v>
      </c>
    </row>
    <row r="69" spans="1:8">
      <c r="A69" s="107">
        <v>44532</v>
      </c>
      <c r="B69" s="86"/>
      <c r="C69" s="87" t="s">
        <v>42</v>
      </c>
      <c r="D69" s="87" t="s">
        <v>17</v>
      </c>
      <c r="E69" s="179">
        <v>40000</v>
      </c>
      <c r="F69" s="87">
        <v>25</v>
      </c>
      <c r="G69" s="172">
        <f t="shared" si="1"/>
        <v>1600</v>
      </c>
      <c r="H69" t="s">
        <v>11</v>
      </c>
    </row>
    <row r="70" spans="1:8">
      <c r="A70" s="107">
        <v>44531</v>
      </c>
      <c r="B70" s="86"/>
      <c r="C70" s="87" t="s">
        <v>13</v>
      </c>
      <c r="D70" s="87" t="s">
        <v>17</v>
      </c>
      <c r="E70" s="179">
        <v>47500</v>
      </c>
      <c r="F70" s="87">
        <v>8</v>
      </c>
      <c r="G70" s="172">
        <f t="shared" si="1"/>
        <v>5937.5</v>
      </c>
      <c r="H70" t="s">
        <v>11</v>
      </c>
    </row>
    <row r="71" spans="1:8">
      <c r="A71" s="107">
        <v>44532</v>
      </c>
      <c r="B71" s="86"/>
      <c r="C71" s="87" t="s">
        <v>23</v>
      </c>
      <c r="D71" s="87" t="s">
        <v>17</v>
      </c>
      <c r="E71" s="179">
        <v>60000</v>
      </c>
      <c r="F71" s="87">
        <v>2</v>
      </c>
      <c r="G71" s="172">
        <f t="shared" si="1"/>
        <v>30000</v>
      </c>
    </row>
    <row r="72" spans="1:8">
      <c r="A72" s="107">
        <v>44532</v>
      </c>
      <c r="B72" s="86">
        <v>2</v>
      </c>
      <c r="C72" s="87" t="s">
        <v>7</v>
      </c>
      <c r="D72" s="87" t="s">
        <v>17</v>
      </c>
      <c r="E72" s="179">
        <v>64000</v>
      </c>
      <c r="F72" s="87">
        <v>26</v>
      </c>
      <c r="G72" s="172">
        <f t="shared" si="1"/>
        <v>2461.5384615384614</v>
      </c>
    </row>
    <row r="73" spans="1:8">
      <c r="A73" s="107">
        <v>44532</v>
      </c>
      <c r="B73" s="86"/>
      <c r="C73" s="87" t="s">
        <v>28</v>
      </c>
      <c r="D73" s="87" t="s">
        <v>8</v>
      </c>
      <c r="E73" s="179">
        <v>230000</v>
      </c>
      <c r="F73" s="87">
        <v>25</v>
      </c>
      <c r="G73" s="172">
        <f t="shared" si="1"/>
        <v>9200</v>
      </c>
    </row>
    <row r="74" spans="1:8">
      <c r="A74" s="107">
        <v>44532</v>
      </c>
      <c r="B74" s="86"/>
      <c r="C74" s="87" t="s">
        <v>21</v>
      </c>
      <c r="D74" s="87" t="s">
        <v>8</v>
      </c>
      <c r="E74" s="179">
        <v>80000</v>
      </c>
      <c r="F74" s="87">
        <v>44</v>
      </c>
      <c r="G74" s="172">
        <f t="shared" si="1"/>
        <v>1818.1818181818182</v>
      </c>
    </row>
    <row r="75" spans="1:8">
      <c r="A75" s="107">
        <v>44532</v>
      </c>
      <c r="B75" s="86"/>
      <c r="C75" s="87" t="s">
        <v>7</v>
      </c>
      <c r="D75" s="87" t="s">
        <v>8</v>
      </c>
      <c r="E75" s="179">
        <v>80000</v>
      </c>
      <c r="F75" s="87">
        <v>40</v>
      </c>
      <c r="G75" s="172">
        <f t="shared" si="1"/>
        <v>2000</v>
      </c>
    </row>
    <row r="76" spans="1:8">
      <c r="A76" s="107">
        <v>44532</v>
      </c>
      <c r="B76" s="86"/>
      <c r="C76" s="87" t="s">
        <v>16</v>
      </c>
      <c r="D76" s="87" t="s">
        <v>17</v>
      </c>
      <c r="E76" s="179">
        <v>64000</v>
      </c>
      <c r="F76" s="87">
        <v>23</v>
      </c>
      <c r="G76" s="172">
        <f t="shared" si="1"/>
        <v>2782.608695652174</v>
      </c>
    </row>
    <row r="77" spans="1:8">
      <c r="A77" s="107">
        <v>44532</v>
      </c>
      <c r="B77" s="86"/>
      <c r="C77" s="87" t="s">
        <v>12</v>
      </c>
      <c r="D77" s="87" t="s">
        <v>8</v>
      </c>
      <c r="E77" s="179">
        <v>80000</v>
      </c>
      <c r="F77" s="87">
        <v>42</v>
      </c>
      <c r="G77" s="172">
        <f t="shared" si="1"/>
        <v>1904.7619047619048</v>
      </c>
    </row>
    <row r="78" spans="1:8">
      <c r="A78" s="107">
        <v>44532</v>
      </c>
      <c r="B78" s="86"/>
      <c r="C78" s="87" t="s">
        <v>43</v>
      </c>
      <c r="D78" s="87" t="s">
        <v>8</v>
      </c>
      <c r="E78" s="179">
        <v>72000</v>
      </c>
      <c r="F78" s="87">
        <v>27</v>
      </c>
      <c r="G78" s="172">
        <f t="shared" si="1"/>
        <v>2666.6666666666665</v>
      </c>
    </row>
    <row r="79" spans="1:8">
      <c r="A79" s="107">
        <v>44532</v>
      </c>
      <c r="B79" s="86"/>
      <c r="C79" s="87" t="s">
        <v>16</v>
      </c>
      <c r="D79" s="87" t="s">
        <v>8</v>
      </c>
      <c r="E79" s="179">
        <v>80000</v>
      </c>
      <c r="F79" s="87">
        <v>33</v>
      </c>
      <c r="G79" s="172">
        <f t="shared" si="1"/>
        <v>2424.242424242424</v>
      </c>
    </row>
    <row r="80" spans="1:8">
      <c r="A80" s="107">
        <v>44532</v>
      </c>
      <c r="B80" s="86"/>
      <c r="C80" s="87" t="s">
        <v>18</v>
      </c>
      <c r="D80" s="87" t="s">
        <v>17</v>
      </c>
      <c r="E80" s="179">
        <v>54000</v>
      </c>
      <c r="F80" s="87">
        <v>10</v>
      </c>
      <c r="G80" s="172">
        <f t="shared" si="1"/>
        <v>5400</v>
      </c>
    </row>
    <row r="81" spans="1:8">
      <c r="A81" s="107">
        <v>44532</v>
      </c>
      <c r="B81" s="86"/>
      <c r="C81" s="87" t="s">
        <v>30</v>
      </c>
      <c r="D81" s="87" t="s">
        <v>8</v>
      </c>
      <c r="E81" s="179">
        <v>80000</v>
      </c>
      <c r="F81" s="87">
        <v>21</v>
      </c>
      <c r="G81" s="172">
        <f t="shared" si="1"/>
        <v>3809.5238095238096</v>
      </c>
    </row>
    <row r="82" spans="1:8">
      <c r="A82" s="107">
        <v>44532</v>
      </c>
      <c r="B82" s="86"/>
      <c r="C82" s="87" t="s">
        <v>34</v>
      </c>
      <c r="D82" s="87" t="s">
        <v>17</v>
      </c>
      <c r="E82" s="179">
        <v>130000</v>
      </c>
      <c r="F82" s="87">
        <v>8</v>
      </c>
      <c r="G82" s="172">
        <f t="shared" si="1"/>
        <v>16250</v>
      </c>
    </row>
    <row r="83" spans="1:8">
      <c r="A83" s="107">
        <v>44532</v>
      </c>
      <c r="B83" s="86"/>
      <c r="C83" s="87" t="s">
        <v>33</v>
      </c>
      <c r="D83" s="87" t="s">
        <v>8</v>
      </c>
      <c r="E83" s="179">
        <v>185000</v>
      </c>
      <c r="F83" s="87">
        <v>40</v>
      </c>
      <c r="G83" s="172">
        <f t="shared" si="1"/>
        <v>4625</v>
      </c>
    </row>
    <row r="84" spans="1:8">
      <c r="A84" s="107">
        <v>44532</v>
      </c>
      <c r="B84" s="86"/>
      <c r="C84" s="87" t="s">
        <v>25</v>
      </c>
      <c r="D84" s="87" t="s">
        <v>17</v>
      </c>
      <c r="E84" s="179">
        <v>85000</v>
      </c>
      <c r="F84" s="87">
        <v>17</v>
      </c>
      <c r="G84" s="172">
        <f t="shared" si="1"/>
        <v>5000</v>
      </c>
    </row>
    <row r="85" spans="1:8">
      <c r="A85" s="107">
        <v>44532</v>
      </c>
      <c r="B85" s="86"/>
      <c r="C85" s="87" t="s">
        <v>37</v>
      </c>
      <c r="D85" s="87" t="s">
        <v>10</v>
      </c>
      <c r="E85" s="179">
        <v>150000</v>
      </c>
      <c r="F85" s="87">
        <v>10</v>
      </c>
      <c r="G85" s="172">
        <f t="shared" si="1"/>
        <v>15000</v>
      </c>
    </row>
    <row r="86" spans="1:8">
      <c r="A86" s="107">
        <v>44532</v>
      </c>
      <c r="B86" s="86"/>
      <c r="C86" s="87" t="s">
        <v>24</v>
      </c>
      <c r="D86" s="87" t="s">
        <v>17</v>
      </c>
      <c r="E86" s="179">
        <v>60000</v>
      </c>
      <c r="F86" s="87">
        <v>5</v>
      </c>
      <c r="G86" s="172">
        <f t="shared" si="1"/>
        <v>12000</v>
      </c>
    </row>
    <row r="87" spans="1:8">
      <c r="A87" s="107">
        <v>44532</v>
      </c>
      <c r="B87" s="86"/>
      <c r="C87" s="87" t="s">
        <v>16</v>
      </c>
      <c r="D87" s="87" t="s">
        <v>17</v>
      </c>
      <c r="E87" s="179">
        <v>64000</v>
      </c>
      <c r="F87" s="87">
        <v>14</v>
      </c>
      <c r="G87" s="172">
        <f t="shared" si="1"/>
        <v>4571.4285714285716</v>
      </c>
    </row>
    <row r="88" spans="1:8">
      <c r="A88" s="107">
        <v>44532</v>
      </c>
      <c r="B88" s="86"/>
      <c r="C88" s="87" t="s">
        <v>22</v>
      </c>
      <c r="D88" s="87" t="s">
        <v>17</v>
      </c>
      <c r="E88" s="179">
        <v>88000</v>
      </c>
      <c r="F88" s="87">
        <v>22</v>
      </c>
      <c r="G88" s="172">
        <f t="shared" si="1"/>
        <v>4000</v>
      </c>
    </row>
    <row r="89" spans="1:8">
      <c r="A89" s="107">
        <v>44532</v>
      </c>
      <c r="B89" s="86"/>
      <c r="C89" s="87" t="s">
        <v>38</v>
      </c>
      <c r="D89" s="87" t="s">
        <v>8</v>
      </c>
      <c r="E89" s="179">
        <v>135000</v>
      </c>
      <c r="F89" s="87">
        <v>26</v>
      </c>
      <c r="G89" s="172">
        <f t="shared" si="1"/>
        <v>5192.3076923076924</v>
      </c>
    </row>
    <row r="90" spans="1:8">
      <c r="A90" s="107">
        <v>44532</v>
      </c>
      <c r="B90" s="86"/>
      <c r="C90" s="87" t="s">
        <v>9</v>
      </c>
      <c r="D90" s="87" t="s">
        <v>10</v>
      </c>
      <c r="E90" s="179">
        <v>26000</v>
      </c>
      <c r="F90" s="87">
        <v>16</v>
      </c>
      <c r="G90" s="172">
        <f t="shared" si="1"/>
        <v>1625</v>
      </c>
      <c r="H90" t="s">
        <v>11</v>
      </c>
    </row>
    <row r="91" spans="1:8">
      <c r="A91" s="107">
        <v>44532</v>
      </c>
      <c r="B91" s="86"/>
      <c r="C91" s="87" t="s">
        <v>16</v>
      </c>
      <c r="D91" s="87" t="s">
        <v>8</v>
      </c>
      <c r="E91" s="179">
        <v>80000</v>
      </c>
      <c r="F91" s="87">
        <v>11</v>
      </c>
      <c r="G91" s="172">
        <f t="shared" si="1"/>
        <v>7272.727272727273</v>
      </c>
    </row>
    <row r="92" spans="1:8">
      <c r="A92" s="107">
        <v>44532</v>
      </c>
      <c r="B92" s="86"/>
      <c r="C92" s="87" t="s">
        <v>13</v>
      </c>
      <c r="D92" s="87" t="s">
        <v>17</v>
      </c>
      <c r="E92" s="179">
        <v>47500</v>
      </c>
      <c r="F92" s="87">
        <v>9</v>
      </c>
      <c r="G92" s="172">
        <f t="shared" si="1"/>
        <v>5277.7777777777774</v>
      </c>
      <c r="H92" t="s">
        <v>11</v>
      </c>
    </row>
    <row r="93" spans="1:8">
      <c r="A93" s="107">
        <v>44532</v>
      </c>
      <c r="B93" s="86"/>
      <c r="C93" s="87" t="s">
        <v>13</v>
      </c>
      <c r="D93" s="87" t="s">
        <v>10</v>
      </c>
      <c r="E93" s="179">
        <v>52000</v>
      </c>
      <c r="F93" s="87">
        <v>6</v>
      </c>
      <c r="G93" s="172">
        <f t="shared" si="1"/>
        <v>8666.6666666666661</v>
      </c>
    </row>
    <row r="94" spans="1:8">
      <c r="A94" s="107">
        <v>44533</v>
      </c>
      <c r="B94" s="86"/>
      <c r="C94" s="87" t="s">
        <v>14</v>
      </c>
      <c r="D94" s="87" t="s">
        <v>17</v>
      </c>
      <c r="E94" s="179">
        <v>64000</v>
      </c>
      <c r="F94" s="87">
        <v>27</v>
      </c>
      <c r="G94" s="172">
        <f t="shared" si="1"/>
        <v>2370.3703703703704</v>
      </c>
    </row>
    <row r="95" spans="1:8">
      <c r="A95" s="107">
        <v>44533</v>
      </c>
      <c r="B95" s="86"/>
      <c r="C95" s="87" t="s">
        <v>44</v>
      </c>
      <c r="D95" s="87" t="s">
        <v>10</v>
      </c>
      <c r="E95" s="179">
        <v>52000</v>
      </c>
      <c r="F95" s="87">
        <v>15</v>
      </c>
      <c r="G95" s="172">
        <f t="shared" si="1"/>
        <v>3466.6666666666665</v>
      </c>
    </row>
    <row r="96" spans="1:8">
      <c r="A96" s="107">
        <v>44533</v>
      </c>
      <c r="B96" s="86"/>
      <c r="C96" s="87" t="s">
        <v>12</v>
      </c>
      <c r="D96" s="87" t="s">
        <v>8</v>
      </c>
      <c r="E96" s="179">
        <v>80000</v>
      </c>
      <c r="F96" s="87">
        <v>43</v>
      </c>
      <c r="G96" s="172">
        <f t="shared" si="1"/>
        <v>1860.4651162790697</v>
      </c>
    </row>
    <row r="97" spans="1:8">
      <c r="A97" s="107">
        <v>44533</v>
      </c>
      <c r="B97" s="86"/>
      <c r="C97" s="87" t="s">
        <v>13</v>
      </c>
      <c r="D97" s="87" t="s">
        <v>10</v>
      </c>
      <c r="E97" s="179">
        <v>26000</v>
      </c>
      <c r="F97" s="87">
        <v>11</v>
      </c>
      <c r="G97" s="172">
        <f t="shared" si="1"/>
        <v>2363.6363636363635</v>
      </c>
      <c r="H97" t="s">
        <v>11</v>
      </c>
    </row>
    <row r="98" spans="1:8">
      <c r="A98" s="107">
        <v>44533</v>
      </c>
      <c r="B98" s="86"/>
      <c r="C98" s="87" t="s">
        <v>9</v>
      </c>
      <c r="D98" s="87" t="s">
        <v>10</v>
      </c>
      <c r="E98" s="179">
        <v>26000</v>
      </c>
      <c r="F98" s="87">
        <v>8</v>
      </c>
      <c r="G98" s="172">
        <f t="shared" si="1"/>
        <v>3250</v>
      </c>
      <c r="H98" t="s">
        <v>11</v>
      </c>
    </row>
    <row r="99" spans="1:8">
      <c r="A99" s="107">
        <v>44533</v>
      </c>
      <c r="B99" s="86"/>
      <c r="C99" s="87" t="s">
        <v>7</v>
      </c>
      <c r="D99" s="87" t="s">
        <v>8</v>
      </c>
      <c r="E99" s="179">
        <v>80000</v>
      </c>
      <c r="F99" s="87">
        <v>41</v>
      </c>
      <c r="G99" s="172">
        <f t="shared" si="1"/>
        <v>1951.219512195122</v>
      </c>
    </row>
    <row r="100" spans="1:8">
      <c r="A100" s="107">
        <v>44533</v>
      </c>
      <c r="B100" s="86"/>
      <c r="C100" s="87" t="s">
        <v>14</v>
      </c>
      <c r="D100" s="87" t="s">
        <v>8</v>
      </c>
      <c r="E100" s="179">
        <v>80000</v>
      </c>
      <c r="F100" s="87">
        <v>44</v>
      </c>
      <c r="G100" s="172">
        <f t="shared" si="1"/>
        <v>1818.1818181818182</v>
      </c>
    </row>
    <row r="101" spans="1:8">
      <c r="A101" s="107">
        <v>44533</v>
      </c>
      <c r="B101" s="86"/>
      <c r="C101" s="87" t="s">
        <v>45</v>
      </c>
      <c r="D101" s="87" t="s">
        <v>8</v>
      </c>
      <c r="E101" s="179">
        <v>80000</v>
      </c>
      <c r="F101" s="87">
        <v>32</v>
      </c>
      <c r="G101" s="172">
        <f t="shared" si="1"/>
        <v>2500</v>
      </c>
    </row>
    <row r="102" spans="1:8">
      <c r="A102" s="107">
        <v>44533</v>
      </c>
      <c r="B102" s="86"/>
      <c r="C102" s="87" t="s">
        <v>16</v>
      </c>
      <c r="D102" s="87" t="s">
        <v>8</v>
      </c>
      <c r="E102" s="179">
        <v>80000</v>
      </c>
      <c r="F102" s="87">
        <v>29</v>
      </c>
      <c r="G102" s="172">
        <f t="shared" si="1"/>
        <v>2758.6206896551726</v>
      </c>
    </row>
    <row r="103" spans="1:8">
      <c r="A103" s="107">
        <v>44533</v>
      </c>
      <c r="B103" s="86"/>
      <c r="C103" s="87" t="s">
        <v>18</v>
      </c>
      <c r="D103" s="87" t="s">
        <v>17</v>
      </c>
      <c r="E103" s="179">
        <v>54000</v>
      </c>
      <c r="F103" s="87">
        <v>24</v>
      </c>
      <c r="G103" s="172">
        <f t="shared" si="1"/>
        <v>2250</v>
      </c>
    </row>
    <row r="104" spans="1:8">
      <c r="A104" s="107">
        <v>44533</v>
      </c>
      <c r="B104" s="86"/>
      <c r="C104" s="87" t="s">
        <v>12</v>
      </c>
      <c r="D104" s="87" t="s">
        <v>8</v>
      </c>
      <c r="E104" s="179">
        <v>80000</v>
      </c>
      <c r="F104" s="87">
        <v>38</v>
      </c>
      <c r="G104" s="172">
        <f t="shared" si="1"/>
        <v>2105.2631578947367</v>
      </c>
    </row>
    <row r="105" spans="1:8">
      <c r="A105" s="107">
        <v>44533</v>
      </c>
      <c r="B105" s="86"/>
      <c r="C105" s="87" t="s">
        <v>43</v>
      </c>
      <c r="D105" s="87" t="s">
        <v>8</v>
      </c>
      <c r="E105" s="179">
        <v>72000</v>
      </c>
      <c r="F105" s="87">
        <v>43</v>
      </c>
      <c r="G105" s="172">
        <f t="shared" si="1"/>
        <v>1674.4186046511627</v>
      </c>
    </row>
    <row r="106" spans="1:8">
      <c r="A106" s="107">
        <v>44533</v>
      </c>
      <c r="B106" s="86"/>
      <c r="C106" s="87" t="s">
        <v>20</v>
      </c>
      <c r="D106" s="87" t="s">
        <v>17</v>
      </c>
      <c r="E106" s="179">
        <v>64000</v>
      </c>
      <c r="F106" s="87">
        <v>19</v>
      </c>
      <c r="G106" s="172">
        <f t="shared" si="1"/>
        <v>3368.4210526315787</v>
      </c>
    </row>
    <row r="107" spans="1:8">
      <c r="A107" s="107">
        <v>44533</v>
      </c>
      <c r="B107" s="86"/>
      <c r="C107" s="87" t="s">
        <v>15</v>
      </c>
      <c r="D107" s="87" t="s">
        <v>10</v>
      </c>
      <c r="E107" s="179">
        <v>60000</v>
      </c>
      <c r="F107" s="87">
        <v>12</v>
      </c>
      <c r="G107" s="172">
        <f t="shared" si="1"/>
        <v>5000</v>
      </c>
    </row>
    <row r="108" spans="1:8">
      <c r="A108" s="107">
        <v>44533</v>
      </c>
      <c r="B108" s="86"/>
      <c r="C108" s="87" t="s">
        <v>14</v>
      </c>
      <c r="D108" s="87" t="s">
        <v>17</v>
      </c>
      <c r="E108" s="179">
        <v>64000</v>
      </c>
      <c r="F108" s="87">
        <v>30</v>
      </c>
      <c r="G108" s="172">
        <f t="shared" si="1"/>
        <v>2133.3333333333335</v>
      </c>
    </row>
    <row r="109" spans="1:8">
      <c r="A109" s="107">
        <v>44533</v>
      </c>
      <c r="B109" s="86"/>
      <c r="C109" s="87" t="s">
        <v>22</v>
      </c>
      <c r="D109" s="87" t="s">
        <v>17</v>
      </c>
      <c r="E109" s="179">
        <v>88000</v>
      </c>
      <c r="F109" s="87">
        <v>25</v>
      </c>
      <c r="G109" s="172">
        <f t="shared" si="1"/>
        <v>3520</v>
      </c>
    </row>
    <row r="110" spans="1:8">
      <c r="A110" s="107">
        <v>44533</v>
      </c>
      <c r="B110" s="86"/>
      <c r="C110" s="87" t="s">
        <v>23</v>
      </c>
      <c r="D110" s="87" t="s">
        <v>10</v>
      </c>
      <c r="E110" s="179">
        <v>52000</v>
      </c>
      <c r="F110" s="87">
        <v>12</v>
      </c>
      <c r="G110" s="172">
        <f t="shared" si="1"/>
        <v>4333.333333333333</v>
      </c>
    </row>
    <row r="111" spans="1:8">
      <c r="A111" s="107">
        <v>44533</v>
      </c>
      <c r="B111" s="86"/>
      <c r="C111" s="87" t="s">
        <v>25</v>
      </c>
      <c r="D111" s="87" t="s">
        <v>8</v>
      </c>
      <c r="E111" s="179">
        <v>90000</v>
      </c>
      <c r="F111" s="87">
        <v>25</v>
      </c>
      <c r="G111" s="172">
        <f t="shared" si="1"/>
        <v>3600</v>
      </c>
    </row>
    <row r="112" spans="1:8">
      <c r="A112" s="107">
        <v>44533</v>
      </c>
      <c r="B112" s="86"/>
      <c r="C112" s="87" t="s">
        <v>24</v>
      </c>
      <c r="D112" s="87" t="s">
        <v>17</v>
      </c>
      <c r="E112" s="179">
        <v>60000</v>
      </c>
      <c r="F112" s="87">
        <v>21</v>
      </c>
      <c r="G112" s="172">
        <f t="shared" si="1"/>
        <v>2857.1428571428573</v>
      </c>
    </row>
    <row r="113" spans="1:7">
      <c r="A113" s="107">
        <v>44533</v>
      </c>
      <c r="B113" s="86"/>
      <c r="C113" s="87" t="s">
        <v>44</v>
      </c>
      <c r="D113" s="87" t="s">
        <v>17</v>
      </c>
      <c r="E113" s="179">
        <v>74000</v>
      </c>
      <c r="F113" s="87">
        <v>17</v>
      </c>
      <c r="G113" s="172">
        <f t="shared" si="1"/>
        <v>4352.9411764705883</v>
      </c>
    </row>
    <row r="114" spans="1:7">
      <c r="A114" s="107">
        <v>44533</v>
      </c>
      <c r="B114" s="86"/>
      <c r="C114" s="87" t="s">
        <v>46</v>
      </c>
      <c r="D114" s="87" t="s">
        <v>17</v>
      </c>
      <c r="E114" s="179">
        <v>47500</v>
      </c>
      <c r="F114" s="87">
        <v>4</v>
      </c>
      <c r="G114" s="172">
        <f t="shared" si="1"/>
        <v>11875</v>
      </c>
    </row>
    <row r="115" spans="1:7">
      <c r="A115" s="107">
        <v>44533</v>
      </c>
      <c r="B115" s="86"/>
      <c r="C115" s="87" t="s">
        <v>44</v>
      </c>
      <c r="D115" s="87" t="s">
        <v>17</v>
      </c>
      <c r="E115" s="179">
        <v>90000</v>
      </c>
      <c r="F115" s="87">
        <v>12</v>
      </c>
      <c r="G115" s="172">
        <f t="shared" si="1"/>
        <v>7500</v>
      </c>
    </row>
    <row r="116" spans="1:7">
      <c r="A116" s="107">
        <v>44533</v>
      </c>
      <c r="B116" s="86"/>
      <c r="C116" s="87" t="s">
        <v>23</v>
      </c>
      <c r="D116" s="87" t="s">
        <v>8</v>
      </c>
      <c r="E116" s="179">
        <v>78000</v>
      </c>
      <c r="F116" s="87">
        <v>4</v>
      </c>
      <c r="G116" s="172">
        <f t="shared" si="1"/>
        <v>19500</v>
      </c>
    </row>
    <row r="117" spans="1:7">
      <c r="A117" s="107">
        <v>44533</v>
      </c>
      <c r="B117" s="86">
        <v>2</v>
      </c>
      <c r="C117" s="87" t="s">
        <v>35</v>
      </c>
      <c r="D117" s="87" t="s">
        <v>17</v>
      </c>
      <c r="E117" s="179">
        <v>90000</v>
      </c>
      <c r="F117" s="87">
        <v>25</v>
      </c>
      <c r="G117" s="172">
        <f t="shared" si="1"/>
        <v>3600</v>
      </c>
    </row>
    <row r="118" spans="1:7">
      <c r="A118" s="107">
        <v>44533</v>
      </c>
      <c r="B118" s="86"/>
      <c r="C118" s="87" t="s">
        <v>30</v>
      </c>
      <c r="D118" s="87" t="s">
        <v>17</v>
      </c>
      <c r="E118" s="179">
        <v>64000</v>
      </c>
      <c r="F118" s="87">
        <v>21</v>
      </c>
      <c r="G118" s="172">
        <f t="shared" si="1"/>
        <v>3047.6190476190477</v>
      </c>
    </row>
    <row r="119" spans="1:7">
      <c r="A119" s="107">
        <v>44533</v>
      </c>
      <c r="B119" s="86"/>
      <c r="C119" s="87" t="s">
        <v>37</v>
      </c>
      <c r="D119" s="87" t="s">
        <v>10</v>
      </c>
      <c r="E119" s="179">
        <v>150000</v>
      </c>
      <c r="F119" s="87">
        <v>10</v>
      </c>
      <c r="G119" s="172">
        <f t="shared" si="1"/>
        <v>15000</v>
      </c>
    </row>
    <row r="120" spans="1:7">
      <c r="A120" s="107">
        <v>44533</v>
      </c>
      <c r="B120" s="86"/>
      <c r="C120" s="87" t="s">
        <v>43</v>
      </c>
      <c r="D120" s="87" t="s">
        <v>8</v>
      </c>
      <c r="E120" s="179">
        <v>72000</v>
      </c>
      <c r="F120" s="87">
        <v>27</v>
      </c>
      <c r="G120" s="172">
        <f t="shared" si="1"/>
        <v>2666.6666666666665</v>
      </c>
    </row>
    <row r="121" spans="1:7">
      <c r="A121" s="107">
        <v>44533</v>
      </c>
      <c r="B121" s="86"/>
      <c r="C121" s="87" t="s">
        <v>18</v>
      </c>
      <c r="D121" s="87" t="s">
        <v>10</v>
      </c>
      <c r="E121" s="179">
        <v>26000</v>
      </c>
      <c r="F121" s="87">
        <v>12</v>
      </c>
      <c r="G121" s="172">
        <f t="shared" si="1"/>
        <v>2166.6666666666665</v>
      </c>
    </row>
    <row r="122" spans="1:7">
      <c r="A122" s="107">
        <v>44533</v>
      </c>
      <c r="B122" s="86"/>
      <c r="C122" s="87" t="s">
        <v>21</v>
      </c>
      <c r="D122" s="87" t="s">
        <v>8</v>
      </c>
      <c r="E122" s="179">
        <v>80000</v>
      </c>
      <c r="F122" s="87">
        <v>46</v>
      </c>
      <c r="G122" s="172">
        <f t="shared" si="1"/>
        <v>1739.1304347826087</v>
      </c>
    </row>
    <row r="123" spans="1:7">
      <c r="A123" s="107">
        <v>44533</v>
      </c>
      <c r="B123" s="86"/>
      <c r="C123" s="87" t="s">
        <v>7</v>
      </c>
      <c r="D123" s="87" t="s">
        <v>8</v>
      </c>
      <c r="E123" s="179">
        <v>80000</v>
      </c>
      <c r="F123" s="87">
        <v>38</v>
      </c>
      <c r="G123" s="172">
        <f t="shared" si="1"/>
        <v>2105.2631578947367</v>
      </c>
    </row>
    <row r="124" spans="1:7">
      <c r="A124" s="107">
        <v>44533</v>
      </c>
      <c r="B124" s="86"/>
      <c r="C124" s="87" t="s">
        <v>21</v>
      </c>
      <c r="D124" s="87" t="s">
        <v>8</v>
      </c>
      <c r="E124" s="179">
        <v>80000</v>
      </c>
      <c r="F124" s="87">
        <v>40</v>
      </c>
      <c r="G124" s="172">
        <f t="shared" si="1"/>
        <v>2000</v>
      </c>
    </row>
    <row r="125" spans="1:7">
      <c r="A125" s="107">
        <v>44533</v>
      </c>
      <c r="B125" s="86"/>
      <c r="C125" s="87" t="s">
        <v>16</v>
      </c>
      <c r="D125" s="87" t="s">
        <v>8</v>
      </c>
      <c r="E125" s="179">
        <v>80000</v>
      </c>
      <c r="F125" s="87">
        <v>35</v>
      </c>
      <c r="G125" s="172">
        <f t="shared" si="1"/>
        <v>2285.7142857142858</v>
      </c>
    </row>
    <row r="126" spans="1:7">
      <c r="A126" s="107">
        <v>44533</v>
      </c>
      <c r="B126" s="86"/>
      <c r="C126" s="87" t="s">
        <v>25</v>
      </c>
      <c r="D126" s="87" t="s">
        <v>17</v>
      </c>
      <c r="E126" s="179">
        <v>85000</v>
      </c>
      <c r="F126" s="87">
        <v>17</v>
      </c>
      <c r="G126" s="172">
        <f t="shared" si="1"/>
        <v>5000</v>
      </c>
    </row>
    <row r="127" spans="1:7">
      <c r="A127" s="107">
        <v>44533</v>
      </c>
      <c r="B127" s="86"/>
      <c r="C127" s="87" t="s">
        <v>23</v>
      </c>
      <c r="D127" s="87" t="s">
        <v>17</v>
      </c>
      <c r="E127" s="179">
        <v>60000</v>
      </c>
      <c r="F127" s="87">
        <v>22</v>
      </c>
      <c r="G127" s="172">
        <f t="shared" si="1"/>
        <v>2727.2727272727275</v>
      </c>
    </row>
    <row r="128" spans="1:7">
      <c r="A128" s="107">
        <v>44533</v>
      </c>
      <c r="B128" s="86"/>
      <c r="C128" s="87" t="s">
        <v>34</v>
      </c>
      <c r="D128" s="87" t="s">
        <v>17</v>
      </c>
      <c r="E128" s="179">
        <v>130000</v>
      </c>
      <c r="F128" s="87">
        <v>7</v>
      </c>
      <c r="G128" s="172">
        <f t="shared" si="1"/>
        <v>18571.428571428572</v>
      </c>
    </row>
    <row r="129" spans="1:8">
      <c r="A129" s="107">
        <v>44533</v>
      </c>
      <c r="B129" s="86"/>
      <c r="C129" s="87" t="s">
        <v>33</v>
      </c>
      <c r="D129" s="87" t="s">
        <v>8</v>
      </c>
      <c r="E129" s="179">
        <v>185000</v>
      </c>
      <c r="F129" s="87">
        <v>40</v>
      </c>
      <c r="G129" s="172">
        <f t="shared" si="1"/>
        <v>4625</v>
      </c>
    </row>
    <row r="130" spans="1:8">
      <c r="A130" s="107">
        <v>44533</v>
      </c>
      <c r="B130" s="86"/>
      <c r="C130" s="87" t="s">
        <v>30</v>
      </c>
      <c r="D130" s="87" t="s">
        <v>8</v>
      </c>
      <c r="E130" s="179">
        <v>80000</v>
      </c>
      <c r="F130" s="87">
        <v>31</v>
      </c>
      <c r="G130" s="172">
        <f t="shared" si="1"/>
        <v>2580.6451612903224</v>
      </c>
    </row>
    <row r="131" spans="1:8">
      <c r="A131" s="107">
        <v>44533</v>
      </c>
      <c r="B131" s="86"/>
      <c r="C131" s="87" t="s">
        <v>43</v>
      </c>
      <c r="D131" s="87" t="s">
        <v>17</v>
      </c>
      <c r="E131" s="179">
        <v>54000</v>
      </c>
      <c r="F131" s="87">
        <v>7</v>
      </c>
      <c r="G131" s="172">
        <f t="shared" si="1"/>
        <v>7714.2857142857147</v>
      </c>
    </row>
    <row r="132" spans="1:8">
      <c r="A132" s="107">
        <v>44533</v>
      </c>
      <c r="B132" s="86"/>
      <c r="C132" s="87" t="s">
        <v>38</v>
      </c>
      <c r="D132" s="87" t="s">
        <v>8</v>
      </c>
      <c r="E132" s="179">
        <v>135000</v>
      </c>
      <c r="F132" s="87">
        <v>26</v>
      </c>
      <c r="G132" s="172">
        <f t="shared" si="1"/>
        <v>5192.3076923076924</v>
      </c>
    </row>
    <row r="133" spans="1:8">
      <c r="A133" s="107">
        <v>44533</v>
      </c>
      <c r="B133" s="86"/>
      <c r="C133" s="87" t="s">
        <v>22</v>
      </c>
      <c r="D133" s="87" t="s">
        <v>17</v>
      </c>
      <c r="E133" s="179">
        <v>88000</v>
      </c>
      <c r="F133" s="87">
        <v>17</v>
      </c>
      <c r="G133" s="172">
        <f t="shared" ref="G133:G202" si="2">E133/F133</f>
        <v>5176.4705882352937</v>
      </c>
    </row>
    <row r="134" spans="1:8">
      <c r="A134" s="107">
        <v>44533</v>
      </c>
      <c r="B134" s="86"/>
      <c r="C134" s="87" t="s">
        <v>28</v>
      </c>
      <c r="D134" s="87" t="s">
        <v>8</v>
      </c>
      <c r="E134" s="179">
        <v>230000</v>
      </c>
      <c r="F134" s="87">
        <v>26</v>
      </c>
      <c r="G134" s="172">
        <f t="shared" si="2"/>
        <v>8846.1538461538457</v>
      </c>
    </row>
    <row r="135" spans="1:8">
      <c r="A135" s="107">
        <v>44533</v>
      </c>
      <c r="B135" s="86"/>
      <c r="C135" s="87" t="s">
        <v>16</v>
      </c>
      <c r="D135" s="87" t="s">
        <v>17</v>
      </c>
      <c r="E135" s="179">
        <v>64000</v>
      </c>
      <c r="F135" s="87">
        <v>12</v>
      </c>
      <c r="G135" s="172">
        <f t="shared" si="2"/>
        <v>5333.333333333333</v>
      </c>
    </row>
    <row r="136" spans="1:8">
      <c r="A136" s="107">
        <v>44533</v>
      </c>
      <c r="B136" s="86"/>
      <c r="C136" s="87" t="s">
        <v>13</v>
      </c>
      <c r="D136" s="87" t="s">
        <v>10</v>
      </c>
      <c r="E136" s="179">
        <v>58000</v>
      </c>
      <c r="F136" s="87">
        <v>16</v>
      </c>
      <c r="G136" s="172">
        <f t="shared" si="2"/>
        <v>3625</v>
      </c>
    </row>
    <row r="137" spans="1:8">
      <c r="A137" s="107">
        <v>44533</v>
      </c>
      <c r="B137" s="86"/>
      <c r="C137" s="87" t="s">
        <v>46</v>
      </c>
      <c r="D137" s="87" t="s">
        <v>17</v>
      </c>
      <c r="E137" s="179">
        <v>95000</v>
      </c>
      <c r="F137" s="87">
        <v>16</v>
      </c>
      <c r="G137" s="172">
        <f t="shared" si="2"/>
        <v>5937.5</v>
      </c>
    </row>
    <row r="138" spans="1:8">
      <c r="A138" s="107">
        <v>44533</v>
      </c>
      <c r="B138" s="86"/>
      <c r="C138" s="87" t="s">
        <v>13</v>
      </c>
      <c r="D138" s="87" t="s">
        <v>10</v>
      </c>
      <c r="E138" s="179">
        <v>52000</v>
      </c>
      <c r="F138" s="87">
        <v>8</v>
      </c>
      <c r="G138" s="172">
        <f t="shared" si="2"/>
        <v>6500</v>
      </c>
    </row>
    <row r="139" spans="1:8">
      <c r="A139" s="107">
        <v>44534</v>
      </c>
      <c r="B139" s="86"/>
      <c r="C139" s="87" t="s">
        <v>13</v>
      </c>
      <c r="D139" s="87" t="s">
        <v>10</v>
      </c>
      <c r="E139" s="179">
        <v>26000</v>
      </c>
      <c r="F139" s="87">
        <v>9</v>
      </c>
      <c r="G139" s="172">
        <f t="shared" si="2"/>
        <v>2888.8888888888887</v>
      </c>
      <c r="H139" t="s">
        <v>11</v>
      </c>
    </row>
    <row r="140" spans="1:8">
      <c r="A140" s="107">
        <v>44534</v>
      </c>
      <c r="B140" s="86"/>
      <c r="C140" s="87" t="s">
        <v>13</v>
      </c>
      <c r="D140" s="87" t="s">
        <v>10</v>
      </c>
      <c r="E140" s="179">
        <v>52000</v>
      </c>
      <c r="F140" s="87">
        <v>14</v>
      </c>
      <c r="G140" s="172">
        <f t="shared" si="2"/>
        <v>3714.2857142857142</v>
      </c>
    </row>
    <row r="141" spans="1:8">
      <c r="A141" s="107">
        <v>44534</v>
      </c>
      <c r="B141" s="86"/>
      <c r="C141" s="87" t="s">
        <v>12</v>
      </c>
      <c r="D141" s="87" t="s">
        <v>8</v>
      </c>
      <c r="E141" s="179">
        <v>80000</v>
      </c>
      <c r="F141" s="87">
        <v>42</v>
      </c>
      <c r="G141" s="172">
        <f t="shared" si="2"/>
        <v>1904.7619047619048</v>
      </c>
    </row>
    <row r="142" spans="1:8">
      <c r="A142" s="107">
        <v>44534</v>
      </c>
      <c r="B142" s="86"/>
      <c r="C142" s="87" t="s">
        <v>35</v>
      </c>
      <c r="D142" s="87" t="s">
        <v>17</v>
      </c>
      <c r="E142" s="179">
        <v>90000</v>
      </c>
      <c r="F142" s="87">
        <v>20</v>
      </c>
      <c r="G142" s="172">
        <f t="shared" si="2"/>
        <v>4500</v>
      </c>
    </row>
    <row r="143" spans="1:8">
      <c r="A143" s="107">
        <v>44534</v>
      </c>
      <c r="B143" s="86"/>
      <c r="C143" s="87" t="s">
        <v>12</v>
      </c>
      <c r="D143" s="87" t="s">
        <v>10</v>
      </c>
      <c r="E143" s="179">
        <v>26000</v>
      </c>
      <c r="F143" s="87">
        <v>3</v>
      </c>
      <c r="G143" s="172">
        <f t="shared" si="2"/>
        <v>8666.6666666666661</v>
      </c>
      <c r="H143" t="s">
        <v>47</v>
      </c>
    </row>
    <row r="144" spans="1:8">
      <c r="A144" s="107">
        <v>44534</v>
      </c>
      <c r="B144" s="86"/>
      <c r="C144" s="87" t="s">
        <v>7</v>
      </c>
      <c r="D144" s="87" t="s">
        <v>8</v>
      </c>
      <c r="E144" s="179">
        <v>80000</v>
      </c>
      <c r="F144" s="87">
        <v>41</v>
      </c>
      <c r="G144" s="172">
        <f t="shared" si="2"/>
        <v>1951.219512195122</v>
      </c>
    </row>
    <row r="145" spans="1:7">
      <c r="A145" s="107">
        <v>44534</v>
      </c>
      <c r="B145" s="86"/>
      <c r="C145" s="87" t="s">
        <v>48</v>
      </c>
      <c r="D145" s="87" t="s">
        <v>17</v>
      </c>
      <c r="E145" s="179">
        <v>95000</v>
      </c>
      <c r="F145" s="87">
        <v>24</v>
      </c>
      <c r="G145" s="172">
        <f t="shared" si="2"/>
        <v>3958.3333333333335</v>
      </c>
    </row>
    <row r="146" spans="1:7">
      <c r="A146" s="107">
        <v>44534</v>
      </c>
      <c r="B146" s="86"/>
      <c r="C146" s="87" t="s">
        <v>45</v>
      </c>
      <c r="D146" s="87" t="s">
        <v>17</v>
      </c>
      <c r="E146" s="179">
        <v>64000</v>
      </c>
      <c r="F146" s="87">
        <v>16</v>
      </c>
      <c r="G146" s="172">
        <f t="shared" si="2"/>
        <v>4000</v>
      </c>
    </row>
    <row r="147" spans="1:7">
      <c r="A147" s="107">
        <v>44534</v>
      </c>
      <c r="B147" s="86"/>
      <c r="C147" s="87" t="s">
        <v>14</v>
      </c>
      <c r="D147" s="87" t="s">
        <v>8</v>
      </c>
      <c r="E147" s="179">
        <v>80000</v>
      </c>
      <c r="F147" s="87">
        <v>46</v>
      </c>
      <c r="G147" s="172">
        <f t="shared" si="2"/>
        <v>1739.1304347826087</v>
      </c>
    </row>
    <row r="148" spans="1:7">
      <c r="A148" s="107">
        <v>44534</v>
      </c>
      <c r="B148" s="86"/>
      <c r="C148" s="87" t="s">
        <v>16</v>
      </c>
      <c r="D148" s="87" t="s">
        <v>8</v>
      </c>
      <c r="E148" s="179">
        <v>80000</v>
      </c>
      <c r="F148" s="87">
        <v>28</v>
      </c>
      <c r="G148" s="172">
        <f t="shared" si="2"/>
        <v>2857.1428571428573</v>
      </c>
    </row>
    <row r="149" spans="1:7">
      <c r="A149" s="107">
        <v>44534</v>
      </c>
      <c r="B149" s="86"/>
      <c r="C149" s="87" t="s">
        <v>16</v>
      </c>
      <c r="D149" s="87" t="s">
        <v>17</v>
      </c>
      <c r="E149" s="179">
        <v>64000</v>
      </c>
      <c r="F149" s="87">
        <v>20</v>
      </c>
      <c r="G149" s="172">
        <f t="shared" si="2"/>
        <v>3200</v>
      </c>
    </row>
    <row r="150" spans="1:7">
      <c r="A150" s="107">
        <v>44534</v>
      </c>
      <c r="B150" s="86"/>
      <c r="C150" s="87" t="s">
        <v>15</v>
      </c>
      <c r="D150" s="87" t="s">
        <v>10</v>
      </c>
      <c r="E150" s="179">
        <v>60000</v>
      </c>
      <c r="F150" s="87">
        <v>11</v>
      </c>
      <c r="G150" s="172">
        <f t="shared" si="2"/>
        <v>5454.545454545455</v>
      </c>
    </row>
    <row r="151" spans="1:7">
      <c r="A151" s="107">
        <v>44534</v>
      </c>
      <c r="B151" s="86"/>
      <c r="C151" s="87" t="s">
        <v>43</v>
      </c>
      <c r="D151" s="87" t="s">
        <v>8</v>
      </c>
      <c r="E151" s="179">
        <v>72000</v>
      </c>
      <c r="F151" s="87">
        <v>44</v>
      </c>
      <c r="G151" s="172">
        <f t="shared" si="2"/>
        <v>1636.3636363636363</v>
      </c>
    </row>
    <row r="152" spans="1:7">
      <c r="A152" s="107">
        <v>44534</v>
      </c>
      <c r="B152" s="86"/>
      <c r="C152" s="87" t="s">
        <v>20</v>
      </c>
      <c r="D152" s="87" t="s">
        <v>17</v>
      </c>
      <c r="E152" s="179">
        <v>64000</v>
      </c>
      <c r="F152" s="87">
        <v>20</v>
      </c>
      <c r="G152" s="172">
        <f t="shared" si="2"/>
        <v>3200</v>
      </c>
    </row>
    <row r="153" spans="1:7">
      <c r="A153" s="107">
        <v>44534</v>
      </c>
      <c r="B153" s="86"/>
      <c r="C153" s="87" t="s">
        <v>23</v>
      </c>
      <c r="D153" s="87" t="s">
        <v>8</v>
      </c>
      <c r="E153" s="179">
        <v>78000</v>
      </c>
      <c r="F153" s="87">
        <v>35</v>
      </c>
      <c r="G153" s="172">
        <f t="shared" si="2"/>
        <v>2228.5714285714284</v>
      </c>
    </row>
    <row r="154" spans="1:7">
      <c r="A154" s="107">
        <v>44534</v>
      </c>
      <c r="B154" s="86"/>
      <c r="C154" s="87" t="s">
        <v>30</v>
      </c>
      <c r="D154" s="87" t="s">
        <v>17</v>
      </c>
      <c r="E154" s="179">
        <v>64000</v>
      </c>
      <c r="F154" s="87">
        <v>23</v>
      </c>
      <c r="G154" s="172">
        <f t="shared" si="2"/>
        <v>2782.608695652174</v>
      </c>
    </row>
    <row r="155" spans="1:7">
      <c r="A155" s="107">
        <v>44534</v>
      </c>
      <c r="B155" s="86"/>
      <c r="C155" s="87" t="s">
        <v>35</v>
      </c>
      <c r="D155" s="87" t="s">
        <v>17</v>
      </c>
      <c r="E155" s="179">
        <v>90000</v>
      </c>
      <c r="F155" s="87">
        <v>31</v>
      </c>
      <c r="G155" s="172">
        <f t="shared" si="2"/>
        <v>2903.2258064516127</v>
      </c>
    </row>
    <row r="156" spans="1:7">
      <c r="A156" s="107">
        <v>44534</v>
      </c>
      <c r="B156" s="86"/>
      <c r="C156" s="87" t="s">
        <v>22</v>
      </c>
      <c r="D156" s="87" t="s">
        <v>17</v>
      </c>
      <c r="E156" s="179">
        <v>88000</v>
      </c>
      <c r="F156" s="87">
        <v>22</v>
      </c>
      <c r="G156" s="172">
        <f t="shared" si="2"/>
        <v>4000</v>
      </c>
    </row>
    <row r="157" spans="1:7">
      <c r="A157" s="107">
        <v>44534</v>
      </c>
      <c r="B157" s="86"/>
      <c r="C157" s="87" t="s">
        <v>25</v>
      </c>
      <c r="D157" s="87" t="s">
        <v>8</v>
      </c>
      <c r="E157" s="179">
        <v>90000</v>
      </c>
      <c r="F157" s="87">
        <v>25</v>
      </c>
      <c r="G157" s="172">
        <f t="shared" si="2"/>
        <v>3600</v>
      </c>
    </row>
    <row r="158" spans="1:7">
      <c r="A158" s="107">
        <v>44534</v>
      </c>
      <c r="B158" s="86"/>
      <c r="C158" s="87" t="s">
        <v>23</v>
      </c>
      <c r="D158" s="87" t="s">
        <v>10</v>
      </c>
      <c r="E158" s="179">
        <v>52000</v>
      </c>
      <c r="F158" s="87">
        <v>3</v>
      </c>
      <c r="G158" s="172">
        <f t="shared" si="2"/>
        <v>17333.333333333332</v>
      </c>
    </row>
    <row r="159" spans="1:7">
      <c r="A159" s="107">
        <v>44534</v>
      </c>
      <c r="B159" s="86"/>
      <c r="C159" s="87" t="s">
        <v>16</v>
      </c>
      <c r="D159" s="87" t="s">
        <v>8</v>
      </c>
      <c r="E159" s="179">
        <v>80000</v>
      </c>
      <c r="F159" s="87">
        <v>36</v>
      </c>
      <c r="G159" s="172">
        <f t="shared" si="2"/>
        <v>2222.2222222222222</v>
      </c>
    </row>
    <row r="160" spans="1:7">
      <c r="A160" s="107">
        <v>44534</v>
      </c>
      <c r="B160" s="86"/>
      <c r="C160" s="87" t="s">
        <v>44</v>
      </c>
      <c r="D160" s="87" t="s">
        <v>17</v>
      </c>
      <c r="E160" s="179">
        <v>74000</v>
      </c>
      <c r="F160" s="87">
        <v>13</v>
      </c>
      <c r="G160" s="172">
        <f t="shared" si="2"/>
        <v>5692.3076923076924</v>
      </c>
    </row>
    <row r="161" spans="1:8">
      <c r="A161" s="107">
        <v>44534</v>
      </c>
      <c r="B161" s="86"/>
      <c r="C161" s="87" t="s">
        <v>13</v>
      </c>
      <c r="D161" s="87" t="s">
        <v>10</v>
      </c>
      <c r="E161" s="179">
        <v>26000</v>
      </c>
      <c r="F161" s="87">
        <v>8</v>
      </c>
      <c r="G161" s="172">
        <f t="shared" si="2"/>
        <v>3250</v>
      </c>
      <c r="H161" t="s">
        <v>11</v>
      </c>
    </row>
    <row r="162" spans="1:8">
      <c r="A162" s="107">
        <v>44534</v>
      </c>
      <c r="B162" s="86">
        <v>2</v>
      </c>
      <c r="C162" s="87" t="s">
        <v>13</v>
      </c>
      <c r="D162" s="87" t="s">
        <v>17</v>
      </c>
      <c r="E162" s="179">
        <v>47500</v>
      </c>
      <c r="F162" s="87">
        <v>25</v>
      </c>
      <c r="G162" s="172">
        <f t="shared" si="2"/>
        <v>1900</v>
      </c>
      <c r="H162" t="s">
        <v>11</v>
      </c>
    </row>
    <row r="163" spans="1:8">
      <c r="A163" s="107">
        <v>44534</v>
      </c>
      <c r="B163" s="86"/>
      <c r="C163" s="87" t="s">
        <v>14</v>
      </c>
      <c r="D163" s="87" t="s">
        <v>8</v>
      </c>
      <c r="E163" s="179">
        <v>80000</v>
      </c>
      <c r="F163" s="87">
        <v>32</v>
      </c>
      <c r="G163" s="172">
        <f t="shared" si="2"/>
        <v>2500</v>
      </c>
    </row>
    <row r="164" spans="1:8">
      <c r="A164" s="107">
        <v>44534</v>
      </c>
      <c r="B164" s="86"/>
      <c r="C164" s="87" t="s">
        <v>28</v>
      </c>
      <c r="D164" s="87" t="s">
        <v>8</v>
      </c>
      <c r="E164" s="179">
        <v>230000</v>
      </c>
      <c r="F164" s="87">
        <v>26</v>
      </c>
      <c r="G164" s="172">
        <f t="shared" si="2"/>
        <v>8846.1538461538457</v>
      </c>
    </row>
    <row r="165" spans="1:8">
      <c r="A165" s="107">
        <v>44534</v>
      </c>
      <c r="B165" s="86"/>
      <c r="C165" s="87" t="s">
        <v>12</v>
      </c>
      <c r="D165" s="87" t="s">
        <v>8</v>
      </c>
      <c r="E165" s="179">
        <v>80000</v>
      </c>
      <c r="F165" s="87">
        <v>40</v>
      </c>
      <c r="G165" s="172">
        <f t="shared" si="2"/>
        <v>2000</v>
      </c>
    </row>
    <row r="166" spans="1:8">
      <c r="A166" s="107">
        <v>44534</v>
      </c>
      <c r="B166" s="86"/>
      <c r="C166" s="87" t="s">
        <v>23</v>
      </c>
      <c r="D166" s="87" t="s">
        <v>17</v>
      </c>
      <c r="E166" s="179">
        <v>60000</v>
      </c>
      <c r="F166" s="87">
        <v>28</v>
      </c>
      <c r="G166" s="172">
        <f t="shared" si="2"/>
        <v>2142.8571428571427</v>
      </c>
    </row>
    <row r="167" spans="1:8">
      <c r="A167" s="107">
        <v>44534</v>
      </c>
      <c r="B167" s="86"/>
      <c r="C167" s="87" t="s">
        <v>43</v>
      </c>
      <c r="D167" s="87" t="s">
        <v>8</v>
      </c>
      <c r="E167" s="179">
        <v>72000</v>
      </c>
      <c r="F167" s="87">
        <v>28</v>
      </c>
      <c r="G167" s="172">
        <f t="shared" si="2"/>
        <v>2571.4285714285716</v>
      </c>
    </row>
    <row r="168" spans="1:8">
      <c r="A168" s="107">
        <v>44534</v>
      </c>
      <c r="B168" s="86"/>
      <c r="C168" s="87" t="s">
        <v>21</v>
      </c>
      <c r="D168" s="87" t="s">
        <v>8</v>
      </c>
      <c r="E168" s="179">
        <v>80000</v>
      </c>
      <c r="F168" s="87">
        <v>32</v>
      </c>
      <c r="G168" s="172">
        <f t="shared" si="2"/>
        <v>2500</v>
      </c>
    </row>
    <row r="169" spans="1:8">
      <c r="A169" s="107">
        <v>44534</v>
      </c>
      <c r="B169" s="86"/>
      <c r="C169" s="87" t="s">
        <v>37</v>
      </c>
      <c r="D169" s="87" t="s">
        <v>10</v>
      </c>
      <c r="E169" s="179">
        <v>150000</v>
      </c>
      <c r="F169" s="87">
        <v>10</v>
      </c>
      <c r="G169" s="172">
        <f t="shared" si="2"/>
        <v>15000</v>
      </c>
    </row>
    <row r="170" spans="1:8">
      <c r="A170" s="107">
        <v>44534</v>
      </c>
      <c r="B170" s="86"/>
      <c r="C170" s="87" t="s">
        <v>18</v>
      </c>
      <c r="D170" s="87" t="s">
        <v>17</v>
      </c>
      <c r="E170" s="179">
        <v>54000</v>
      </c>
      <c r="F170" s="87">
        <v>14</v>
      </c>
      <c r="G170" s="172">
        <f t="shared" si="2"/>
        <v>3857.1428571428573</v>
      </c>
    </row>
    <row r="171" spans="1:8">
      <c r="A171" s="107">
        <v>44534</v>
      </c>
      <c r="B171" s="86"/>
      <c r="C171" s="87" t="s">
        <v>21</v>
      </c>
      <c r="D171" s="87" t="s">
        <v>8</v>
      </c>
      <c r="E171" s="179">
        <v>80000</v>
      </c>
      <c r="F171" s="87">
        <v>32</v>
      </c>
      <c r="G171" s="172">
        <f t="shared" si="2"/>
        <v>2500</v>
      </c>
    </row>
    <row r="172" spans="1:8">
      <c r="A172" s="107">
        <v>44534</v>
      </c>
      <c r="B172" s="86"/>
      <c r="C172" s="87" t="s">
        <v>7</v>
      </c>
      <c r="D172" s="87" t="s">
        <v>8</v>
      </c>
      <c r="E172" s="179">
        <v>80000</v>
      </c>
      <c r="F172" s="87">
        <v>40</v>
      </c>
      <c r="G172" s="172">
        <f t="shared" si="2"/>
        <v>2000</v>
      </c>
    </row>
    <row r="173" spans="1:8">
      <c r="A173" s="107">
        <v>44534</v>
      </c>
      <c r="B173" s="86"/>
      <c r="C173" s="87" t="s">
        <v>30</v>
      </c>
      <c r="D173" s="87" t="s">
        <v>8</v>
      </c>
      <c r="E173" s="179">
        <v>80000</v>
      </c>
      <c r="F173" s="87">
        <v>15</v>
      </c>
      <c r="G173" s="172">
        <f t="shared" si="2"/>
        <v>5333.333333333333</v>
      </c>
    </row>
    <row r="174" spans="1:8">
      <c r="A174" s="107">
        <v>44534</v>
      </c>
      <c r="B174" s="86"/>
      <c r="C174" s="87" t="s">
        <v>16</v>
      </c>
      <c r="D174" s="87" t="s">
        <v>17</v>
      </c>
      <c r="E174" s="179">
        <v>64000</v>
      </c>
      <c r="F174" s="87">
        <v>6</v>
      </c>
      <c r="G174" s="172">
        <f t="shared" si="2"/>
        <v>10666.666666666666</v>
      </c>
    </row>
    <row r="175" spans="1:8">
      <c r="A175" s="107">
        <v>44534</v>
      </c>
      <c r="B175" s="86"/>
      <c r="C175" s="87" t="s">
        <v>33</v>
      </c>
      <c r="D175" s="87" t="s">
        <v>8</v>
      </c>
      <c r="E175" s="179">
        <v>185000</v>
      </c>
      <c r="F175" s="87">
        <v>39</v>
      </c>
      <c r="G175" s="172">
        <f t="shared" si="2"/>
        <v>4743.5897435897432</v>
      </c>
    </row>
    <row r="176" spans="1:8">
      <c r="A176" s="107">
        <v>44534</v>
      </c>
      <c r="B176" s="86"/>
      <c r="C176" s="87" t="s">
        <v>25</v>
      </c>
      <c r="D176" s="87" t="s">
        <v>17</v>
      </c>
      <c r="E176" s="179">
        <v>85000</v>
      </c>
      <c r="F176" s="87">
        <v>17</v>
      </c>
      <c r="G176" s="172">
        <f t="shared" si="2"/>
        <v>5000</v>
      </c>
    </row>
    <row r="177" spans="1:8">
      <c r="A177" s="107">
        <v>44534</v>
      </c>
      <c r="B177" s="86"/>
      <c r="C177" s="87" t="s">
        <v>22</v>
      </c>
      <c r="D177" s="87" t="s">
        <v>17</v>
      </c>
      <c r="E177" s="179">
        <v>88000</v>
      </c>
      <c r="F177" s="87">
        <v>15</v>
      </c>
      <c r="G177" s="172">
        <f t="shared" si="2"/>
        <v>5866.666666666667</v>
      </c>
    </row>
    <row r="178" spans="1:8">
      <c r="A178" s="107">
        <v>44534</v>
      </c>
      <c r="B178" s="86"/>
      <c r="C178" s="87" t="s">
        <v>38</v>
      </c>
      <c r="D178" s="87" t="s">
        <v>8</v>
      </c>
      <c r="E178" s="179">
        <v>135000</v>
      </c>
      <c r="F178" s="87">
        <v>26</v>
      </c>
      <c r="G178" s="172">
        <f t="shared" si="2"/>
        <v>5192.3076923076924</v>
      </c>
    </row>
    <row r="179" spans="1:8">
      <c r="A179" s="107">
        <v>44534</v>
      </c>
      <c r="B179" s="86"/>
      <c r="C179" s="87" t="s">
        <v>34</v>
      </c>
      <c r="D179" s="87" t="s">
        <v>17</v>
      </c>
      <c r="E179" s="179">
        <v>130000</v>
      </c>
      <c r="F179" s="87">
        <v>8</v>
      </c>
      <c r="G179" s="172">
        <f t="shared" si="2"/>
        <v>16250</v>
      </c>
    </row>
    <row r="180" spans="1:8">
      <c r="A180" s="107">
        <v>44534</v>
      </c>
      <c r="B180" s="86"/>
      <c r="C180" s="87" t="s">
        <v>23</v>
      </c>
      <c r="D180" s="87" t="s">
        <v>17</v>
      </c>
      <c r="E180" s="179">
        <v>60000</v>
      </c>
      <c r="F180" s="87">
        <v>13</v>
      </c>
      <c r="G180" s="172">
        <f t="shared" si="2"/>
        <v>4615.3846153846152</v>
      </c>
    </row>
    <row r="181" spans="1:8">
      <c r="A181" s="107">
        <v>44534</v>
      </c>
      <c r="B181" s="86"/>
      <c r="C181" s="87" t="s">
        <v>18</v>
      </c>
      <c r="D181" s="87" t="s">
        <v>17</v>
      </c>
      <c r="E181" s="179">
        <v>54000</v>
      </c>
      <c r="F181" s="87">
        <v>25</v>
      </c>
      <c r="G181" s="172">
        <f t="shared" si="2"/>
        <v>2160</v>
      </c>
    </row>
    <row r="182" spans="1:8">
      <c r="A182" s="107">
        <v>44534</v>
      </c>
      <c r="B182" s="86"/>
      <c r="C182" s="87" t="s">
        <v>13</v>
      </c>
      <c r="D182" s="87" t="s">
        <v>10</v>
      </c>
      <c r="E182" s="179">
        <v>58000</v>
      </c>
      <c r="F182" s="87">
        <v>13</v>
      </c>
      <c r="G182" s="172">
        <f t="shared" si="2"/>
        <v>4461.5384615384619</v>
      </c>
    </row>
    <row r="183" spans="1:8">
      <c r="A183" s="107">
        <v>44534</v>
      </c>
      <c r="B183" s="86"/>
      <c r="C183" s="87" t="s">
        <v>44</v>
      </c>
      <c r="D183" s="87" t="s">
        <v>10</v>
      </c>
      <c r="E183" s="179">
        <v>52000</v>
      </c>
      <c r="F183" s="87">
        <v>14</v>
      </c>
      <c r="G183" s="172">
        <f t="shared" si="2"/>
        <v>3714.2857142857142</v>
      </c>
    </row>
    <row r="184" spans="1:8">
      <c r="A184" s="107">
        <v>44535</v>
      </c>
      <c r="B184" s="86"/>
      <c r="C184" s="87" t="s">
        <v>49</v>
      </c>
      <c r="D184" s="87" t="s">
        <v>10</v>
      </c>
      <c r="E184" s="179">
        <v>26000</v>
      </c>
      <c r="F184" s="87">
        <v>8</v>
      </c>
      <c r="G184" s="172">
        <f t="shared" si="2"/>
        <v>3250</v>
      </c>
      <c r="H184" t="s">
        <v>11</v>
      </c>
    </row>
    <row r="185" spans="1:8">
      <c r="A185" s="107">
        <v>44535</v>
      </c>
      <c r="B185" s="86"/>
      <c r="C185" s="87" t="s">
        <v>50</v>
      </c>
      <c r="D185" s="87" t="s">
        <v>10</v>
      </c>
      <c r="E185" s="179">
        <v>30000</v>
      </c>
      <c r="F185" s="87">
        <v>7</v>
      </c>
      <c r="G185" s="172">
        <f t="shared" si="2"/>
        <v>4285.7142857142853</v>
      </c>
      <c r="H185" t="s">
        <v>51</v>
      </c>
    </row>
    <row r="186" spans="1:8">
      <c r="A186" s="107">
        <v>44535</v>
      </c>
      <c r="B186" s="86"/>
      <c r="C186" s="87" t="s">
        <v>13</v>
      </c>
      <c r="D186" s="87" t="s">
        <v>17</v>
      </c>
      <c r="E186" s="179">
        <v>130000</v>
      </c>
      <c r="F186" s="87">
        <v>22</v>
      </c>
      <c r="G186" s="172">
        <f t="shared" si="2"/>
        <v>5909.090909090909</v>
      </c>
      <c r="H186" t="s">
        <v>32</v>
      </c>
    </row>
    <row r="187" spans="1:8">
      <c r="A187" s="107">
        <v>44535</v>
      </c>
      <c r="B187" s="86"/>
      <c r="C187" s="87" t="s">
        <v>50</v>
      </c>
      <c r="D187" s="87" t="s">
        <v>10</v>
      </c>
      <c r="E187" s="179">
        <v>52000</v>
      </c>
      <c r="F187" s="87">
        <v>6</v>
      </c>
      <c r="G187" s="172">
        <f t="shared" si="2"/>
        <v>8666.6666666666661</v>
      </c>
    </row>
    <row r="188" spans="1:8">
      <c r="A188" s="107">
        <v>44535</v>
      </c>
      <c r="B188" s="86"/>
      <c r="C188" s="87" t="s">
        <v>50</v>
      </c>
      <c r="D188" s="87" t="s">
        <v>17</v>
      </c>
      <c r="E188" s="179">
        <v>32000</v>
      </c>
      <c r="F188" s="87">
        <v>8</v>
      </c>
      <c r="G188" s="172">
        <f t="shared" si="2"/>
        <v>4000</v>
      </c>
    </row>
    <row r="189" spans="1:8">
      <c r="A189" s="107">
        <v>44535</v>
      </c>
      <c r="B189" s="86"/>
      <c r="C189" s="87" t="s">
        <v>44</v>
      </c>
      <c r="D189" s="87" t="s">
        <v>17</v>
      </c>
      <c r="E189" s="179">
        <v>90000</v>
      </c>
      <c r="F189" s="87">
        <v>16</v>
      </c>
      <c r="G189" s="172">
        <f t="shared" si="2"/>
        <v>5625</v>
      </c>
    </row>
    <row r="190" spans="1:8">
      <c r="A190" s="107">
        <v>44535</v>
      </c>
      <c r="B190" s="86"/>
      <c r="C190" s="87" t="s">
        <v>52</v>
      </c>
      <c r="D190" s="87" t="s">
        <v>17</v>
      </c>
      <c r="E190" s="179">
        <v>90000</v>
      </c>
      <c r="F190" s="87">
        <v>4</v>
      </c>
      <c r="G190" s="172">
        <f t="shared" si="2"/>
        <v>22500</v>
      </c>
    </row>
    <row r="191" spans="1:8">
      <c r="A191" s="107">
        <v>44536</v>
      </c>
      <c r="B191" s="86"/>
      <c r="C191" s="87" t="s">
        <v>35</v>
      </c>
      <c r="D191" s="87" t="s">
        <v>10</v>
      </c>
      <c r="E191" s="179">
        <v>52000</v>
      </c>
      <c r="F191" s="87">
        <v>9</v>
      </c>
      <c r="G191" s="172">
        <f t="shared" si="2"/>
        <v>5777.7777777777774</v>
      </c>
    </row>
    <row r="192" spans="1:8">
      <c r="A192" s="107">
        <v>44536</v>
      </c>
      <c r="B192" s="86"/>
      <c r="C192" s="87" t="s">
        <v>35</v>
      </c>
      <c r="D192" s="87" t="s">
        <v>17</v>
      </c>
      <c r="E192" s="179">
        <v>90000</v>
      </c>
      <c r="F192" s="87">
        <v>24</v>
      </c>
      <c r="G192" s="172">
        <f t="shared" si="2"/>
        <v>3750</v>
      </c>
    </row>
    <row r="193" spans="1:12">
      <c r="A193" s="107">
        <v>44536</v>
      </c>
      <c r="B193" s="86"/>
      <c r="C193" s="87" t="s">
        <v>12</v>
      </c>
      <c r="D193" s="87" t="s">
        <v>8</v>
      </c>
      <c r="E193" s="179">
        <v>80000</v>
      </c>
      <c r="F193" s="87">
        <v>39</v>
      </c>
      <c r="G193" s="172">
        <f t="shared" si="2"/>
        <v>2051.2820512820513</v>
      </c>
    </row>
    <row r="194" spans="1:12">
      <c r="A194" s="107">
        <v>44536</v>
      </c>
      <c r="B194" s="86"/>
      <c r="C194" s="87" t="s">
        <v>12</v>
      </c>
      <c r="D194" s="87" t="s">
        <v>8</v>
      </c>
      <c r="E194" s="179">
        <v>80000</v>
      </c>
      <c r="F194" s="87">
        <v>42</v>
      </c>
      <c r="G194" s="172">
        <f t="shared" si="2"/>
        <v>1904.7619047619048</v>
      </c>
      <c r="L194" t="s">
        <v>53</v>
      </c>
    </row>
    <row r="195" spans="1:12">
      <c r="A195" s="107">
        <v>44536</v>
      </c>
      <c r="B195" s="86"/>
      <c r="C195" s="87" t="s">
        <v>7</v>
      </c>
      <c r="D195" s="87" t="s">
        <v>8</v>
      </c>
      <c r="E195" s="179">
        <v>80000</v>
      </c>
      <c r="F195" s="87">
        <v>41</v>
      </c>
      <c r="G195" s="172">
        <f t="shared" si="2"/>
        <v>1951.219512195122</v>
      </c>
    </row>
    <row r="196" spans="1:12">
      <c r="A196" s="107">
        <v>44536</v>
      </c>
      <c r="B196" s="86"/>
      <c r="C196" s="87" t="s">
        <v>42</v>
      </c>
      <c r="D196" s="87" t="s">
        <v>10</v>
      </c>
      <c r="E196" s="179">
        <v>26000</v>
      </c>
      <c r="F196" s="87">
        <v>3</v>
      </c>
      <c r="G196" s="172">
        <f t="shared" si="2"/>
        <v>8666.6666666666661</v>
      </c>
      <c r="H196" t="s">
        <v>11</v>
      </c>
    </row>
    <row r="197" spans="1:12">
      <c r="A197" s="107">
        <v>44536</v>
      </c>
      <c r="B197" s="86"/>
      <c r="C197" s="87" t="s">
        <v>18</v>
      </c>
      <c r="D197" s="87" t="s">
        <v>17</v>
      </c>
      <c r="E197" s="179">
        <v>54000</v>
      </c>
      <c r="F197" s="87">
        <v>15</v>
      </c>
      <c r="G197" s="172">
        <f t="shared" si="2"/>
        <v>3600</v>
      </c>
    </row>
    <row r="198" spans="1:12">
      <c r="A198" s="107">
        <v>44536</v>
      </c>
      <c r="B198" s="86"/>
      <c r="C198" s="87" t="s">
        <v>16</v>
      </c>
      <c r="D198" s="87" t="s">
        <v>17</v>
      </c>
      <c r="E198" s="179">
        <v>32000</v>
      </c>
      <c r="F198" s="87">
        <v>22</v>
      </c>
      <c r="G198" s="172">
        <f t="shared" si="2"/>
        <v>1454.5454545454545</v>
      </c>
      <c r="H198" t="s">
        <v>11</v>
      </c>
    </row>
    <row r="199" spans="1:12">
      <c r="A199" s="107">
        <v>44536</v>
      </c>
      <c r="B199" s="86"/>
      <c r="C199" s="87" t="s">
        <v>14</v>
      </c>
      <c r="D199" s="87" t="s">
        <v>8</v>
      </c>
      <c r="E199" s="179">
        <v>80000</v>
      </c>
      <c r="F199" s="87">
        <v>46</v>
      </c>
      <c r="G199" s="172">
        <f t="shared" si="2"/>
        <v>1739.1304347826087</v>
      </c>
    </row>
    <row r="200" spans="1:12">
      <c r="A200" s="107">
        <v>44536</v>
      </c>
      <c r="B200" s="86"/>
      <c r="C200" s="87" t="s">
        <v>16</v>
      </c>
      <c r="D200" s="87" t="s">
        <v>17</v>
      </c>
      <c r="E200" s="179">
        <v>64000</v>
      </c>
      <c r="F200" s="87">
        <v>20</v>
      </c>
      <c r="G200" s="172">
        <f t="shared" si="2"/>
        <v>3200</v>
      </c>
    </row>
    <row r="201" spans="1:12">
      <c r="A201" s="107">
        <v>44536</v>
      </c>
      <c r="B201" s="86"/>
      <c r="C201" s="87" t="s">
        <v>16</v>
      </c>
      <c r="D201" s="87" t="s">
        <v>8</v>
      </c>
      <c r="E201" s="179">
        <v>80000</v>
      </c>
      <c r="F201" s="87">
        <v>36</v>
      </c>
      <c r="G201" s="172">
        <f t="shared" si="2"/>
        <v>2222.2222222222222</v>
      </c>
    </row>
    <row r="202" spans="1:12">
      <c r="A202" s="107">
        <v>44536</v>
      </c>
      <c r="B202" s="86"/>
      <c r="C202" s="87" t="s">
        <v>20</v>
      </c>
      <c r="D202" s="87" t="s">
        <v>17</v>
      </c>
      <c r="E202" s="179">
        <v>64000</v>
      </c>
      <c r="F202" s="87">
        <v>22</v>
      </c>
      <c r="G202" s="172">
        <f t="shared" si="2"/>
        <v>2909.090909090909</v>
      </c>
    </row>
    <row r="203" spans="1:12">
      <c r="A203" s="107">
        <v>44536</v>
      </c>
      <c r="B203" s="86"/>
      <c r="C203" s="87" t="s">
        <v>15</v>
      </c>
      <c r="D203" s="87" t="s">
        <v>10</v>
      </c>
      <c r="E203" s="179">
        <v>60000</v>
      </c>
      <c r="F203" s="87">
        <v>12</v>
      </c>
      <c r="G203" s="172">
        <f t="shared" ref="G203:G267" si="3">E203/F203</f>
        <v>5000</v>
      </c>
    </row>
    <row r="204" spans="1:12">
      <c r="A204" s="107">
        <v>44536</v>
      </c>
      <c r="B204" s="86"/>
      <c r="C204" s="87" t="s">
        <v>43</v>
      </c>
      <c r="D204" s="87" t="s">
        <v>8</v>
      </c>
      <c r="E204" s="179">
        <v>72000</v>
      </c>
      <c r="F204" s="87">
        <v>42</v>
      </c>
      <c r="G204" s="172">
        <f t="shared" si="3"/>
        <v>1714.2857142857142</v>
      </c>
    </row>
    <row r="205" spans="1:12">
      <c r="A205" s="107">
        <v>44536</v>
      </c>
      <c r="B205" s="86"/>
      <c r="C205" s="87" t="s">
        <v>22</v>
      </c>
      <c r="D205" s="87" t="s">
        <v>17</v>
      </c>
      <c r="E205" s="179">
        <v>88000</v>
      </c>
      <c r="F205" s="87">
        <v>20</v>
      </c>
      <c r="G205" s="172">
        <f t="shared" si="3"/>
        <v>4400</v>
      </c>
    </row>
    <row r="206" spans="1:12">
      <c r="A206" s="107">
        <v>44536</v>
      </c>
      <c r="B206" s="86"/>
      <c r="C206" s="87" t="s">
        <v>13</v>
      </c>
      <c r="D206" s="87" t="s">
        <v>17</v>
      </c>
      <c r="E206" s="179">
        <v>47500</v>
      </c>
      <c r="F206" s="87">
        <v>19</v>
      </c>
      <c r="G206" s="172">
        <f t="shared" si="3"/>
        <v>2500</v>
      </c>
    </row>
    <row r="207" spans="1:12">
      <c r="A207" s="107">
        <v>44536</v>
      </c>
      <c r="B207" s="86"/>
      <c r="C207" s="87" t="s">
        <v>14</v>
      </c>
      <c r="D207" s="87" t="s">
        <v>17</v>
      </c>
      <c r="E207" s="179">
        <v>32000</v>
      </c>
      <c r="F207" s="87">
        <v>20</v>
      </c>
      <c r="G207" s="172">
        <f t="shared" si="3"/>
        <v>1600</v>
      </c>
      <c r="H207" t="s">
        <v>11</v>
      </c>
    </row>
    <row r="208" spans="1:12">
      <c r="A208" s="107">
        <v>44536</v>
      </c>
      <c r="B208" s="86"/>
      <c r="C208" s="87" t="s">
        <v>25</v>
      </c>
      <c r="D208" s="87" t="s">
        <v>8</v>
      </c>
      <c r="E208" s="179">
        <v>90000</v>
      </c>
      <c r="F208" s="87">
        <v>25</v>
      </c>
      <c r="G208" s="172">
        <f t="shared" si="3"/>
        <v>3600</v>
      </c>
    </row>
    <row r="209" spans="1:7">
      <c r="A209" s="107">
        <v>44536</v>
      </c>
      <c r="B209" s="86"/>
      <c r="C209" s="87" t="s">
        <v>35</v>
      </c>
      <c r="D209" s="87" t="s">
        <v>17</v>
      </c>
      <c r="E209" s="179">
        <v>90000</v>
      </c>
      <c r="F209" s="87">
        <v>30</v>
      </c>
      <c r="G209" s="172">
        <f t="shared" si="3"/>
        <v>3000</v>
      </c>
    </row>
    <row r="210" spans="1:7">
      <c r="A210" s="107">
        <v>44536</v>
      </c>
      <c r="B210" s="86"/>
      <c r="C210" s="87" t="s">
        <v>24</v>
      </c>
      <c r="D210" s="87" t="s">
        <v>8</v>
      </c>
      <c r="E210" s="179">
        <v>78000</v>
      </c>
      <c r="F210" s="87">
        <v>38</v>
      </c>
      <c r="G210" s="172">
        <f t="shared" si="3"/>
        <v>2052.6315789473683</v>
      </c>
    </row>
    <row r="211" spans="1:7">
      <c r="A211" s="107">
        <v>44536</v>
      </c>
      <c r="B211" s="86"/>
      <c r="C211" s="87" t="s">
        <v>46</v>
      </c>
      <c r="D211" s="87" t="s">
        <v>10</v>
      </c>
      <c r="E211" s="179">
        <v>26000</v>
      </c>
      <c r="F211" s="87">
        <v>9</v>
      </c>
      <c r="G211" s="172">
        <f t="shared" si="3"/>
        <v>2888.8888888888887</v>
      </c>
    </row>
    <row r="212" spans="1:7">
      <c r="A212" s="107">
        <v>44536</v>
      </c>
      <c r="B212" s="86"/>
      <c r="C212" s="87" t="s">
        <v>21</v>
      </c>
      <c r="D212" s="87" t="s">
        <v>8</v>
      </c>
      <c r="E212" s="179">
        <v>80000</v>
      </c>
      <c r="F212" s="87">
        <v>35</v>
      </c>
      <c r="G212" s="172">
        <f t="shared" si="3"/>
        <v>2285.7142857142858</v>
      </c>
    </row>
    <row r="213" spans="1:7">
      <c r="A213" s="107">
        <v>44536</v>
      </c>
      <c r="B213" s="86"/>
      <c r="C213" s="87" t="s">
        <v>44</v>
      </c>
      <c r="D213" s="87" t="s">
        <v>17</v>
      </c>
      <c r="E213" s="179">
        <v>74000</v>
      </c>
      <c r="F213" s="87">
        <v>12</v>
      </c>
      <c r="G213" s="172">
        <f t="shared" si="3"/>
        <v>6166.666666666667</v>
      </c>
    </row>
    <row r="214" spans="1:7">
      <c r="A214" s="107">
        <v>44536</v>
      </c>
      <c r="B214" s="86">
        <v>2</v>
      </c>
      <c r="C214" s="87" t="s">
        <v>42</v>
      </c>
      <c r="D214" s="87" t="s">
        <v>10</v>
      </c>
      <c r="E214" s="179">
        <v>26000</v>
      </c>
      <c r="F214" s="87">
        <v>8</v>
      </c>
      <c r="G214" s="172">
        <f t="shared" si="3"/>
        <v>3250</v>
      </c>
    </row>
    <row r="215" spans="1:7">
      <c r="A215" s="107">
        <v>44536</v>
      </c>
      <c r="B215" s="86"/>
      <c r="C215" s="87" t="s">
        <v>21</v>
      </c>
      <c r="D215" s="87" t="s">
        <v>8</v>
      </c>
      <c r="E215" s="179">
        <v>80000</v>
      </c>
      <c r="F215" s="87">
        <v>37</v>
      </c>
      <c r="G215" s="172">
        <f t="shared" si="3"/>
        <v>2162.1621621621621</v>
      </c>
    </row>
    <row r="216" spans="1:7">
      <c r="A216" s="107">
        <v>44536</v>
      </c>
      <c r="B216" s="86"/>
      <c r="C216" s="87" t="s">
        <v>28</v>
      </c>
      <c r="D216" s="87" t="s">
        <v>8</v>
      </c>
      <c r="E216" s="179">
        <v>230000</v>
      </c>
      <c r="F216" s="87">
        <v>23</v>
      </c>
      <c r="G216" s="172">
        <f t="shared" si="3"/>
        <v>10000</v>
      </c>
    </row>
    <row r="217" spans="1:7">
      <c r="A217" s="107">
        <v>44536</v>
      </c>
      <c r="B217" s="86"/>
      <c r="C217" s="87" t="s">
        <v>14</v>
      </c>
      <c r="D217" s="87" t="s">
        <v>8</v>
      </c>
      <c r="E217" s="179">
        <v>80000</v>
      </c>
      <c r="F217" s="87">
        <v>44</v>
      </c>
      <c r="G217" s="172">
        <f t="shared" si="3"/>
        <v>1818.1818181818182</v>
      </c>
    </row>
    <row r="218" spans="1:7">
      <c r="A218" s="107">
        <v>44536</v>
      </c>
      <c r="B218" s="86"/>
      <c r="C218" s="87" t="s">
        <v>23</v>
      </c>
      <c r="D218" s="87" t="s">
        <v>17</v>
      </c>
      <c r="E218" s="179">
        <v>60000</v>
      </c>
      <c r="F218" s="87">
        <v>22</v>
      </c>
      <c r="G218" s="172">
        <f t="shared" si="3"/>
        <v>2727.2727272727275</v>
      </c>
    </row>
    <row r="219" spans="1:7">
      <c r="A219" s="107">
        <v>44536</v>
      </c>
      <c r="B219" s="86"/>
      <c r="C219" s="87" t="s">
        <v>24</v>
      </c>
      <c r="D219" s="87" t="s">
        <v>10</v>
      </c>
      <c r="E219" s="179">
        <v>52000</v>
      </c>
      <c r="F219" s="87">
        <v>13</v>
      </c>
      <c r="G219" s="172">
        <f t="shared" si="3"/>
        <v>4000</v>
      </c>
    </row>
    <row r="220" spans="1:7">
      <c r="A220" s="107">
        <v>44536</v>
      </c>
      <c r="B220" s="86"/>
      <c r="C220" s="87" t="s">
        <v>33</v>
      </c>
      <c r="D220" s="87" t="s">
        <v>8</v>
      </c>
      <c r="E220" s="179">
        <v>185000</v>
      </c>
      <c r="F220" s="87">
        <v>39</v>
      </c>
      <c r="G220" s="172">
        <f t="shared" si="3"/>
        <v>4743.5897435897432</v>
      </c>
    </row>
    <row r="221" spans="1:7">
      <c r="A221" s="107">
        <v>44536</v>
      </c>
      <c r="B221" s="86"/>
      <c r="C221" s="87" t="s">
        <v>43</v>
      </c>
      <c r="D221" s="87" t="s">
        <v>8</v>
      </c>
      <c r="E221" s="179">
        <v>72000</v>
      </c>
      <c r="F221" s="87">
        <v>28</v>
      </c>
      <c r="G221" s="172">
        <f t="shared" si="3"/>
        <v>2571.4285714285716</v>
      </c>
    </row>
    <row r="222" spans="1:7">
      <c r="A222" s="107">
        <v>44536</v>
      </c>
      <c r="B222" s="86"/>
      <c r="C222" s="87" t="s">
        <v>14</v>
      </c>
      <c r="D222" s="87" t="s">
        <v>8</v>
      </c>
      <c r="E222" s="179">
        <v>80000</v>
      </c>
      <c r="F222" s="87">
        <v>35</v>
      </c>
      <c r="G222" s="172">
        <f t="shared" si="3"/>
        <v>2285.7142857142858</v>
      </c>
    </row>
    <row r="223" spans="1:7">
      <c r="A223" s="107">
        <v>44536</v>
      </c>
      <c r="B223" s="86"/>
      <c r="C223" s="87" t="s">
        <v>30</v>
      </c>
      <c r="D223" s="87" t="s">
        <v>8</v>
      </c>
      <c r="E223" s="179">
        <v>80000</v>
      </c>
      <c r="F223" s="87">
        <v>26</v>
      </c>
      <c r="G223" s="172">
        <f t="shared" si="3"/>
        <v>3076.9230769230771</v>
      </c>
    </row>
    <row r="224" spans="1:7">
      <c r="A224" s="107">
        <v>44536</v>
      </c>
      <c r="B224" s="86"/>
      <c r="C224" s="87" t="s">
        <v>21</v>
      </c>
      <c r="D224" s="87" t="s">
        <v>8</v>
      </c>
      <c r="E224" s="179">
        <v>80000</v>
      </c>
      <c r="F224" s="87">
        <v>35</v>
      </c>
      <c r="G224" s="172">
        <f t="shared" si="3"/>
        <v>2285.7142857142858</v>
      </c>
    </row>
    <row r="225" spans="1:8">
      <c r="A225" s="107">
        <v>44536</v>
      </c>
      <c r="B225" s="86"/>
      <c r="C225" s="87" t="s">
        <v>7</v>
      </c>
      <c r="D225" s="87" t="s">
        <v>8</v>
      </c>
      <c r="E225" s="179">
        <v>80000</v>
      </c>
      <c r="F225" s="87">
        <v>40</v>
      </c>
      <c r="G225" s="172">
        <f t="shared" si="3"/>
        <v>2000</v>
      </c>
    </row>
    <row r="226" spans="1:8">
      <c r="A226" s="107">
        <v>44536</v>
      </c>
      <c r="B226" s="86"/>
      <c r="C226" s="87" t="s">
        <v>25</v>
      </c>
      <c r="D226" s="87" t="s">
        <v>17</v>
      </c>
      <c r="E226" s="179">
        <v>85000</v>
      </c>
      <c r="F226" s="87">
        <v>17</v>
      </c>
      <c r="G226" s="172">
        <f t="shared" si="3"/>
        <v>5000</v>
      </c>
    </row>
    <row r="227" spans="1:8">
      <c r="A227" s="107">
        <v>44536</v>
      </c>
      <c r="B227" s="86"/>
      <c r="C227" s="87" t="s">
        <v>34</v>
      </c>
      <c r="D227" s="87" t="s">
        <v>17</v>
      </c>
      <c r="E227" s="179">
        <v>130000</v>
      </c>
      <c r="F227" s="87">
        <v>8</v>
      </c>
      <c r="G227" s="172">
        <f t="shared" si="3"/>
        <v>16250</v>
      </c>
    </row>
    <row r="228" spans="1:8">
      <c r="A228" s="107">
        <v>44536</v>
      </c>
      <c r="B228" s="86"/>
      <c r="C228" s="87" t="s">
        <v>38</v>
      </c>
      <c r="D228" s="87" t="s">
        <v>8</v>
      </c>
      <c r="E228" s="179">
        <v>135000</v>
      </c>
      <c r="F228" s="87">
        <v>26</v>
      </c>
      <c r="G228" s="172">
        <f t="shared" si="3"/>
        <v>5192.3076923076924</v>
      </c>
    </row>
    <row r="229" spans="1:8">
      <c r="A229" s="107">
        <v>44536</v>
      </c>
      <c r="B229" s="86"/>
      <c r="C229" s="87" t="s">
        <v>54</v>
      </c>
      <c r="D229" s="87" t="s">
        <v>17</v>
      </c>
      <c r="E229" s="179">
        <v>60000</v>
      </c>
      <c r="F229" s="87">
        <v>10</v>
      </c>
      <c r="G229" s="172">
        <f t="shared" si="3"/>
        <v>6000</v>
      </c>
    </row>
    <row r="230" spans="1:8">
      <c r="A230" s="107">
        <v>44536</v>
      </c>
      <c r="B230" s="86"/>
      <c r="C230" s="87" t="s">
        <v>18</v>
      </c>
      <c r="D230" s="87" t="s">
        <v>17</v>
      </c>
      <c r="E230" s="179">
        <v>54000</v>
      </c>
      <c r="F230" s="87">
        <v>19</v>
      </c>
      <c r="G230" s="172">
        <f t="shared" si="3"/>
        <v>2842.1052631578946</v>
      </c>
    </row>
    <row r="231" spans="1:8">
      <c r="A231" s="107">
        <v>44536</v>
      </c>
      <c r="B231" s="86"/>
      <c r="C231" s="87" t="s">
        <v>37</v>
      </c>
      <c r="D231" s="87" t="s">
        <v>10</v>
      </c>
      <c r="E231" s="179">
        <v>150000</v>
      </c>
      <c r="F231" s="87">
        <v>10</v>
      </c>
      <c r="G231" s="172">
        <f t="shared" si="3"/>
        <v>15000</v>
      </c>
    </row>
    <row r="232" spans="1:8">
      <c r="A232" s="107">
        <v>44536</v>
      </c>
      <c r="B232" s="86"/>
      <c r="C232" s="87" t="s">
        <v>22</v>
      </c>
      <c r="D232" s="87" t="s">
        <v>17</v>
      </c>
      <c r="E232" s="179">
        <v>88000</v>
      </c>
      <c r="F232" s="87">
        <v>21</v>
      </c>
      <c r="G232" s="172">
        <f t="shared" si="3"/>
        <v>4190.4761904761908</v>
      </c>
    </row>
    <row r="233" spans="1:8">
      <c r="A233" s="107">
        <v>44536</v>
      </c>
      <c r="B233" s="86"/>
      <c r="C233" s="87" t="s">
        <v>13</v>
      </c>
      <c r="D233" s="87" t="s">
        <v>17</v>
      </c>
      <c r="E233" s="179">
        <v>47500</v>
      </c>
      <c r="F233" s="87">
        <v>22</v>
      </c>
      <c r="G233" s="172">
        <f t="shared" si="3"/>
        <v>2159.090909090909</v>
      </c>
    </row>
    <row r="234" spans="1:8">
      <c r="A234" s="107">
        <v>44536</v>
      </c>
      <c r="B234" s="86"/>
      <c r="C234" s="87" t="s">
        <v>13</v>
      </c>
      <c r="D234" s="87" t="s">
        <v>10</v>
      </c>
      <c r="E234" s="179">
        <v>26000</v>
      </c>
      <c r="F234" s="87">
        <v>13</v>
      </c>
      <c r="G234" s="172">
        <f t="shared" si="3"/>
        <v>2000</v>
      </c>
      <c r="H234" t="s">
        <v>11</v>
      </c>
    </row>
    <row r="235" spans="1:8">
      <c r="A235" s="107">
        <v>44536</v>
      </c>
      <c r="B235" s="86"/>
      <c r="C235" s="87" t="s">
        <v>13</v>
      </c>
      <c r="D235" s="87" t="s">
        <v>10</v>
      </c>
      <c r="E235" s="179">
        <v>26000</v>
      </c>
      <c r="F235" s="87">
        <v>15</v>
      </c>
      <c r="G235" s="172">
        <f t="shared" si="3"/>
        <v>1733.3333333333333</v>
      </c>
      <c r="H235" t="s">
        <v>11</v>
      </c>
    </row>
    <row r="236" spans="1:8">
      <c r="A236" s="107">
        <v>44537</v>
      </c>
      <c r="B236" s="86"/>
      <c r="C236" s="87" t="s">
        <v>7</v>
      </c>
      <c r="D236" s="87" t="s">
        <v>8</v>
      </c>
      <c r="E236" s="179">
        <v>80000</v>
      </c>
      <c r="F236" s="87">
        <v>32</v>
      </c>
      <c r="G236" s="172">
        <f t="shared" si="3"/>
        <v>2500</v>
      </c>
    </row>
    <row r="237" spans="1:8">
      <c r="A237" s="107">
        <v>44537</v>
      </c>
      <c r="B237" s="86"/>
      <c r="C237" s="87" t="s">
        <v>12</v>
      </c>
      <c r="D237" s="87" t="s">
        <v>8</v>
      </c>
      <c r="E237" s="179">
        <v>80000</v>
      </c>
      <c r="F237" s="87">
        <v>40</v>
      </c>
      <c r="G237" s="172">
        <f t="shared" si="3"/>
        <v>2000</v>
      </c>
    </row>
    <row r="238" spans="1:8">
      <c r="A238" s="107">
        <v>44537</v>
      </c>
      <c r="B238" s="86"/>
      <c r="C238" s="87" t="s">
        <v>7</v>
      </c>
      <c r="D238" s="87" t="s">
        <v>10</v>
      </c>
      <c r="E238" s="179">
        <v>26000</v>
      </c>
      <c r="F238" s="87">
        <v>17</v>
      </c>
      <c r="G238" s="172">
        <f t="shared" si="3"/>
        <v>1529.4117647058824</v>
      </c>
      <c r="H238" t="s">
        <v>11</v>
      </c>
    </row>
    <row r="239" spans="1:8">
      <c r="A239" s="107">
        <v>44537</v>
      </c>
      <c r="B239" s="86"/>
      <c r="C239" s="87" t="s">
        <v>9</v>
      </c>
      <c r="D239" s="87" t="s">
        <v>10</v>
      </c>
      <c r="E239" s="179">
        <v>52000</v>
      </c>
      <c r="F239" s="87">
        <v>10</v>
      </c>
      <c r="G239" s="172">
        <f t="shared" si="3"/>
        <v>5200</v>
      </c>
    </row>
    <row r="240" spans="1:8">
      <c r="A240" s="107">
        <v>44537</v>
      </c>
      <c r="B240" s="86"/>
      <c r="C240" s="87" t="s">
        <v>7</v>
      </c>
      <c r="D240" s="87" t="s">
        <v>8</v>
      </c>
      <c r="E240" s="179">
        <v>80000</v>
      </c>
      <c r="F240" s="87">
        <v>42</v>
      </c>
      <c r="G240" s="172">
        <f t="shared" si="3"/>
        <v>1904.7619047619048</v>
      </c>
    </row>
    <row r="241" spans="1:8">
      <c r="A241" s="107">
        <v>44537</v>
      </c>
      <c r="B241" s="86"/>
      <c r="C241" s="87" t="s">
        <v>16</v>
      </c>
      <c r="D241" s="87" t="s">
        <v>17</v>
      </c>
      <c r="E241" s="179">
        <v>64000</v>
      </c>
      <c r="F241" s="87">
        <v>22</v>
      </c>
      <c r="G241" s="172">
        <f t="shared" si="3"/>
        <v>2909.090909090909</v>
      </c>
    </row>
    <row r="242" spans="1:8">
      <c r="A242" s="107">
        <v>44537</v>
      </c>
      <c r="B242" s="86"/>
      <c r="C242" s="87" t="s">
        <v>16</v>
      </c>
      <c r="D242" s="87" t="s">
        <v>8</v>
      </c>
      <c r="E242" s="179">
        <v>80000</v>
      </c>
      <c r="F242" s="87">
        <v>32</v>
      </c>
      <c r="G242" s="172">
        <f t="shared" si="3"/>
        <v>2500</v>
      </c>
    </row>
    <row r="243" spans="1:8">
      <c r="A243" s="107">
        <v>44537</v>
      </c>
      <c r="B243" s="86"/>
      <c r="C243" s="87" t="s">
        <v>9</v>
      </c>
      <c r="D243" s="87" t="s">
        <v>10</v>
      </c>
      <c r="E243" s="179">
        <v>26000</v>
      </c>
      <c r="F243" s="87">
        <v>17</v>
      </c>
      <c r="G243" s="172">
        <f t="shared" si="3"/>
        <v>1529.4117647058824</v>
      </c>
    </row>
    <row r="244" spans="1:8">
      <c r="A244" s="107">
        <v>44537</v>
      </c>
      <c r="B244" s="86"/>
      <c r="C244" s="87" t="s">
        <v>14</v>
      </c>
      <c r="D244" s="87" t="s">
        <v>8</v>
      </c>
      <c r="E244" s="179">
        <v>80000</v>
      </c>
      <c r="F244" s="87">
        <v>46</v>
      </c>
      <c r="G244" s="172">
        <f t="shared" si="3"/>
        <v>1739.1304347826087</v>
      </c>
    </row>
    <row r="245" spans="1:8">
      <c r="A245" s="107">
        <v>44537</v>
      </c>
      <c r="B245" s="86"/>
      <c r="C245" s="87" t="s">
        <v>16</v>
      </c>
      <c r="D245" s="87" t="s">
        <v>8</v>
      </c>
      <c r="E245" s="179">
        <v>80000</v>
      </c>
      <c r="F245" s="87">
        <v>38</v>
      </c>
      <c r="G245" s="172">
        <f t="shared" si="3"/>
        <v>2105.2631578947367</v>
      </c>
    </row>
    <row r="246" spans="1:8">
      <c r="A246" s="107">
        <v>44537</v>
      </c>
      <c r="B246" s="86"/>
      <c r="C246" s="87" t="s">
        <v>15</v>
      </c>
      <c r="D246" s="87" t="s">
        <v>10</v>
      </c>
      <c r="E246" s="179">
        <v>60000</v>
      </c>
      <c r="F246" s="87">
        <v>10</v>
      </c>
      <c r="G246" s="172">
        <f t="shared" si="3"/>
        <v>6000</v>
      </c>
    </row>
    <row r="247" spans="1:8">
      <c r="A247" s="107">
        <v>44537</v>
      </c>
      <c r="B247" s="86"/>
      <c r="C247" s="87" t="s">
        <v>43</v>
      </c>
      <c r="D247" s="87" t="s">
        <v>8</v>
      </c>
      <c r="E247" s="179">
        <v>72000</v>
      </c>
      <c r="F247" s="87">
        <v>46</v>
      </c>
      <c r="G247" s="172">
        <f t="shared" si="3"/>
        <v>1565.2173913043478</v>
      </c>
    </row>
    <row r="248" spans="1:8">
      <c r="A248" s="107">
        <v>44537</v>
      </c>
      <c r="B248" s="86"/>
      <c r="C248" s="87" t="s">
        <v>20</v>
      </c>
      <c r="D248" s="87" t="s">
        <v>17</v>
      </c>
      <c r="E248" s="179">
        <v>64000</v>
      </c>
      <c r="F248" s="87">
        <v>20</v>
      </c>
      <c r="G248" s="172">
        <f t="shared" si="3"/>
        <v>3200</v>
      </c>
    </row>
    <row r="249" spans="1:8">
      <c r="A249" s="107">
        <v>44537</v>
      </c>
      <c r="B249" s="86"/>
      <c r="C249" s="87" t="s">
        <v>22</v>
      </c>
      <c r="D249" s="87" t="s">
        <v>17</v>
      </c>
      <c r="E249" s="179">
        <v>88000</v>
      </c>
      <c r="F249" s="87">
        <v>24</v>
      </c>
      <c r="G249" s="172">
        <f t="shared" si="3"/>
        <v>3666.6666666666665</v>
      </c>
    </row>
    <row r="250" spans="1:8">
      <c r="A250" s="107">
        <v>44537</v>
      </c>
      <c r="B250" s="86"/>
      <c r="C250" s="87" t="s">
        <v>55</v>
      </c>
      <c r="D250" s="87" t="s">
        <v>17</v>
      </c>
      <c r="E250" s="179">
        <v>95000</v>
      </c>
      <c r="F250" s="87">
        <v>20</v>
      </c>
      <c r="G250" s="172">
        <f t="shared" si="3"/>
        <v>4750</v>
      </c>
    </row>
    <row r="251" spans="1:8">
      <c r="A251" s="107">
        <v>44537</v>
      </c>
      <c r="B251" s="86"/>
      <c r="C251" s="87" t="s">
        <v>12</v>
      </c>
      <c r="D251" s="87" t="s">
        <v>8</v>
      </c>
      <c r="E251" s="179">
        <v>80000</v>
      </c>
      <c r="F251" s="87">
        <v>25</v>
      </c>
      <c r="G251" s="172">
        <f t="shared" si="3"/>
        <v>3200</v>
      </c>
    </row>
    <row r="252" spans="1:8">
      <c r="A252" s="107">
        <v>44537</v>
      </c>
      <c r="B252" s="86"/>
      <c r="C252" s="87" t="s">
        <v>25</v>
      </c>
      <c r="D252" s="87" t="s">
        <v>8</v>
      </c>
      <c r="E252" s="179">
        <v>90000</v>
      </c>
      <c r="F252" s="87">
        <v>20</v>
      </c>
      <c r="G252" s="172">
        <f t="shared" si="3"/>
        <v>4500</v>
      </c>
    </row>
    <row r="253" spans="1:8">
      <c r="A253" s="107">
        <v>44537</v>
      </c>
      <c r="B253" s="86"/>
      <c r="C253" s="87" t="s">
        <v>23</v>
      </c>
      <c r="D253" s="87" t="s">
        <v>8</v>
      </c>
      <c r="E253" s="179">
        <v>78000</v>
      </c>
      <c r="F253" s="87">
        <v>40</v>
      </c>
      <c r="G253" s="172">
        <f t="shared" si="3"/>
        <v>1950</v>
      </c>
    </row>
    <row r="254" spans="1:8">
      <c r="A254" s="107">
        <v>44537</v>
      </c>
      <c r="B254" s="86"/>
      <c r="C254" s="87" t="s">
        <v>24</v>
      </c>
      <c r="D254" s="87" t="s">
        <v>10</v>
      </c>
      <c r="E254" s="179">
        <v>52000</v>
      </c>
      <c r="F254" s="87">
        <v>3</v>
      </c>
      <c r="G254" s="172">
        <f t="shared" si="3"/>
        <v>17333.333333333332</v>
      </c>
    </row>
    <row r="255" spans="1:8">
      <c r="A255" s="107">
        <v>44537</v>
      </c>
      <c r="B255" s="86"/>
      <c r="C255" s="87" t="s">
        <v>13</v>
      </c>
      <c r="D255" s="87" t="s">
        <v>17</v>
      </c>
      <c r="E255" s="179">
        <v>47500</v>
      </c>
      <c r="F255" s="87">
        <v>15</v>
      </c>
      <c r="G255" s="172">
        <f t="shared" si="3"/>
        <v>3166.6666666666665</v>
      </c>
      <c r="H255" t="s">
        <v>11</v>
      </c>
    </row>
    <row r="256" spans="1:8">
      <c r="A256" s="107">
        <v>44537</v>
      </c>
      <c r="B256" s="86"/>
      <c r="C256" s="87" t="s">
        <v>9</v>
      </c>
      <c r="D256" s="87" t="s">
        <v>10</v>
      </c>
      <c r="E256" s="179">
        <v>26000</v>
      </c>
      <c r="F256" s="87">
        <v>4</v>
      </c>
      <c r="G256" s="172">
        <f t="shared" si="3"/>
        <v>6500</v>
      </c>
    </row>
    <row r="257" spans="1:7">
      <c r="A257" s="107">
        <v>44537</v>
      </c>
      <c r="B257" s="86"/>
      <c r="C257" s="87" t="s">
        <v>44</v>
      </c>
      <c r="D257" s="87" t="s">
        <v>17</v>
      </c>
      <c r="E257" s="179">
        <v>74000</v>
      </c>
      <c r="F257" s="87">
        <v>14</v>
      </c>
      <c r="G257" s="172">
        <f t="shared" si="3"/>
        <v>5285.7142857142853</v>
      </c>
    </row>
    <row r="258" spans="1:7">
      <c r="A258" s="107">
        <v>44537</v>
      </c>
      <c r="B258" s="86"/>
      <c r="C258" s="87" t="s">
        <v>56</v>
      </c>
      <c r="D258" s="87" t="s">
        <v>17</v>
      </c>
      <c r="E258" s="179">
        <v>90000</v>
      </c>
      <c r="F258" s="87">
        <v>29</v>
      </c>
      <c r="G258" s="172">
        <f t="shared" si="3"/>
        <v>3103.4482758620688</v>
      </c>
    </row>
    <row r="259" spans="1:7">
      <c r="A259" s="107">
        <v>44537</v>
      </c>
      <c r="B259" s="86"/>
      <c r="C259" s="87" t="s">
        <v>34</v>
      </c>
      <c r="D259" s="87" t="s">
        <v>17</v>
      </c>
      <c r="E259" s="179">
        <v>130000</v>
      </c>
      <c r="F259" s="87">
        <v>7</v>
      </c>
      <c r="G259" s="172">
        <f t="shared" si="3"/>
        <v>18571.428571428572</v>
      </c>
    </row>
    <row r="260" spans="1:7">
      <c r="A260" s="107">
        <v>44537</v>
      </c>
      <c r="B260" s="86"/>
      <c r="C260" s="87" t="s">
        <v>42</v>
      </c>
      <c r="D260" s="87" t="s">
        <v>17</v>
      </c>
      <c r="E260" s="179">
        <v>90000</v>
      </c>
      <c r="F260" s="87">
        <v>24</v>
      </c>
      <c r="G260" s="172">
        <f t="shared" si="3"/>
        <v>3750</v>
      </c>
    </row>
    <row r="261" spans="1:7">
      <c r="A261" s="107">
        <v>44537</v>
      </c>
      <c r="B261" s="86"/>
      <c r="C261" s="87" t="s">
        <v>28</v>
      </c>
      <c r="D261" s="87" t="s">
        <v>8</v>
      </c>
      <c r="E261" s="179">
        <v>230000</v>
      </c>
      <c r="F261" s="87">
        <v>24</v>
      </c>
      <c r="G261" s="172">
        <f t="shared" si="3"/>
        <v>9583.3333333333339</v>
      </c>
    </row>
    <row r="262" spans="1:7">
      <c r="A262" s="107">
        <v>44537</v>
      </c>
      <c r="B262" s="86"/>
      <c r="C262" s="87" t="s">
        <v>14</v>
      </c>
      <c r="D262" s="87" t="s">
        <v>8</v>
      </c>
      <c r="E262" s="179">
        <v>80000</v>
      </c>
      <c r="F262" s="87">
        <v>40</v>
      </c>
      <c r="G262" s="172">
        <f t="shared" si="3"/>
        <v>2000</v>
      </c>
    </row>
    <row r="263" spans="1:7">
      <c r="A263" s="107">
        <v>44537</v>
      </c>
      <c r="B263" s="86"/>
      <c r="C263" s="87" t="s">
        <v>43</v>
      </c>
      <c r="D263" s="87" t="s">
        <v>8</v>
      </c>
      <c r="E263" s="179">
        <v>72000</v>
      </c>
      <c r="F263" s="87">
        <v>23</v>
      </c>
      <c r="G263" s="172">
        <f t="shared" si="3"/>
        <v>3130.4347826086955</v>
      </c>
    </row>
    <row r="264" spans="1:7">
      <c r="A264" s="107">
        <v>44537</v>
      </c>
      <c r="B264" s="86"/>
      <c r="C264" s="87" t="s">
        <v>18</v>
      </c>
      <c r="D264" s="87" t="s">
        <v>17</v>
      </c>
      <c r="E264" s="179">
        <v>54000</v>
      </c>
      <c r="F264" s="87">
        <v>13</v>
      </c>
      <c r="G264" s="172">
        <f t="shared" si="3"/>
        <v>4153.8461538461543</v>
      </c>
    </row>
    <row r="265" spans="1:7">
      <c r="A265" s="107">
        <v>44537</v>
      </c>
      <c r="B265" s="86"/>
      <c r="C265" s="87" t="s">
        <v>33</v>
      </c>
      <c r="D265" s="87" t="s">
        <v>8</v>
      </c>
      <c r="E265" s="179">
        <v>185000</v>
      </c>
      <c r="F265" s="87">
        <v>39</v>
      </c>
      <c r="G265" s="172">
        <f t="shared" si="3"/>
        <v>4743.5897435897432</v>
      </c>
    </row>
    <row r="266" spans="1:7">
      <c r="A266" s="107">
        <v>44537</v>
      </c>
      <c r="B266" s="86"/>
      <c r="C266" s="87" t="s">
        <v>21</v>
      </c>
      <c r="D266" s="87" t="s">
        <v>8</v>
      </c>
      <c r="E266" s="179">
        <v>80000</v>
      </c>
      <c r="F266" s="87">
        <v>30</v>
      </c>
      <c r="G266" s="172">
        <f t="shared" si="3"/>
        <v>2666.6666666666665</v>
      </c>
    </row>
    <row r="267" spans="1:7">
      <c r="A267" s="107">
        <v>44537</v>
      </c>
      <c r="B267" s="86"/>
      <c r="C267" s="87" t="s">
        <v>21</v>
      </c>
      <c r="D267" s="87" t="s">
        <v>8</v>
      </c>
      <c r="E267" s="179">
        <v>80000</v>
      </c>
      <c r="F267" s="87">
        <v>40</v>
      </c>
      <c r="G267" s="172">
        <f t="shared" si="3"/>
        <v>2000</v>
      </c>
    </row>
    <row r="268" spans="1:7">
      <c r="A268" s="107">
        <v>44537</v>
      </c>
      <c r="B268" s="86"/>
      <c r="C268" s="87" t="s">
        <v>14</v>
      </c>
      <c r="D268" s="87" t="s">
        <v>8</v>
      </c>
      <c r="E268" s="179">
        <v>80000</v>
      </c>
      <c r="F268" s="87">
        <v>33</v>
      </c>
      <c r="G268" s="172">
        <f t="shared" ref="G268:G332" si="4">E268/F268</f>
        <v>2424.242424242424</v>
      </c>
    </row>
    <row r="269" spans="1:7">
      <c r="A269" s="107">
        <v>44537</v>
      </c>
      <c r="B269" s="86"/>
      <c r="C269" s="87" t="s">
        <v>30</v>
      </c>
      <c r="D269" s="87" t="s">
        <v>17</v>
      </c>
      <c r="E269" s="179">
        <v>64000</v>
      </c>
      <c r="F269" s="87">
        <v>22</v>
      </c>
      <c r="G269" s="172">
        <f t="shared" si="4"/>
        <v>2909.090909090909</v>
      </c>
    </row>
    <row r="270" spans="1:7">
      <c r="A270" s="107">
        <v>44537</v>
      </c>
      <c r="B270" s="86"/>
      <c r="C270" s="87" t="s">
        <v>57</v>
      </c>
      <c r="D270" s="87" t="s">
        <v>17</v>
      </c>
      <c r="E270" s="179">
        <v>60000</v>
      </c>
      <c r="F270" s="87">
        <v>5</v>
      </c>
      <c r="G270" s="172">
        <f t="shared" si="4"/>
        <v>12000</v>
      </c>
    </row>
    <row r="271" spans="1:7">
      <c r="A271" s="107">
        <v>44537</v>
      </c>
      <c r="B271" s="86"/>
      <c r="C271" s="87" t="s">
        <v>30</v>
      </c>
      <c r="D271" s="87" t="s">
        <v>8</v>
      </c>
      <c r="E271" s="179">
        <v>80000</v>
      </c>
      <c r="F271" s="87">
        <v>29</v>
      </c>
      <c r="G271" s="172">
        <f t="shared" si="4"/>
        <v>2758.6206896551726</v>
      </c>
    </row>
    <row r="272" spans="1:7">
      <c r="A272" s="107">
        <v>44537</v>
      </c>
      <c r="B272" s="86"/>
      <c r="C272" s="87" t="s">
        <v>37</v>
      </c>
      <c r="D272" s="87" t="s">
        <v>10</v>
      </c>
      <c r="E272" s="179">
        <v>150000</v>
      </c>
      <c r="F272" s="87">
        <v>11</v>
      </c>
      <c r="G272" s="172">
        <f t="shared" si="4"/>
        <v>13636.363636363636</v>
      </c>
    </row>
    <row r="273" spans="1:12">
      <c r="A273" s="107">
        <v>44537</v>
      </c>
      <c r="B273" s="86"/>
      <c r="C273" s="87" t="s">
        <v>25</v>
      </c>
      <c r="D273" s="87" t="s">
        <v>17</v>
      </c>
      <c r="E273" s="179">
        <v>85000</v>
      </c>
      <c r="F273" s="87">
        <v>17</v>
      </c>
      <c r="G273" s="172">
        <f t="shared" si="4"/>
        <v>5000</v>
      </c>
    </row>
    <row r="274" spans="1:12">
      <c r="A274" s="107">
        <v>44537</v>
      </c>
      <c r="B274" s="86"/>
      <c r="C274" s="87" t="s">
        <v>23</v>
      </c>
      <c r="D274" s="87" t="s">
        <v>17</v>
      </c>
      <c r="E274" s="179">
        <v>60000</v>
      </c>
      <c r="F274" s="87">
        <v>12</v>
      </c>
      <c r="G274" s="172">
        <f t="shared" si="4"/>
        <v>5000</v>
      </c>
    </row>
    <row r="275" spans="1:12">
      <c r="A275" s="107">
        <v>44537</v>
      </c>
      <c r="B275" s="86"/>
      <c r="C275" s="87" t="s">
        <v>38</v>
      </c>
      <c r="D275" s="87" t="s">
        <v>8</v>
      </c>
      <c r="E275" s="179">
        <v>135000</v>
      </c>
      <c r="F275" s="87">
        <v>26</v>
      </c>
      <c r="G275" s="172">
        <f t="shared" si="4"/>
        <v>5192.3076923076924</v>
      </c>
    </row>
    <row r="276" spans="1:12">
      <c r="A276" s="107">
        <v>44537</v>
      </c>
      <c r="B276" s="86"/>
      <c r="C276" s="87" t="s">
        <v>22</v>
      </c>
      <c r="D276" s="87" t="s">
        <v>17</v>
      </c>
      <c r="E276" s="179">
        <v>88000</v>
      </c>
      <c r="F276" s="87">
        <v>21</v>
      </c>
      <c r="G276" s="172">
        <f t="shared" si="4"/>
        <v>4190.4761904761908</v>
      </c>
    </row>
    <row r="277" spans="1:12">
      <c r="A277" s="107">
        <v>44537</v>
      </c>
      <c r="B277" s="86"/>
      <c r="C277" s="87" t="s">
        <v>44</v>
      </c>
      <c r="D277" s="87" t="s">
        <v>10</v>
      </c>
      <c r="E277" s="179">
        <v>52000</v>
      </c>
      <c r="F277" s="87">
        <v>15</v>
      </c>
      <c r="G277" s="172">
        <f t="shared" si="4"/>
        <v>3466.6666666666665</v>
      </c>
    </row>
    <row r="278" spans="1:12">
      <c r="A278" s="107">
        <v>44537</v>
      </c>
      <c r="B278" s="86"/>
      <c r="C278" s="87" t="s">
        <v>13</v>
      </c>
      <c r="D278" s="87" t="s">
        <v>10</v>
      </c>
      <c r="E278" s="179">
        <v>58000</v>
      </c>
      <c r="F278" s="87">
        <v>14</v>
      </c>
      <c r="G278" s="172">
        <f t="shared" si="4"/>
        <v>4142.8571428571431</v>
      </c>
    </row>
    <row r="279" spans="1:12">
      <c r="A279" s="107">
        <v>44537</v>
      </c>
      <c r="B279" s="86"/>
      <c r="C279" s="87" t="s">
        <v>18</v>
      </c>
      <c r="D279" s="87" t="s">
        <v>17</v>
      </c>
      <c r="E279" s="179">
        <v>54000</v>
      </c>
      <c r="F279" s="87">
        <v>16</v>
      </c>
      <c r="G279" s="172">
        <f t="shared" si="4"/>
        <v>3375</v>
      </c>
    </row>
    <row r="280" spans="1:12">
      <c r="A280" s="107">
        <v>44538</v>
      </c>
      <c r="B280" s="86"/>
      <c r="C280" s="87" t="s">
        <v>7</v>
      </c>
      <c r="D280" s="87" t="s">
        <v>8</v>
      </c>
      <c r="E280" s="179">
        <v>80000</v>
      </c>
      <c r="F280" s="87">
        <v>26</v>
      </c>
      <c r="G280" s="172">
        <f t="shared" si="4"/>
        <v>3076.9230769230771</v>
      </c>
    </row>
    <row r="281" spans="1:12">
      <c r="A281" s="107">
        <v>44538</v>
      </c>
      <c r="B281" s="86"/>
      <c r="C281" s="87" t="s">
        <v>13</v>
      </c>
      <c r="D281" s="87" t="s">
        <v>10</v>
      </c>
      <c r="E281" s="179">
        <v>26000</v>
      </c>
      <c r="F281" s="87">
        <v>15</v>
      </c>
      <c r="G281" s="172">
        <f t="shared" si="4"/>
        <v>1733.3333333333333</v>
      </c>
      <c r="H281" t="s">
        <v>11</v>
      </c>
    </row>
    <row r="282" spans="1:12">
      <c r="A282" s="107">
        <v>44538</v>
      </c>
      <c r="B282" s="86"/>
      <c r="C282" s="87" t="s">
        <v>35</v>
      </c>
      <c r="D282" s="87" t="s">
        <v>10</v>
      </c>
      <c r="E282" s="179">
        <v>52000</v>
      </c>
      <c r="F282" s="87">
        <v>16</v>
      </c>
      <c r="G282" s="172">
        <f t="shared" si="4"/>
        <v>3250</v>
      </c>
    </row>
    <row r="283" spans="1:12">
      <c r="A283" s="107">
        <v>44538</v>
      </c>
      <c r="B283" s="86"/>
      <c r="C283" s="87" t="s">
        <v>12</v>
      </c>
      <c r="D283" s="87" t="s">
        <v>8</v>
      </c>
      <c r="E283" s="179">
        <v>80000</v>
      </c>
      <c r="F283" s="87">
        <v>43</v>
      </c>
      <c r="G283" s="172">
        <f t="shared" si="4"/>
        <v>1860.4651162790697</v>
      </c>
    </row>
    <row r="284" spans="1:12">
      <c r="A284" s="107">
        <v>44538</v>
      </c>
      <c r="B284" s="86"/>
      <c r="C284" s="87" t="s">
        <v>18</v>
      </c>
      <c r="D284" s="87" t="s">
        <v>17</v>
      </c>
      <c r="E284" s="179">
        <v>54000</v>
      </c>
      <c r="F284" s="87">
        <v>23</v>
      </c>
      <c r="G284" s="172">
        <f t="shared" si="4"/>
        <v>2347.8260869565215</v>
      </c>
    </row>
    <row r="285" spans="1:12">
      <c r="A285" s="107">
        <v>44538</v>
      </c>
      <c r="B285" s="86"/>
      <c r="C285" s="87" t="s">
        <v>14</v>
      </c>
      <c r="D285" s="87" t="s">
        <v>8</v>
      </c>
      <c r="E285" s="179">
        <v>80000</v>
      </c>
      <c r="F285" s="87">
        <v>32</v>
      </c>
      <c r="G285" s="172">
        <f t="shared" si="4"/>
        <v>2500</v>
      </c>
    </row>
    <row r="286" spans="1:12">
      <c r="A286" s="107">
        <v>44538</v>
      </c>
      <c r="B286" s="86"/>
      <c r="C286" s="87" t="s">
        <v>9</v>
      </c>
      <c r="D286" s="87" t="s">
        <v>10</v>
      </c>
      <c r="E286" s="179">
        <v>26000</v>
      </c>
      <c r="F286" s="87">
        <v>12</v>
      </c>
      <c r="G286" s="172">
        <f t="shared" si="4"/>
        <v>2166.6666666666665</v>
      </c>
      <c r="H286" t="s">
        <v>11</v>
      </c>
    </row>
    <row r="287" spans="1:12">
      <c r="A287" s="107">
        <v>44538</v>
      </c>
      <c r="B287" s="86"/>
      <c r="C287" s="87" t="s">
        <v>7</v>
      </c>
      <c r="D287" s="87" t="s">
        <v>8</v>
      </c>
      <c r="E287" s="179">
        <v>80000</v>
      </c>
      <c r="F287" s="87">
        <v>43</v>
      </c>
      <c r="G287" s="172">
        <f t="shared" si="4"/>
        <v>1860.4651162790697</v>
      </c>
    </row>
    <row r="288" spans="1:12">
      <c r="A288" s="107">
        <v>44538</v>
      </c>
      <c r="B288" s="86"/>
      <c r="C288" s="87" t="s">
        <v>14</v>
      </c>
      <c r="D288" s="87" t="s">
        <v>8</v>
      </c>
      <c r="E288" s="179">
        <v>80000</v>
      </c>
      <c r="F288" s="87">
        <v>48</v>
      </c>
      <c r="G288" s="172">
        <f t="shared" si="4"/>
        <v>1666.6666666666667</v>
      </c>
      <c r="L288" t="s">
        <v>53</v>
      </c>
    </row>
    <row r="289" spans="1:8">
      <c r="A289" s="107">
        <v>44538</v>
      </c>
      <c r="B289" s="86"/>
      <c r="C289" s="87" t="s">
        <v>14</v>
      </c>
      <c r="D289" s="87" t="s">
        <v>8</v>
      </c>
      <c r="E289" s="179">
        <v>80000</v>
      </c>
      <c r="F289" s="87">
        <v>35</v>
      </c>
      <c r="G289" s="172">
        <f t="shared" si="4"/>
        <v>2285.7142857142858</v>
      </c>
    </row>
    <row r="290" spans="1:8">
      <c r="A290" s="107">
        <v>44538</v>
      </c>
      <c r="B290" s="86"/>
      <c r="C290" s="87" t="s">
        <v>20</v>
      </c>
      <c r="D290" s="87" t="s">
        <v>17</v>
      </c>
      <c r="E290" s="179">
        <v>64000</v>
      </c>
      <c r="F290" s="87">
        <v>18</v>
      </c>
      <c r="G290" s="172">
        <f t="shared" si="4"/>
        <v>3555.5555555555557</v>
      </c>
    </row>
    <row r="291" spans="1:8">
      <c r="A291" s="107">
        <v>44538</v>
      </c>
      <c r="B291" s="86"/>
      <c r="C291" s="87" t="s">
        <v>15</v>
      </c>
      <c r="D291" s="87" t="s">
        <v>10</v>
      </c>
      <c r="E291" s="179">
        <v>60000</v>
      </c>
      <c r="F291" s="87">
        <v>13</v>
      </c>
      <c r="G291" s="172">
        <f t="shared" si="4"/>
        <v>4615.3846153846152</v>
      </c>
    </row>
    <row r="292" spans="1:8">
      <c r="A292" s="107">
        <v>44538</v>
      </c>
      <c r="B292" s="86"/>
      <c r="C292" s="87" t="s">
        <v>43</v>
      </c>
      <c r="D292" s="87" t="s">
        <v>8</v>
      </c>
      <c r="E292" s="179">
        <v>72000</v>
      </c>
      <c r="F292" s="87">
        <v>46</v>
      </c>
      <c r="G292" s="172">
        <f t="shared" si="4"/>
        <v>1565.2173913043478</v>
      </c>
    </row>
    <row r="293" spans="1:8">
      <c r="A293" s="107">
        <v>44538</v>
      </c>
      <c r="B293" s="86"/>
      <c r="C293" s="87" t="s">
        <v>58</v>
      </c>
      <c r="D293" s="87" t="s">
        <v>17</v>
      </c>
      <c r="E293" s="179">
        <v>88000</v>
      </c>
      <c r="F293" s="87">
        <v>22</v>
      </c>
      <c r="G293" s="172">
        <f t="shared" si="4"/>
        <v>4000</v>
      </c>
    </row>
    <row r="294" spans="1:8">
      <c r="A294" s="107">
        <v>44538</v>
      </c>
      <c r="B294" s="86"/>
      <c r="C294" s="87" t="s">
        <v>24</v>
      </c>
      <c r="D294" s="87" t="s">
        <v>17</v>
      </c>
      <c r="E294" s="179">
        <v>60000</v>
      </c>
      <c r="F294" s="87">
        <v>20</v>
      </c>
      <c r="G294" s="172">
        <f t="shared" si="4"/>
        <v>3000</v>
      </c>
    </row>
    <row r="295" spans="1:8">
      <c r="A295" s="107">
        <v>44538</v>
      </c>
      <c r="B295" s="86"/>
      <c r="C295" s="87" t="s">
        <v>25</v>
      </c>
      <c r="D295" s="87" t="s">
        <v>8</v>
      </c>
      <c r="E295" s="179">
        <v>90000</v>
      </c>
      <c r="F295" s="87">
        <v>25</v>
      </c>
      <c r="G295" s="172">
        <f t="shared" si="4"/>
        <v>3600</v>
      </c>
    </row>
    <row r="296" spans="1:8">
      <c r="A296" s="107">
        <v>44538</v>
      </c>
      <c r="B296" s="86"/>
      <c r="C296" s="87" t="s">
        <v>16</v>
      </c>
      <c r="D296" s="87" t="s">
        <v>8</v>
      </c>
      <c r="E296" s="179">
        <v>80000</v>
      </c>
      <c r="F296" s="87">
        <v>36</v>
      </c>
      <c r="G296" s="172">
        <f t="shared" si="4"/>
        <v>2222.2222222222222</v>
      </c>
    </row>
    <row r="297" spans="1:8">
      <c r="A297" s="107">
        <v>44538</v>
      </c>
      <c r="B297" s="86"/>
      <c r="C297" s="87" t="s">
        <v>23</v>
      </c>
      <c r="D297" s="87" t="s">
        <v>8</v>
      </c>
      <c r="E297" s="179">
        <v>78000</v>
      </c>
      <c r="F297" s="87">
        <v>40</v>
      </c>
      <c r="G297" s="172">
        <f t="shared" si="4"/>
        <v>1950</v>
      </c>
    </row>
    <row r="298" spans="1:8">
      <c r="A298" s="107">
        <v>44538</v>
      </c>
      <c r="B298" s="86"/>
      <c r="C298" s="87" t="s">
        <v>13</v>
      </c>
      <c r="D298" s="87" t="s">
        <v>10</v>
      </c>
      <c r="E298" s="179">
        <v>26000</v>
      </c>
      <c r="F298" s="87">
        <v>7</v>
      </c>
      <c r="G298" s="172">
        <f t="shared" si="4"/>
        <v>3714.2857142857142</v>
      </c>
      <c r="H298" t="s">
        <v>11</v>
      </c>
    </row>
    <row r="299" spans="1:8">
      <c r="A299" s="107">
        <v>44538</v>
      </c>
      <c r="B299" s="86"/>
      <c r="C299" s="87" t="s">
        <v>44</v>
      </c>
      <c r="D299" s="87" t="s">
        <v>17</v>
      </c>
      <c r="E299" s="179">
        <v>74000</v>
      </c>
      <c r="F299" s="87">
        <v>18</v>
      </c>
      <c r="G299" s="172">
        <f t="shared" si="4"/>
        <v>4111.1111111111113</v>
      </c>
    </row>
    <row r="300" spans="1:8">
      <c r="A300" s="107">
        <v>44538</v>
      </c>
      <c r="B300" s="86"/>
      <c r="C300" s="87" t="s">
        <v>24</v>
      </c>
      <c r="D300" s="87" t="s">
        <v>10</v>
      </c>
      <c r="E300" s="179">
        <v>52000</v>
      </c>
      <c r="F300" s="87">
        <v>12</v>
      </c>
      <c r="G300" s="172">
        <f t="shared" si="4"/>
        <v>4333.333333333333</v>
      </c>
    </row>
    <row r="301" spans="1:8">
      <c r="A301" s="107">
        <v>44538</v>
      </c>
      <c r="B301" s="86"/>
      <c r="C301" s="87" t="s">
        <v>44</v>
      </c>
      <c r="D301" s="87" t="s">
        <v>17</v>
      </c>
      <c r="E301" s="179">
        <v>90000</v>
      </c>
      <c r="F301" s="87">
        <v>9</v>
      </c>
      <c r="G301" s="172">
        <f t="shared" si="4"/>
        <v>10000</v>
      </c>
    </row>
    <row r="302" spans="1:8">
      <c r="A302" s="107">
        <v>44538</v>
      </c>
      <c r="B302" s="86"/>
      <c r="C302" s="87" t="s">
        <v>59</v>
      </c>
      <c r="D302" s="87" t="s">
        <v>17</v>
      </c>
      <c r="E302" s="179">
        <v>47500</v>
      </c>
      <c r="F302" s="87">
        <v>9</v>
      </c>
      <c r="G302" s="172">
        <f t="shared" si="4"/>
        <v>5277.7777777777774</v>
      </c>
    </row>
    <row r="303" spans="1:8">
      <c r="A303" s="107">
        <v>44538</v>
      </c>
      <c r="B303" s="86">
        <v>2</v>
      </c>
      <c r="C303" s="87" t="s">
        <v>55</v>
      </c>
      <c r="D303" s="87" t="s">
        <v>17</v>
      </c>
      <c r="E303" s="179">
        <v>95000</v>
      </c>
      <c r="F303" s="87">
        <v>16</v>
      </c>
      <c r="G303" s="172">
        <f t="shared" si="4"/>
        <v>5937.5</v>
      </c>
    </row>
    <row r="304" spans="1:8">
      <c r="A304" s="107">
        <v>44538</v>
      </c>
      <c r="B304" s="86"/>
      <c r="C304" s="87" t="s">
        <v>14</v>
      </c>
      <c r="D304" s="87" t="s">
        <v>8</v>
      </c>
      <c r="E304" s="179">
        <v>80000</v>
      </c>
      <c r="F304" s="87">
        <v>40</v>
      </c>
      <c r="G304" s="172">
        <f t="shared" si="4"/>
        <v>2000</v>
      </c>
    </row>
    <row r="305" spans="1:7">
      <c r="A305" s="107">
        <v>44538</v>
      </c>
      <c r="B305" s="86"/>
      <c r="C305" s="87" t="s">
        <v>12</v>
      </c>
      <c r="D305" s="87" t="s">
        <v>8</v>
      </c>
      <c r="E305" s="179">
        <v>80000</v>
      </c>
      <c r="F305" s="87">
        <v>36</v>
      </c>
      <c r="G305" s="172">
        <f t="shared" si="4"/>
        <v>2222.2222222222222</v>
      </c>
    </row>
    <row r="306" spans="1:7">
      <c r="A306" s="107">
        <v>44538</v>
      </c>
      <c r="B306" s="86"/>
      <c r="C306" s="87" t="s">
        <v>43</v>
      </c>
      <c r="D306" s="87" t="s">
        <v>8</v>
      </c>
      <c r="E306" s="179">
        <v>72000</v>
      </c>
      <c r="F306" s="87">
        <v>25</v>
      </c>
      <c r="G306" s="172">
        <f t="shared" si="4"/>
        <v>2880</v>
      </c>
    </row>
    <row r="307" spans="1:7">
      <c r="A307" s="107">
        <v>44538</v>
      </c>
      <c r="B307" s="86"/>
      <c r="C307" s="87" t="s">
        <v>14</v>
      </c>
      <c r="D307" s="87" t="s">
        <v>17</v>
      </c>
      <c r="E307" s="179">
        <v>64000</v>
      </c>
      <c r="F307" s="87">
        <v>22</v>
      </c>
      <c r="G307" s="172">
        <f t="shared" si="4"/>
        <v>2909.090909090909</v>
      </c>
    </row>
    <row r="308" spans="1:7">
      <c r="A308" s="107">
        <v>44538</v>
      </c>
      <c r="B308" s="86"/>
      <c r="C308" s="87" t="s">
        <v>33</v>
      </c>
      <c r="D308" s="87" t="s">
        <v>8</v>
      </c>
      <c r="E308" s="179">
        <v>185000</v>
      </c>
      <c r="F308" s="87">
        <v>37</v>
      </c>
      <c r="G308" s="172">
        <f t="shared" si="4"/>
        <v>5000</v>
      </c>
    </row>
    <row r="309" spans="1:7">
      <c r="A309" s="107">
        <v>44538</v>
      </c>
      <c r="B309" s="86"/>
      <c r="C309" s="87" t="s">
        <v>43</v>
      </c>
      <c r="D309" s="87" t="s">
        <v>17</v>
      </c>
      <c r="E309" s="179">
        <v>54000</v>
      </c>
      <c r="F309" s="87">
        <v>15</v>
      </c>
      <c r="G309" s="172">
        <f t="shared" si="4"/>
        <v>3600</v>
      </c>
    </row>
    <row r="310" spans="1:7">
      <c r="A310" s="107">
        <v>44538</v>
      </c>
      <c r="B310" s="86"/>
      <c r="C310" s="87" t="s">
        <v>30</v>
      </c>
      <c r="D310" s="87" t="s">
        <v>8</v>
      </c>
      <c r="E310" s="179">
        <v>80000</v>
      </c>
      <c r="F310" s="87">
        <v>25</v>
      </c>
      <c r="G310" s="172">
        <f t="shared" si="4"/>
        <v>3200</v>
      </c>
    </row>
    <row r="311" spans="1:7">
      <c r="A311" s="107">
        <v>44538</v>
      </c>
      <c r="B311" s="86"/>
      <c r="C311" s="87" t="s">
        <v>21</v>
      </c>
      <c r="D311" s="87" t="s">
        <v>8</v>
      </c>
      <c r="E311" s="179">
        <v>80000</v>
      </c>
      <c r="F311" s="87">
        <v>40</v>
      </c>
      <c r="G311" s="172">
        <f t="shared" si="4"/>
        <v>2000</v>
      </c>
    </row>
    <row r="312" spans="1:7">
      <c r="A312" s="107">
        <v>44538</v>
      </c>
      <c r="B312" s="86"/>
      <c r="C312" s="87" t="s">
        <v>14</v>
      </c>
      <c r="D312" s="87" t="s">
        <v>8</v>
      </c>
      <c r="E312" s="179">
        <v>80000</v>
      </c>
      <c r="F312" s="87">
        <v>34</v>
      </c>
      <c r="G312" s="172">
        <f t="shared" si="4"/>
        <v>2352.9411764705883</v>
      </c>
    </row>
    <row r="313" spans="1:7">
      <c r="A313" s="107">
        <v>44538</v>
      </c>
      <c r="B313" s="86"/>
      <c r="C313" s="87" t="s">
        <v>34</v>
      </c>
      <c r="D313" s="87" t="s">
        <v>17</v>
      </c>
      <c r="E313" s="179">
        <v>130000</v>
      </c>
      <c r="F313" s="87">
        <v>8</v>
      </c>
      <c r="G313" s="172">
        <f t="shared" si="4"/>
        <v>16250</v>
      </c>
    </row>
    <row r="314" spans="1:7">
      <c r="A314" s="107">
        <v>44538</v>
      </c>
      <c r="B314" s="86"/>
      <c r="C314" s="87" t="s">
        <v>37</v>
      </c>
      <c r="D314" s="87" t="s">
        <v>10</v>
      </c>
      <c r="E314" s="179">
        <v>150000</v>
      </c>
      <c r="F314" s="87">
        <v>11</v>
      </c>
      <c r="G314" s="172">
        <f t="shared" si="4"/>
        <v>13636.363636363636</v>
      </c>
    </row>
    <row r="315" spans="1:7">
      <c r="A315" s="107">
        <v>44538</v>
      </c>
      <c r="B315" s="86"/>
      <c r="C315" s="87" t="s">
        <v>24</v>
      </c>
      <c r="D315" s="87" t="s">
        <v>17</v>
      </c>
      <c r="E315" s="179">
        <v>60000</v>
      </c>
      <c r="F315" s="87">
        <v>3</v>
      </c>
      <c r="G315" s="172">
        <f t="shared" si="4"/>
        <v>20000</v>
      </c>
    </row>
    <row r="316" spans="1:7">
      <c r="A316" s="107">
        <v>44538</v>
      </c>
      <c r="B316" s="86"/>
      <c r="C316" s="87" t="s">
        <v>38</v>
      </c>
      <c r="D316" s="87" t="s">
        <v>8</v>
      </c>
      <c r="E316" s="179">
        <v>135000</v>
      </c>
      <c r="F316" s="87">
        <v>26</v>
      </c>
      <c r="G316" s="172">
        <f t="shared" si="4"/>
        <v>5192.3076923076924</v>
      </c>
    </row>
    <row r="317" spans="1:7">
      <c r="A317" s="107">
        <v>44538</v>
      </c>
      <c r="B317" s="86"/>
      <c r="C317" s="87" t="s">
        <v>25</v>
      </c>
      <c r="D317" s="87" t="s">
        <v>17</v>
      </c>
      <c r="E317" s="179">
        <v>85000</v>
      </c>
      <c r="F317" s="87">
        <v>10</v>
      </c>
      <c r="G317" s="172">
        <f t="shared" si="4"/>
        <v>8500</v>
      </c>
    </row>
    <row r="318" spans="1:7">
      <c r="A318" s="107">
        <v>44538</v>
      </c>
      <c r="B318" s="86"/>
      <c r="C318" s="87" t="s">
        <v>7</v>
      </c>
      <c r="D318" s="87" t="s">
        <v>17</v>
      </c>
      <c r="E318" s="179">
        <v>64000</v>
      </c>
      <c r="F318" s="87">
        <v>13</v>
      </c>
      <c r="G318" s="172">
        <f t="shared" si="4"/>
        <v>4923.0769230769229</v>
      </c>
    </row>
    <row r="319" spans="1:7">
      <c r="A319" s="107">
        <v>44538</v>
      </c>
      <c r="B319" s="86"/>
      <c r="C319" s="87" t="s">
        <v>28</v>
      </c>
      <c r="D319" s="87" t="s">
        <v>8</v>
      </c>
      <c r="E319" s="179">
        <v>230000</v>
      </c>
      <c r="F319" s="87">
        <v>24</v>
      </c>
      <c r="G319" s="172">
        <f t="shared" si="4"/>
        <v>9583.3333333333339</v>
      </c>
    </row>
    <row r="320" spans="1:7">
      <c r="A320" s="107">
        <v>44538</v>
      </c>
      <c r="B320" s="86"/>
      <c r="C320" s="87" t="s">
        <v>22</v>
      </c>
      <c r="D320" s="87" t="s">
        <v>17</v>
      </c>
      <c r="E320" s="179">
        <v>88000</v>
      </c>
      <c r="F320" s="87">
        <v>20</v>
      </c>
      <c r="G320" s="172">
        <f t="shared" si="4"/>
        <v>4400</v>
      </c>
    </row>
    <row r="321" spans="1:12">
      <c r="A321" s="107">
        <v>44538</v>
      </c>
      <c r="B321" s="86"/>
      <c r="C321" s="87" t="s">
        <v>13</v>
      </c>
      <c r="D321" s="87" t="s">
        <v>10</v>
      </c>
      <c r="E321" s="179">
        <v>58000</v>
      </c>
      <c r="F321" s="87">
        <v>14</v>
      </c>
      <c r="G321" s="172">
        <f t="shared" si="4"/>
        <v>4142.8571428571431</v>
      </c>
    </row>
    <row r="322" spans="1:12">
      <c r="A322" s="107">
        <v>44538</v>
      </c>
      <c r="B322" s="86"/>
      <c r="C322" s="87" t="s">
        <v>13</v>
      </c>
      <c r="D322" s="87" t="s">
        <v>10</v>
      </c>
      <c r="E322" s="179">
        <v>52000</v>
      </c>
      <c r="F322" s="87">
        <v>7</v>
      </c>
      <c r="G322" s="172">
        <f t="shared" si="4"/>
        <v>7428.5714285714284</v>
      </c>
    </row>
    <row r="323" spans="1:12">
      <c r="A323" s="107">
        <v>44538</v>
      </c>
      <c r="B323" s="86"/>
      <c r="C323" s="87" t="s">
        <v>35</v>
      </c>
      <c r="D323" s="87" t="s">
        <v>17</v>
      </c>
      <c r="E323" s="179">
        <v>90000</v>
      </c>
      <c r="F323" s="87">
        <v>18</v>
      </c>
      <c r="G323" s="172">
        <f t="shared" si="4"/>
        <v>5000</v>
      </c>
    </row>
    <row r="324" spans="1:12">
      <c r="A324" s="107">
        <v>44539</v>
      </c>
      <c r="B324" s="86"/>
      <c r="C324" s="87" t="s">
        <v>35</v>
      </c>
      <c r="D324" s="87" t="s">
        <v>17</v>
      </c>
      <c r="E324" s="179">
        <v>90000</v>
      </c>
      <c r="F324" s="87">
        <v>21</v>
      </c>
      <c r="G324" s="172">
        <f t="shared" si="4"/>
        <v>4285.7142857142853</v>
      </c>
    </row>
    <row r="325" spans="1:12">
      <c r="A325" s="107">
        <v>44539</v>
      </c>
      <c r="B325" s="86"/>
      <c r="C325" s="87" t="s">
        <v>35</v>
      </c>
      <c r="D325" s="87" t="s">
        <v>10</v>
      </c>
      <c r="E325" s="179">
        <v>52000</v>
      </c>
      <c r="F325" s="87">
        <v>16</v>
      </c>
      <c r="G325" s="172">
        <f t="shared" si="4"/>
        <v>3250</v>
      </c>
    </row>
    <row r="326" spans="1:12">
      <c r="A326" s="107">
        <v>44539</v>
      </c>
      <c r="B326" s="86"/>
      <c r="C326" s="87" t="s">
        <v>7</v>
      </c>
      <c r="D326" s="87" t="s">
        <v>10</v>
      </c>
      <c r="E326" s="179">
        <v>26000</v>
      </c>
      <c r="F326" s="87">
        <v>15</v>
      </c>
      <c r="G326" s="172">
        <f t="shared" si="4"/>
        <v>1733.3333333333333</v>
      </c>
      <c r="H326" t="s">
        <v>11</v>
      </c>
    </row>
    <row r="327" spans="1:12">
      <c r="A327" s="107">
        <v>44539</v>
      </c>
      <c r="B327" s="86"/>
      <c r="C327" s="87" t="s">
        <v>12</v>
      </c>
      <c r="D327" s="87" t="s">
        <v>8</v>
      </c>
      <c r="E327" s="179">
        <v>80000</v>
      </c>
      <c r="F327" s="87">
        <v>43</v>
      </c>
      <c r="G327" s="172">
        <f t="shared" si="4"/>
        <v>1860.4651162790697</v>
      </c>
    </row>
    <row r="328" spans="1:12">
      <c r="A328" s="107">
        <v>44539</v>
      </c>
      <c r="B328" s="86"/>
      <c r="C328" s="87" t="s">
        <v>7</v>
      </c>
      <c r="D328" s="87" t="s">
        <v>8</v>
      </c>
      <c r="E328" s="179">
        <v>80000</v>
      </c>
      <c r="F328" s="87">
        <v>38</v>
      </c>
      <c r="G328" s="172">
        <f t="shared" si="4"/>
        <v>2105.2631578947367</v>
      </c>
    </row>
    <row r="329" spans="1:12">
      <c r="A329" s="107">
        <v>44539</v>
      </c>
      <c r="B329" s="86"/>
      <c r="C329" s="87" t="s">
        <v>9</v>
      </c>
      <c r="D329" s="87" t="s">
        <v>10</v>
      </c>
      <c r="E329" s="179">
        <v>52000</v>
      </c>
      <c r="F329" s="87">
        <v>10</v>
      </c>
      <c r="G329" s="172">
        <f t="shared" si="4"/>
        <v>5200</v>
      </c>
    </row>
    <row r="330" spans="1:12">
      <c r="A330" s="107">
        <v>44539</v>
      </c>
      <c r="B330" s="86"/>
      <c r="C330" s="87" t="s">
        <v>18</v>
      </c>
      <c r="D330" s="87" t="s">
        <v>17</v>
      </c>
      <c r="E330" s="179">
        <v>54000</v>
      </c>
      <c r="F330" s="87">
        <v>19</v>
      </c>
      <c r="G330" s="172">
        <f t="shared" si="4"/>
        <v>2842.1052631578946</v>
      </c>
    </row>
    <row r="331" spans="1:12">
      <c r="A331" s="107">
        <v>44539</v>
      </c>
      <c r="B331" s="86"/>
      <c r="C331" s="87" t="s">
        <v>42</v>
      </c>
      <c r="D331" s="87" t="s">
        <v>10</v>
      </c>
      <c r="E331" s="179">
        <v>26000</v>
      </c>
      <c r="F331" s="87">
        <v>18</v>
      </c>
      <c r="G331" s="172">
        <f t="shared" si="4"/>
        <v>1444.4444444444443</v>
      </c>
      <c r="H331" t="s">
        <v>11</v>
      </c>
    </row>
    <row r="332" spans="1:12">
      <c r="A332" s="107">
        <v>44539</v>
      </c>
      <c r="B332" s="86"/>
      <c r="C332" s="87" t="s">
        <v>14</v>
      </c>
      <c r="D332" s="87" t="s">
        <v>8</v>
      </c>
      <c r="E332" s="179">
        <v>80000</v>
      </c>
      <c r="F332" s="87">
        <v>35</v>
      </c>
      <c r="G332" s="172">
        <f t="shared" si="4"/>
        <v>2285.7142857142858</v>
      </c>
      <c r="L332" t="s">
        <v>53</v>
      </c>
    </row>
    <row r="333" spans="1:12">
      <c r="A333" s="107">
        <v>44539</v>
      </c>
      <c r="B333" s="86"/>
      <c r="C333" s="87" t="s">
        <v>14</v>
      </c>
      <c r="D333" s="87" t="s">
        <v>8</v>
      </c>
      <c r="E333" s="179">
        <v>80000</v>
      </c>
      <c r="F333" s="87">
        <v>36</v>
      </c>
      <c r="G333" s="172">
        <f t="shared" ref="G333:G398" si="5">E333/F333</f>
        <v>2222.2222222222222</v>
      </c>
    </row>
    <row r="334" spans="1:12">
      <c r="A334" s="107">
        <v>44539</v>
      </c>
      <c r="B334" s="86"/>
      <c r="C334" s="87" t="s">
        <v>16</v>
      </c>
      <c r="D334" s="87" t="s">
        <v>8</v>
      </c>
      <c r="E334" s="179">
        <v>80000</v>
      </c>
      <c r="F334" s="87">
        <v>46</v>
      </c>
      <c r="G334" s="172">
        <f t="shared" si="5"/>
        <v>1739.1304347826087</v>
      </c>
    </row>
    <row r="335" spans="1:12">
      <c r="A335" s="107">
        <v>44539</v>
      </c>
      <c r="B335" s="86"/>
      <c r="C335" s="87" t="s">
        <v>20</v>
      </c>
      <c r="D335" s="87" t="s">
        <v>17</v>
      </c>
      <c r="E335" s="179">
        <v>64000</v>
      </c>
      <c r="F335" s="87">
        <v>17</v>
      </c>
      <c r="G335" s="172">
        <f t="shared" si="5"/>
        <v>3764.705882352941</v>
      </c>
    </row>
    <row r="336" spans="1:12">
      <c r="A336" s="107">
        <v>44539</v>
      </c>
      <c r="B336" s="86"/>
      <c r="C336" s="87" t="s">
        <v>43</v>
      </c>
      <c r="D336" s="87" t="s">
        <v>8</v>
      </c>
      <c r="E336" s="179">
        <v>72000</v>
      </c>
      <c r="F336" s="87">
        <v>33</v>
      </c>
      <c r="G336" s="172">
        <f t="shared" si="5"/>
        <v>2181.818181818182</v>
      </c>
    </row>
    <row r="337" spans="1:7">
      <c r="A337" s="107">
        <v>44539</v>
      </c>
      <c r="B337" s="86"/>
      <c r="C337" s="87" t="s">
        <v>15</v>
      </c>
      <c r="D337" s="87" t="s">
        <v>10</v>
      </c>
      <c r="E337" s="179">
        <v>60000</v>
      </c>
      <c r="F337" s="87">
        <v>10</v>
      </c>
      <c r="G337" s="172">
        <f t="shared" si="5"/>
        <v>6000</v>
      </c>
    </row>
    <row r="338" spans="1:7">
      <c r="A338" s="107">
        <v>44539</v>
      </c>
      <c r="B338" s="86"/>
      <c r="C338" s="87" t="s">
        <v>30</v>
      </c>
      <c r="D338" s="87" t="s">
        <v>17</v>
      </c>
      <c r="E338" s="179">
        <v>64000</v>
      </c>
      <c r="F338" s="87">
        <v>21</v>
      </c>
      <c r="G338" s="172">
        <f t="shared" si="5"/>
        <v>3047.6190476190477</v>
      </c>
    </row>
    <row r="339" spans="1:7">
      <c r="A339" s="107">
        <v>44539</v>
      </c>
      <c r="B339" s="86"/>
      <c r="C339" s="87" t="s">
        <v>23</v>
      </c>
      <c r="D339" s="87" t="s">
        <v>8</v>
      </c>
      <c r="E339" s="179">
        <v>78000</v>
      </c>
      <c r="F339" s="87">
        <v>35</v>
      </c>
      <c r="G339" s="172">
        <f t="shared" si="5"/>
        <v>2228.5714285714284</v>
      </c>
    </row>
    <row r="340" spans="1:7">
      <c r="A340" s="107">
        <v>44539</v>
      </c>
      <c r="B340" s="86"/>
      <c r="C340" s="87" t="s">
        <v>25</v>
      </c>
      <c r="D340" s="87" t="s">
        <v>8</v>
      </c>
      <c r="E340" s="179">
        <v>90000</v>
      </c>
      <c r="F340" s="87">
        <v>25</v>
      </c>
      <c r="G340" s="172">
        <f t="shared" si="5"/>
        <v>3600</v>
      </c>
    </row>
    <row r="341" spans="1:7">
      <c r="A341" s="107">
        <v>44539</v>
      </c>
      <c r="B341" s="86"/>
      <c r="C341" s="87" t="s">
        <v>21</v>
      </c>
      <c r="D341" s="87" t="s">
        <v>8</v>
      </c>
      <c r="E341" s="179">
        <v>80000</v>
      </c>
      <c r="F341" s="87">
        <v>32</v>
      </c>
      <c r="G341" s="172">
        <f t="shared" si="5"/>
        <v>2500</v>
      </c>
    </row>
    <row r="342" spans="1:7">
      <c r="A342" s="107">
        <v>44539</v>
      </c>
      <c r="B342" s="86"/>
      <c r="C342" s="87" t="s">
        <v>22</v>
      </c>
      <c r="D342" s="87" t="s">
        <v>17</v>
      </c>
      <c r="E342" s="179">
        <v>88000</v>
      </c>
      <c r="F342" s="87">
        <v>24</v>
      </c>
      <c r="G342" s="172">
        <f t="shared" si="5"/>
        <v>3666.6666666666665</v>
      </c>
    </row>
    <row r="343" spans="1:7">
      <c r="A343" s="107">
        <v>44539</v>
      </c>
      <c r="B343" s="86"/>
      <c r="C343" s="87" t="s">
        <v>9</v>
      </c>
      <c r="D343" s="87" t="s">
        <v>10</v>
      </c>
      <c r="E343" s="179">
        <v>26000</v>
      </c>
      <c r="F343" s="87">
        <v>3</v>
      </c>
      <c r="G343" s="172">
        <f t="shared" si="5"/>
        <v>8666.6666666666661</v>
      </c>
    </row>
    <row r="344" spans="1:7">
      <c r="A344" s="107">
        <v>44539</v>
      </c>
      <c r="B344" s="86"/>
      <c r="C344" s="87" t="s">
        <v>31</v>
      </c>
      <c r="D344" s="87" t="s">
        <v>17</v>
      </c>
      <c r="E344" s="179">
        <v>95000</v>
      </c>
      <c r="F344" s="87">
        <v>15</v>
      </c>
      <c r="G344" s="172">
        <f t="shared" si="5"/>
        <v>6333.333333333333</v>
      </c>
    </row>
    <row r="345" spans="1:7">
      <c r="A345" s="107">
        <v>44539</v>
      </c>
      <c r="B345" s="86"/>
      <c r="C345" s="87" t="s">
        <v>44</v>
      </c>
      <c r="D345" s="87" t="s">
        <v>17</v>
      </c>
      <c r="E345" s="179">
        <v>74000</v>
      </c>
      <c r="F345" s="87">
        <v>16</v>
      </c>
      <c r="G345" s="172">
        <f t="shared" si="5"/>
        <v>4625</v>
      </c>
    </row>
    <row r="346" spans="1:7">
      <c r="A346" s="107">
        <v>44539</v>
      </c>
      <c r="B346" s="86"/>
      <c r="C346" s="87" t="s">
        <v>18</v>
      </c>
      <c r="D346" s="87" t="s">
        <v>17</v>
      </c>
      <c r="E346" s="179">
        <v>54000</v>
      </c>
      <c r="F346" s="87">
        <v>16</v>
      </c>
      <c r="G346" s="172">
        <f t="shared" si="5"/>
        <v>3375</v>
      </c>
    </row>
    <row r="347" spans="1:7">
      <c r="A347" s="107">
        <v>44539</v>
      </c>
      <c r="B347" s="86">
        <v>2</v>
      </c>
      <c r="C347" s="87" t="s">
        <v>23</v>
      </c>
      <c r="D347" s="87" t="s">
        <v>10</v>
      </c>
      <c r="E347" s="179">
        <v>52000</v>
      </c>
      <c r="F347" s="87">
        <v>16</v>
      </c>
      <c r="G347" s="172">
        <f t="shared" si="5"/>
        <v>3250</v>
      </c>
    </row>
    <row r="348" spans="1:7">
      <c r="A348" s="107">
        <v>44539</v>
      </c>
      <c r="B348" s="86"/>
      <c r="C348" s="87" t="s">
        <v>16</v>
      </c>
      <c r="D348" s="87" t="s">
        <v>17</v>
      </c>
      <c r="E348" s="179">
        <v>64000</v>
      </c>
      <c r="F348" s="87">
        <v>21</v>
      </c>
      <c r="G348" s="172">
        <f t="shared" si="5"/>
        <v>3047.6190476190477</v>
      </c>
    </row>
    <row r="349" spans="1:7">
      <c r="A349" s="107">
        <v>44539</v>
      </c>
      <c r="B349" s="86"/>
      <c r="C349" s="87" t="s">
        <v>21</v>
      </c>
      <c r="D349" s="87" t="s">
        <v>8</v>
      </c>
      <c r="E349" s="179">
        <v>80000</v>
      </c>
      <c r="F349" s="87">
        <v>35</v>
      </c>
      <c r="G349" s="172">
        <f t="shared" si="5"/>
        <v>2285.7142857142858</v>
      </c>
    </row>
    <row r="350" spans="1:7">
      <c r="A350" s="107">
        <v>44539</v>
      </c>
      <c r="B350" s="86"/>
      <c r="C350" s="87" t="s">
        <v>37</v>
      </c>
      <c r="D350" s="87" t="s">
        <v>10</v>
      </c>
      <c r="E350" s="179">
        <v>150000</v>
      </c>
      <c r="F350" s="87">
        <v>9</v>
      </c>
      <c r="G350" s="172">
        <f t="shared" si="5"/>
        <v>16666.666666666668</v>
      </c>
    </row>
    <row r="351" spans="1:7">
      <c r="A351" s="107">
        <v>44539</v>
      </c>
      <c r="B351" s="86"/>
      <c r="C351" s="87" t="s">
        <v>16</v>
      </c>
      <c r="D351" s="87" t="s">
        <v>8</v>
      </c>
      <c r="E351" s="179">
        <v>80000</v>
      </c>
      <c r="F351" s="87">
        <v>46</v>
      </c>
      <c r="G351" s="172">
        <f t="shared" si="5"/>
        <v>1739.1304347826087</v>
      </c>
    </row>
    <row r="352" spans="1:7">
      <c r="A352" s="107">
        <v>44539</v>
      </c>
      <c r="B352" s="86"/>
      <c r="C352" s="87" t="s">
        <v>16</v>
      </c>
      <c r="D352" s="87" t="s">
        <v>8</v>
      </c>
      <c r="E352" s="179">
        <v>80000</v>
      </c>
      <c r="F352" s="87">
        <v>32</v>
      </c>
      <c r="G352" s="172">
        <f t="shared" si="5"/>
        <v>2500</v>
      </c>
    </row>
    <row r="353" spans="1:7">
      <c r="A353" s="107">
        <v>44539</v>
      </c>
      <c r="B353" s="86"/>
      <c r="C353" s="87" t="s">
        <v>7</v>
      </c>
      <c r="D353" s="87" t="s">
        <v>8</v>
      </c>
      <c r="E353" s="179">
        <v>80000</v>
      </c>
      <c r="F353" s="87">
        <v>40</v>
      </c>
      <c r="G353" s="172">
        <f t="shared" si="5"/>
        <v>2000</v>
      </c>
    </row>
    <row r="354" spans="1:7">
      <c r="A354" s="107">
        <v>44539</v>
      </c>
      <c r="B354" s="86"/>
      <c r="C354" s="87" t="s">
        <v>28</v>
      </c>
      <c r="D354" s="87" t="s">
        <v>8</v>
      </c>
      <c r="E354" s="179">
        <v>230000</v>
      </c>
      <c r="F354" s="87">
        <v>25</v>
      </c>
      <c r="G354" s="172">
        <f t="shared" si="5"/>
        <v>9200</v>
      </c>
    </row>
    <row r="355" spans="1:7">
      <c r="A355" s="107">
        <v>44539</v>
      </c>
      <c r="B355" s="86"/>
      <c r="C355" s="87" t="s">
        <v>43</v>
      </c>
      <c r="D355" s="87" t="s">
        <v>8</v>
      </c>
      <c r="E355" s="179">
        <v>72000</v>
      </c>
      <c r="F355" s="87">
        <v>30</v>
      </c>
      <c r="G355" s="172">
        <f t="shared" si="5"/>
        <v>2400</v>
      </c>
    </row>
    <row r="356" spans="1:7">
      <c r="A356" s="107">
        <v>44539</v>
      </c>
      <c r="B356" s="86"/>
      <c r="C356" s="87" t="s">
        <v>34</v>
      </c>
      <c r="D356" s="87" t="s">
        <v>17</v>
      </c>
      <c r="E356" s="179">
        <v>130000</v>
      </c>
      <c r="F356" s="87">
        <v>9</v>
      </c>
      <c r="G356" s="172">
        <f t="shared" si="5"/>
        <v>14444.444444444445</v>
      </c>
    </row>
    <row r="357" spans="1:7">
      <c r="A357" s="107">
        <v>44539</v>
      </c>
      <c r="B357" s="86"/>
      <c r="C357" s="87" t="s">
        <v>33</v>
      </c>
      <c r="D357" s="87" t="s">
        <v>8</v>
      </c>
      <c r="E357" s="179">
        <v>185000</v>
      </c>
      <c r="F357" s="87">
        <v>41</v>
      </c>
      <c r="G357" s="172">
        <f t="shared" si="5"/>
        <v>4512.1951219512193</v>
      </c>
    </row>
    <row r="358" spans="1:7">
      <c r="A358" s="107">
        <v>44539</v>
      </c>
      <c r="B358" s="86"/>
      <c r="C358" s="87" t="s">
        <v>12</v>
      </c>
      <c r="D358" s="87" t="s">
        <v>8</v>
      </c>
      <c r="E358" s="179">
        <v>80000</v>
      </c>
      <c r="F358" s="87">
        <v>35</v>
      </c>
      <c r="G358" s="172">
        <f t="shared" si="5"/>
        <v>2285.7142857142858</v>
      </c>
    </row>
    <row r="359" spans="1:7">
      <c r="A359" s="107">
        <v>44539</v>
      </c>
      <c r="B359" s="86"/>
      <c r="C359" s="87" t="s">
        <v>30</v>
      </c>
      <c r="D359" s="87" t="s">
        <v>8</v>
      </c>
      <c r="E359" s="179">
        <v>80000</v>
      </c>
      <c r="F359" s="87">
        <v>28</v>
      </c>
      <c r="G359" s="172">
        <f t="shared" si="5"/>
        <v>2857.1428571428573</v>
      </c>
    </row>
    <row r="360" spans="1:7">
      <c r="A360" s="107">
        <v>44539</v>
      </c>
      <c r="B360" s="86"/>
      <c r="C360" s="87" t="s">
        <v>24</v>
      </c>
      <c r="D360" s="87" t="s">
        <v>17</v>
      </c>
      <c r="E360" s="179">
        <v>60000</v>
      </c>
      <c r="F360" s="87">
        <v>5</v>
      </c>
      <c r="G360" s="172">
        <f t="shared" si="5"/>
        <v>12000</v>
      </c>
    </row>
    <row r="361" spans="1:7">
      <c r="A361" s="107">
        <v>44539</v>
      </c>
      <c r="B361" s="86"/>
      <c r="C361" s="87" t="s">
        <v>25</v>
      </c>
      <c r="D361" s="87" t="s">
        <v>17</v>
      </c>
      <c r="E361" s="179">
        <v>85000</v>
      </c>
      <c r="F361" s="87">
        <v>17</v>
      </c>
      <c r="G361" s="172">
        <f t="shared" si="5"/>
        <v>5000</v>
      </c>
    </row>
    <row r="362" spans="1:7">
      <c r="A362" s="107">
        <v>44539</v>
      </c>
      <c r="B362" s="86"/>
      <c r="C362" s="87" t="s">
        <v>23</v>
      </c>
      <c r="D362" s="87" t="s">
        <v>17</v>
      </c>
      <c r="E362" s="179">
        <v>60000</v>
      </c>
      <c r="F362" s="87">
        <v>14</v>
      </c>
      <c r="G362" s="172">
        <f t="shared" si="5"/>
        <v>4285.7142857142853</v>
      </c>
    </row>
    <row r="363" spans="1:7">
      <c r="A363" s="107">
        <v>44539</v>
      </c>
      <c r="B363" s="86"/>
      <c r="C363" s="87" t="s">
        <v>22</v>
      </c>
      <c r="D363" s="87" t="s">
        <v>17</v>
      </c>
      <c r="E363" s="179">
        <v>88000</v>
      </c>
      <c r="F363" s="87">
        <v>20</v>
      </c>
      <c r="G363" s="172">
        <f t="shared" si="5"/>
        <v>4400</v>
      </c>
    </row>
    <row r="364" spans="1:7">
      <c r="A364" s="107">
        <v>44539</v>
      </c>
      <c r="B364" s="86"/>
      <c r="C364" s="87" t="s">
        <v>38</v>
      </c>
      <c r="D364" s="87" t="s">
        <v>8</v>
      </c>
      <c r="E364" s="179">
        <v>135000</v>
      </c>
      <c r="F364" s="87">
        <v>26</v>
      </c>
      <c r="G364" s="172">
        <f t="shared" si="5"/>
        <v>5192.3076923076924</v>
      </c>
    </row>
    <row r="365" spans="1:7">
      <c r="A365" s="107">
        <v>44539</v>
      </c>
      <c r="B365" s="86"/>
      <c r="C365" s="87" t="s">
        <v>13</v>
      </c>
      <c r="D365" s="87" t="s">
        <v>10</v>
      </c>
      <c r="E365" s="179">
        <v>58000</v>
      </c>
      <c r="F365" s="87">
        <v>15</v>
      </c>
      <c r="G365" s="172">
        <f t="shared" si="5"/>
        <v>3866.6666666666665</v>
      </c>
    </row>
    <row r="366" spans="1:7">
      <c r="A366" s="107">
        <v>44539</v>
      </c>
      <c r="B366" s="86"/>
      <c r="C366" s="87" t="s">
        <v>13</v>
      </c>
      <c r="D366" s="87" t="s">
        <v>17</v>
      </c>
      <c r="E366" s="179">
        <v>47500</v>
      </c>
      <c r="F366" s="87">
        <v>9</v>
      </c>
      <c r="G366" s="172">
        <f t="shared" si="5"/>
        <v>5277.7777777777774</v>
      </c>
    </row>
    <row r="367" spans="1:7">
      <c r="A367" s="107">
        <v>44539</v>
      </c>
      <c r="B367" s="86"/>
      <c r="C367" s="87" t="s">
        <v>35</v>
      </c>
      <c r="D367" s="87" t="s">
        <v>17</v>
      </c>
      <c r="E367" s="179">
        <v>90000</v>
      </c>
      <c r="F367" s="87">
        <v>16</v>
      </c>
      <c r="G367" s="172">
        <f t="shared" si="5"/>
        <v>5625</v>
      </c>
    </row>
    <row r="368" spans="1:7">
      <c r="A368" s="107">
        <v>44540</v>
      </c>
      <c r="B368" s="86"/>
      <c r="C368" s="87" t="s">
        <v>21</v>
      </c>
      <c r="D368" s="87" t="s">
        <v>8</v>
      </c>
      <c r="E368" s="179">
        <v>80000</v>
      </c>
      <c r="F368" s="87">
        <v>35</v>
      </c>
      <c r="G368" s="172">
        <f t="shared" si="5"/>
        <v>2285.7142857142858</v>
      </c>
    </row>
    <row r="369" spans="1:7">
      <c r="A369" s="107">
        <v>44540</v>
      </c>
      <c r="B369" s="86"/>
      <c r="C369" s="87" t="s">
        <v>7</v>
      </c>
      <c r="D369" s="87" t="s">
        <v>17</v>
      </c>
      <c r="E369" s="179">
        <v>32000</v>
      </c>
      <c r="F369" s="87">
        <v>24</v>
      </c>
      <c r="G369" s="172">
        <f t="shared" si="5"/>
        <v>1333.3333333333333</v>
      </c>
    </row>
    <row r="370" spans="1:7">
      <c r="A370" s="107">
        <v>44540</v>
      </c>
      <c r="B370" s="86"/>
      <c r="C370" s="87" t="s">
        <v>7</v>
      </c>
      <c r="D370" s="87" t="s">
        <v>10</v>
      </c>
      <c r="E370" s="179">
        <v>26000</v>
      </c>
      <c r="F370" s="87">
        <v>19</v>
      </c>
      <c r="G370" s="172">
        <f t="shared" si="5"/>
        <v>1368.421052631579</v>
      </c>
    </row>
    <row r="371" spans="1:7">
      <c r="A371" s="107">
        <v>44540</v>
      </c>
      <c r="B371" s="86"/>
      <c r="C371" s="87" t="s">
        <v>12</v>
      </c>
      <c r="D371" s="87" t="s">
        <v>8</v>
      </c>
      <c r="E371" s="179">
        <v>80000</v>
      </c>
      <c r="F371" s="87">
        <v>42</v>
      </c>
      <c r="G371" s="172">
        <f t="shared" si="5"/>
        <v>1904.7619047619048</v>
      </c>
    </row>
    <row r="372" spans="1:7">
      <c r="A372" s="107">
        <v>44540</v>
      </c>
      <c r="B372" s="86"/>
      <c r="C372" s="87" t="s">
        <v>14</v>
      </c>
      <c r="D372" s="87" t="s">
        <v>10</v>
      </c>
      <c r="E372" s="179">
        <v>26000</v>
      </c>
      <c r="F372" s="87">
        <v>16</v>
      </c>
      <c r="G372" s="172">
        <f t="shared" si="5"/>
        <v>1625</v>
      </c>
    </row>
    <row r="373" spans="1:7">
      <c r="A373" s="107">
        <v>44540</v>
      </c>
      <c r="B373" s="86"/>
      <c r="C373" s="87" t="s">
        <v>7</v>
      </c>
      <c r="D373" s="87" t="s">
        <v>8</v>
      </c>
      <c r="E373" s="179">
        <v>80000</v>
      </c>
      <c r="F373" s="87">
        <v>35</v>
      </c>
      <c r="G373" s="172">
        <f t="shared" si="5"/>
        <v>2285.7142857142858</v>
      </c>
    </row>
    <row r="374" spans="1:7">
      <c r="A374" s="107">
        <v>44540</v>
      </c>
      <c r="B374" s="86"/>
      <c r="C374" s="87" t="s">
        <v>14</v>
      </c>
      <c r="D374" s="87" t="s">
        <v>8</v>
      </c>
      <c r="E374" s="179">
        <v>80000</v>
      </c>
      <c r="F374" s="87">
        <v>37</v>
      </c>
      <c r="G374" s="172">
        <f t="shared" si="5"/>
        <v>2162.1621621621621</v>
      </c>
    </row>
    <row r="375" spans="1:7">
      <c r="A375" s="107">
        <v>44540</v>
      </c>
      <c r="B375" s="86"/>
      <c r="C375" s="87" t="s">
        <v>18</v>
      </c>
      <c r="D375" s="87" t="s">
        <v>17</v>
      </c>
      <c r="E375" s="179">
        <v>54000</v>
      </c>
      <c r="F375" s="87">
        <v>23</v>
      </c>
      <c r="G375" s="172">
        <f t="shared" si="5"/>
        <v>2347.8260869565215</v>
      </c>
    </row>
    <row r="376" spans="1:7">
      <c r="A376" s="107">
        <v>44540</v>
      </c>
      <c r="B376" s="86"/>
      <c r="C376" s="87" t="s">
        <v>14</v>
      </c>
      <c r="D376" s="87" t="s">
        <v>8</v>
      </c>
      <c r="E376" s="179">
        <v>80000</v>
      </c>
      <c r="F376" s="87">
        <v>44</v>
      </c>
      <c r="G376" s="172">
        <f t="shared" si="5"/>
        <v>1818.1818181818182</v>
      </c>
    </row>
    <row r="377" spans="1:7">
      <c r="A377" s="107">
        <v>44540</v>
      </c>
      <c r="B377" s="86"/>
      <c r="C377" s="87" t="s">
        <v>20</v>
      </c>
      <c r="D377" s="87" t="s">
        <v>17</v>
      </c>
      <c r="E377" s="179">
        <v>64000</v>
      </c>
      <c r="F377" s="87">
        <v>15</v>
      </c>
      <c r="G377" s="172">
        <f t="shared" si="5"/>
        <v>4266.666666666667</v>
      </c>
    </row>
    <row r="378" spans="1:7">
      <c r="A378" s="107">
        <v>44540</v>
      </c>
      <c r="B378" s="86"/>
      <c r="C378" s="87" t="s">
        <v>43</v>
      </c>
      <c r="D378" s="87" t="s">
        <v>8</v>
      </c>
      <c r="E378" s="179">
        <v>72000</v>
      </c>
      <c r="F378" s="87">
        <v>43</v>
      </c>
      <c r="G378" s="172">
        <f t="shared" si="5"/>
        <v>1674.4186046511627</v>
      </c>
    </row>
    <row r="379" spans="1:7">
      <c r="A379" s="107">
        <v>44540</v>
      </c>
      <c r="B379" s="86"/>
      <c r="C379" s="87" t="s">
        <v>15</v>
      </c>
      <c r="D379" s="87" t="s">
        <v>10</v>
      </c>
      <c r="E379" s="179">
        <v>60000</v>
      </c>
      <c r="F379" s="87">
        <v>9</v>
      </c>
      <c r="G379" s="172">
        <f t="shared" si="5"/>
        <v>6666.666666666667</v>
      </c>
    </row>
    <row r="380" spans="1:7">
      <c r="A380" s="107">
        <v>44540</v>
      </c>
      <c r="B380" s="86"/>
      <c r="C380" s="87" t="s">
        <v>14</v>
      </c>
      <c r="D380" s="87" t="s">
        <v>8</v>
      </c>
      <c r="E380" s="179">
        <v>80000</v>
      </c>
      <c r="F380" s="87">
        <v>40</v>
      </c>
      <c r="G380" s="172">
        <f t="shared" si="5"/>
        <v>2000</v>
      </c>
    </row>
    <row r="381" spans="1:7">
      <c r="A381" s="107">
        <v>44540</v>
      </c>
      <c r="B381" s="86"/>
      <c r="C381" s="87" t="s">
        <v>23</v>
      </c>
      <c r="D381" s="87" t="s">
        <v>8</v>
      </c>
      <c r="E381" s="179">
        <v>78000</v>
      </c>
      <c r="F381" s="87">
        <v>38</v>
      </c>
      <c r="G381" s="172">
        <f t="shared" si="5"/>
        <v>2052.6315789473683</v>
      </c>
    </row>
    <row r="382" spans="1:7">
      <c r="A382" s="107">
        <v>44540</v>
      </c>
      <c r="B382" s="86"/>
      <c r="C382" s="87" t="s">
        <v>18</v>
      </c>
      <c r="D382" s="87" t="s">
        <v>17</v>
      </c>
      <c r="E382" s="179">
        <v>54000</v>
      </c>
      <c r="F382" s="87">
        <v>23</v>
      </c>
      <c r="G382" s="172">
        <f t="shared" si="5"/>
        <v>2347.8260869565215</v>
      </c>
    </row>
    <row r="383" spans="1:7">
      <c r="A383" s="107">
        <v>44540</v>
      </c>
      <c r="B383" s="86"/>
      <c r="C383" s="87" t="s">
        <v>16</v>
      </c>
      <c r="D383" s="87" t="s">
        <v>17</v>
      </c>
      <c r="E383" s="179">
        <v>64000</v>
      </c>
      <c r="F383" s="87">
        <v>21</v>
      </c>
      <c r="G383" s="172">
        <f t="shared" si="5"/>
        <v>3047.6190476190477</v>
      </c>
    </row>
    <row r="384" spans="1:7">
      <c r="A384" s="107">
        <v>44540</v>
      </c>
      <c r="B384" s="86"/>
      <c r="C384" s="87" t="s">
        <v>24</v>
      </c>
      <c r="D384" s="87" t="s">
        <v>17</v>
      </c>
      <c r="E384" s="179">
        <v>60000</v>
      </c>
      <c r="F384" s="87">
        <v>20</v>
      </c>
      <c r="G384" s="172">
        <f t="shared" si="5"/>
        <v>3000</v>
      </c>
    </row>
    <row r="385" spans="1:8">
      <c r="A385" s="107">
        <v>44540</v>
      </c>
      <c r="B385" s="86"/>
      <c r="C385" s="87" t="s">
        <v>9</v>
      </c>
      <c r="D385" s="87" t="s">
        <v>10</v>
      </c>
      <c r="E385" s="179">
        <v>26000</v>
      </c>
      <c r="F385" s="87">
        <v>3</v>
      </c>
      <c r="G385" s="172">
        <f t="shared" si="5"/>
        <v>8666.6666666666661</v>
      </c>
    </row>
    <row r="386" spans="1:8">
      <c r="A386" s="107">
        <v>44540</v>
      </c>
      <c r="B386" s="86"/>
      <c r="C386" s="87" t="s">
        <v>12</v>
      </c>
      <c r="D386" s="87" t="s">
        <v>8</v>
      </c>
      <c r="E386" s="179">
        <v>80000</v>
      </c>
      <c r="F386" s="87">
        <v>32</v>
      </c>
      <c r="G386" s="172">
        <f t="shared" si="5"/>
        <v>2500</v>
      </c>
    </row>
    <row r="387" spans="1:8">
      <c r="A387" s="107">
        <v>44540</v>
      </c>
      <c r="B387" s="86"/>
      <c r="C387" s="87" t="s">
        <v>60</v>
      </c>
      <c r="D387" s="87" t="s">
        <v>8</v>
      </c>
      <c r="E387" s="179">
        <v>90000</v>
      </c>
      <c r="F387" s="87">
        <v>25</v>
      </c>
      <c r="G387" s="172">
        <f t="shared" si="5"/>
        <v>3600</v>
      </c>
    </row>
    <row r="388" spans="1:8">
      <c r="A388" s="107">
        <v>44540</v>
      </c>
      <c r="B388" s="86"/>
      <c r="C388" s="87" t="s">
        <v>22</v>
      </c>
      <c r="D388" s="87" t="s">
        <v>17</v>
      </c>
      <c r="E388" s="179">
        <v>88000</v>
      </c>
      <c r="F388" s="87">
        <v>24</v>
      </c>
      <c r="G388" s="172">
        <f t="shared" si="5"/>
        <v>3666.6666666666665</v>
      </c>
    </row>
    <row r="389" spans="1:8">
      <c r="A389" s="107">
        <v>44540</v>
      </c>
      <c r="B389" s="86"/>
      <c r="C389" s="87" t="s">
        <v>23</v>
      </c>
      <c r="D389" s="87" t="s">
        <v>10</v>
      </c>
      <c r="E389" s="179">
        <v>52000</v>
      </c>
      <c r="F389" s="87">
        <v>3</v>
      </c>
      <c r="G389" s="172">
        <f t="shared" si="5"/>
        <v>17333.333333333332</v>
      </c>
    </row>
    <row r="390" spans="1:8">
      <c r="A390" s="107">
        <v>44540</v>
      </c>
      <c r="B390" s="86"/>
      <c r="C390" s="87" t="s">
        <v>44</v>
      </c>
      <c r="D390" s="87" t="s">
        <v>10</v>
      </c>
      <c r="E390" s="179">
        <v>52000</v>
      </c>
      <c r="F390" s="87">
        <v>14</v>
      </c>
      <c r="G390" s="172">
        <f t="shared" si="5"/>
        <v>3714.2857142857142</v>
      </c>
    </row>
    <row r="391" spans="1:8">
      <c r="A391" s="107">
        <v>44540</v>
      </c>
      <c r="B391" s="86">
        <v>2</v>
      </c>
      <c r="C391" s="87" t="s">
        <v>16</v>
      </c>
      <c r="D391" s="87" t="s">
        <v>8</v>
      </c>
      <c r="E391" s="179">
        <v>80000</v>
      </c>
      <c r="F391" s="87">
        <v>32</v>
      </c>
      <c r="G391" s="172">
        <f t="shared" si="5"/>
        <v>2500</v>
      </c>
    </row>
    <row r="392" spans="1:8">
      <c r="A392" s="107">
        <v>44540</v>
      </c>
      <c r="B392" s="86"/>
      <c r="C392" s="87" t="s">
        <v>43</v>
      </c>
      <c r="D392" s="87" t="s">
        <v>8</v>
      </c>
      <c r="E392" s="179">
        <v>72000</v>
      </c>
      <c r="F392" s="87">
        <v>30</v>
      </c>
      <c r="G392" s="172">
        <f t="shared" si="5"/>
        <v>2400</v>
      </c>
    </row>
    <row r="393" spans="1:8">
      <c r="A393" s="107">
        <v>44540</v>
      </c>
      <c r="B393" s="86"/>
      <c r="C393" s="87" t="s">
        <v>16</v>
      </c>
      <c r="D393" s="87" t="s">
        <v>8</v>
      </c>
      <c r="E393" s="179">
        <v>40000</v>
      </c>
      <c r="F393" s="87">
        <v>22</v>
      </c>
      <c r="G393" s="172">
        <f t="shared" si="5"/>
        <v>1818.1818181818182</v>
      </c>
      <c r="H393" t="s">
        <v>61</v>
      </c>
    </row>
    <row r="394" spans="1:8">
      <c r="A394" s="107">
        <v>44540</v>
      </c>
      <c r="B394" s="86"/>
      <c r="C394" s="87" t="s">
        <v>33</v>
      </c>
      <c r="D394" s="87" t="s">
        <v>8</v>
      </c>
      <c r="E394" s="179">
        <v>185000</v>
      </c>
      <c r="F394" s="87">
        <v>39</v>
      </c>
      <c r="G394" s="172">
        <f t="shared" si="5"/>
        <v>4743.5897435897432</v>
      </c>
    </row>
    <row r="395" spans="1:8">
      <c r="A395" s="107">
        <v>44540</v>
      </c>
      <c r="B395" s="86"/>
      <c r="C395" s="87" t="s">
        <v>14</v>
      </c>
      <c r="D395" s="87" t="s">
        <v>8</v>
      </c>
      <c r="E395" s="179">
        <v>80000</v>
      </c>
      <c r="F395" s="87">
        <v>46</v>
      </c>
      <c r="G395" s="172">
        <f t="shared" si="5"/>
        <v>1739.1304347826087</v>
      </c>
    </row>
    <row r="396" spans="1:8">
      <c r="A396" s="107">
        <v>44540</v>
      </c>
      <c r="B396" s="86"/>
      <c r="C396" s="87" t="s">
        <v>12</v>
      </c>
      <c r="D396" s="87" t="s">
        <v>8</v>
      </c>
      <c r="E396" s="179">
        <v>80000</v>
      </c>
      <c r="F396" s="87">
        <v>30</v>
      </c>
      <c r="G396" s="172">
        <f t="shared" si="5"/>
        <v>2666.6666666666665</v>
      </c>
    </row>
    <row r="397" spans="1:8">
      <c r="A397" s="107">
        <v>44540</v>
      </c>
      <c r="B397" s="86"/>
      <c r="C397" s="87" t="s">
        <v>62</v>
      </c>
      <c r="D397" s="87" t="s">
        <v>17</v>
      </c>
      <c r="E397" s="179">
        <v>64000</v>
      </c>
      <c r="F397" s="87">
        <v>15</v>
      </c>
      <c r="G397" s="172">
        <f t="shared" si="5"/>
        <v>4266.666666666667</v>
      </c>
    </row>
    <row r="398" spans="1:8">
      <c r="A398" s="107">
        <v>44540</v>
      </c>
      <c r="B398" s="86"/>
      <c r="C398" s="87" t="s">
        <v>28</v>
      </c>
      <c r="D398" s="87" t="s">
        <v>8</v>
      </c>
      <c r="E398" s="179">
        <v>230000</v>
      </c>
      <c r="F398" s="87">
        <v>24</v>
      </c>
      <c r="G398" s="172">
        <f t="shared" si="5"/>
        <v>9583.3333333333339</v>
      </c>
    </row>
    <row r="399" spans="1:8">
      <c r="A399" s="107">
        <v>44540</v>
      </c>
      <c r="B399" s="86"/>
      <c r="C399" s="87" t="s">
        <v>37</v>
      </c>
      <c r="D399" s="87" t="s">
        <v>10</v>
      </c>
      <c r="E399" s="179">
        <v>150000</v>
      </c>
      <c r="F399" s="87">
        <v>10</v>
      </c>
      <c r="G399" s="172">
        <f t="shared" ref="G399:G467" si="6">E399/F399</f>
        <v>15000</v>
      </c>
    </row>
    <row r="400" spans="1:8">
      <c r="A400" s="107">
        <v>44540</v>
      </c>
      <c r="B400" s="86"/>
      <c r="C400" s="87" t="s">
        <v>14</v>
      </c>
      <c r="D400" s="87" t="s">
        <v>8</v>
      </c>
      <c r="E400" s="179">
        <v>40000</v>
      </c>
      <c r="F400" s="87">
        <v>29</v>
      </c>
      <c r="G400" s="172">
        <f t="shared" si="6"/>
        <v>1379.3103448275863</v>
      </c>
    </row>
    <row r="401" spans="1:8">
      <c r="A401" s="107">
        <v>44540</v>
      </c>
      <c r="B401" s="86"/>
      <c r="C401" s="87" t="s">
        <v>24</v>
      </c>
      <c r="D401" s="87" t="s">
        <v>17</v>
      </c>
      <c r="E401" s="179">
        <v>60000</v>
      </c>
      <c r="F401" s="87">
        <v>4</v>
      </c>
      <c r="G401" s="172">
        <f t="shared" si="6"/>
        <v>15000</v>
      </c>
    </row>
    <row r="402" spans="1:8">
      <c r="A402" s="107">
        <v>44540</v>
      </c>
      <c r="B402" s="86"/>
      <c r="C402" s="87" t="s">
        <v>30</v>
      </c>
      <c r="D402" s="87" t="s">
        <v>8</v>
      </c>
      <c r="E402" s="179">
        <v>80000</v>
      </c>
      <c r="F402" s="87">
        <v>28</v>
      </c>
      <c r="G402" s="172">
        <f t="shared" si="6"/>
        <v>2857.1428571428573</v>
      </c>
    </row>
    <row r="403" spans="1:8">
      <c r="A403" s="107">
        <v>44540</v>
      </c>
      <c r="B403" s="86"/>
      <c r="C403" s="87" t="s">
        <v>25</v>
      </c>
      <c r="D403" s="87" t="s">
        <v>17</v>
      </c>
      <c r="E403" s="179">
        <v>85000</v>
      </c>
      <c r="F403" s="87">
        <v>17</v>
      </c>
      <c r="G403" s="172">
        <f t="shared" si="6"/>
        <v>5000</v>
      </c>
    </row>
    <row r="404" spans="1:8">
      <c r="A404" s="107">
        <v>44540</v>
      </c>
      <c r="B404" s="86"/>
      <c r="C404" s="87" t="s">
        <v>16</v>
      </c>
      <c r="D404" s="87" t="s">
        <v>17</v>
      </c>
      <c r="E404" s="179">
        <v>64000</v>
      </c>
      <c r="F404" s="87">
        <v>24</v>
      </c>
      <c r="G404" s="172">
        <f t="shared" si="6"/>
        <v>2666.6666666666665</v>
      </c>
    </row>
    <row r="405" spans="1:8">
      <c r="A405" s="107">
        <v>44540</v>
      </c>
      <c r="B405" s="86"/>
      <c r="C405" s="87" t="s">
        <v>34</v>
      </c>
      <c r="D405" s="87" t="s">
        <v>17</v>
      </c>
      <c r="E405" s="179">
        <v>130000</v>
      </c>
      <c r="F405" s="87">
        <v>10</v>
      </c>
      <c r="G405" s="172">
        <f t="shared" si="6"/>
        <v>13000</v>
      </c>
    </row>
    <row r="406" spans="1:8">
      <c r="A406" s="107">
        <v>44540</v>
      </c>
      <c r="B406" s="86"/>
      <c r="C406" s="87" t="s">
        <v>38</v>
      </c>
      <c r="D406" s="87" t="s">
        <v>8</v>
      </c>
      <c r="E406" s="179">
        <v>135000</v>
      </c>
      <c r="F406" s="87">
        <v>26</v>
      </c>
      <c r="G406" s="172">
        <f t="shared" si="6"/>
        <v>5192.3076923076924</v>
      </c>
    </row>
    <row r="407" spans="1:8">
      <c r="A407" s="107">
        <v>44540</v>
      </c>
      <c r="B407" s="86"/>
      <c r="C407" s="87" t="s">
        <v>59</v>
      </c>
      <c r="D407" s="87" t="s">
        <v>17</v>
      </c>
      <c r="E407" s="179">
        <v>47500</v>
      </c>
      <c r="F407" s="87">
        <v>12</v>
      </c>
      <c r="G407" s="172">
        <f t="shared" si="6"/>
        <v>3958.3333333333335</v>
      </c>
    </row>
    <row r="408" spans="1:8">
      <c r="A408" s="107">
        <v>44540</v>
      </c>
      <c r="B408" s="86"/>
      <c r="C408" s="87" t="s">
        <v>35</v>
      </c>
      <c r="D408" s="87" t="s">
        <v>17</v>
      </c>
      <c r="E408" s="179">
        <v>90000</v>
      </c>
      <c r="F408" s="87">
        <v>21</v>
      </c>
      <c r="G408" s="172">
        <f t="shared" si="6"/>
        <v>4285.7142857142853</v>
      </c>
    </row>
    <row r="409" spans="1:8">
      <c r="A409" s="107">
        <v>44540</v>
      </c>
      <c r="B409" s="86"/>
      <c r="C409" s="87" t="s">
        <v>31</v>
      </c>
      <c r="D409" s="87" t="s">
        <v>17</v>
      </c>
      <c r="E409" s="179">
        <v>90000</v>
      </c>
      <c r="F409" s="87">
        <v>23</v>
      </c>
      <c r="G409" s="172">
        <f t="shared" si="6"/>
        <v>3913.0434782608695</v>
      </c>
    </row>
    <row r="410" spans="1:8">
      <c r="A410" s="107">
        <v>44540</v>
      </c>
      <c r="B410" s="86"/>
      <c r="C410" s="87" t="s">
        <v>55</v>
      </c>
      <c r="D410" s="87" t="s">
        <v>17</v>
      </c>
      <c r="E410" s="179">
        <v>95000</v>
      </c>
      <c r="F410" s="87">
        <v>21</v>
      </c>
      <c r="G410" s="172">
        <f t="shared" si="6"/>
        <v>4523.8095238095239</v>
      </c>
    </row>
    <row r="411" spans="1:8">
      <c r="A411" s="107">
        <v>44540</v>
      </c>
      <c r="B411" s="86"/>
      <c r="C411" s="87" t="s">
        <v>35</v>
      </c>
      <c r="D411" s="87" t="s">
        <v>17</v>
      </c>
      <c r="E411" s="179">
        <v>74000</v>
      </c>
      <c r="F411" s="87">
        <v>22</v>
      </c>
      <c r="G411" s="172">
        <f t="shared" si="6"/>
        <v>3363.6363636363635</v>
      </c>
    </row>
    <row r="412" spans="1:8">
      <c r="A412" s="107">
        <v>44540</v>
      </c>
      <c r="B412" s="86"/>
      <c r="C412" s="87" t="s">
        <v>22</v>
      </c>
      <c r="D412" s="87" t="s">
        <v>17</v>
      </c>
      <c r="E412" s="179">
        <v>88000</v>
      </c>
      <c r="F412" s="87">
        <v>22</v>
      </c>
      <c r="G412" s="172">
        <f t="shared" si="6"/>
        <v>4000</v>
      </c>
    </row>
    <row r="413" spans="1:8">
      <c r="A413" s="107">
        <v>44540</v>
      </c>
      <c r="B413" s="86"/>
      <c r="C413" s="87" t="s">
        <v>13</v>
      </c>
      <c r="D413" s="87" t="s">
        <v>10</v>
      </c>
      <c r="E413" s="179">
        <v>52000</v>
      </c>
      <c r="F413" s="87">
        <v>16</v>
      </c>
      <c r="G413" s="172">
        <f t="shared" si="6"/>
        <v>3250</v>
      </c>
    </row>
    <row r="414" spans="1:8">
      <c r="A414" s="107">
        <v>44540</v>
      </c>
      <c r="B414" s="86"/>
      <c r="C414" s="87" t="s">
        <v>9</v>
      </c>
      <c r="D414" s="87" t="s">
        <v>10</v>
      </c>
      <c r="E414" s="179">
        <v>58000</v>
      </c>
      <c r="F414" s="87">
        <v>14</v>
      </c>
      <c r="G414" s="172">
        <f t="shared" si="6"/>
        <v>4142.8571428571431</v>
      </c>
    </row>
    <row r="415" spans="1:8">
      <c r="A415" s="107">
        <v>44541</v>
      </c>
      <c r="B415" s="86"/>
      <c r="C415" s="87" t="s">
        <v>59</v>
      </c>
      <c r="D415" s="87" t="s">
        <v>17</v>
      </c>
      <c r="E415" s="179">
        <v>47500</v>
      </c>
      <c r="F415" s="87">
        <v>25</v>
      </c>
      <c r="G415" s="172">
        <f t="shared" si="6"/>
        <v>1900</v>
      </c>
    </row>
    <row r="416" spans="1:8">
      <c r="A416" s="107">
        <v>44541</v>
      </c>
      <c r="B416" s="86"/>
      <c r="C416" s="87" t="s">
        <v>9</v>
      </c>
      <c r="D416" s="87" t="s">
        <v>10</v>
      </c>
      <c r="E416" s="179">
        <v>26000</v>
      </c>
      <c r="F416" s="87">
        <v>3</v>
      </c>
      <c r="G416" s="172">
        <f t="shared" si="6"/>
        <v>8666.6666666666661</v>
      </c>
      <c r="H416" t="s">
        <v>11</v>
      </c>
    </row>
    <row r="417" spans="1:8">
      <c r="A417" s="107">
        <v>44541</v>
      </c>
      <c r="B417" s="86"/>
      <c r="C417" s="87" t="s">
        <v>12</v>
      </c>
      <c r="D417" s="87" t="s">
        <v>8</v>
      </c>
      <c r="E417" s="179">
        <v>80000</v>
      </c>
      <c r="F417" s="87">
        <v>34</v>
      </c>
      <c r="G417" s="172">
        <f t="shared" si="6"/>
        <v>2352.9411764705883</v>
      </c>
    </row>
    <row r="418" spans="1:8">
      <c r="A418" s="107">
        <v>44541</v>
      </c>
      <c r="B418" s="86"/>
      <c r="C418" s="87" t="s">
        <v>12</v>
      </c>
      <c r="D418" s="87" t="s">
        <v>8</v>
      </c>
      <c r="E418" s="179">
        <v>80000</v>
      </c>
      <c r="F418" s="87">
        <v>43</v>
      </c>
      <c r="G418" s="172">
        <f t="shared" si="6"/>
        <v>1860.4651162790697</v>
      </c>
    </row>
    <row r="419" spans="1:8">
      <c r="A419" s="107">
        <v>44541</v>
      </c>
      <c r="B419" s="86"/>
      <c r="C419" s="87" t="s">
        <v>42</v>
      </c>
      <c r="D419" s="87" t="s">
        <v>10</v>
      </c>
      <c r="E419" s="179">
        <v>26000</v>
      </c>
      <c r="F419" s="87">
        <v>12</v>
      </c>
      <c r="G419" s="172">
        <f t="shared" si="6"/>
        <v>2166.6666666666665</v>
      </c>
      <c r="H419" t="s">
        <v>11</v>
      </c>
    </row>
    <row r="420" spans="1:8">
      <c r="A420" s="107">
        <v>44541</v>
      </c>
      <c r="B420" s="86"/>
      <c r="C420" s="87" t="s">
        <v>7</v>
      </c>
      <c r="D420" s="87" t="s">
        <v>8</v>
      </c>
      <c r="E420" s="179">
        <v>80000</v>
      </c>
      <c r="F420" s="87">
        <v>40</v>
      </c>
      <c r="G420" s="172">
        <f t="shared" si="6"/>
        <v>2000</v>
      </c>
    </row>
    <row r="421" spans="1:8">
      <c r="A421" s="107">
        <v>44541</v>
      </c>
      <c r="B421" s="86"/>
      <c r="C421" s="87" t="s">
        <v>44</v>
      </c>
      <c r="D421" s="87" t="s">
        <v>10</v>
      </c>
      <c r="E421" s="179">
        <v>52000</v>
      </c>
      <c r="F421" s="87">
        <v>8</v>
      </c>
      <c r="G421" s="172">
        <f t="shared" si="6"/>
        <v>6500</v>
      </c>
    </row>
    <row r="422" spans="1:8">
      <c r="A422" s="107">
        <v>44541</v>
      </c>
      <c r="B422" s="86"/>
      <c r="C422" s="87" t="s">
        <v>14</v>
      </c>
      <c r="D422" s="87" t="s">
        <v>8</v>
      </c>
      <c r="E422" s="179">
        <v>80000</v>
      </c>
      <c r="F422" s="87">
        <v>44</v>
      </c>
      <c r="G422" s="172">
        <f t="shared" si="6"/>
        <v>1818.1818181818182</v>
      </c>
    </row>
    <row r="423" spans="1:8">
      <c r="A423" s="107">
        <v>44541</v>
      </c>
      <c r="B423" s="86"/>
      <c r="C423" s="87" t="s">
        <v>14</v>
      </c>
      <c r="D423" s="87" t="s">
        <v>8</v>
      </c>
      <c r="E423" s="179">
        <v>80000</v>
      </c>
      <c r="F423" s="87">
        <v>39</v>
      </c>
      <c r="G423" s="172">
        <f t="shared" si="6"/>
        <v>2051.2820512820513</v>
      </c>
    </row>
    <row r="424" spans="1:8">
      <c r="A424" s="107">
        <v>44541</v>
      </c>
      <c r="B424" s="86"/>
      <c r="C424" s="87" t="s">
        <v>18</v>
      </c>
      <c r="D424" s="87" t="s">
        <v>17</v>
      </c>
      <c r="E424" s="179">
        <v>54000</v>
      </c>
      <c r="F424" s="87">
        <v>24</v>
      </c>
      <c r="G424" s="172">
        <f t="shared" si="6"/>
        <v>2250</v>
      </c>
    </row>
    <row r="425" spans="1:8">
      <c r="A425" s="107">
        <v>44541</v>
      </c>
      <c r="B425" s="86"/>
      <c r="C425" s="87" t="s">
        <v>16</v>
      </c>
      <c r="D425" s="87" t="s">
        <v>17</v>
      </c>
      <c r="E425" s="179">
        <v>64000</v>
      </c>
      <c r="F425" s="87">
        <v>14</v>
      </c>
      <c r="G425" s="172">
        <f t="shared" si="6"/>
        <v>4571.4285714285716</v>
      </c>
    </row>
    <row r="426" spans="1:8">
      <c r="A426" s="107">
        <v>44541</v>
      </c>
      <c r="B426" s="86"/>
      <c r="C426" s="87" t="s">
        <v>20</v>
      </c>
      <c r="D426" s="87" t="s">
        <v>17</v>
      </c>
      <c r="E426" s="179">
        <v>64000</v>
      </c>
      <c r="F426" s="87">
        <v>21</v>
      </c>
      <c r="G426" s="172">
        <f t="shared" si="6"/>
        <v>3047.6190476190477</v>
      </c>
    </row>
    <row r="427" spans="1:8">
      <c r="A427" s="107">
        <v>44541</v>
      </c>
      <c r="B427" s="86"/>
      <c r="C427" s="87" t="s">
        <v>43</v>
      </c>
      <c r="D427" s="87" t="s">
        <v>8</v>
      </c>
      <c r="E427" s="179">
        <v>72000</v>
      </c>
      <c r="F427" s="87">
        <v>46</v>
      </c>
      <c r="G427" s="172">
        <f t="shared" si="6"/>
        <v>1565.2173913043478</v>
      </c>
    </row>
    <row r="428" spans="1:8">
      <c r="A428" s="107">
        <v>44541</v>
      </c>
      <c r="B428" s="86"/>
      <c r="C428" s="87" t="s">
        <v>16</v>
      </c>
      <c r="D428" s="87" t="s">
        <v>8</v>
      </c>
      <c r="E428" s="179">
        <v>80000</v>
      </c>
      <c r="F428" s="87">
        <v>34</v>
      </c>
      <c r="G428" s="172">
        <f t="shared" si="6"/>
        <v>2352.9411764705883</v>
      </c>
    </row>
    <row r="429" spans="1:8">
      <c r="A429" s="107">
        <v>44541</v>
      </c>
      <c r="B429" s="86"/>
      <c r="C429" s="87" t="s">
        <v>15</v>
      </c>
      <c r="D429" s="87" t="s">
        <v>10</v>
      </c>
      <c r="E429" s="179">
        <v>60000</v>
      </c>
      <c r="F429" s="87">
        <v>13</v>
      </c>
      <c r="G429" s="172">
        <f t="shared" si="6"/>
        <v>4615.3846153846152</v>
      </c>
    </row>
    <row r="430" spans="1:8">
      <c r="A430" s="107">
        <v>44541</v>
      </c>
      <c r="B430" s="86"/>
      <c r="C430" s="87" t="s">
        <v>23</v>
      </c>
      <c r="D430" s="87" t="s">
        <v>8</v>
      </c>
      <c r="E430" s="179">
        <v>78000</v>
      </c>
      <c r="F430" s="87">
        <v>38</v>
      </c>
      <c r="G430" s="172">
        <f t="shared" si="6"/>
        <v>2052.6315789473683</v>
      </c>
    </row>
    <row r="431" spans="1:8">
      <c r="A431" s="107">
        <v>44541</v>
      </c>
      <c r="B431" s="86"/>
      <c r="C431" s="87" t="s">
        <v>22</v>
      </c>
      <c r="D431" s="87" t="s">
        <v>17</v>
      </c>
      <c r="E431" s="179">
        <v>88000</v>
      </c>
      <c r="F431" s="87">
        <v>24</v>
      </c>
      <c r="G431" s="172">
        <f t="shared" si="6"/>
        <v>3666.6666666666665</v>
      </c>
    </row>
    <row r="432" spans="1:8">
      <c r="A432" s="107">
        <v>44541</v>
      </c>
      <c r="B432" s="86"/>
      <c r="C432" s="87" t="s">
        <v>16</v>
      </c>
      <c r="D432" s="87" t="s">
        <v>17</v>
      </c>
      <c r="E432" s="179">
        <v>64000</v>
      </c>
      <c r="F432" s="87">
        <v>22</v>
      </c>
      <c r="G432" s="172">
        <f t="shared" si="6"/>
        <v>2909.090909090909</v>
      </c>
    </row>
    <row r="433" spans="1:7">
      <c r="A433" s="107">
        <v>44541</v>
      </c>
      <c r="B433" s="86"/>
      <c r="C433" s="87" t="s">
        <v>12</v>
      </c>
      <c r="D433" s="87" t="s">
        <v>8</v>
      </c>
      <c r="E433" s="179">
        <v>80000</v>
      </c>
      <c r="F433" s="87">
        <v>31</v>
      </c>
      <c r="G433" s="172">
        <f t="shared" si="6"/>
        <v>2580.6451612903224</v>
      </c>
    </row>
    <row r="434" spans="1:7">
      <c r="A434" s="107">
        <v>44541</v>
      </c>
      <c r="B434" s="86"/>
      <c r="C434" s="87" t="s">
        <v>25</v>
      </c>
      <c r="D434" s="87" t="s">
        <v>8</v>
      </c>
      <c r="E434" s="179">
        <v>90000</v>
      </c>
      <c r="F434" s="87">
        <v>25</v>
      </c>
      <c r="G434" s="172">
        <f t="shared" si="6"/>
        <v>3600</v>
      </c>
    </row>
    <row r="435" spans="1:7">
      <c r="A435" s="107">
        <v>44541</v>
      </c>
      <c r="B435" s="86"/>
      <c r="C435" s="87" t="s">
        <v>23</v>
      </c>
      <c r="D435" s="87" t="s">
        <v>10</v>
      </c>
      <c r="E435" s="179">
        <v>52000</v>
      </c>
      <c r="F435" s="87">
        <v>5</v>
      </c>
      <c r="G435" s="172">
        <f t="shared" si="6"/>
        <v>10400</v>
      </c>
    </row>
    <row r="436" spans="1:7">
      <c r="A436" s="107">
        <v>44541</v>
      </c>
      <c r="B436" s="86"/>
      <c r="C436" s="87" t="s">
        <v>44</v>
      </c>
      <c r="D436" s="87" t="s">
        <v>17</v>
      </c>
      <c r="E436" s="179">
        <v>74000</v>
      </c>
      <c r="F436" s="87">
        <v>15</v>
      </c>
      <c r="G436" s="172">
        <f t="shared" si="6"/>
        <v>4933.333333333333</v>
      </c>
    </row>
    <row r="437" spans="1:7">
      <c r="A437" s="107">
        <v>44541</v>
      </c>
      <c r="B437" s="86"/>
      <c r="C437" s="87" t="s">
        <v>44</v>
      </c>
      <c r="D437" s="87" t="s">
        <v>17</v>
      </c>
      <c r="E437" s="179">
        <v>90000</v>
      </c>
      <c r="F437" s="87">
        <v>11</v>
      </c>
      <c r="G437" s="172">
        <f t="shared" si="6"/>
        <v>8181.818181818182</v>
      </c>
    </row>
    <row r="438" spans="1:7">
      <c r="A438" s="107">
        <v>44541</v>
      </c>
      <c r="B438" s="86"/>
      <c r="C438" s="87" t="s">
        <v>44</v>
      </c>
      <c r="D438" s="87" t="s">
        <v>17</v>
      </c>
      <c r="E438" s="179">
        <v>90000</v>
      </c>
      <c r="F438" s="87">
        <v>6</v>
      </c>
      <c r="G438" s="172">
        <f t="shared" si="6"/>
        <v>15000</v>
      </c>
    </row>
    <row r="439" spans="1:7">
      <c r="A439" s="107">
        <v>44541</v>
      </c>
      <c r="B439" s="86">
        <v>2</v>
      </c>
      <c r="C439" s="87" t="s">
        <v>23</v>
      </c>
      <c r="D439" s="87" t="s">
        <v>17</v>
      </c>
      <c r="E439" s="179">
        <v>60000</v>
      </c>
      <c r="F439" s="87">
        <v>22</v>
      </c>
      <c r="G439" s="172">
        <f t="shared" si="6"/>
        <v>2727.2727272727275</v>
      </c>
    </row>
    <row r="440" spans="1:7">
      <c r="A440" s="107">
        <v>44541</v>
      </c>
      <c r="B440" s="86"/>
      <c r="C440" s="87" t="s">
        <v>16</v>
      </c>
      <c r="D440" s="87" t="s">
        <v>8</v>
      </c>
      <c r="E440" s="179">
        <v>80000</v>
      </c>
      <c r="F440" s="87">
        <v>46</v>
      </c>
      <c r="G440" s="172">
        <f t="shared" si="6"/>
        <v>1739.1304347826087</v>
      </c>
    </row>
    <row r="441" spans="1:7">
      <c r="A441" s="107">
        <v>44541</v>
      </c>
      <c r="B441" s="86"/>
      <c r="C441" s="87" t="s">
        <v>21</v>
      </c>
      <c r="D441" s="87" t="s">
        <v>8</v>
      </c>
      <c r="E441" s="179">
        <v>80000</v>
      </c>
      <c r="F441" s="87">
        <v>33</v>
      </c>
      <c r="G441" s="172">
        <f t="shared" si="6"/>
        <v>2424.242424242424</v>
      </c>
    </row>
    <row r="442" spans="1:7">
      <c r="A442" s="107">
        <v>44541</v>
      </c>
      <c r="B442" s="86"/>
      <c r="C442" s="87" t="s">
        <v>46</v>
      </c>
      <c r="D442" s="87" t="s">
        <v>17</v>
      </c>
      <c r="E442" s="179">
        <v>95000</v>
      </c>
      <c r="F442" s="87">
        <v>38</v>
      </c>
      <c r="G442" s="172">
        <f t="shared" si="6"/>
        <v>2500</v>
      </c>
    </row>
    <row r="443" spans="1:7">
      <c r="A443" s="107">
        <v>44541</v>
      </c>
      <c r="B443" s="86"/>
      <c r="C443" s="87" t="s">
        <v>18</v>
      </c>
      <c r="D443" s="87" t="s">
        <v>17</v>
      </c>
      <c r="E443" s="179">
        <v>54000</v>
      </c>
      <c r="F443" s="87">
        <v>9</v>
      </c>
      <c r="G443" s="172">
        <f t="shared" si="6"/>
        <v>6000</v>
      </c>
    </row>
    <row r="444" spans="1:7">
      <c r="A444" s="107">
        <v>44541</v>
      </c>
      <c r="B444" s="86"/>
      <c r="C444" s="87" t="s">
        <v>43</v>
      </c>
      <c r="D444" s="87" t="s">
        <v>8</v>
      </c>
      <c r="E444" s="179">
        <v>72000</v>
      </c>
      <c r="F444" s="87">
        <v>27</v>
      </c>
      <c r="G444" s="172">
        <f t="shared" si="6"/>
        <v>2666.6666666666665</v>
      </c>
    </row>
    <row r="445" spans="1:7">
      <c r="A445" s="107">
        <v>44541</v>
      </c>
      <c r="B445" s="86"/>
      <c r="C445" s="87" t="s">
        <v>14</v>
      </c>
      <c r="D445" s="87" t="s">
        <v>8</v>
      </c>
      <c r="E445" s="179">
        <v>80000</v>
      </c>
      <c r="F445" s="87">
        <v>23</v>
      </c>
      <c r="G445" s="172">
        <f t="shared" si="6"/>
        <v>3478.2608695652175</v>
      </c>
    </row>
    <row r="446" spans="1:7">
      <c r="A446" s="107">
        <v>44541</v>
      </c>
      <c r="B446" s="86"/>
      <c r="C446" s="87" t="s">
        <v>30</v>
      </c>
      <c r="D446" s="87" t="s">
        <v>8</v>
      </c>
      <c r="E446" s="179">
        <v>80000</v>
      </c>
      <c r="F446" s="87">
        <v>25</v>
      </c>
      <c r="G446" s="172">
        <f t="shared" si="6"/>
        <v>3200</v>
      </c>
    </row>
    <row r="447" spans="1:7">
      <c r="A447" s="107">
        <v>44541</v>
      </c>
      <c r="B447" s="86"/>
      <c r="C447" s="87" t="s">
        <v>37</v>
      </c>
      <c r="D447" s="87" t="s">
        <v>10</v>
      </c>
      <c r="E447" s="179">
        <v>150000</v>
      </c>
      <c r="F447" s="87">
        <v>10</v>
      </c>
      <c r="G447" s="172">
        <f t="shared" si="6"/>
        <v>15000</v>
      </c>
    </row>
    <row r="448" spans="1:7">
      <c r="A448" s="107">
        <v>44541</v>
      </c>
      <c r="B448" s="86"/>
      <c r="C448" s="87" t="s">
        <v>14</v>
      </c>
      <c r="D448" s="87" t="s">
        <v>8</v>
      </c>
      <c r="E448" s="179">
        <v>80000</v>
      </c>
      <c r="F448" s="87">
        <v>35</v>
      </c>
      <c r="G448" s="172">
        <f t="shared" si="6"/>
        <v>2285.7142857142858</v>
      </c>
    </row>
    <row r="449" spans="1:8">
      <c r="A449" s="107">
        <v>44541</v>
      </c>
      <c r="B449" s="86"/>
      <c r="C449" s="87" t="s">
        <v>33</v>
      </c>
      <c r="D449" s="87" t="s">
        <v>8</v>
      </c>
      <c r="E449" s="179">
        <v>185000</v>
      </c>
      <c r="F449" s="87">
        <v>37</v>
      </c>
      <c r="G449" s="172">
        <f t="shared" si="6"/>
        <v>5000</v>
      </c>
    </row>
    <row r="450" spans="1:8">
      <c r="A450" s="107">
        <v>44541</v>
      </c>
      <c r="B450" s="86"/>
      <c r="C450" s="87" t="s">
        <v>34</v>
      </c>
      <c r="D450" s="87" t="s">
        <v>17</v>
      </c>
      <c r="E450" s="179">
        <v>130000</v>
      </c>
      <c r="F450" s="87">
        <v>11</v>
      </c>
      <c r="G450" s="172">
        <f t="shared" si="6"/>
        <v>11818.181818181818</v>
      </c>
    </row>
    <row r="451" spans="1:8">
      <c r="A451" s="107">
        <v>44541</v>
      </c>
      <c r="B451" s="86"/>
      <c r="C451" s="87" t="s">
        <v>28</v>
      </c>
      <c r="D451" s="87" t="s">
        <v>8</v>
      </c>
      <c r="E451" s="179">
        <v>230000</v>
      </c>
      <c r="F451" s="87">
        <v>24</v>
      </c>
      <c r="G451" s="172">
        <f t="shared" si="6"/>
        <v>9583.3333333333339</v>
      </c>
    </row>
    <row r="452" spans="1:8">
      <c r="A452" s="107">
        <v>44541</v>
      </c>
      <c r="B452" s="86"/>
      <c r="C452" s="87" t="s">
        <v>25</v>
      </c>
      <c r="D452" s="87" t="s">
        <v>17</v>
      </c>
      <c r="E452" s="179">
        <v>85000</v>
      </c>
      <c r="F452" s="87">
        <v>10</v>
      </c>
      <c r="G452" s="172">
        <f t="shared" si="6"/>
        <v>8500</v>
      </c>
    </row>
    <row r="453" spans="1:8">
      <c r="A453" s="107">
        <v>44541</v>
      </c>
      <c r="B453" s="86"/>
      <c r="C453" s="87" t="s">
        <v>63</v>
      </c>
      <c r="D453" s="87" t="s">
        <v>10</v>
      </c>
      <c r="E453" s="179">
        <v>26000</v>
      </c>
      <c r="F453" s="87">
        <v>6</v>
      </c>
      <c r="G453" s="172">
        <f t="shared" si="6"/>
        <v>4333.333333333333</v>
      </c>
    </row>
    <row r="454" spans="1:8">
      <c r="A454" s="107">
        <v>44541</v>
      </c>
      <c r="B454" s="86"/>
      <c r="C454" s="87" t="s">
        <v>23</v>
      </c>
      <c r="D454" s="87" t="s">
        <v>17</v>
      </c>
      <c r="E454" s="179">
        <v>60000</v>
      </c>
      <c r="F454" s="87">
        <v>12</v>
      </c>
      <c r="G454" s="172">
        <f t="shared" si="6"/>
        <v>5000</v>
      </c>
    </row>
    <row r="455" spans="1:8">
      <c r="A455" s="107">
        <v>44541</v>
      </c>
      <c r="B455" s="86"/>
      <c r="C455" s="87" t="s">
        <v>38</v>
      </c>
      <c r="D455" s="87" t="s">
        <v>8</v>
      </c>
      <c r="E455" s="179">
        <v>135000</v>
      </c>
      <c r="F455" s="87">
        <v>25</v>
      </c>
      <c r="G455" s="172">
        <f t="shared" si="6"/>
        <v>5400</v>
      </c>
    </row>
    <row r="456" spans="1:8">
      <c r="A456" s="107">
        <v>44541</v>
      </c>
      <c r="B456" s="86"/>
      <c r="C456" s="87" t="s">
        <v>22</v>
      </c>
      <c r="D456" s="87" t="s">
        <v>17</v>
      </c>
      <c r="E456" s="179">
        <v>88000</v>
      </c>
      <c r="F456" s="87">
        <v>21</v>
      </c>
      <c r="G456" s="172">
        <f t="shared" si="6"/>
        <v>4190.4761904761908</v>
      </c>
    </row>
    <row r="457" spans="1:8">
      <c r="A457" s="107">
        <v>44541</v>
      </c>
      <c r="B457" s="86"/>
      <c r="C457" s="87" t="s">
        <v>13</v>
      </c>
      <c r="D457" s="87" t="s">
        <v>10</v>
      </c>
      <c r="E457" s="179">
        <v>58000</v>
      </c>
      <c r="F457" s="87">
        <v>16</v>
      </c>
      <c r="G457" s="172">
        <f t="shared" si="6"/>
        <v>3625</v>
      </c>
    </row>
    <row r="458" spans="1:8">
      <c r="A458" s="107">
        <v>44541</v>
      </c>
      <c r="B458" s="86"/>
      <c r="C458" s="87" t="s">
        <v>13</v>
      </c>
      <c r="D458" s="87" t="s">
        <v>10</v>
      </c>
      <c r="E458" s="179">
        <v>52000</v>
      </c>
      <c r="F458" s="87">
        <v>14</v>
      </c>
      <c r="G458" s="172">
        <f t="shared" si="6"/>
        <v>3714.2857142857142</v>
      </c>
    </row>
    <row r="459" spans="1:8">
      <c r="A459" s="107">
        <v>44541</v>
      </c>
      <c r="B459" s="86"/>
      <c r="C459" s="87" t="s">
        <v>13</v>
      </c>
      <c r="D459" s="87" t="s">
        <v>10</v>
      </c>
      <c r="E459" s="179">
        <v>26000</v>
      </c>
      <c r="F459" s="87">
        <v>5</v>
      </c>
      <c r="G459" s="172">
        <f t="shared" si="6"/>
        <v>5200</v>
      </c>
      <c r="H459" t="s">
        <v>11</v>
      </c>
    </row>
    <row r="460" spans="1:8">
      <c r="A460" s="107">
        <v>44542</v>
      </c>
      <c r="B460" s="86"/>
      <c r="C460" s="87" t="s">
        <v>7</v>
      </c>
      <c r="D460" s="87" t="s">
        <v>8</v>
      </c>
      <c r="E460" s="179">
        <v>80000</v>
      </c>
      <c r="F460" s="87">
        <v>33</v>
      </c>
      <c r="G460" s="172">
        <f t="shared" si="6"/>
        <v>2424.242424242424</v>
      </c>
    </row>
    <row r="461" spans="1:8">
      <c r="A461" s="107">
        <v>44542</v>
      </c>
      <c r="B461" s="86"/>
      <c r="C461" s="87" t="s">
        <v>46</v>
      </c>
      <c r="D461" s="87" t="s">
        <v>10</v>
      </c>
      <c r="E461" s="179">
        <v>26000</v>
      </c>
      <c r="F461" s="87">
        <v>10</v>
      </c>
      <c r="G461" s="172">
        <f t="shared" si="6"/>
        <v>2600</v>
      </c>
    </row>
    <row r="462" spans="1:8">
      <c r="A462" s="107">
        <v>44542</v>
      </c>
      <c r="B462" s="86"/>
      <c r="C462" s="87" t="s">
        <v>7</v>
      </c>
      <c r="D462" s="87" t="s">
        <v>10</v>
      </c>
      <c r="E462" s="179">
        <v>26000</v>
      </c>
      <c r="F462" s="87">
        <v>16</v>
      </c>
      <c r="G462" s="172">
        <f t="shared" si="6"/>
        <v>1625</v>
      </c>
    </row>
    <row r="463" spans="1:8">
      <c r="A463" s="107">
        <v>44542</v>
      </c>
      <c r="B463" s="86"/>
      <c r="C463" s="87" t="s">
        <v>12</v>
      </c>
      <c r="D463" s="87" t="s">
        <v>8</v>
      </c>
      <c r="E463" s="179">
        <v>80000</v>
      </c>
      <c r="F463" s="87">
        <v>40</v>
      </c>
      <c r="G463" s="172">
        <f t="shared" si="6"/>
        <v>2000</v>
      </c>
    </row>
    <row r="464" spans="1:8">
      <c r="A464" s="107">
        <v>44542</v>
      </c>
      <c r="B464" s="86"/>
      <c r="C464" s="87" t="s">
        <v>7</v>
      </c>
      <c r="D464" s="87" t="s">
        <v>8</v>
      </c>
      <c r="E464" s="179">
        <v>80000</v>
      </c>
      <c r="F464" s="87">
        <v>35</v>
      </c>
      <c r="G464" s="172">
        <f t="shared" si="6"/>
        <v>2285.7142857142858</v>
      </c>
    </row>
    <row r="465" spans="1:7">
      <c r="A465" s="107">
        <v>44542</v>
      </c>
      <c r="B465" s="86"/>
      <c r="C465" s="87" t="s">
        <v>23</v>
      </c>
      <c r="D465" s="87" t="s">
        <v>10</v>
      </c>
      <c r="E465" s="179">
        <v>52000</v>
      </c>
      <c r="F465" s="87">
        <v>12</v>
      </c>
      <c r="G465" s="172">
        <f t="shared" si="6"/>
        <v>4333.333333333333</v>
      </c>
    </row>
    <row r="466" spans="1:7">
      <c r="A466" s="107">
        <v>44542</v>
      </c>
      <c r="B466" s="86"/>
      <c r="C466" s="87" t="s">
        <v>14</v>
      </c>
      <c r="D466" s="87" t="s">
        <v>8</v>
      </c>
      <c r="E466" s="179">
        <v>80000</v>
      </c>
      <c r="F466" s="87">
        <v>40</v>
      </c>
      <c r="G466" s="172">
        <f t="shared" si="6"/>
        <v>2000</v>
      </c>
    </row>
    <row r="467" spans="1:7">
      <c r="A467" s="107">
        <v>44542</v>
      </c>
      <c r="B467" s="86"/>
      <c r="C467" s="87" t="s">
        <v>9</v>
      </c>
      <c r="D467" s="87" t="s">
        <v>10</v>
      </c>
      <c r="E467" s="179">
        <v>26000</v>
      </c>
      <c r="F467" s="87">
        <v>3</v>
      </c>
      <c r="G467" s="172">
        <f t="shared" si="6"/>
        <v>8666.6666666666661</v>
      </c>
    </row>
    <row r="468" spans="1:7">
      <c r="A468" s="107">
        <v>44542</v>
      </c>
      <c r="B468" s="86"/>
      <c r="C468" s="87" t="s">
        <v>18</v>
      </c>
      <c r="D468" s="87" t="s">
        <v>17</v>
      </c>
      <c r="E468" s="179">
        <v>54000</v>
      </c>
      <c r="F468" s="87">
        <v>23</v>
      </c>
      <c r="G468" s="172">
        <f t="shared" ref="G468:G531" si="7">E468/F468</f>
        <v>2347.8260869565215</v>
      </c>
    </row>
    <row r="469" spans="1:7">
      <c r="A469" s="107">
        <v>44542</v>
      </c>
      <c r="B469" s="86"/>
      <c r="C469" s="87" t="s">
        <v>14</v>
      </c>
      <c r="D469" s="87" t="s">
        <v>8</v>
      </c>
      <c r="E469" s="179">
        <v>80000</v>
      </c>
      <c r="F469" s="87">
        <v>36</v>
      </c>
      <c r="G469" s="172">
        <f t="shared" si="7"/>
        <v>2222.2222222222222</v>
      </c>
    </row>
    <row r="470" spans="1:7">
      <c r="A470" s="107">
        <v>44542</v>
      </c>
      <c r="B470" s="86"/>
      <c r="C470" s="87" t="s">
        <v>20</v>
      </c>
      <c r="D470" s="87" t="s">
        <v>17</v>
      </c>
      <c r="E470" s="179">
        <v>64000</v>
      </c>
      <c r="F470" s="87">
        <v>18</v>
      </c>
      <c r="G470" s="172">
        <f t="shared" si="7"/>
        <v>3555.5555555555557</v>
      </c>
    </row>
    <row r="471" spans="1:7">
      <c r="A471" s="107">
        <v>44542</v>
      </c>
      <c r="B471" s="86"/>
      <c r="C471" s="87" t="s">
        <v>16</v>
      </c>
      <c r="D471" s="87" t="s">
        <v>8</v>
      </c>
      <c r="E471" s="179">
        <v>80000</v>
      </c>
      <c r="F471" s="87">
        <v>29</v>
      </c>
      <c r="G471" s="172">
        <f t="shared" si="7"/>
        <v>2758.6206896551726</v>
      </c>
    </row>
    <row r="472" spans="1:7">
      <c r="A472" s="107">
        <v>44542</v>
      </c>
      <c r="B472" s="86"/>
      <c r="C472" s="87" t="s">
        <v>43</v>
      </c>
      <c r="D472" s="87" t="s">
        <v>8</v>
      </c>
      <c r="E472" s="179">
        <v>72000</v>
      </c>
      <c r="F472" s="87">
        <v>43</v>
      </c>
      <c r="G472" s="172">
        <f t="shared" si="7"/>
        <v>1674.4186046511627</v>
      </c>
    </row>
    <row r="473" spans="1:7">
      <c r="A473" s="107">
        <v>44542</v>
      </c>
      <c r="B473" s="86"/>
      <c r="C473" s="87" t="s">
        <v>15</v>
      </c>
      <c r="D473" s="87" t="s">
        <v>10</v>
      </c>
      <c r="E473" s="179">
        <v>60000</v>
      </c>
      <c r="F473" s="87">
        <v>8</v>
      </c>
      <c r="G473" s="172">
        <f t="shared" si="7"/>
        <v>7500</v>
      </c>
    </row>
    <row r="474" spans="1:7">
      <c r="A474" s="107">
        <v>44542</v>
      </c>
      <c r="B474" s="86"/>
      <c r="C474" s="87" t="s">
        <v>22</v>
      </c>
      <c r="D474" s="87" t="s">
        <v>17</v>
      </c>
      <c r="E474" s="179">
        <v>88000</v>
      </c>
      <c r="F474" s="87">
        <v>20</v>
      </c>
      <c r="G474" s="172">
        <f t="shared" si="7"/>
        <v>4400</v>
      </c>
    </row>
    <row r="475" spans="1:7">
      <c r="A475" s="107">
        <v>44542</v>
      </c>
      <c r="B475" s="86"/>
      <c r="C475" s="87" t="s">
        <v>12</v>
      </c>
      <c r="D475" s="87" t="s">
        <v>17</v>
      </c>
      <c r="E475" s="179">
        <v>64000</v>
      </c>
      <c r="F475" s="87">
        <v>17</v>
      </c>
      <c r="G475" s="172">
        <f t="shared" si="7"/>
        <v>3764.705882352941</v>
      </c>
    </row>
    <row r="476" spans="1:7">
      <c r="A476" s="107">
        <v>44542</v>
      </c>
      <c r="B476" s="86"/>
      <c r="C476" s="87" t="s">
        <v>24</v>
      </c>
      <c r="D476" s="87" t="s">
        <v>17</v>
      </c>
      <c r="E476" s="179">
        <v>60000</v>
      </c>
      <c r="F476" s="87">
        <v>17</v>
      </c>
      <c r="G476" s="172">
        <f t="shared" si="7"/>
        <v>3529.4117647058824</v>
      </c>
    </row>
    <row r="477" spans="1:7">
      <c r="A477" s="107">
        <v>44542</v>
      </c>
      <c r="B477" s="86"/>
      <c r="C477" s="87" t="s">
        <v>23</v>
      </c>
      <c r="D477" s="87" t="s">
        <v>8</v>
      </c>
      <c r="E477" s="179">
        <v>78000</v>
      </c>
      <c r="F477" s="87">
        <v>38</v>
      </c>
      <c r="G477" s="172">
        <f t="shared" si="7"/>
        <v>2052.6315789473683</v>
      </c>
    </row>
    <row r="478" spans="1:7">
      <c r="A478" s="107">
        <v>44542</v>
      </c>
      <c r="B478" s="86"/>
      <c r="C478" s="87" t="s">
        <v>25</v>
      </c>
      <c r="D478" s="87" t="s">
        <v>8</v>
      </c>
      <c r="E478" s="179">
        <v>90000</v>
      </c>
      <c r="F478" s="87">
        <v>17</v>
      </c>
      <c r="G478" s="172">
        <f t="shared" si="7"/>
        <v>5294.1176470588234</v>
      </c>
    </row>
    <row r="479" spans="1:7">
      <c r="A479" s="107">
        <v>44542</v>
      </c>
      <c r="B479" s="86"/>
      <c r="C479" s="87" t="s">
        <v>44</v>
      </c>
      <c r="D479" s="87" t="s">
        <v>17</v>
      </c>
      <c r="E479" s="179">
        <v>90000</v>
      </c>
      <c r="F479" s="87">
        <v>15</v>
      </c>
      <c r="G479" s="172">
        <f t="shared" si="7"/>
        <v>6000</v>
      </c>
    </row>
    <row r="480" spans="1:7">
      <c r="A480" s="107">
        <v>44542</v>
      </c>
      <c r="B480" s="86"/>
      <c r="C480" s="87" t="s">
        <v>14</v>
      </c>
      <c r="D480" s="87" t="s">
        <v>17</v>
      </c>
      <c r="E480" s="179">
        <v>64000</v>
      </c>
      <c r="F480" s="87">
        <v>23</v>
      </c>
      <c r="G480" s="172">
        <f t="shared" si="7"/>
        <v>2782.608695652174</v>
      </c>
    </row>
    <row r="481" spans="1:7">
      <c r="A481" s="107">
        <v>44542</v>
      </c>
      <c r="B481" s="86">
        <v>2</v>
      </c>
      <c r="C481" s="87" t="s">
        <v>7</v>
      </c>
      <c r="D481" s="87" t="s">
        <v>8</v>
      </c>
      <c r="E481" s="179">
        <v>80000</v>
      </c>
      <c r="F481" s="87">
        <v>31</v>
      </c>
      <c r="G481" s="172">
        <f t="shared" si="7"/>
        <v>2580.6451612903224</v>
      </c>
    </row>
    <row r="482" spans="1:7">
      <c r="A482" s="107">
        <v>44542</v>
      </c>
      <c r="B482" s="86"/>
      <c r="C482" s="87" t="s">
        <v>16</v>
      </c>
      <c r="D482" s="87" t="s">
        <v>8</v>
      </c>
      <c r="E482" s="179">
        <v>80000</v>
      </c>
      <c r="F482" s="87">
        <v>40</v>
      </c>
      <c r="G482" s="172">
        <f t="shared" si="7"/>
        <v>2000</v>
      </c>
    </row>
    <row r="483" spans="1:7">
      <c r="A483" s="107">
        <v>44542</v>
      </c>
      <c r="B483" s="86"/>
      <c r="C483" s="87" t="s">
        <v>14</v>
      </c>
      <c r="D483" s="87" t="s">
        <v>8</v>
      </c>
      <c r="E483" s="179">
        <v>80000</v>
      </c>
      <c r="F483" s="87">
        <v>27</v>
      </c>
      <c r="G483" s="172">
        <f t="shared" si="7"/>
        <v>2962.962962962963</v>
      </c>
    </row>
    <row r="484" spans="1:7">
      <c r="A484" s="107">
        <v>44542</v>
      </c>
      <c r="B484" s="86"/>
      <c r="C484" s="87" t="s">
        <v>21</v>
      </c>
      <c r="D484" s="87" t="s">
        <v>8</v>
      </c>
      <c r="E484" s="179">
        <v>80000</v>
      </c>
      <c r="F484" s="87">
        <v>32</v>
      </c>
      <c r="G484" s="172">
        <f t="shared" si="7"/>
        <v>2500</v>
      </c>
    </row>
    <row r="485" spans="1:7">
      <c r="A485" s="107">
        <v>44542</v>
      </c>
      <c r="B485" s="86"/>
      <c r="C485" s="87" t="s">
        <v>12</v>
      </c>
      <c r="D485" s="87" t="s">
        <v>8</v>
      </c>
      <c r="E485" s="179">
        <v>80000</v>
      </c>
      <c r="F485" s="87">
        <v>30</v>
      </c>
      <c r="G485" s="172">
        <f t="shared" si="7"/>
        <v>2666.6666666666665</v>
      </c>
    </row>
    <row r="486" spans="1:7">
      <c r="A486" s="107">
        <v>44542</v>
      </c>
      <c r="B486" s="86"/>
      <c r="C486" s="87" t="s">
        <v>30</v>
      </c>
      <c r="D486" s="87" t="s">
        <v>8</v>
      </c>
      <c r="E486" s="179">
        <v>80000</v>
      </c>
      <c r="F486" s="87">
        <v>22</v>
      </c>
      <c r="G486" s="172">
        <f t="shared" si="7"/>
        <v>3636.3636363636365</v>
      </c>
    </row>
    <row r="487" spans="1:7">
      <c r="A487" s="107">
        <v>44542</v>
      </c>
      <c r="B487" s="86"/>
      <c r="C487" s="87" t="s">
        <v>18</v>
      </c>
      <c r="D487" s="87" t="s">
        <v>17</v>
      </c>
      <c r="E487" s="179">
        <v>54000</v>
      </c>
      <c r="F487" s="87">
        <v>11</v>
      </c>
      <c r="G487" s="172">
        <f t="shared" si="7"/>
        <v>4909.090909090909</v>
      </c>
    </row>
    <row r="488" spans="1:7">
      <c r="A488" s="107">
        <v>44542</v>
      </c>
      <c r="B488" s="86"/>
      <c r="C488" s="87" t="s">
        <v>37</v>
      </c>
      <c r="D488" s="87" t="s">
        <v>10</v>
      </c>
      <c r="E488" s="179">
        <v>150000</v>
      </c>
      <c r="F488" s="87">
        <v>10</v>
      </c>
      <c r="G488" s="172">
        <f t="shared" si="7"/>
        <v>15000</v>
      </c>
    </row>
    <row r="489" spans="1:7">
      <c r="A489" s="107">
        <v>44542</v>
      </c>
      <c r="B489" s="86"/>
      <c r="C489" s="87" t="s">
        <v>43</v>
      </c>
      <c r="D489" s="87" t="s">
        <v>8</v>
      </c>
      <c r="E489" s="179">
        <v>72000</v>
      </c>
      <c r="F489" s="87">
        <v>20</v>
      </c>
      <c r="G489" s="172">
        <f t="shared" si="7"/>
        <v>3600</v>
      </c>
    </row>
    <row r="490" spans="1:7">
      <c r="A490" s="107">
        <v>44542</v>
      </c>
      <c r="B490" s="86"/>
      <c r="C490" s="87" t="s">
        <v>33</v>
      </c>
      <c r="D490" s="87" t="s">
        <v>8</v>
      </c>
      <c r="E490" s="179">
        <v>185000</v>
      </c>
      <c r="F490" s="87">
        <v>32</v>
      </c>
      <c r="G490" s="172">
        <f t="shared" si="7"/>
        <v>5781.25</v>
      </c>
    </row>
    <row r="491" spans="1:7">
      <c r="A491" s="107">
        <v>44542</v>
      </c>
      <c r="B491" s="86"/>
      <c r="C491" s="87" t="s">
        <v>35</v>
      </c>
      <c r="D491" s="87" t="s">
        <v>17</v>
      </c>
      <c r="E491" s="179">
        <v>90000</v>
      </c>
      <c r="F491" s="87">
        <v>19</v>
      </c>
      <c r="G491" s="172">
        <f t="shared" si="7"/>
        <v>4736.8421052631575</v>
      </c>
    </row>
    <row r="492" spans="1:7">
      <c r="A492" s="107">
        <v>44542</v>
      </c>
      <c r="B492" s="86"/>
      <c r="C492" s="87" t="s">
        <v>28</v>
      </c>
      <c r="D492" s="87" t="s">
        <v>8</v>
      </c>
      <c r="E492" s="179">
        <v>230000</v>
      </c>
      <c r="F492" s="87">
        <v>25</v>
      </c>
      <c r="G492" s="172">
        <f t="shared" si="7"/>
        <v>9200</v>
      </c>
    </row>
    <row r="493" spans="1:7">
      <c r="A493" s="107">
        <v>44542</v>
      </c>
      <c r="B493" s="86"/>
      <c r="C493" s="87" t="s">
        <v>25</v>
      </c>
      <c r="D493" s="87" t="s">
        <v>17</v>
      </c>
      <c r="E493" s="179">
        <v>85000</v>
      </c>
      <c r="F493" s="87">
        <v>12</v>
      </c>
      <c r="G493" s="172">
        <f t="shared" si="7"/>
        <v>7083.333333333333</v>
      </c>
    </row>
    <row r="494" spans="1:7">
      <c r="A494" s="107">
        <v>44542</v>
      </c>
      <c r="B494" s="86"/>
      <c r="C494" s="87" t="s">
        <v>38</v>
      </c>
      <c r="D494" s="87" t="s">
        <v>8</v>
      </c>
      <c r="E494" s="179">
        <v>135000</v>
      </c>
      <c r="F494" s="87">
        <v>26</v>
      </c>
      <c r="G494" s="172">
        <f t="shared" si="7"/>
        <v>5192.3076923076924</v>
      </c>
    </row>
    <row r="495" spans="1:7">
      <c r="A495" s="107">
        <v>44542</v>
      </c>
      <c r="B495" s="86"/>
      <c r="C495" s="87" t="s">
        <v>46</v>
      </c>
      <c r="D495" s="87" t="s">
        <v>17</v>
      </c>
      <c r="E495" s="179">
        <v>47500</v>
      </c>
      <c r="F495" s="87">
        <v>12</v>
      </c>
      <c r="G495" s="172">
        <f t="shared" si="7"/>
        <v>3958.3333333333335</v>
      </c>
    </row>
    <row r="496" spans="1:7">
      <c r="A496" s="107">
        <v>44542</v>
      </c>
      <c r="B496" s="86"/>
      <c r="C496" s="87" t="s">
        <v>22</v>
      </c>
      <c r="D496" s="87" t="s">
        <v>17</v>
      </c>
      <c r="E496" s="179">
        <v>88000</v>
      </c>
      <c r="F496" s="87">
        <v>25</v>
      </c>
      <c r="G496" s="172">
        <f t="shared" si="7"/>
        <v>3520</v>
      </c>
    </row>
    <row r="497" spans="1:7">
      <c r="A497" s="107">
        <v>44542</v>
      </c>
      <c r="B497" s="86"/>
      <c r="C497" s="87" t="s">
        <v>34</v>
      </c>
      <c r="D497" s="87" t="s">
        <v>17</v>
      </c>
      <c r="E497" s="179">
        <v>130000</v>
      </c>
      <c r="F497" s="87">
        <v>10</v>
      </c>
      <c r="G497" s="172">
        <f t="shared" si="7"/>
        <v>13000</v>
      </c>
    </row>
    <row r="498" spans="1:7">
      <c r="A498" s="107">
        <v>44542</v>
      </c>
      <c r="B498" s="86"/>
      <c r="C498" s="87" t="s">
        <v>9</v>
      </c>
      <c r="D498" s="87" t="s">
        <v>10</v>
      </c>
      <c r="E498" s="179">
        <v>52000</v>
      </c>
      <c r="F498" s="87">
        <v>11</v>
      </c>
      <c r="G498" s="172">
        <f t="shared" si="7"/>
        <v>4727.272727272727</v>
      </c>
    </row>
    <row r="499" spans="1:7">
      <c r="A499" s="107">
        <v>44542</v>
      </c>
      <c r="B499" s="86"/>
      <c r="C499" s="87" t="s">
        <v>13</v>
      </c>
      <c r="D499" s="87" t="s">
        <v>10</v>
      </c>
      <c r="E499" s="179">
        <v>58000</v>
      </c>
      <c r="F499" s="87">
        <v>12</v>
      </c>
      <c r="G499" s="172">
        <f t="shared" si="7"/>
        <v>4833.333333333333</v>
      </c>
    </row>
    <row r="500" spans="1:7">
      <c r="A500" s="107">
        <v>44542</v>
      </c>
      <c r="B500" s="86"/>
      <c r="C500" s="87" t="s">
        <v>64</v>
      </c>
      <c r="D500" s="87" t="s">
        <v>17</v>
      </c>
      <c r="E500" s="179">
        <v>95000</v>
      </c>
      <c r="F500" s="87">
        <v>17</v>
      </c>
      <c r="G500" s="172">
        <f t="shared" si="7"/>
        <v>5588.2352941176468</v>
      </c>
    </row>
    <row r="501" spans="1:7">
      <c r="A501" s="107">
        <v>44542</v>
      </c>
      <c r="B501" s="86"/>
      <c r="C501" s="87" t="s">
        <v>24</v>
      </c>
      <c r="D501" s="87" t="s">
        <v>17</v>
      </c>
      <c r="E501" s="179">
        <v>60000</v>
      </c>
      <c r="F501" s="87">
        <v>4</v>
      </c>
      <c r="G501" s="172">
        <f t="shared" si="7"/>
        <v>15000</v>
      </c>
    </row>
    <row r="502" spans="1:7">
      <c r="A502" s="107">
        <v>44543</v>
      </c>
      <c r="B502" s="86"/>
      <c r="C502" s="87" t="s">
        <v>12</v>
      </c>
      <c r="D502" s="87" t="s">
        <v>10</v>
      </c>
      <c r="E502" s="179">
        <v>26000</v>
      </c>
      <c r="F502" s="87">
        <v>3</v>
      </c>
      <c r="G502" s="172">
        <f t="shared" si="7"/>
        <v>8666.6666666666661</v>
      </c>
    </row>
    <row r="503" spans="1:7">
      <c r="A503" s="107">
        <v>44543</v>
      </c>
      <c r="B503" s="86"/>
      <c r="C503" s="87" t="s">
        <v>7</v>
      </c>
      <c r="D503" s="87" t="s">
        <v>10</v>
      </c>
      <c r="E503" s="179">
        <v>26000</v>
      </c>
      <c r="F503" s="87">
        <v>6</v>
      </c>
      <c r="G503" s="172">
        <f t="shared" si="7"/>
        <v>4333.333333333333</v>
      </c>
    </row>
    <row r="504" spans="1:7">
      <c r="A504" s="107">
        <v>44543</v>
      </c>
      <c r="B504" s="86"/>
      <c r="C504" s="87" t="s">
        <v>7</v>
      </c>
      <c r="D504" s="87" t="s">
        <v>10</v>
      </c>
      <c r="E504" s="179">
        <v>52000</v>
      </c>
      <c r="F504" s="87">
        <v>13</v>
      </c>
      <c r="G504" s="172">
        <f t="shared" si="7"/>
        <v>4000</v>
      </c>
    </row>
    <row r="505" spans="1:7">
      <c r="A505" s="107">
        <v>44543</v>
      </c>
      <c r="B505" s="86"/>
      <c r="C505" s="87" t="s">
        <v>12</v>
      </c>
      <c r="D505" s="87" t="s">
        <v>8</v>
      </c>
      <c r="E505" s="179">
        <v>80000</v>
      </c>
      <c r="F505" s="87">
        <v>47</v>
      </c>
      <c r="G505" s="172">
        <f t="shared" si="7"/>
        <v>1702.127659574468</v>
      </c>
    </row>
    <row r="506" spans="1:7">
      <c r="A506" s="107">
        <v>44543</v>
      </c>
      <c r="B506" s="86"/>
      <c r="C506" s="87" t="s">
        <v>7</v>
      </c>
      <c r="D506" s="87" t="s">
        <v>8</v>
      </c>
      <c r="E506" s="179">
        <v>80000</v>
      </c>
      <c r="F506" s="87">
        <v>42</v>
      </c>
      <c r="G506" s="172">
        <f t="shared" si="7"/>
        <v>1904.7619047619048</v>
      </c>
    </row>
    <row r="507" spans="1:7">
      <c r="A507" s="107">
        <v>44543</v>
      </c>
      <c r="B507" s="86"/>
      <c r="C507" s="87" t="s">
        <v>13</v>
      </c>
      <c r="D507" s="87" t="s">
        <v>10</v>
      </c>
      <c r="E507" s="179">
        <v>26000</v>
      </c>
      <c r="F507" s="87">
        <v>14</v>
      </c>
      <c r="G507" s="172">
        <f t="shared" si="7"/>
        <v>1857.1428571428571</v>
      </c>
    </row>
    <row r="508" spans="1:7">
      <c r="A508" s="107">
        <v>44543</v>
      </c>
      <c r="B508" s="86"/>
      <c r="C508" s="87" t="s">
        <v>20</v>
      </c>
      <c r="D508" s="87" t="s">
        <v>17</v>
      </c>
      <c r="E508" s="179">
        <v>64000</v>
      </c>
      <c r="F508" s="87">
        <v>18</v>
      </c>
      <c r="G508" s="172">
        <f t="shared" si="7"/>
        <v>3555.5555555555557</v>
      </c>
    </row>
    <row r="509" spans="1:7">
      <c r="A509" s="107">
        <v>44543</v>
      </c>
      <c r="B509" s="86"/>
      <c r="C509" s="87" t="s">
        <v>14</v>
      </c>
      <c r="D509" s="87" t="s">
        <v>17</v>
      </c>
      <c r="E509" s="179">
        <v>64000</v>
      </c>
      <c r="F509" s="87">
        <v>20</v>
      </c>
      <c r="G509" s="172">
        <f t="shared" si="7"/>
        <v>3200</v>
      </c>
    </row>
    <row r="510" spans="1:7">
      <c r="A510" s="107">
        <v>44543</v>
      </c>
      <c r="B510" s="86"/>
      <c r="C510" s="87" t="s">
        <v>14</v>
      </c>
      <c r="D510" s="87" t="s">
        <v>8</v>
      </c>
      <c r="E510" s="179">
        <v>80000</v>
      </c>
      <c r="F510" s="87">
        <v>46</v>
      </c>
      <c r="G510" s="172">
        <f t="shared" si="7"/>
        <v>1739.1304347826087</v>
      </c>
    </row>
    <row r="511" spans="1:7">
      <c r="A511" s="107">
        <v>44543</v>
      </c>
      <c r="B511" s="86"/>
      <c r="C511" s="87" t="s">
        <v>14</v>
      </c>
      <c r="D511" s="87" t="s">
        <v>17</v>
      </c>
      <c r="E511" s="179">
        <v>64000</v>
      </c>
      <c r="F511" s="87">
        <v>21</v>
      </c>
      <c r="G511" s="172">
        <f t="shared" si="7"/>
        <v>3047.6190476190477</v>
      </c>
    </row>
    <row r="512" spans="1:7">
      <c r="A512" s="107">
        <v>44543</v>
      </c>
      <c r="B512" s="86"/>
      <c r="C512" s="87" t="s">
        <v>16</v>
      </c>
      <c r="D512" s="87" t="s">
        <v>8</v>
      </c>
      <c r="E512" s="179">
        <v>80000</v>
      </c>
      <c r="F512" s="87">
        <v>40</v>
      </c>
      <c r="G512" s="172">
        <f t="shared" si="7"/>
        <v>2000</v>
      </c>
    </row>
    <row r="513" spans="1:7">
      <c r="A513" s="107">
        <v>44543</v>
      </c>
      <c r="B513" s="86"/>
      <c r="C513" s="87" t="s">
        <v>43</v>
      </c>
      <c r="D513" s="87" t="s">
        <v>8</v>
      </c>
      <c r="E513" s="179">
        <v>72000</v>
      </c>
      <c r="F513" s="87">
        <v>46</v>
      </c>
      <c r="G513" s="172">
        <f t="shared" si="7"/>
        <v>1565.2173913043478</v>
      </c>
    </row>
    <row r="514" spans="1:7">
      <c r="A514" s="107">
        <v>44543</v>
      </c>
      <c r="B514" s="86"/>
      <c r="C514" s="87" t="s">
        <v>18</v>
      </c>
      <c r="D514" s="87" t="s">
        <v>17</v>
      </c>
      <c r="E514" s="179">
        <v>54000</v>
      </c>
      <c r="F514" s="87">
        <v>25</v>
      </c>
      <c r="G514" s="172">
        <f t="shared" si="7"/>
        <v>2160</v>
      </c>
    </row>
    <row r="515" spans="1:7">
      <c r="A515" s="107">
        <v>44543</v>
      </c>
      <c r="B515" s="86"/>
      <c r="C515" s="87" t="s">
        <v>15</v>
      </c>
      <c r="D515" s="87" t="s">
        <v>10</v>
      </c>
      <c r="E515" s="179">
        <v>60000</v>
      </c>
      <c r="F515" s="87">
        <v>10</v>
      </c>
      <c r="G515" s="172">
        <f t="shared" si="7"/>
        <v>6000</v>
      </c>
    </row>
    <row r="516" spans="1:7">
      <c r="A516" s="107">
        <v>44543</v>
      </c>
      <c r="B516" s="86"/>
      <c r="C516" s="87" t="s">
        <v>23</v>
      </c>
      <c r="D516" s="87" t="s">
        <v>17</v>
      </c>
      <c r="E516" s="179">
        <v>60000</v>
      </c>
      <c r="F516" s="87">
        <v>21</v>
      </c>
      <c r="G516" s="172">
        <f t="shared" si="7"/>
        <v>2857.1428571428573</v>
      </c>
    </row>
    <row r="517" spans="1:7">
      <c r="A517" s="107">
        <v>44543</v>
      </c>
      <c r="B517" s="86"/>
      <c r="C517" s="87" t="s">
        <v>24</v>
      </c>
      <c r="D517" s="87" t="s">
        <v>8</v>
      </c>
      <c r="E517" s="179">
        <v>78000</v>
      </c>
      <c r="F517" s="87">
        <v>38</v>
      </c>
      <c r="G517" s="172">
        <f t="shared" si="7"/>
        <v>2052.6315789473683</v>
      </c>
    </row>
    <row r="518" spans="1:7">
      <c r="A518" s="107">
        <v>44543</v>
      </c>
      <c r="B518" s="86"/>
      <c r="C518" s="87" t="s">
        <v>25</v>
      </c>
      <c r="D518" s="87" t="s">
        <v>8</v>
      </c>
      <c r="E518" s="179">
        <v>90000</v>
      </c>
      <c r="F518" s="87">
        <v>27</v>
      </c>
      <c r="G518" s="172">
        <f t="shared" si="7"/>
        <v>3333.3333333333335</v>
      </c>
    </row>
    <row r="519" spans="1:7">
      <c r="A519" s="107">
        <v>44543</v>
      </c>
      <c r="B519" s="86"/>
      <c r="C519" s="87" t="s">
        <v>12</v>
      </c>
      <c r="D519" s="87" t="s">
        <v>8</v>
      </c>
      <c r="E519" s="179">
        <v>80000</v>
      </c>
      <c r="F519" s="87">
        <v>32</v>
      </c>
      <c r="G519" s="172">
        <f t="shared" si="7"/>
        <v>2500</v>
      </c>
    </row>
    <row r="520" spans="1:7">
      <c r="A520" s="107">
        <v>44543</v>
      </c>
      <c r="B520" s="86"/>
      <c r="C520" s="87" t="s">
        <v>23</v>
      </c>
      <c r="D520" s="87" t="s">
        <v>17</v>
      </c>
      <c r="E520" s="179">
        <v>60000</v>
      </c>
      <c r="F520" s="87">
        <v>23</v>
      </c>
      <c r="G520" s="172">
        <f t="shared" si="7"/>
        <v>2608.695652173913</v>
      </c>
    </row>
    <row r="521" spans="1:7">
      <c r="A521" s="107">
        <v>44543</v>
      </c>
      <c r="B521" s="86"/>
      <c r="C521" s="87" t="s">
        <v>22</v>
      </c>
      <c r="D521" s="87" t="s">
        <v>17</v>
      </c>
      <c r="E521" s="179">
        <v>88000</v>
      </c>
      <c r="F521" s="87">
        <v>28</v>
      </c>
      <c r="G521" s="172">
        <f t="shared" si="7"/>
        <v>3142.8571428571427</v>
      </c>
    </row>
    <row r="522" spans="1:7">
      <c r="A522" s="107">
        <v>44543</v>
      </c>
      <c r="B522" s="86"/>
      <c r="C522" s="87" t="s">
        <v>44</v>
      </c>
      <c r="D522" s="87" t="s">
        <v>17</v>
      </c>
      <c r="E522" s="179">
        <v>90000</v>
      </c>
      <c r="F522" s="87">
        <v>12</v>
      </c>
      <c r="G522" s="172">
        <f t="shared" si="7"/>
        <v>7500</v>
      </c>
    </row>
    <row r="523" spans="1:7">
      <c r="A523" s="107">
        <v>44543</v>
      </c>
      <c r="B523" s="86"/>
      <c r="C523" s="87" t="s">
        <v>64</v>
      </c>
      <c r="D523" s="87" t="s">
        <v>17</v>
      </c>
      <c r="E523" s="179">
        <v>95000</v>
      </c>
      <c r="F523" s="87">
        <v>21</v>
      </c>
      <c r="G523" s="172">
        <f t="shared" si="7"/>
        <v>4523.8095238095239</v>
      </c>
    </row>
    <row r="524" spans="1:7">
      <c r="A524" s="107">
        <v>44543</v>
      </c>
      <c r="B524" s="86"/>
      <c r="C524" s="87" t="s">
        <v>44</v>
      </c>
      <c r="D524" s="87" t="s">
        <v>17</v>
      </c>
      <c r="E524" s="179">
        <v>74000</v>
      </c>
      <c r="F524" s="87">
        <v>12</v>
      </c>
      <c r="G524" s="172">
        <f t="shared" si="7"/>
        <v>6166.666666666667</v>
      </c>
    </row>
    <row r="525" spans="1:7">
      <c r="A525" s="107">
        <v>44543</v>
      </c>
      <c r="B525" s="86"/>
      <c r="C525" s="87" t="s">
        <v>46</v>
      </c>
      <c r="D525" s="87" t="s">
        <v>17</v>
      </c>
      <c r="E525" s="179">
        <v>47500</v>
      </c>
      <c r="F525" s="87">
        <v>19</v>
      </c>
      <c r="G525" s="172">
        <f t="shared" si="7"/>
        <v>2500</v>
      </c>
    </row>
    <row r="526" spans="1:7">
      <c r="A526" s="107">
        <v>44543</v>
      </c>
      <c r="B526" s="86">
        <v>2</v>
      </c>
      <c r="C526" s="87" t="s">
        <v>44</v>
      </c>
      <c r="D526" s="87" t="s">
        <v>17</v>
      </c>
      <c r="E526" s="179">
        <v>90000</v>
      </c>
      <c r="F526" s="87">
        <v>25</v>
      </c>
      <c r="G526" s="172">
        <f t="shared" si="7"/>
        <v>3600</v>
      </c>
    </row>
    <row r="527" spans="1:7">
      <c r="A527" s="107">
        <v>44543</v>
      </c>
      <c r="B527" s="86"/>
      <c r="C527" s="87" t="s">
        <v>21</v>
      </c>
      <c r="D527" s="87" t="s">
        <v>8</v>
      </c>
      <c r="E527" s="179">
        <v>80000</v>
      </c>
      <c r="F527" s="87">
        <v>42</v>
      </c>
      <c r="G527" s="172">
        <f t="shared" si="7"/>
        <v>1904.7619047619048</v>
      </c>
    </row>
    <row r="528" spans="1:7">
      <c r="A528" s="107">
        <v>44543</v>
      </c>
      <c r="B528" s="86"/>
      <c r="C528" s="87" t="s">
        <v>7</v>
      </c>
      <c r="D528" s="87" t="s">
        <v>8</v>
      </c>
      <c r="E528" s="179">
        <v>80000</v>
      </c>
      <c r="F528" s="87">
        <v>46</v>
      </c>
      <c r="G528" s="172">
        <f t="shared" si="7"/>
        <v>1739.1304347826087</v>
      </c>
    </row>
    <row r="529" spans="1:7">
      <c r="A529" s="107">
        <v>44543</v>
      </c>
      <c r="B529" s="86"/>
      <c r="C529" s="87" t="s">
        <v>43</v>
      </c>
      <c r="D529" s="87" t="s">
        <v>8</v>
      </c>
      <c r="E529" s="179">
        <v>72000</v>
      </c>
      <c r="F529" s="87">
        <v>30</v>
      </c>
      <c r="G529" s="172">
        <f t="shared" si="7"/>
        <v>2400</v>
      </c>
    </row>
    <row r="530" spans="1:7">
      <c r="A530" s="107">
        <v>44543</v>
      </c>
      <c r="B530" s="86"/>
      <c r="C530" s="87" t="s">
        <v>14</v>
      </c>
      <c r="D530" s="87" t="s">
        <v>8</v>
      </c>
      <c r="E530" s="179">
        <v>80000</v>
      </c>
      <c r="F530" s="87">
        <v>35</v>
      </c>
      <c r="G530" s="172">
        <f t="shared" si="7"/>
        <v>2285.7142857142858</v>
      </c>
    </row>
    <row r="531" spans="1:7">
      <c r="A531" s="107">
        <v>44543</v>
      </c>
      <c r="B531" s="86"/>
      <c r="C531" s="87" t="s">
        <v>18</v>
      </c>
      <c r="D531" s="87" t="s">
        <v>17</v>
      </c>
      <c r="E531" s="179">
        <v>54000</v>
      </c>
      <c r="F531" s="87">
        <v>13</v>
      </c>
      <c r="G531" s="172">
        <f t="shared" si="7"/>
        <v>4153.8461538461543</v>
      </c>
    </row>
    <row r="532" spans="1:7">
      <c r="A532" s="107">
        <v>44543</v>
      </c>
      <c r="B532" s="86"/>
      <c r="C532" s="87" t="s">
        <v>37</v>
      </c>
      <c r="D532" s="87" t="s">
        <v>10</v>
      </c>
      <c r="E532" s="179">
        <v>150000</v>
      </c>
      <c r="F532" s="87">
        <v>9</v>
      </c>
      <c r="G532" s="172">
        <f t="shared" ref="G532:G596" si="8">E532/F532</f>
        <v>16666.666666666668</v>
      </c>
    </row>
    <row r="533" spans="1:7">
      <c r="A533" s="107">
        <v>44543</v>
      </c>
      <c r="B533" s="86"/>
      <c r="C533" s="87" t="s">
        <v>30</v>
      </c>
      <c r="D533" s="87" t="s">
        <v>8</v>
      </c>
      <c r="E533" s="179">
        <v>80000</v>
      </c>
      <c r="F533" s="87">
        <v>29</v>
      </c>
      <c r="G533" s="172">
        <f t="shared" si="8"/>
        <v>2758.6206896551726</v>
      </c>
    </row>
    <row r="534" spans="1:7">
      <c r="A534" s="107">
        <v>44543</v>
      </c>
      <c r="B534" s="86"/>
      <c r="C534" s="87" t="s">
        <v>33</v>
      </c>
      <c r="D534" s="87" t="s">
        <v>8</v>
      </c>
      <c r="E534" s="179">
        <v>185000</v>
      </c>
      <c r="F534" s="87">
        <v>41</v>
      </c>
      <c r="G534" s="172">
        <f t="shared" si="8"/>
        <v>4512.1951219512193</v>
      </c>
    </row>
    <row r="535" spans="1:7">
      <c r="A535" s="107">
        <v>44543</v>
      </c>
      <c r="B535" s="86"/>
      <c r="C535" s="87" t="s">
        <v>34</v>
      </c>
      <c r="D535" s="87" t="s">
        <v>17</v>
      </c>
      <c r="E535" s="179">
        <v>130000</v>
      </c>
      <c r="F535" s="87">
        <v>10</v>
      </c>
      <c r="G535" s="172">
        <f t="shared" si="8"/>
        <v>13000</v>
      </c>
    </row>
    <row r="536" spans="1:7">
      <c r="A536" s="107">
        <v>44543</v>
      </c>
      <c r="B536" s="86"/>
      <c r="C536" s="87" t="s">
        <v>21</v>
      </c>
      <c r="D536" s="87" t="s">
        <v>8</v>
      </c>
      <c r="E536" s="179">
        <v>80000</v>
      </c>
      <c r="F536" s="87">
        <v>32</v>
      </c>
      <c r="G536" s="172">
        <f t="shared" si="8"/>
        <v>2500</v>
      </c>
    </row>
    <row r="537" spans="1:7">
      <c r="A537" s="107">
        <v>44543</v>
      </c>
      <c r="B537" s="86"/>
      <c r="C537" s="87" t="s">
        <v>25</v>
      </c>
      <c r="D537" s="87" t="s">
        <v>17</v>
      </c>
      <c r="E537" s="179">
        <v>85000</v>
      </c>
      <c r="F537" s="87">
        <v>15</v>
      </c>
      <c r="G537" s="172">
        <f t="shared" si="8"/>
        <v>5666.666666666667</v>
      </c>
    </row>
    <row r="538" spans="1:7">
      <c r="A538" s="107">
        <v>44543</v>
      </c>
      <c r="B538" s="86"/>
      <c r="C538" s="87" t="s">
        <v>14</v>
      </c>
      <c r="D538" s="87" t="s">
        <v>17</v>
      </c>
      <c r="E538" s="179">
        <v>64000</v>
      </c>
      <c r="F538" s="87">
        <v>21</v>
      </c>
      <c r="G538" s="172">
        <f t="shared" si="8"/>
        <v>3047.6190476190477</v>
      </c>
    </row>
    <row r="539" spans="1:7">
      <c r="A539" s="107">
        <v>44543</v>
      </c>
      <c r="B539" s="86"/>
      <c r="C539" s="87" t="s">
        <v>28</v>
      </c>
      <c r="D539" s="87" t="s">
        <v>8</v>
      </c>
      <c r="E539" s="179">
        <v>230000</v>
      </c>
      <c r="F539" s="87">
        <v>25</v>
      </c>
      <c r="G539" s="172">
        <f t="shared" si="8"/>
        <v>9200</v>
      </c>
    </row>
    <row r="540" spans="1:7">
      <c r="A540" s="107">
        <v>44543</v>
      </c>
      <c r="B540" s="86"/>
      <c r="C540" s="87" t="s">
        <v>14</v>
      </c>
      <c r="D540" s="87" t="s">
        <v>8</v>
      </c>
      <c r="E540" s="179">
        <v>80000</v>
      </c>
      <c r="F540" s="87">
        <v>37</v>
      </c>
      <c r="G540" s="172">
        <f t="shared" si="8"/>
        <v>2162.1621621621621</v>
      </c>
    </row>
    <row r="541" spans="1:7">
      <c r="A541" s="107">
        <v>44543</v>
      </c>
      <c r="B541" s="86"/>
      <c r="C541" s="87" t="s">
        <v>38</v>
      </c>
      <c r="D541" s="87" t="s">
        <v>8</v>
      </c>
      <c r="E541" s="179">
        <v>135000</v>
      </c>
      <c r="F541" s="87">
        <v>26</v>
      </c>
      <c r="G541" s="172">
        <f t="shared" si="8"/>
        <v>5192.3076923076924</v>
      </c>
    </row>
    <row r="542" spans="1:7">
      <c r="A542" s="107">
        <v>44543</v>
      </c>
      <c r="B542" s="86"/>
      <c r="C542" s="87" t="s">
        <v>30</v>
      </c>
      <c r="D542" s="87" t="s">
        <v>17</v>
      </c>
      <c r="E542" s="179">
        <v>64000</v>
      </c>
      <c r="F542" s="87">
        <v>19</v>
      </c>
      <c r="G542" s="172">
        <f t="shared" si="8"/>
        <v>3368.4210526315787</v>
      </c>
    </row>
    <row r="543" spans="1:7">
      <c r="A543" s="107">
        <v>44543</v>
      </c>
      <c r="B543" s="86"/>
      <c r="C543" s="87" t="s">
        <v>22</v>
      </c>
      <c r="D543" s="87" t="s">
        <v>17</v>
      </c>
      <c r="E543" s="179">
        <v>88000</v>
      </c>
      <c r="F543" s="87">
        <v>17</v>
      </c>
      <c r="G543" s="172">
        <f t="shared" si="8"/>
        <v>5176.4705882352937</v>
      </c>
    </row>
    <row r="544" spans="1:7">
      <c r="A544" s="107">
        <v>44543</v>
      </c>
      <c r="B544" s="86"/>
      <c r="C544" s="87" t="s">
        <v>24</v>
      </c>
      <c r="D544" s="87" t="s">
        <v>10</v>
      </c>
      <c r="E544" s="179">
        <v>52000</v>
      </c>
      <c r="F544" s="87">
        <v>12</v>
      </c>
      <c r="G544" s="172">
        <f t="shared" si="8"/>
        <v>4333.333333333333</v>
      </c>
    </row>
    <row r="545" spans="1:7">
      <c r="A545" s="107">
        <v>44543</v>
      </c>
      <c r="B545" s="86"/>
      <c r="C545" s="87" t="s">
        <v>35</v>
      </c>
      <c r="D545" s="87" t="s">
        <v>10</v>
      </c>
      <c r="E545" s="179">
        <v>52000</v>
      </c>
      <c r="F545" s="87">
        <v>15</v>
      </c>
      <c r="G545" s="172">
        <f t="shared" si="8"/>
        <v>3466.6666666666665</v>
      </c>
    </row>
    <row r="546" spans="1:7">
      <c r="A546" s="107">
        <v>44543</v>
      </c>
      <c r="B546" s="86"/>
      <c r="C546" s="87" t="s">
        <v>13</v>
      </c>
      <c r="D546" s="87" t="s">
        <v>10</v>
      </c>
      <c r="E546" s="179">
        <v>58000</v>
      </c>
      <c r="F546" s="87">
        <v>15</v>
      </c>
      <c r="G546" s="172">
        <f t="shared" si="8"/>
        <v>3866.6666666666665</v>
      </c>
    </row>
    <row r="547" spans="1:7">
      <c r="A547" s="107">
        <v>44544</v>
      </c>
      <c r="B547" s="86"/>
      <c r="C547" s="87" t="s">
        <v>7</v>
      </c>
      <c r="D547" s="87" t="s">
        <v>8</v>
      </c>
      <c r="E547" s="179">
        <v>80000</v>
      </c>
      <c r="F547" s="87">
        <v>36</v>
      </c>
      <c r="G547" s="172">
        <f t="shared" si="8"/>
        <v>2222.2222222222222</v>
      </c>
    </row>
    <row r="548" spans="1:7">
      <c r="A548" s="107">
        <v>44544</v>
      </c>
      <c r="B548" s="86"/>
      <c r="C548" s="87" t="s">
        <v>12</v>
      </c>
      <c r="D548" s="87" t="s">
        <v>10</v>
      </c>
      <c r="E548" s="179">
        <v>26000</v>
      </c>
      <c r="F548" s="87">
        <v>3</v>
      </c>
      <c r="G548" s="172">
        <f t="shared" si="8"/>
        <v>8666.6666666666661</v>
      </c>
    </row>
    <row r="549" spans="1:7">
      <c r="A549" s="107">
        <v>44544</v>
      </c>
      <c r="B549" s="86"/>
      <c r="C549" s="87" t="s">
        <v>12</v>
      </c>
      <c r="D549" s="87" t="s">
        <v>8</v>
      </c>
      <c r="E549" s="179">
        <v>80000</v>
      </c>
      <c r="F549" s="87">
        <v>47</v>
      </c>
      <c r="G549" s="172">
        <f t="shared" si="8"/>
        <v>1702.127659574468</v>
      </c>
    </row>
    <row r="550" spans="1:7">
      <c r="A550" s="107">
        <v>44544</v>
      </c>
      <c r="B550" s="86"/>
      <c r="C550" s="87" t="s">
        <v>7</v>
      </c>
      <c r="D550" s="87" t="s">
        <v>10</v>
      </c>
      <c r="E550" s="179">
        <v>26000</v>
      </c>
      <c r="F550" s="87">
        <v>15</v>
      </c>
      <c r="G550" s="172">
        <f t="shared" si="8"/>
        <v>1733.3333333333333</v>
      </c>
    </row>
    <row r="551" spans="1:7">
      <c r="A551" s="107">
        <v>44544</v>
      </c>
      <c r="B551" s="86"/>
      <c r="C551" s="87" t="s">
        <v>9</v>
      </c>
      <c r="D551" s="87" t="s">
        <v>10</v>
      </c>
      <c r="E551" s="179">
        <v>26000</v>
      </c>
      <c r="F551" s="87">
        <v>13</v>
      </c>
      <c r="G551" s="172">
        <f t="shared" si="8"/>
        <v>2000</v>
      </c>
    </row>
    <row r="552" spans="1:7">
      <c r="A552" s="107">
        <v>44544</v>
      </c>
      <c r="B552" s="86"/>
      <c r="C552" s="87" t="s">
        <v>7</v>
      </c>
      <c r="D552" s="87" t="s">
        <v>8</v>
      </c>
      <c r="E552" s="179">
        <v>80000</v>
      </c>
      <c r="F552" s="87">
        <v>36</v>
      </c>
      <c r="G552" s="172">
        <f t="shared" si="8"/>
        <v>2222.2222222222222</v>
      </c>
    </row>
    <row r="553" spans="1:7">
      <c r="A553" s="107">
        <v>44544</v>
      </c>
      <c r="B553" s="86"/>
      <c r="C553" s="87" t="s">
        <v>14</v>
      </c>
      <c r="D553" s="87" t="s">
        <v>8</v>
      </c>
      <c r="E553" s="179">
        <v>80000</v>
      </c>
      <c r="F553" s="87">
        <v>46</v>
      </c>
      <c r="G553" s="172">
        <f t="shared" si="8"/>
        <v>1739.1304347826087</v>
      </c>
    </row>
    <row r="554" spans="1:7">
      <c r="A554" s="107">
        <v>44544</v>
      </c>
      <c r="B554" s="86"/>
      <c r="C554" s="87" t="s">
        <v>14</v>
      </c>
      <c r="D554" s="87" t="s">
        <v>17</v>
      </c>
      <c r="E554" s="179">
        <v>64000</v>
      </c>
      <c r="F554" s="87">
        <v>31</v>
      </c>
      <c r="G554" s="172">
        <f t="shared" si="8"/>
        <v>2064.516129032258</v>
      </c>
    </row>
    <row r="555" spans="1:7">
      <c r="A555" s="107">
        <v>44544</v>
      </c>
      <c r="B555" s="86"/>
      <c r="C555" s="87" t="s">
        <v>46</v>
      </c>
      <c r="D555" s="87" t="s">
        <v>17</v>
      </c>
      <c r="E555" s="179">
        <v>47500</v>
      </c>
      <c r="F555" s="87">
        <v>24</v>
      </c>
      <c r="G555" s="172">
        <f t="shared" si="8"/>
        <v>1979.1666666666667</v>
      </c>
    </row>
    <row r="556" spans="1:7">
      <c r="A556" s="107">
        <v>44544</v>
      </c>
      <c r="B556" s="86"/>
      <c r="C556" s="87" t="s">
        <v>20</v>
      </c>
      <c r="D556" s="87" t="s">
        <v>17</v>
      </c>
      <c r="E556" s="179">
        <v>64000</v>
      </c>
      <c r="F556" s="87">
        <v>20</v>
      </c>
      <c r="G556" s="172">
        <f t="shared" si="8"/>
        <v>3200</v>
      </c>
    </row>
    <row r="557" spans="1:7">
      <c r="A557" s="107">
        <v>44544</v>
      </c>
      <c r="B557" s="86"/>
      <c r="C557" s="87" t="s">
        <v>18</v>
      </c>
      <c r="D557" s="87" t="s">
        <v>17</v>
      </c>
      <c r="E557" s="179">
        <v>54000</v>
      </c>
      <c r="F557" s="87">
        <v>24</v>
      </c>
      <c r="G557" s="172">
        <f t="shared" si="8"/>
        <v>2250</v>
      </c>
    </row>
    <row r="558" spans="1:7">
      <c r="A558" s="107">
        <v>44544</v>
      </c>
      <c r="B558" s="86"/>
      <c r="C558" s="87" t="s">
        <v>43</v>
      </c>
      <c r="D558" s="87" t="s">
        <v>8</v>
      </c>
      <c r="E558" s="179">
        <v>72000</v>
      </c>
      <c r="F558" s="87">
        <v>46</v>
      </c>
      <c r="G558" s="172">
        <f t="shared" si="8"/>
        <v>1565.2173913043478</v>
      </c>
    </row>
    <row r="559" spans="1:7">
      <c r="A559" s="107">
        <v>44544</v>
      </c>
      <c r="B559" s="86"/>
      <c r="C559" s="87" t="s">
        <v>14</v>
      </c>
      <c r="D559" s="87" t="s">
        <v>8</v>
      </c>
      <c r="E559" s="179">
        <v>80000</v>
      </c>
      <c r="F559" s="87">
        <v>40</v>
      </c>
      <c r="G559" s="172">
        <f t="shared" si="8"/>
        <v>2000</v>
      </c>
    </row>
    <row r="560" spans="1:7">
      <c r="A560" s="107">
        <v>44544</v>
      </c>
      <c r="B560" s="86"/>
      <c r="C560" s="87" t="s">
        <v>16</v>
      </c>
      <c r="D560" s="87" t="s">
        <v>8</v>
      </c>
      <c r="E560" s="179">
        <v>80000</v>
      </c>
      <c r="F560" s="87">
        <v>35</v>
      </c>
      <c r="G560" s="172">
        <f t="shared" si="8"/>
        <v>2285.7142857142858</v>
      </c>
    </row>
    <row r="561" spans="1:7">
      <c r="A561" s="107">
        <v>44544</v>
      </c>
      <c r="B561" s="86"/>
      <c r="C561" s="87" t="s">
        <v>15</v>
      </c>
      <c r="D561" s="87" t="s">
        <v>10</v>
      </c>
      <c r="E561" s="179">
        <v>60000</v>
      </c>
      <c r="F561" s="87">
        <v>11</v>
      </c>
      <c r="G561" s="172">
        <f t="shared" si="8"/>
        <v>5454.545454545455</v>
      </c>
    </row>
    <row r="562" spans="1:7">
      <c r="A562" s="107">
        <v>44544</v>
      </c>
      <c r="B562" s="86"/>
      <c r="C562" s="87" t="s">
        <v>23</v>
      </c>
      <c r="D562" s="87" t="s">
        <v>8</v>
      </c>
      <c r="E562" s="179">
        <v>78000</v>
      </c>
      <c r="F562" s="87">
        <v>37</v>
      </c>
      <c r="G562" s="172">
        <f t="shared" si="8"/>
        <v>2108.1081081081079</v>
      </c>
    </row>
    <row r="563" spans="1:7">
      <c r="A563" s="107">
        <v>44544</v>
      </c>
      <c r="B563" s="86"/>
      <c r="C563" s="87" t="s">
        <v>22</v>
      </c>
      <c r="D563" s="87" t="s">
        <v>17</v>
      </c>
      <c r="E563" s="179">
        <v>88000</v>
      </c>
      <c r="F563" s="87">
        <v>25</v>
      </c>
      <c r="G563" s="172">
        <f t="shared" si="8"/>
        <v>3520</v>
      </c>
    </row>
    <row r="564" spans="1:7">
      <c r="A564" s="107">
        <v>44544</v>
      </c>
      <c r="B564" s="86"/>
      <c r="C564" s="87" t="s">
        <v>24</v>
      </c>
      <c r="D564" s="87" t="s">
        <v>10</v>
      </c>
      <c r="E564" s="179">
        <v>52000</v>
      </c>
      <c r="F564" s="87">
        <v>12</v>
      </c>
      <c r="G564" s="172">
        <f t="shared" si="8"/>
        <v>4333.333333333333</v>
      </c>
    </row>
    <row r="565" spans="1:7">
      <c r="A565" s="107">
        <v>44544</v>
      </c>
      <c r="B565" s="86"/>
      <c r="C565" s="87" t="s">
        <v>12</v>
      </c>
      <c r="D565" s="87" t="s">
        <v>17</v>
      </c>
      <c r="E565" s="179">
        <v>64000</v>
      </c>
      <c r="F565" s="87">
        <v>23</v>
      </c>
      <c r="G565" s="172">
        <f t="shared" si="8"/>
        <v>2782.608695652174</v>
      </c>
    </row>
    <row r="566" spans="1:7">
      <c r="A566" s="107">
        <v>44544</v>
      </c>
      <c r="B566" s="86"/>
      <c r="C566" s="87" t="s">
        <v>25</v>
      </c>
      <c r="D566" s="87" t="s">
        <v>8</v>
      </c>
      <c r="E566" s="179">
        <v>90000</v>
      </c>
      <c r="F566" s="87">
        <v>27</v>
      </c>
      <c r="G566" s="172">
        <f t="shared" si="8"/>
        <v>3333.3333333333335</v>
      </c>
    </row>
    <row r="567" spans="1:7">
      <c r="A567" s="107">
        <v>44544</v>
      </c>
      <c r="B567" s="86"/>
      <c r="C567" s="87" t="s">
        <v>44</v>
      </c>
      <c r="D567" s="87" t="s">
        <v>17</v>
      </c>
      <c r="E567" s="179">
        <v>74000</v>
      </c>
      <c r="F567" s="87">
        <v>12</v>
      </c>
      <c r="G567" s="172">
        <f t="shared" si="8"/>
        <v>6166.666666666667</v>
      </c>
    </row>
    <row r="568" spans="1:7">
      <c r="A568" s="107">
        <v>44544</v>
      </c>
      <c r="B568" s="86"/>
      <c r="C568" s="87" t="s">
        <v>23</v>
      </c>
      <c r="D568" s="87" t="s">
        <v>10</v>
      </c>
      <c r="E568" s="179">
        <v>52000</v>
      </c>
      <c r="F568" s="87">
        <v>7</v>
      </c>
      <c r="G568" s="172">
        <f t="shared" si="8"/>
        <v>7428.5714285714284</v>
      </c>
    </row>
    <row r="569" spans="1:7">
      <c r="A569" s="107">
        <v>44544</v>
      </c>
      <c r="B569" s="86"/>
      <c r="C569" s="87" t="s">
        <v>44</v>
      </c>
      <c r="D569" s="87" t="s">
        <v>17</v>
      </c>
      <c r="E569" s="179">
        <v>90000</v>
      </c>
      <c r="F569" s="87">
        <v>12</v>
      </c>
      <c r="G569" s="172">
        <f t="shared" si="8"/>
        <v>7500</v>
      </c>
    </row>
    <row r="570" spans="1:7">
      <c r="A570" s="107">
        <v>44544</v>
      </c>
      <c r="B570" s="86"/>
      <c r="C570" s="87" t="s">
        <v>23</v>
      </c>
      <c r="D570" s="87" t="s">
        <v>17</v>
      </c>
      <c r="E570" s="179">
        <v>60000</v>
      </c>
      <c r="F570" s="87">
        <v>3</v>
      </c>
      <c r="G570" s="172">
        <f t="shared" si="8"/>
        <v>20000</v>
      </c>
    </row>
    <row r="571" spans="1:7">
      <c r="A571" s="107">
        <v>44544</v>
      </c>
      <c r="B571" s="86">
        <v>2</v>
      </c>
      <c r="C571" s="87" t="s">
        <v>31</v>
      </c>
      <c r="D571" s="87" t="s">
        <v>17</v>
      </c>
      <c r="E571" s="179">
        <v>90000</v>
      </c>
      <c r="F571" s="87">
        <v>25</v>
      </c>
      <c r="G571" s="172">
        <f t="shared" si="8"/>
        <v>3600</v>
      </c>
    </row>
    <row r="572" spans="1:7">
      <c r="A572" s="107">
        <v>44544</v>
      </c>
      <c r="B572" s="86"/>
      <c r="C572" s="87" t="s">
        <v>43</v>
      </c>
      <c r="D572" s="87" t="s">
        <v>8</v>
      </c>
      <c r="E572" s="179">
        <v>72000</v>
      </c>
      <c r="F572" s="87">
        <v>27</v>
      </c>
      <c r="G572" s="172">
        <f t="shared" si="8"/>
        <v>2666.6666666666665</v>
      </c>
    </row>
    <row r="573" spans="1:7">
      <c r="A573" s="107">
        <v>44544</v>
      </c>
      <c r="B573" s="86"/>
      <c r="C573" s="87" t="s">
        <v>16</v>
      </c>
      <c r="D573" s="87" t="s">
        <v>8</v>
      </c>
      <c r="E573" s="179">
        <v>80000</v>
      </c>
      <c r="F573" s="87">
        <v>46</v>
      </c>
      <c r="G573" s="172">
        <f t="shared" si="8"/>
        <v>1739.1304347826087</v>
      </c>
    </row>
    <row r="574" spans="1:7">
      <c r="A574" s="107">
        <v>44544</v>
      </c>
      <c r="B574" s="86"/>
      <c r="C574" s="87" t="s">
        <v>34</v>
      </c>
      <c r="D574" s="87" t="s">
        <v>17</v>
      </c>
      <c r="E574" s="179">
        <v>130000</v>
      </c>
      <c r="F574" s="87">
        <v>8</v>
      </c>
      <c r="G574" s="172">
        <f t="shared" si="8"/>
        <v>16250</v>
      </c>
    </row>
    <row r="575" spans="1:7">
      <c r="A575" s="107">
        <v>44544</v>
      </c>
      <c r="B575" s="86"/>
      <c r="C575" s="87" t="s">
        <v>12</v>
      </c>
      <c r="D575" s="87" t="s">
        <v>8</v>
      </c>
      <c r="E575" s="179">
        <v>80000</v>
      </c>
      <c r="F575" s="87">
        <v>34</v>
      </c>
      <c r="G575" s="172">
        <f t="shared" si="8"/>
        <v>2352.9411764705883</v>
      </c>
    </row>
    <row r="576" spans="1:7">
      <c r="A576" s="107">
        <v>44544</v>
      </c>
      <c r="B576" s="86"/>
      <c r="C576" s="87" t="s">
        <v>37</v>
      </c>
      <c r="D576" s="87" t="s">
        <v>10</v>
      </c>
      <c r="E576" s="179">
        <v>150000</v>
      </c>
      <c r="F576" s="87">
        <v>9</v>
      </c>
      <c r="G576" s="172">
        <f t="shared" si="8"/>
        <v>16666.666666666668</v>
      </c>
    </row>
    <row r="577" spans="1:7">
      <c r="A577" s="107">
        <v>44544</v>
      </c>
      <c r="B577" s="86"/>
      <c r="C577" s="87" t="s">
        <v>21</v>
      </c>
      <c r="D577" s="87" t="s">
        <v>8</v>
      </c>
      <c r="E577" s="179">
        <v>80000</v>
      </c>
      <c r="F577" s="87">
        <v>34</v>
      </c>
      <c r="G577" s="172">
        <f t="shared" si="8"/>
        <v>2352.9411764705883</v>
      </c>
    </row>
    <row r="578" spans="1:7">
      <c r="A578" s="107">
        <v>44544</v>
      </c>
      <c r="B578" s="86"/>
      <c r="C578" s="87" t="s">
        <v>18</v>
      </c>
      <c r="D578" s="87" t="s">
        <v>17</v>
      </c>
      <c r="E578" s="179">
        <v>54000</v>
      </c>
      <c r="F578" s="87">
        <v>8</v>
      </c>
      <c r="G578" s="172">
        <f t="shared" si="8"/>
        <v>6750</v>
      </c>
    </row>
    <row r="579" spans="1:7">
      <c r="A579" s="107">
        <v>44544</v>
      </c>
      <c r="B579" s="86"/>
      <c r="C579" s="87" t="s">
        <v>16</v>
      </c>
      <c r="D579" s="87" t="s">
        <v>8</v>
      </c>
      <c r="E579" s="179">
        <v>80000</v>
      </c>
      <c r="F579" s="87">
        <v>28</v>
      </c>
      <c r="G579" s="172">
        <f t="shared" si="8"/>
        <v>2857.1428571428573</v>
      </c>
    </row>
    <row r="580" spans="1:7">
      <c r="A580" s="107">
        <v>44544</v>
      </c>
      <c r="B580" s="86"/>
      <c r="C580" s="87" t="s">
        <v>14</v>
      </c>
      <c r="D580" s="87" t="s">
        <v>17</v>
      </c>
      <c r="E580" s="179">
        <v>64000</v>
      </c>
      <c r="F580" s="87">
        <v>21</v>
      </c>
      <c r="G580" s="172">
        <f t="shared" si="8"/>
        <v>3047.6190476190477</v>
      </c>
    </row>
    <row r="581" spans="1:7">
      <c r="A581" s="107">
        <v>44544</v>
      </c>
      <c r="B581" s="86"/>
      <c r="C581" s="87" t="s">
        <v>16</v>
      </c>
      <c r="D581" s="87" t="s">
        <v>17</v>
      </c>
      <c r="E581" s="179">
        <v>64000</v>
      </c>
      <c r="F581" s="87">
        <v>24</v>
      </c>
      <c r="G581" s="172">
        <f t="shared" si="8"/>
        <v>2666.6666666666665</v>
      </c>
    </row>
    <row r="582" spans="1:7">
      <c r="A582" s="107">
        <v>44544</v>
      </c>
      <c r="B582" s="86"/>
      <c r="C582" s="87" t="s">
        <v>30</v>
      </c>
      <c r="D582" s="87" t="s">
        <v>8</v>
      </c>
      <c r="E582" s="179">
        <v>80000</v>
      </c>
      <c r="F582" s="87">
        <v>27</v>
      </c>
      <c r="G582" s="172">
        <f t="shared" si="8"/>
        <v>2962.962962962963</v>
      </c>
    </row>
    <row r="583" spans="1:7">
      <c r="A583" s="107">
        <v>44544</v>
      </c>
      <c r="B583" s="86"/>
      <c r="C583" s="87" t="s">
        <v>33</v>
      </c>
      <c r="D583" s="87" t="s">
        <v>8</v>
      </c>
      <c r="E583" s="179">
        <v>185000</v>
      </c>
      <c r="F583" s="87">
        <v>39</v>
      </c>
      <c r="G583" s="172">
        <f t="shared" si="8"/>
        <v>4743.5897435897432</v>
      </c>
    </row>
    <row r="584" spans="1:7">
      <c r="A584" s="107">
        <v>44544</v>
      </c>
      <c r="B584" s="86"/>
      <c r="C584" s="87" t="s">
        <v>28</v>
      </c>
      <c r="D584" s="87" t="s">
        <v>8</v>
      </c>
      <c r="E584" s="179">
        <v>230000</v>
      </c>
      <c r="F584" s="87">
        <v>28</v>
      </c>
      <c r="G584" s="172">
        <f t="shared" si="8"/>
        <v>8214.2857142857138</v>
      </c>
    </row>
    <row r="585" spans="1:7">
      <c r="A585" s="107">
        <v>44544</v>
      </c>
      <c r="B585" s="86"/>
      <c r="C585" s="87" t="s">
        <v>23</v>
      </c>
      <c r="D585" s="87" t="s">
        <v>17</v>
      </c>
      <c r="E585" s="179">
        <v>60000</v>
      </c>
      <c r="F585" s="87">
        <v>9</v>
      </c>
      <c r="G585" s="172">
        <f t="shared" si="8"/>
        <v>6666.666666666667</v>
      </c>
    </row>
    <row r="586" spans="1:7">
      <c r="A586" s="107">
        <v>44544</v>
      </c>
      <c r="B586" s="86"/>
      <c r="C586" s="87" t="s">
        <v>25</v>
      </c>
      <c r="D586" s="87" t="s">
        <v>17</v>
      </c>
      <c r="E586" s="179">
        <v>85000</v>
      </c>
      <c r="F586" s="87">
        <v>15</v>
      </c>
      <c r="G586" s="172">
        <f t="shared" si="8"/>
        <v>5666.666666666667</v>
      </c>
    </row>
    <row r="587" spans="1:7">
      <c r="A587" s="107">
        <v>44544</v>
      </c>
      <c r="B587" s="86"/>
      <c r="C587" s="87" t="s">
        <v>38</v>
      </c>
      <c r="D587" s="87" t="s">
        <v>8</v>
      </c>
      <c r="E587" s="179">
        <v>135000</v>
      </c>
      <c r="F587" s="87">
        <v>26</v>
      </c>
      <c r="G587" s="172">
        <f t="shared" si="8"/>
        <v>5192.3076923076924</v>
      </c>
    </row>
    <row r="588" spans="1:7">
      <c r="A588" s="107">
        <v>44544</v>
      </c>
      <c r="B588" s="86"/>
      <c r="C588" s="87" t="s">
        <v>22</v>
      </c>
      <c r="D588" s="87" t="s">
        <v>17</v>
      </c>
      <c r="E588" s="179">
        <v>88000</v>
      </c>
      <c r="F588" s="87">
        <v>20</v>
      </c>
      <c r="G588" s="172">
        <f t="shared" si="8"/>
        <v>4400</v>
      </c>
    </row>
    <row r="589" spans="1:7">
      <c r="A589" s="107">
        <v>44544</v>
      </c>
      <c r="B589" s="86"/>
      <c r="C589" s="87" t="s">
        <v>13</v>
      </c>
      <c r="D589" s="87" t="s">
        <v>10</v>
      </c>
      <c r="E589" s="179">
        <v>58000</v>
      </c>
      <c r="F589" s="87">
        <v>16</v>
      </c>
      <c r="G589" s="172">
        <f t="shared" si="8"/>
        <v>3625</v>
      </c>
    </row>
    <row r="590" spans="1:7">
      <c r="A590" s="107">
        <v>44544</v>
      </c>
      <c r="B590" s="86"/>
      <c r="C590" s="87" t="s">
        <v>9</v>
      </c>
      <c r="D590" s="87" t="s">
        <v>10</v>
      </c>
      <c r="E590" s="179">
        <v>52000</v>
      </c>
      <c r="F590" s="87">
        <v>15</v>
      </c>
      <c r="G590" s="172">
        <f t="shared" si="8"/>
        <v>3466.6666666666665</v>
      </c>
    </row>
    <row r="591" spans="1:7">
      <c r="A591" s="107">
        <v>44544</v>
      </c>
      <c r="B591" s="86"/>
      <c r="C591" s="87" t="s">
        <v>46</v>
      </c>
      <c r="D591" s="87" t="s">
        <v>17</v>
      </c>
      <c r="E591" s="179">
        <v>95000</v>
      </c>
      <c r="F591" s="87">
        <v>21</v>
      </c>
      <c r="G591" s="172">
        <f t="shared" si="8"/>
        <v>4523.8095238095239</v>
      </c>
    </row>
    <row r="592" spans="1:7">
      <c r="A592" s="107">
        <v>44545</v>
      </c>
      <c r="B592" s="86"/>
      <c r="C592" s="87" t="s">
        <v>35</v>
      </c>
      <c r="D592" s="87" t="s">
        <v>17</v>
      </c>
      <c r="E592" s="179">
        <v>90000</v>
      </c>
      <c r="F592" s="87">
        <v>22</v>
      </c>
      <c r="G592" s="172">
        <f t="shared" si="8"/>
        <v>4090.909090909091</v>
      </c>
    </row>
    <row r="593" spans="1:7">
      <c r="A593" s="107">
        <v>44545</v>
      </c>
      <c r="B593" s="86"/>
      <c r="C593" s="87" t="s">
        <v>44</v>
      </c>
      <c r="D593" s="87" t="s">
        <v>10</v>
      </c>
      <c r="E593" s="179">
        <v>52000</v>
      </c>
      <c r="F593" s="87">
        <v>16</v>
      </c>
      <c r="G593" s="172">
        <f t="shared" si="8"/>
        <v>3250</v>
      </c>
    </row>
    <row r="594" spans="1:7">
      <c r="A594" s="107">
        <v>44545</v>
      </c>
      <c r="B594" s="86"/>
      <c r="C594" s="87" t="s">
        <v>12</v>
      </c>
      <c r="D594" s="87" t="s">
        <v>10</v>
      </c>
      <c r="E594" s="179">
        <v>52000</v>
      </c>
      <c r="F594" s="87">
        <v>14</v>
      </c>
      <c r="G594" s="172">
        <f t="shared" si="8"/>
        <v>3714.2857142857142</v>
      </c>
    </row>
    <row r="595" spans="1:7">
      <c r="A595" s="107">
        <v>44545</v>
      </c>
      <c r="B595" s="86"/>
      <c r="C595" s="87" t="s">
        <v>9</v>
      </c>
      <c r="D595" s="87" t="s">
        <v>8</v>
      </c>
      <c r="E595" s="179">
        <v>80000</v>
      </c>
      <c r="F595" s="87">
        <v>35</v>
      </c>
      <c r="G595" s="172">
        <f t="shared" si="8"/>
        <v>2285.7142857142858</v>
      </c>
    </row>
    <row r="596" spans="1:7">
      <c r="A596" s="107">
        <v>44545</v>
      </c>
      <c r="B596" s="86"/>
      <c r="C596" s="87" t="s">
        <v>13</v>
      </c>
      <c r="D596" s="87" t="s">
        <v>10</v>
      </c>
      <c r="E596" s="179">
        <v>58000</v>
      </c>
      <c r="F596" s="87">
        <v>14</v>
      </c>
      <c r="G596" s="172">
        <f t="shared" si="8"/>
        <v>4142.8571428571431</v>
      </c>
    </row>
    <row r="597" spans="1:7">
      <c r="A597" s="107">
        <v>44545</v>
      </c>
      <c r="B597" s="86"/>
      <c r="C597" s="87" t="s">
        <v>7</v>
      </c>
      <c r="D597" s="87" t="s">
        <v>8</v>
      </c>
      <c r="E597" s="179">
        <v>80000</v>
      </c>
      <c r="F597" s="87">
        <v>40</v>
      </c>
      <c r="G597" s="172">
        <f t="shared" ref="G597:G639" si="9">E597/F597</f>
        <v>2000</v>
      </c>
    </row>
    <row r="598" spans="1:7">
      <c r="A598" s="107">
        <v>44545</v>
      </c>
      <c r="B598" s="86"/>
      <c r="C598" s="87" t="s">
        <v>14</v>
      </c>
      <c r="D598" s="87" t="s">
        <v>8</v>
      </c>
      <c r="E598" s="179">
        <v>80000</v>
      </c>
      <c r="F598" s="87">
        <v>46</v>
      </c>
      <c r="G598" s="172">
        <f t="shared" si="9"/>
        <v>1739.1304347826087</v>
      </c>
    </row>
    <row r="599" spans="1:7">
      <c r="A599" s="107">
        <v>44545</v>
      </c>
      <c r="B599" s="86"/>
      <c r="C599" s="87" t="s">
        <v>14</v>
      </c>
      <c r="D599" s="87" t="s">
        <v>17</v>
      </c>
      <c r="E599" s="179">
        <v>64000</v>
      </c>
      <c r="F599" s="87">
        <v>31</v>
      </c>
      <c r="G599" s="172">
        <f t="shared" si="9"/>
        <v>2064.516129032258</v>
      </c>
    </row>
    <row r="600" spans="1:7">
      <c r="A600" s="107">
        <v>44545</v>
      </c>
      <c r="B600" s="86"/>
      <c r="C600" s="87" t="s">
        <v>14</v>
      </c>
      <c r="D600" s="87" t="s">
        <v>17</v>
      </c>
      <c r="E600" s="179">
        <v>64000</v>
      </c>
      <c r="F600" s="87">
        <v>21</v>
      </c>
      <c r="G600" s="172">
        <f t="shared" si="9"/>
        <v>3047.6190476190477</v>
      </c>
    </row>
    <row r="601" spans="1:7">
      <c r="A601" s="107">
        <v>44545</v>
      </c>
      <c r="B601" s="86"/>
      <c r="C601" s="87" t="s">
        <v>20</v>
      </c>
      <c r="D601" s="87" t="s">
        <v>17</v>
      </c>
      <c r="E601" s="179">
        <v>64000</v>
      </c>
      <c r="F601" s="87">
        <v>20</v>
      </c>
      <c r="G601" s="172">
        <f t="shared" si="9"/>
        <v>3200</v>
      </c>
    </row>
    <row r="602" spans="1:7">
      <c r="A602" s="107">
        <v>44545</v>
      </c>
      <c r="B602" s="86"/>
      <c r="C602" s="87" t="s">
        <v>18</v>
      </c>
      <c r="D602" s="87" t="s">
        <v>17</v>
      </c>
      <c r="E602" s="179">
        <v>54000</v>
      </c>
      <c r="F602" s="87">
        <v>24</v>
      </c>
      <c r="G602" s="172">
        <f t="shared" si="9"/>
        <v>2250</v>
      </c>
    </row>
    <row r="603" spans="1:7">
      <c r="A603" s="107">
        <v>44545</v>
      </c>
      <c r="B603" s="86"/>
      <c r="C603" s="87" t="s">
        <v>43</v>
      </c>
      <c r="D603" s="87" t="s">
        <v>8</v>
      </c>
      <c r="E603" s="179">
        <v>72000</v>
      </c>
      <c r="F603" s="87">
        <v>46</v>
      </c>
      <c r="G603" s="172">
        <f t="shared" si="9"/>
        <v>1565.2173913043478</v>
      </c>
    </row>
    <row r="604" spans="1:7">
      <c r="A604" s="107">
        <v>44545</v>
      </c>
      <c r="B604" s="86"/>
      <c r="C604" s="87" t="s">
        <v>9</v>
      </c>
      <c r="D604" s="87" t="s">
        <v>10</v>
      </c>
      <c r="E604" s="179">
        <v>26000</v>
      </c>
      <c r="F604" s="87">
        <v>3</v>
      </c>
      <c r="G604" s="172">
        <f t="shared" si="9"/>
        <v>8666.6666666666661</v>
      </c>
    </row>
    <row r="605" spans="1:7">
      <c r="A605" s="107">
        <v>44545</v>
      </c>
      <c r="B605" s="86"/>
      <c r="C605" s="87" t="s">
        <v>16</v>
      </c>
      <c r="D605" s="87" t="s">
        <v>8</v>
      </c>
      <c r="E605" s="179">
        <v>80000</v>
      </c>
      <c r="F605" s="87">
        <v>39</v>
      </c>
      <c r="G605" s="172">
        <f t="shared" si="9"/>
        <v>2051.2820512820513</v>
      </c>
    </row>
    <row r="606" spans="1:7">
      <c r="A606" s="107">
        <v>44545</v>
      </c>
      <c r="B606" s="86"/>
      <c r="C606" s="87" t="s">
        <v>64</v>
      </c>
      <c r="D606" s="87" t="s">
        <v>17</v>
      </c>
      <c r="E606" s="179">
        <v>47500</v>
      </c>
      <c r="F606" s="87">
        <v>21</v>
      </c>
      <c r="G606" s="172">
        <f t="shared" si="9"/>
        <v>2261.9047619047619</v>
      </c>
    </row>
    <row r="607" spans="1:7">
      <c r="A607" s="107">
        <v>44545</v>
      </c>
      <c r="B607" s="86"/>
      <c r="C607" s="87" t="s">
        <v>14</v>
      </c>
      <c r="D607" s="87" t="s">
        <v>8</v>
      </c>
      <c r="E607" s="179">
        <v>80000</v>
      </c>
      <c r="F607" s="87">
        <v>38</v>
      </c>
      <c r="G607" s="172">
        <f t="shared" si="9"/>
        <v>2105.2631578947367</v>
      </c>
    </row>
    <row r="608" spans="1:7">
      <c r="A608" s="107">
        <v>44545</v>
      </c>
      <c r="B608" s="86"/>
      <c r="C608" s="87" t="s">
        <v>15</v>
      </c>
      <c r="D608" s="87" t="s">
        <v>10</v>
      </c>
      <c r="E608" s="179">
        <v>60000</v>
      </c>
      <c r="F608" s="87">
        <v>11</v>
      </c>
      <c r="G608" s="172">
        <f t="shared" si="9"/>
        <v>5454.545454545455</v>
      </c>
    </row>
    <row r="609" spans="1:7">
      <c r="A609" s="107">
        <v>44545</v>
      </c>
      <c r="B609" s="86"/>
      <c r="C609" s="87" t="s">
        <v>12</v>
      </c>
      <c r="D609" s="87" t="s">
        <v>8</v>
      </c>
      <c r="E609" s="179">
        <v>80000</v>
      </c>
      <c r="F609" s="87">
        <v>34</v>
      </c>
      <c r="G609" s="172">
        <f t="shared" si="9"/>
        <v>2352.9411764705883</v>
      </c>
    </row>
    <row r="610" spans="1:7">
      <c r="A610" s="107">
        <v>44545</v>
      </c>
      <c r="B610" s="86"/>
      <c r="C610" s="87" t="s">
        <v>23</v>
      </c>
      <c r="D610" s="87" t="s">
        <v>8</v>
      </c>
      <c r="E610" s="179">
        <v>78000</v>
      </c>
      <c r="F610" s="87">
        <v>35</v>
      </c>
      <c r="G610" s="172">
        <f t="shared" si="9"/>
        <v>2228.5714285714284</v>
      </c>
    </row>
    <row r="611" spans="1:7">
      <c r="A611" s="107">
        <v>44545</v>
      </c>
      <c r="B611" s="86"/>
      <c r="C611" s="87" t="s">
        <v>18</v>
      </c>
      <c r="D611" s="87" t="s">
        <v>17</v>
      </c>
      <c r="E611" s="179">
        <v>54000</v>
      </c>
      <c r="F611" s="87">
        <v>28</v>
      </c>
      <c r="G611" s="172">
        <f t="shared" si="9"/>
        <v>1928.5714285714287</v>
      </c>
    </row>
    <row r="612" spans="1:7">
      <c r="A612" s="107">
        <v>44545</v>
      </c>
      <c r="B612" s="86"/>
      <c r="C612" s="87" t="s">
        <v>16</v>
      </c>
      <c r="D612" s="87" t="s">
        <v>17</v>
      </c>
      <c r="E612" s="179">
        <v>64000</v>
      </c>
      <c r="F612" s="87">
        <v>23</v>
      </c>
      <c r="G612" s="172">
        <f t="shared" si="9"/>
        <v>2782.608695652174</v>
      </c>
    </row>
    <row r="613" spans="1:7">
      <c r="A613" s="107">
        <v>44545</v>
      </c>
      <c r="B613" s="86"/>
      <c r="C613" s="87" t="s">
        <v>22</v>
      </c>
      <c r="D613" s="87" t="s">
        <v>17</v>
      </c>
      <c r="E613" s="179">
        <v>88000</v>
      </c>
      <c r="F613" s="87">
        <v>25</v>
      </c>
      <c r="G613" s="172">
        <f t="shared" si="9"/>
        <v>3520</v>
      </c>
    </row>
    <row r="614" spans="1:7">
      <c r="A614" s="107">
        <v>44545</v>
      </c>
      <c r="B614" s="86"/>
      <c r="C614" s="87" t="s">
        <v>44</v>
      </c>
      <c r="D614" s="87" t="s">
        <v>17</v>
      </c>
      <c r="E614" s="179">
        <v>74000</v>
      </c>
      <c r="F614" s="87">
        <v>10</v>
      </c>
      <c r="G614" s="172">
        <f t="shared" si="9"/>
        <v>7400</v>
      </c>
    </row>
    <row r="615" spans="1:7">
      <c r="A615" s="107">
        <v>44545</v>
      </c>
      <c r="B615" s="86"/>
      <c r="C615" s="87" t="s">
        <v>23</v>
      </c>
      <c r="D615" s="87" t="s">
        <v>10</v>
      </c>
      <c r="E615" s="179">
        <v>52000</v>
      </c>
      <c r="F615" s="87">
        <v>8</v>
      </c>
      <c r="G615" s="172">
        <f t="shared" si="9"/>
        <v>6500</v>
      </c>
    </row>
    <row r="616" spans="1:7">
      <c r="A616" s="107">
        <v>44545</v>
      </c>
      <c r="B616" s="86"/>
      <c r="C616" s="87" t="s">
        <v>44</v>
      </c>
      <c r="D616" s="87" t="s">
        <v>17</v>
      </c>
      <c r="E616" s="179">
        <v>90000</v>
      </c>
      <c r="F616" s="87">
        <v>10</v>
      </c>
      <c r="G616" s="172">
        <f t="shared" si="9"/>
        <v>9000</v>
      </c>
    </row>
    <row r="617" spans="1:7">
      <c r="A617" s="107">
        <v>44545</v>
      </c>
      <c r="B617" s="86"/>
      <c r="C617" s="87" t="s">
        <v>23</v>
      </c>
      <c r="D617" s="87" t="s">
        <v>17</v>
      </c>
      <c r="E617" s="179">
        <v>60000</v>
      </c>
      <c r="F617" s="87">
        <v>1</v>
      </c>
      <c r="G617" s="172">
        <f t="shared" si="9"/>
        <v>60000</v>
      </c>
    </row>
    <row r="618" spans="1:7">
      <c r="A618" s="107">
        <v>44545</v>
      </c>
      <c r="B618" s="86">
        <v>2</v>
      </c>
      <c r="C618" s="87" t="s">
        <v>46</v>
      </c>
      <c r="D618" s="87" t="s">
        <v>17</v>
      </c>
      <c r="E618" s="179">
        <v>95000</v>
      </c>
      <c r="F618" s="87">
        <v>22</v>
      </c>
      <c r="G618" s="172">
        <f t="shared" si="9"/>
        <v>4318.181818181818</v>
      </c>
    </row>
    <row r="619" spans="1:7">
      <c r="A619" s="107">
        <v>44545</v>
      </c>
      <c r="B619" s="86"/>
      <c r="C619" s="87" t="s">
        <v>14</v>
      </c>
      <c r="D619" s="87" t="s">
        <v>8</v>
      </c>
      <c r="E619" s="179">
        <v>80000</v>
      </c>
      <c r="F619" s="87">
        <v>46</v>
      </c>
      <c r="G619" s="172">
        <f t="shared" si="9"/>
        <v>1739.1304347826087</v>
      </c>
    </row>
    <row r="620" spans="1:7">
      <c r="A620" s="107">
        <v>44545</v>
      </c>
      <c r="B620" s="86"/>
      <c r="C620" s="87" t="s">
        <v>37</v>
      </c>
      <c r="D620" s="87" t="s">
        <v>10</v>
      </c>
      <c r="E620" s="179">
        <v>150000</v>
      </c>
      <c r="F620" s="87">
        <v>8</v>
      </c>
      <c r="G620" s="172">
        <f t="shared" si="9"/>
        <v>18750</v>
      </c>
    </row>
    <row r="621" spans="1:7">
      <c r="A621" s="107">
        <v>44545</v>
      </c>
      <c r="B621" s="86"/>
      <c r="C621" s="87" t="s">
        <v>14</v>
      </c>
      <c r="D621" s="87" t="s">
        <v>17</v>
      </c>
      <c r="E621" s="179">
        <v>64000</v>
      </c>
      <c r="F621" s="87">
        <v>21</v>
      </c>
      <c r="G621" s="172">
        <f t="shared" si="9"/>
        <v>3047.6190476190477</v>
      </c>
    </row>
    <row r="622" spans="1:7">
      <c r="A622" s="107">
        <v>44545</v>
      </c>
      <c r="B622" s="86"/>
      <c r="C622" s="87" t="s">
        <v>43</v>
      </c>
      <c r="D622" s="87" t="s">
        <v>8</v>
      </c>
      <c r="E622" s="179">
        <v>72000</v>
      </c>
      <c r="F622" s="87">
        <v>30</v>
      </c>
      <c r="G622" s="172">
        <f t="shared" si="9"/>
        <v>2400</v>
      </c>
    </row>
    <row r="623" spans="1:7">
      <c r="A623" s="107">
        <v>44545</v>
      </c>
      <c r="B623" s="86"/>
      <c r="C623" s="87" t="s">
        <v>28</v>
      </c>
      <c r="D623" s="87" t="s">
        <v>8</v>
      </c>
      <c r="E623" s="179">
        <v>230000</v>
      </c>
      <c r="F623" s="87">
        <v>24</v>
      </c>
      <c r="G623" s="172">
        <f t="shared" si="9"/>
        <v>9583.3333333333339</v>
      </c>
    </row>
    <row r="624" spans="1:7">
      <c r="A624" s="107">
        <v>44545</v>
      </c>
      <c r="B624" s="86"/>
      <c r="C624" s="87" t="s">
        <v>18</v>
      </c>
      <c r="D624" s="87" t="s">
        <v>10</v>
      </c>
      <c r="E624" s="179">
        <v>26000</v>
      </c>
      <c r="F624" s="87">
        <v>9</v>
      </c>
      <c r="G624" s="172">
        <f t="shared" si="9"/>
        <v>2888.8888888888887</v>
      </c>
    </row>
    <row r="625" spans="1:8">
      <c r="A625" s="107">
        <v>44545</v>
      </c>
      <c r="B625" s="86"/>
      <c r="C625" s="87" t="s">
        <v>16</v>
      </c>
      <c r="D625" s="87" t="s">
        <v>8</v>
      </c>
      <c r="E625" s="179">
        <v>80000</v>
      </c>
      <c r="F625" s="87">
        <v>33</v>
      </c>
      <c r="G625" s="172">
        <f t="shared" si="9"/>
        <v>2424.242424242424</v>
      </c>
    </row>
    <row r="626" spans="1:8">
      <c r="A626" s="107">
        <v>44545</v>
      </c>
      <c r="B626" s="86"/>
      <c r="C626" s="87" t="s">
        <v>25</v>
      </c>
      <c r="D626" s="87" t="s">
        <v>8</v>
      </c>
      <c r="E626" s="179">
        <v>90000</v>
      </c>
      <c r="F626" s="87">
        <v>12</v>
      </c>
      <c r="G626" s="172">
        <f t="shared" si="9"/>
        <v>7500</v>
      </c>
    </row>
    <row r="627" spans="1:8">
      <c r="A627" s="107">
        <v>44545</v>
      </c>
      <c r="B627" s="86"/>
      <c r="C627" s="87" t="s">
        <v>33</v>
      </c>
      <c r="D627" s="87" t="s">
        <v>8</v>
      </c>
      <c r="E627" s="179">
        <v>185000</v>
      </c>
      <c r="F627" s="87">
        <v>36</v>
      </c>
      <c r="G627" s="172">
        <f t="shared" si="9"/>
        <v>5138.8888888888887</v>
      </c>
    </row>
    <row r="628" spans="1:8">
      <c r="A628" s="107">
        <v>44545</v>
      </c>
      <c r="B628" s="86"/>
      <c r="C628" s="87" t="s">
        <v>21</v>
      </c>
      <c r="D628" s="87" t="s">
        <v>8</v>
      </c>
      <c r="E628" s="179">
        <v>80000</v>
      </c>
      <c r="F628" s="87">
        <v>34</v>
      </c>
      <c r="G628" s="172">
        <f t="shared" si="9"/>
        <v>2352.9411764705883</v>
      </c>
    </row>
    <row r="629" spans="1:8">
      <c r="A629" s="107">
        <v>44545</v>
      </c>
      <c r="B629" s="86"/>
      <c r="C629" s="87" t="s">
        <v>9</v>
      </c>
      <c r="D629" s="87" t="s">
        <v>8</v>
      </c>
      <c r="E629" s="179">
        <v>80000</v>
      </c>
      <c r="F629" s="87">
        <v>35</v>
      </c>
      <c r="G629" s="172">
        <f t="shared" si="9"/>
        <v>2285.7142857142858</v>
      </c>
    </row>
    <row r="630" spans="1:8">
      <c r="A630" s="107">
        <v>44545</v>
      </c>
      <c r="B630" s="86"/>
      <c r="C630" s="87" t="s">
        <v>23</v>
      </c>
      <c r="D630" s="87" t="s">
        <v>17</v>
      </c>
      <c r="E630" s="179">
        <v>60000</v>
      </c>
      <c r="F630" s="87">
        <v>4</v>
      </c>
      <c r="G630" s="172">
        <f t="shared" si="9"/>
        <v>15000</v>
      </c>
    </row>
    <row r="631" spans="1:8">
      <c r="A631" s="107">
        <v>44545</v>
      </c>
      <c r="B631" s="86"/>
      <c r="C631" s="87" t="s">
        <v>7</v>
      </c>
      <c r="D631" s="87" t="s">
        <v>8</v>
      </c>
      <c r="E631" s="179">
        <v>80000</v>
      </c>
      <c r="F631" s="87">
        <v>28</v>
      </c>
      <c r="G631" s="172">
        <f t="shared" si="9"/>
        <v>2857.1428571428573</v>
      </c>
    </row>
    <row r="632" spans="1:8">
      <c r="A632" s="107">
        <v>44545</v>
      </c>
      <c r="B632" s="86"/>
      <c r="C632" s="87" t="s">
        <v>38</v>
      </c>
      <c r="D632" s="87" t="s">
        <v>8</v>
      </c>
      <c r="E632" s="179">
        <v>135000</v>
      </c>
      <c r="F632" s="87">
        <v>25</v>
      </c>
      <c r="G632" s="172">
        <f t="shared" si="9"/>
        <v>5400</v>
      </c>
    </row>
    <row r="633" spans="1:8">
      <c r="A633" s="107">
        <v>44545</v>
      </c>
      <c r="B633" s="86"/>
      <c r="C633" s="87" t="s">
        <v>34</v>
      </c>
      <c r="D633" s="87" t="s">
        <v>17</v>
      </c>
      <c r="E633" s="179">
        <v>130000</v>
      </c>
      <c r="F633" s="87">
        <v>8</v>
      </c>
      <c r="G633" s="172">
        <f t="shared" si="9"/>
        <v>16250</v>
      </c>
    </row>
    <row r="634" spans="1:8">
      <c r="A634" s="107">
        <v>44545</v>
      </c>
      <c r="B634" s="86"/>
      <c r="C634" s="87" t="s">
        <v>36</v>
      </c>
      <c r="D634" s="87" t="s">
        <v>17</v>
      </c>
      <c r="E634" s="179">
        <v>85000</v>
      </c>
      <c r="F634" s="87">
        <v>10</v>
      </c>
      <c r="G634" s="172">
        <f t="shared" si="9"/>
        <v>8500</v>
      </c>
    </row>
    <row r="635" spans="1:8">
      <c r="A635" s="107">
        <v>44545</v>
      </c>
      <c r="B635" s="86"/>
      <c r="C635" s="87" t="s">
        <v>22</v>
      </c>
      <c r="D635" s="87" t="s">
        <v>17</v>
      </c>
      <c r="E635" s="179">
        <v>88000</v>
      </c>
      <c r="F635" s="87">
        <v>17</v>
      </c>
      <c r="G635" s="172">
        <f t="shared" si="9"/>
        <v>5176.4705882352937</v>
      </c>
    </row>
    <row r="636" spans="1:8">
      <c r="A636" s="107">
        <v>44545</v>
      </c>
      <c r="B636" s="86"/>
      <c r="C636" s="87" t="s">
        <v>7</v>
      </c>
      <c r="D636" s="87" t="s">
        <v>10</v>
      </c>
      <c r="E636" s="179">
        <v>52000</v>
      </c>
      <c r="F636" s="87">
        <v>17</v>
      </c>
      <c r="G636" s="172">
        <f t="shared" si="9"/>
        <v>3058.8235294117649</v>
      </c>
    </row>
    <row r="637" spans="1:8">
      <c r="A637" s="107">
        <v>44545</v>
      </c>
      <c r="B637" s="86"/>
      <c r="C637" s="87" t="s">
        <v>14</v>
      </c>
      <c r="D637" s="87" t="s">
        <v>10</v>
      </c>
      <c r="E637" s="179">
        <v>26000</v>
      </c>
      <c r="F637" s="87">
        <v>9</v>
      </c>
      <c r="G637" s="172">
        <f t="shared" si="9"/>
        <v>2888.8888888888887</v>
      </c>
    </row>
    <row r="638" spans="1:8">
      <c r="A638" s="107">
        <v>44545</v>
      </c>
      <c r="B638" s="86"/>
      <c r="C638" s="87" t="s">
        <v>42</v>
      </c>
      <c r="D638" s="87" t="s">
        <v>17</v>
      </c>
      <c r="E638" s="172">
        <v>0</v>
      </c>
      <c r="F638" s="87">
        <v>7</v>
      </c>
      <c r="G638" s="172">
        <f t="shared" si="9"/>
        <v>0</v>
      </c>
      <c r="H638" t="s">
        <v>65</v>
      </c>
    </row>
    <row r="639" spans="1:8">
      <c r="E639" s="172">
        <f>SUM(E2:E638)</f>
        <v>50206000</v>
      </c>
      <c r="F639" s="87">
        <f>SUM(F2:F638)</f>
        <v>14610</v>
      </c>
      <c r="G639" s="172">
        <f t="shared" si="9"/>
        <v>3436.4134154688568</v>
      </c>
    </row>
    <row r="641" spans="4:10">
      <c r="J641" s="119"/>
    </row>
    <row r="642" spans="4:10">
      <c r="D642" t="s">
        <v>53</v>
      </c>
      <c r="E642" t="s">
        <v>53</v>
      </c>
    </row>
    <row r="643" spans="4:10">
      <c r="E643" t="s">
        <v>53</v>
      </c>
    </row>
  </sheetData>
  <autoFilter ref="A1:G639" xr:uid="{00000000-0009-0000-0000-000000000000}"/>
  <dataValidations count="1">
    <dataValidation type="list" allowBlank="1" showInputMessage="1" showErrorMessage="1" sqref="D1" xr:uid="{00000000-0002-0000-0000-000000000000}">
      <formula1>"MINIBUS,BUS,VAN,TAXIBUS"</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4"/>
  <sheetViews>
    <sheetView topLeftCell="A541" workbookViewId="0">
      <selection activeCell="F564" sqref="F564"/>
    </sheetView>
  </sheetViews>
  <sheetFormatPr baseColWidth="10" defaultColWidth="11" defaultRowHeight="14.4"/>
  <cols>
    <col min="2" max="2" width="11.44140625" style="28"/>
    <col min="3" max="3" width="44.88671875" customWidth="1"/>
  </cols>
  <sheetData>
    <row r="1" spans="1:8" ht="43.2">
      <c r="A1" s="1" t="s">
        <v>0</v>
      </c>
      <c r="B1" s="2" t="s">
        <v>1</v>
      </c>
      <c r="C1" s="2" t="s">
        <v>2</v>
      </c>
      <c r="D1" s="147" t="s">
        <v>3</v>
      </c>
      <c r="E1" s="278" t="s">
        <v>4</v>
      </c>
      <c r="F1" s="6" t="s">
        <v>5</v>
      </c>
      <c r="G1" s="216" t="s">
        <v>6</v>
      </c>
    </row>
    <row r="2" spans="1:8">
      <c r="A2" s="107">
        <v>44546</v>
      </c>
      <c r="B2" s="86"/>
      <c r="C2" s="87" t="s">
        <v>9</v>
      </c>
      <c r="D2" s="87" t="s">
        <v>10</v>
      </c>
      <c r="E2" s="179">
        <v>26000</v>
      </c>
      <c r="F2" s="87">
        <v>6</v>
      </c>
      <c r="G2" s="172">
        <f>E2/F2</f>
        <v>4333.333333333333</v>
      </c>
      <c r="H2" t="s">
        <v>11</v>
      </c>
    </row>
    <row r="3" spans="1:8">
      <c r="A3" s="107">
        <v>44546</v>
      </c>
      <c r="B3" s="86"/>
      <c r="C3" s="87" t="s">
        <v>21</v>
      </c>
      <c r="D3" s="87" t="s">
        <v>8</v>
      </c>
      <c r="E3" s="179">
        <v>80000</v>
      </c>
      <c r="F3" s="87">
        <v>34</v>
      </c>
      <c r="G3" s="172">
        <f t="shared" ref="G3:G68" si="0">E3/F3</f>
        <v>2352.9411764705883</v>
      </c>
    </row>
    <row r="4" spans="1:8">
      <c r="A4" s="107">
        <v>44546</v>
      </c>
      <c r="B4" s="86"/>
      <c r="C4" s="87" t="s">
        <v>7</v>
      </c>
      <c r="D4" s="87" t="s">
        <v>8</v>
      </c>
      <c r="E4" s="179">
        <v>80000</v>
      </c>
      <c r="F4" s="87">
        <v>43</v>
      </c>
      <c r="G4" s="172">
        <f t="shared" si="0"/>
        <v>1860.4651162790697</v>
      </c>
    </row>
    <row r="5" spans="1:8">
      <c r="A5" s="107">
        <v>44546</v>
      </c>
      <c r="B5" s="86"/>
      <c r="C5" s="87" t="s">
        <v>9</v>
      </c>
      <c r="D5" s="87" t="s">
        <v>10</v>
      </c>
      <c r="E5" s="179">
        <v>52000</v>
      </c>
      <c r="F5" s="87">
        <v>12</v>
      </c>
      <c r="G5" s="172">
        <f t="shared" si="0"/>
        <v>4333.333333333333</v>
      </c>
    </row>
    <row r="6" spans="1:8">
      <c r="A6" s="107">
        <v>44546</v>
      </c>
      <c r="B6" s="86"/>
      <c r="C6" s="87" t="s">
        <v>30</v>
      </c>
      <c r="D6" s="87" t="s">
        <v>8</v>
      </c>
      <c r="E6" s="179">
        <v>80000</v>
      </c>
      <c r="F6" s="87">
        <v>32</v>
      </c>
      <c r="G6" s="172">
        <f t="shared" si="0"/>
        <v>2500</v>
      </c>
    </row>
    <row r="7" spans="1:8">
      <c r="A7" s="107">
        <v>44546</v>
      </c>
      <c r="B7" s="86"/>
      <c r="C7" s="87" t="s">
        <v>12</v>
      </c>
      <c r="D7" s="87" t="s">
        <v>8</v>
      </c>
      <c r="E7" s="179">
        <v>80000</v>
      </c>
      <c r="F7" s="87">
        <v>35</v>
      </c>
      <c r="G7" s="172">
        <f t="shared" si="0"/>
        <v>2285.7142857142858</v>
      </c>
    </row>
    <row r="8" spans="1:8">
      <c r="A8" s="107">
        <v>44546</v>
      </c>
      <c r="B8" s="86"/>
      <c r="C8" s="87" t="s">
        <v>14</v>
      </c>
      <c r="D8" s="87" t="s">
        <v>8</v>
      </c>
      <c r="E8" s="179">
        <v>80000</v>
      </c>
      <c r="F8" s="87">
        <v>46</v>
      </c>
      <c r="G8" s="172">
        <f t="shared" si="0"/>
        <v>1739.1304347826087</v>
      </c>
    </row>
    <row r="9" spans="1:8">
      <c r="A9" s="107">
        <v>44546</v>
      </c>
      <c r="B9" s="86"/>
      <c r="C9" s="87" t="s">
        <v>18</v>
      </c>
      <c r="D9" s="87" t="s">
        <v>17</v>
      </c>
      <c r="E9" s="179">
        <v>54000</v>
      </c>
      <c r="F9" s="87">
        <v>24</v>
      </c>
      <c r="G9" s="172">
        <f t="shared" si="0"/>
        <v>2250</v>
      </c>
    </row>
    <row r="10" spans="1:8">
      <c r="A10" s="107">
        <v>44546</v>
      </c>
      <c r="B10" s="86"/>
      <c r="C10" s="87" t="s">
        <v>14</v>
      </c>
      <c r="D10" s="87" t="s">
        <v>17</v>
      </c>
      <c r="E10" s="179">
        <v>64000</v>
      </c>
      <c r="F10" s="87">
        <v>29</v>
      </c>
      <c r="G10" s="172">
        <f t="shared" si="0"/>
        <v>2206.8965517241381</v>
      </c>
    </row>
    <row r="11" spans="1:8">
      <c r="A11" s="107">
        <v>44546</v>
      </c>
      <c r="B11" s="86"/>
      <c r="C11" s="87" t="s">
        <v>14</v>
      </c>
      <c r="D11" s="87" t="s">
        <v>17</v>
      </c>
      <c r="E11" s="179">
        <v>64000</v>
      </c>
      <c r="F11" s="87">
        <v>18</v>
      </c>
      <c r="G11" s="172">
        <f t="shared" si="0"/>
        <v>3555.5555555555557</v>
      </c>
    </row>
    <row r="12" spans="1:8">
      <c r="A12" s="107">
        <v>44546</v>
      </c>
      <c r="B12" s="86"/>
      <c r="C12" s="87" t="s">
        <v>20</v>
      </c>
      <c r="D12" s="87" t="s">
        <v>17</v>
      </c>
      <c r="E12" s="179">
        <v>64000</v>
      </c>
      <c r="F12" s="87">
        <v>19</v>
      </c>
      <c r="G12" s="172">
        <f t="shared" si="0"/>
        <v>3368.4210526315787</v>
      </c>
    </row>
    <row r="13" spans="1:8">
      <c r="A13" s="107">
        <v>44546</v>
      </c>
      <c r="B13" s="86"/>
      <c r="C13" s="87" t="s">
        <v>14</v>
      </c>
      <c r="D13" s="87" t="s">
        <v>8</v>
      </c>
      <c r="E13" s="179">
        <v>80000</v>
      </c>
      <c r="F13" s="87">
        <v>34</v>
      </c>
      <c r="G13" s="172">
        <f t="shared" si="0"/>
        <v>2352.9411764705883</v>
      </c>
    </row>
    <row r="14" spans="1:8">
      <c r="A14" s="107">
        <v>44546</v>
      </c>
      <c r="B14" s="86"/>
      <c r="C14" s="87" t="s">
        <v>15</v>
      </c>
      <c r="D14" s="87" t="s">
        <v>10</v>
      </c>
      <c r="E14" s="179">
        <v>60000</v>
      </c>
      <c r="F14" s="87">
        <v>8</v>
      </c>
      <c r="G14" s="172">
        <f t="shared" si="0"/>
        <v>7500</v>
      </c>
    </row>
    <row r="15" spans="1:8">
      <c r="A15" s="107">
        <v>44546</v>
      </c>
      <c r="B15" s="86"/>
      <c r="C15" s="87" t="s">
        <v>66</v>
      </c>
      <c r="D15" s="87" t="s">
        <v>8</v>
      </c>
      <c r="E15" s="179">
        <v>72000</v>
      </c>
      <c r="F15" s="87">
        <v>43</v>
      </c>
      <c r="G15" s="172">
        <f t="shared" si="0"/>
        <v>1674.4186046511627</v>
      </c>
    </row>
    <row r="16" spans="1:8">
      <c r="A16" s="107">
        <v>44546</v>
      </c>
      <c r="B16" s="86"/>
      <c r="C16" s="87" t="s">
        <v>67</v>
      </c>
      <c r="D16" s="87" t="s">
        <v>17</v>
      </c>
      <c r="E16" s="179">
        <v>90000</v>
      </c>
      <c r="F16" s="87">
        <v>19</v>
      </c>
      <c r="G16" s="172">
        <f t="shared" si="0"/>
        <v>4736.8421052631575</v>
      </c>
    </row>
    <row r="17" spans="1:8">
      <c r="A17" s="107">
        <v>44546</v>
      </c>
      <c r="B17" s="86"/>
      <c r="C17" s="87" t="s">
        <v>36</v>
      </c>
      <c r="D17" s="87" t="s">
        <v>8</v>
      </c>
      <c r="E17" s="179">
        <v>90000</v>
      </c>
      <c r="F17" s="87">
        <v>27</v>
      </c>
      <c r="G17" s="172">
        <f t="shared" si="0"/>
        <v>3333.3333333333335</v>
      </c>
    </row>
    <row r="18" spans="1:8">
      <c r="A18" s="107">
        <v>44546</v>
      </c>
      <c r="B18" s="86"/>
      <c r="C18" s="87" t="s">
        <v>68</v>
      </c>
      <c r="D18" s="87" t="s">
        <v>8</v>
      </c>
      <c r="E18" s="179">
        <v>78000</v>
      </c>
      <c r="F18" s="87">
        <v>35</v>
      </c>
      <c r="G18" s="172">
        <f t="shared" si="0"/>
        <v>2228.5714285714284</v>
      </c>
    </row>
    <row r="19" spans="1:8">
      <c r="A19" s="107">
        <v>44546</v>
      </c>
      <c r="B19" s="86"/>
      <c r="C19" s="87" t="s">
        <v>22</v>
      </c>
      <c r="D19" s="87" t="s">
        <v>17</v>
      </c>
      <c r="E19" s="179">
        <v>88000</v>
      </c>
      <c r="F19" s="87">
        <v>25</v>
      </c>
      <c r="G19" s="172">
        <f t="shared" si="0"/>
        <v>3520</v>
      </c>
    </row>
    <row r="20" spans="1:8">
      <c r="A20" s="107">
        <v>44546</v>
      </c>
      <c r="B20" s="86"/>
      <c r="C20" s="87" t="s">
        <v>69</v>
      </c>
      <c r="D20" s="87" t="s">
        <v>10</v>
      </c>
      <c r="E20" s="179">
        <v>52000</v>
      </c>
      <c r="F20" s="87">
        <v>4</v>
      </c>
      <c r="G20" s="172">
        <f t="shared" si="0"/>
        <v>13000</v>
      </c>
    </row>
    <row r="21" spans="1:8">
      <c r="A21" s="107">
        <v>44546</v>
      </c>
      <c r="B21" s="86"/>
      <c r="C21" s="87" t="s">
        <v>44</v>
      </c>
      <c r="D21" s="87" t="s">
        <v>17</v>
      </c>
      <c r="E21" s="179">
        <v>74000</v>
      </c>
      <c r="F21" s="87">
        <v>9</v>
      </c>
      <c r="G21" s="172">
        <f t="shared" si="0"/>
        <v>8222.2222222222226</v>
      </c>
    </row>
    <row r="22" spans="1:8">
      <c r="A22" s="107">
        <v>44546</v>
      </c>
      <c r="B22" s="86"/>
      <c r="C22" s="87" t="s">
        <v>70</v>
      </c>
      <c r="D22" s="87" t="s">
        <v>17</v>
      </c>
      <c r="E22" s="179">
        <v>90000</v>
      </c>
      <c r="F22" s="87">
        <v>8</v>
      </c>
      <c r="G22" s="172">
        <f t="shared" si="0"/>
        <v>11250</v>
      </c>
    </row>
    <row r="23" spans="1:8">
      <c r="A23" s="107">
        <v>44546</v>
      </c>
      <c r="B23" s="86"/>
      <c r="C23" s="87" t="s">
        <v>71</v>
      </c>
      <c r="D23" s="87" t="s">
        <v>17</v>
      </c>
      <c r="E23" s="179">
        <v>60000</v>
      </c>
      <c r="F23" s="87">
        <v>2</v>
      </c>
      <c r="G23" s="172">
        <f t="shared" si="0"/>
        <v>30000</v>
      </c>
    </row>
    <row r="24" spans="1:8">
      <c r="A24" s="107">
        <v>44546</v>
      </c>
      <c r="B24" s="86">
        <v>2</v>
      </c>
      <c r="C24" s="87" t="s">
        <v>72</v>
      </c>
      <c r="D24" s="87" t="s">
        <v>17</v>
      </c>
      <c r="E24" s="179">
        <v>95000</v>
      </c>
      <c r="F24" s="87">
        <v>24</v>
      </c>
      <c r="G24" s="172">
        <f t="shared" si="0"/>
        <v>3958.3333333333335</v>
      </c>
    </row>
    <row r="25" spans="1:8">
      <c r="A25" s="107">
        <v>44546</v>
      </c>
      <c r="B25" s="86"/>
      <c r="C25" s="87" t="s">
        <v>13</v>
      </c>
      <c r="D25" s="87" t="s">
        <v>17</v>
      </c>
      <c r="E25" s="179">
        <v>58000</v>
      </c>
      <c r="F25" s="87">
        <v>16</v>
      </c>
      <c r="G25" s="172">
        <f t="shared" si="0"/>
        <v>3625</v>
      </c>
    </row>
    <row r="26" spans="1:8">
      <c r="A26" s="107">
        <v>44546</v>
      </c>
      <c r="B26" s="86"/>
      <c r="C26" s="87" t="s">
        <v>12</v>
      </c>
      <c r="D26" s="87" t="s">
        <v>8</v>
      </c>
      <c r="E26" s="179">
        <v>80000</v>
      </c>
      <c r="F26" s="87">
        <v>35</v>
      </c>
      <c r="G26" s="172">
        <f t="shared" si="0"/>
        <v>2285.7142857142858</v>
      </c>
    </row>
    <row r="27" spans="1:8">
      <c r="A27" s="107">
        <v>44546</v>
      </c>
      <c r="B27" s="86"/>
      <c r="C27" s="87" t="s">
        <v>13</v>
      </c>
      <c r="D27" s="87" t="s">
        <v>10</v>
      </c>
      <c r="E27" s="179">
        <v>26000</v>
      </c>
      <c r="F27" s="87">
        <v>9</v>
      </c>
      <c r="G27" s="172">
        <f t="shared" si="0"/>
        <v>2888.8888888888887</v>
      </c>
      <c r="H27" t="s">
        <v>11</v>
      </c>
    </row>
    <row r="28" spans="1:8">
      <c r="A28" s="107">
        <v>44546</v>
      </c>
      <c r="B28" s="86"/>
      <c r="C28" s="87" t="s">
        <v>43</v>
      </c>
      <c r="D28" s="87" t="s">
        <v>8</v>
      </c>
      <c r="E28" s="179">
        <v>72000</v>
      </c>
      <c r="F28" s="87">
        <v>33</v>
      </c>
      <c r="G28" s="172">
        <f t="shared" si="0"/>
        <v>2181.818181818182</v>
      </c>
    </row>
    <row r="29" spans="1:8">
      <c r="A29" s="107">
        <v>44546</v>
      </c>
      <c r="B29" s="86"/>
      <c r="C29" s="87" t="s">
        <v>73</v>
      </c>
      <c r="D29" s="87" t="s">
        <v>10</v>
      </c>
      <c r="E29" s="179">
        <v>26000</v>
      </c>
      <c r="F29" s="87">
        <v>12</v>
      </c>
      <c r="G29" s="172">
        <f t="shared" si="0"/>
        <v>2166.6666666666665</v>
      </c>
      <c r="H29" t="s">
        <v>11</v>
      </c>
    </row>
    <row r="30" spans="1:8">
      <c r="A30" s="107">
        <v>44546</v>
      </c>
      <c r="B30" s="86"/>
      <c r="C30" s="87" t="s">
        <v>14</v>
      </c>
      <c r="D30" s="87" t="s">
        <v>8</v>
      </c>
      <c r="E30" s="179">
        <v>80000</v>
      </c>
      <c r="F30" s="87">
        <v>31</v>
      </c>
      <c r="G30" s="172">
        <f t="shared" si="0"/>
        <v>2580.6451612903224</v>
      </c>
    </row>
    <row r="31" spans="1:8">
      <c r="A31" s="107">
        <v>44546</v>
      </c>
      <c r="B31" s="86"/>
      <c r="C31" s="87" t="s">
        <v>74</v>
      </c>
      <c r="D31" s="87" t="s">
        <v>8</v>
      </c>
      <c r="E31" s="179">
        <v>185000</v>
      </c>
      <c r="F31" s="87">
        <v>41</v>
      </c>
      <c r="G31" s="172">
        <f t="shared" si="0"/>
        <v>4512.1951219512193</v>
      </c>
    </row>
    <row r="32" spans="1:8">
      <c r="A32" s="107">
        <v>44546</v>
      </c>
      <c r="B32" s="86"/>
      <c r="C32" s="87" t="s">
        <v>18</v>
      </c>
      <c r="D32" s="87" t="s">
        <v>17</v>
      </c>
      <c r="E32" s="179">
        <v>54000</v>
      </c>
      <c r="F32" s="87">
        <v>13</v>
      </c>
      <c r="G32" s="172">
        <f t="shared" si="0"/>
        <v>4153.8461538461543</v>
      </c>
    </row>
    <row r="33" spans="1:8">
      <c r="A33" s="107">
        <v>44546</v>
      </c>
      <c r="B33" s="86"/>
      <c r="C33" s="87" t="s">
        <v>9</v>
      </c>
      <c r="D33" s="87" t="s">
        <v>17</v>
      </c>
      <c r="E33" s="179">
        <v>32000</v>
      </c>
      <c r="F33" s="87">
        <v>16</v>
      </c>
      <c r="G33" s="172">
        <f t="shared" si="0"/>
        <v>2000</v>
      </c>
      <c r="H33" t="s">
        <v>11</v>
      </c>
    </row>
    <row r="34" spans="1:8">
      <c r="A34" s="107">
        <v>44546</v>
      </c>
      <c r="B34" s="86"/>
      <c r="C34" s="87" t="s">
        <v>73</v>
      </c>
      <c r="D34" s="87" t="s">
        <v>17</v>
      </c>
      <c r="E34" s="179">
        <v>45000</v>
      </c>
      <c r="F34" s="87">
        <v>19</v>
      </c>
      <c r="G34" s="172">
        <f t="shared" si="0"/>
        <v>2368.4210526315787</v>
      </c>
      <c r="H34" t="s">
        <v>11</v>
      </c>
    </row>
    <row r="35" spans="1:8">
      <c r="A35" s="107">
        <v>44546</v>
      </c>
      <c r="B35" s="86"/>
      <c r="C35" s="87" t="s">
        <v>12</v>
      </c>
      <c r="D35" s="87" t="s">
        <v>8</v>
      </c>
      <c r="E35" s="179">
        <v>80000</v>
      </c>
      <c r="F35" s="87">
        <v>34</v>
      </c>
      <c r="G35" s="172">
        <f t="shared" si="0"/>
        <v>2352.9411764705883</v>
      </c>
    </row>
    <row r="36" spans="1:8">
      <c r="A36" s="107">
        <v>44546</v>
      </c>
      <c r="B36" s="86"/>
      <c r="C36" s="87" t="s">
        <v>37</v>
      </c>
      <c r="D36" s="87" t="s">
        <v>10</v>
      </c>
      <c r="E36" s="179">
        <v>150000</v>
      </c>
      <c r="F36" s="87">
        <v>8</v>
      </c>
      <c r="G36" s="172">
        <f t="shared" si="0"/>
        <v>18750</v>
      </c>
    </row>
    <row r="37" spans="1:8">
      <c r="A37" s="107">
        <v>44546</v>
      </c>
      <c r="B37" s="86"/>
      <c r="C37" s="87" t="s">
        <v>7</v>
      </c>
      <c r="D37" s="87" t="s">
        <v>8</v>
      </c>
      <c r="E37" s="179">
        <v>80000</v>
      </c>
      <c r="F37" s="87">
        <v>32</v>
      </c>
      <c r="G37" s="172">
        <f t="shared" si="0"/>
        <v>2500</v>
      </c>
    </row>
    <row r="38" spans="1:8">
      <c r="A38" s="107">
        <v>44546</v>
      </c>
      <c r="B38" s="86"/>
      <c r="C38" s="87" t="s">
        <v>75</v>
      </c>
      <c r="D38" s="87" t="s">
        <v>8</v>
      </c>
      <c r="E38" s="179">
        <v>230000</v>
      </c>
      <c r="F38" s="87">
        <v>21</v>
      </c>
      <c r="G38" s="172">
        <f t="shared" si="0"/>
        <v>10952.380952380952</v>
      </c>
    </row>
    <row r="39" spans="1:8">
      <c r="A39" s="107">
        <v>44546</v>
      </c>
      <c r="B39" s="86"/>
      <c r="C39" s="87" t="s">
        <v>14</v>
      </c>
      <c r="D39" s="87" t="s">
        <v>8</v>
      </c>
      <c r="E39" s="179">
        <v>80000</v>
      </c>
      <c r="F39" s="87">
        <v>31</v>
      </c>
      <c r="G39" s="172">
        <f t="shared" si="0"/>
        <v>2580.6451612903224</v>
      </c>
    </row>
    <row r="40" spans="1:8">
      <c r="A40" s="107">
        <v>44546</v>
      </c>
      <c r="B40" s="86"/>
      <c r="C40" s="87" t="s">
        <v>34</v>
      </c>
      <c r="D40" s="87" t="s">
        <v>17</v>
      </c>
      <c r="E40" s="179">
        <v>130000</v>
      </c>
      <c r="F40" s="87">
        <v>9</v>
      </c>
      <c r="G40" s="172">
        <f t="shared" si="0"/>
        <v>14444.444444444445</v>
      </c>
    </row>
    <row r="41" spans="1:8">
      <c r="A41" s="107">
        <v>44546</v>
      </c>
      <c r="B41" s="86"/>
      <c r="C41" s="87" t="s">
        <v>36</v>
      </c>
      <c r="D41" s="87" t="s">
        <v>17</v>
      </c>
      <c r="E41" s="179">
        <v>85000</v>
      </c>
      <c r="F41" s="87">
        <v>21</v>
      </c>
      <c r="G41" s="172">
        <f t="shared" si="0"/>
        <v>4047.6190476190477</v>
      </c>
    </row>
    <row r="42" spans="1:8">
      <c r="A42" s="107">
        <v>44546</v>
      </c>
      <c r="B42" s="86"/>
      <c r="C42" s="87" t="s">
        <v>24</v>
      </c>
      <c r="D42" s="87" t="s">
        <v>10</v>
      </c>
      <c r="E42" s="179">
        <v>52000</v>
      </c>
      <c r="F42" s="87">
        <v>6</v>
      </c>
      <c r="G42" s="172">
        <f t="shared" si="0"/>
        <v>8666.6666666666661</v>
      </c>
    </row>
    <row r="43" spans="1:8">
      <c r="A43" s="107">
        <v>44546</v>
      </c>
      <c r="B43" s="86"/>
      <c r="C43" s="87" t="s">
        <v>23</v>
      </c>
      <c r="D43" s="87" t="s">
        <v>17</v>
      </c>
      <c r="E43" s="179">
        <v>60000</v>
      </c>
      <c r="F43" s="87">
        <v>11</v>
      </c>
      <c r="G43" s="172">
        <f t="shared" si="0"/>
        <v>5454.545454545455</v>
      </c>
    </row>
    <row r="44" spans="1:8">
      <c r="A44" s="107">
        <v>44546</v>
      </c>
      <c r="B44" s="86"/>
      <c r="C44" s="87" t="s">
        <v>38</v>
      </c>
      <c r="D44" s="87" t="s">
        <v>8</v>
      </c>
      <c r="E44" s="179">
        <v>135000</v>
      </c>
      <c r="F44" s="87">
        <v>26</v>
      </c>
      <c r="G44" s="172">
        <f t="shared" si="0"/>
        <v>5192.3076923076924</v>
      </c>
    </row>
    <row r="45" spans="1:8">
      <c r="A45" s="107">
        <v>44546</v>
      </c>
      <c r="B45" s="86"/>
      <c r="C45" s="87" t="s">
        <v>22</v>
      </c>
      <c r="D45" s="87" t="s">
        <v>17</v>
      </c>
      <c r="E45" s="179">
        <v>88000</v>
      </c>
      <c r="F45" s="87">
        <v>17</v>
      </c>
      <c r="G45" s="172">
        <f t="shared" si="0"/>
        <v>5176.4705882352937</v>
      </c>
    </row>
    <row r="46" spans="1:8">
      <c r="A46" s="107">
        <v>44546</v>
      </c>
      <c r="B46" s="86"/>
      <c r="C46" s="87" t="s">
        <v>13</v>
      </c>
      <c r="D46" s="87" t="s">
        <v>10</v>
      </c>
      <c r="E46" s="179">
        <v>52000</v>
      </c>
      <c r="F46" s="87">
        <v>17</v>
      </c>
      <c r="G46" s="172">
        <f t="shared" si="0"/>
        <v>3058.8235294117649</v>
      </c>
    </row>
    <row r="47" spans="1:8">
      <c r="A47" s="107">
        <v>44546</v>
      </c>
      <c r="B47" s="86"/>
      <c r="C47" s="87" t="s">
        <v>9</v>
      </c>
      <c r="D47" s="87" t="s">
        <v>17</v>
      </c>
      <c r="E47" s="179">
        <v>64000</v>
      </c>
      <c r="F47" s="87">
        <v>21</v>
      </c>
      <c r="G47" s="172">
        <f t="shared" si="0"/>
        <v>3047.6190476190477</v>
      </c>
    </row>
    <row r="48" spans="1:8">
      <c r="A48" s="107">
        <v>44546</v>
      </c>
      <c r="B48" s="86"/>
      <c r="C48" s="87" t="s">
        <v>16</v>
      </c>
      <c r="D48" s="87" t="s">
        <v>17</v>
      </c>
      <c r="E48" s="179">
        <v>64000</v>
      </c>
      <c r="F48" s="87">
        <v>21</v>
      </c>
      <c r="G48" s="172">
        <f t="shared" si="0"/>
        <v>3047.6190476190477</v>
      </c>
    </row>
    <row r="49" spans="1:7">
      <c r="A49" s="107">
        <v>44547</v>
      </c>
      <c r="B49" s="86"/>
      <c r="C49" s="87" t="s">
        <v>7</v>
      </c>
      <c r="D49" s="87" t="s">
        <v>8</v>
      </c>
      <c r="E49" s="179">
        <v>80000</v>
      </c>
      <c r="F49" s="87">
        <v>26</v>
      </c>
      <c r="G49" s="172">
        <f t="shared" si="0"/>
        <v>3076.9230769230771</v>
      </c>
    </row>
    <row r="50" spans="1:7">
      <c r="A50" s="107">
        <v>44547</v>
      </c>
      <c r="B50" s="86"/>
      <c r="C50" s="87" t="s">
        <v>9</v>
      </c>
      <c r="D50" s="87" t="s">
        <v>10</v>
      </c>
      <c r="E50" s="179">
        <v>26000</v>
      </c>
      <c r="F50" s="87">
        <v>4</v>
      </c>
      <c r="G50" s="172">
        <f t="shared" si="0"/>
        <v>6500</v>
      </c>
    </row>
    <row r="51" spans="1:7">
      <c r="A51" s="107">
        <v>44547</v>
      </c>
      <c r="B51" s="86"/>
      <c r="C51" s="87" t="s">
        <v>12</v>
      </c>
      <c r="D51" s="87" t="s">
        <v>10</v>
      </c>
      <c r="E51" s="179">
        <v>52000</v>
      </c>
      <c r="F51" s="87">
        <v>16</v>
      </c>
      <c r="G51" s="172">
        <f t="shared" si="0"/>
        <v>3250</v>
      </c>
    </row>
    <row r="52" spans="1:7">
      <c r="A52" s="107">
        <v>44547</v>
      </c>
      <c r="B52" s="86"/>
      <c r="C52" s="87" t="s">
        <v>12</v>
      </c>
      <c r="D52" s="87" t="s">
        <v>8</v>
      </c>
      <c r="E52" s="179">
        <v>80000</v>
      </c>
      <c r="F52" s="87">
        <v>35</v>
      </c>
      <c r="G52" s="172">
        <f t="shared" si="0"/>
        <v>2285.7142857142858</v>
      </c>
    </row>
    <row r="53" spans="1:7">
      <c r="A53" s="107">
        <v>44547</v>
      </c>
      <c r="B53" s="86"/>
      <c r="C53" s="87" t="s">
        <v>56</v>
      </c>
      <c r="D53" s="87" t="s">
        <v>17</v>
      </c>
      <c r="E53" s="179">
        <v>90000</v>
      </c>
      <c r="F53" s="87">
        <v>12</v>
      </c>
      <c r="G53" s="172">
        <f t="shared" si="0"/>
        <v>7500</v>
      </c>
    </row>
    <row r="54" spans="1:7">
      <c r="A54" s="107">
        <v>44547</v>
      </c>
      <c r="B54" s="86"/>
      <c r="C54" s="87" t="s">
        <v>7</v>
      </c>
      <c r="D54" s="87" t="s">
        <v>8</v>
      </c>
      <c r="E54" s="179">
        <v>80000</v>
      </c>
      <c r="F54" s="87">
        <v>34</v>
      </c>
      <c r="G54" s="172">
        <f t="shared" si="0"/>
        <v>2352.9411764705883</v>
      </c>
    </row>
    <row r="55" spans="1:7">
      <c r="A55" s="107">
        <v>44547</v>
      </c>
      <c r="B55" s="86"/>
      <c r="C55" s="87" t="s">
        <v>12</v>
      </c>
      <c r="D55" s="87" t="s">
        <v>8</v>
      </c>
      <c r="E55" s="179">
        <v>80000</v>
      </c>
      <c r="F55" s="87">
        <v>34</v>
      </c>
      <c r="G55" s="172">
        <f t="shared" si="0"/>
        <v>2352.9411764705883</v>
      </c>
    </row>
    <row r="56" spans="1:7">
      <c r="A56" s="107">
        <v>44547</v>
      </c>
      <c r="B56" s="86"/>
      <c r="C56" s="87" t="s">
        <v>14</v>
      </c>
      <c r="D56" s="87" t="s">
        <v>8</v>
      </c>
      <c r="E56" s="179">
        <v>80000</v>
      </c>
      <c r="F56" s="87">
        <v>46</v>
      </c>
      <c r="G56" s="172">
        <f t="shared" si="0"/>
        <v>1739.1304347826087</v>
      </c>
    </row>
    <row r="57" spans="1:7">
      <c r="A57" s="107">
        <v>44547</v>
      </c>
      <c r="B57" s="86"/>
      <c r="C57" s="87" t="s">
        <v>18</v>
      </c>
      <c r="D57" s="87" t="s">
        <v>17</v>
      </c>
      <c r="E57" s="179">
        <v>54000</v>
      </c>
      <c r="F57" s="87">
        <v>24</v>
      </c>
      <c r="G57" s="172">
        <f t="shared" si="0"/>
        <v>2250</v>
      </c>
    </row>
    <row r="58" spans="1:7">
      <c r="A58" s="107">
        <v>44547</v>
      </c>
      <c r="B58" s="86"/>
      <c r="C58" s="87" t="s">
        <v>14</v>
      </c>
      <c r="D58" s="87" t="s">
        <v>17</v>
      </c>
      <c r="E58" s="179">
        <v>64000</v>
      </c>
      <c r="F58" s="87">
        <v>27</v>
      </c>
      <c r="G58" s="172">
        <f t="shared" si="0"/>
        <v>2370.3703703703704</v>
      </c>
    </row>
    <row r="59" spans="1:7">
      <c r="A59" s="107">
        <v>44547</v>
      </c>
      <c r="B59" s="86"/>
      <c r="C59" s="87" t="s">
        <v>14</v>
      </c>
      <c r="D59" s="87" t="s">
        <v>17</v>
      </c>
      <c r="E59" s="179">
        <v>64000</v>
      </c>
      <c r="F59" s="87">
        <v>19</v>
      </c>
      <c r="G59" s="172">
        <f t="shared" si="0"/>
        <v>3368.4210526315787</v>
      </c>
    </row>
    <row r="60" spans="1:7">
      <c r="A60" s="107">
        <v>44547</v>
      </c>
      <c r="B60" s="86"/>
      <c r="C60" s="87" t="s">
        <v>22</v>
      </c>
      <c r="D60" s="87" t="s">
        <v>17</v>
      </c>
      <c r="E60" s="179">
        <v>88000</v>
      </c>
      <c r="F60" s="87">
        <v>23</v>
      </c>
      <c r="G60" s="172">
        <f t="shared" si="0"/>
        <v>3826.086956521739</v>
      </c>
    </row>
    <row r="61" spans="1:7">
      <c r="A61" s="107">
        <v>44547</v>
      </c>
      <c r="B61" s="86"/>
      <c r="C61" s="87" t="s">
        <v>20</v>
      </c>
      <c r="D61" s="87" t="s">
        <v>17</v>
      </c>
      <c r="E61" s="179">
        <v>64000</v>
      </c>
      <c r="F61" s="87">
        <v>18</v>
      </c>
      <c r="G61" s="172">
        <f t="shared" si="0"/>
        <v>3555.5555555555557</v>
      </c>
    </row>
    <row r="62" spans="1:7">
      <c r="A62" s="107">
        <v>44547</v>
      </c>
      <c r="B62" s="86"/>
      <c r="C62" s="87" t="s">
        <v>14</v>
      </c>
      <c r="D62" s="87" t="s">
        <v>8</v>
      </c>
      <c r="E62" s="179">
        <v>80000</v>
      </c>
      <c r="F62" s="87">
        <v>32</v>
      </c>
      <c r="G62" s="172">
        <f t="shared" si="0"/>
        <v>2500</v>
      </c>
    </row>
    <row r="63" spans="1:7">
      <c r="A63" s="107">
        <v>44547</v>
      </c>
      <c r="B63" s="86"/>
      <c r="C63" s="87" t="s">
        <v>15</v>
      </c>
      <c r="D63" s="87" t="s">
        <v>10</v>
      </c>
      <c r="E63" s="179">
        <v>60000</v>
      </c>
      <c r="F63" s="87">
        <v>10</v>
      </c>
      <c r="G63" s="172">
        <f t="shared" si="0"/>
        <v>6000</v>
      </c>
    </row>
    <row r="64" spans="1:7">
      <c r="A64" s="107">
        <v>44547</v>
      </c>
      <c r="B64" s="86"/>
      <c r="C64" s="87" t="s">
        <v>43</v>
      </c>
      <c r="D64" s="87" t="s">
        <v>8</v>
      </c>
      <c r="E64" s="179">
        <v>72000</v>
      </c>
      <c r="F64" s="87">
        <v>46</v>
      </c>
      <c r="G64" s="172">
        <f t="shared" si="0"/>
        <v>1565.2173913043478</v>
      </c>
    </row>
    <row r="65" spans="1:8">
      <c r="A65" s="107">
        <v>44547</v>
      </c>
      <c r="B65" s="86"/>
      <c r="C65" s="87" t="s">
        <v>36</v>
      </c>
      <c r="D65" s="87" t="s">
        <v>8</v>
      </c>
      <c r="E65" s="179">
        <v>90000</v>
      </c>
      <c r="F65" s="87">
        <v>20</v>
      </c>
      <c r="G65" s="172">
        <f t="shared" si="0"/>
        <v>4500</v>
      </c>
    </row>
    <row r="66" spans="1:8">
      <c r="A66" s="107">
        <v>44547</v>
      </c>
      <c r="B66" s="86"/>
      <c r="C66" s="87" t="s">
        <v>23</v>
      </c>
      <c r="D66" s="87" t="s">
        <v>8</v>
      </c>
      <c r="E66" s="179">
        <v>78000</v>
      </c>
      <c r="F66" s="87">
        <v>34</v>
      </c>
      <c r="G66" s="172">
        <f t="shared" si="0"/>
        <v>2294.1176470588234</v>
      </c>
    </row>
    <row r="67" spans="1:8">
      <c r="A67" s="107">
        <v>44547</v>
      </c>
      <c r="B67" s="86"/>
      <c r="C67" s="87" t="s">
        <v>56</v>
      </c>
      <c r="D67" s="87" t="s">
        <v>10</v>
      </c>
      <c r="E67" s="179">
        <v>52000</v>
      </c>
      <c r="F67" s="87">
        <v>12</v>
      </c>
      <c r="G67" s="172">
        <f t="shared" si="0"/>
        <v>4333.333333333333</v>
      </c>
    </row>
    <row r="68" spans="1:8">
      <c r="A68" s="107">
        <v>44547</v>
      </c>
      <c r="B68" s="86"/>
      <c r="C68" s="87" t="s">
        <v>56</v>
      </c>
      <c r="D68" s="87" t="s">
        <v>17</v>
      </c>
      <c r="E68" s="179">
        <v>74000</v>
      </c>
      <c r="F68" s="87">
        <v>18</v>
      </c>
      <c r="G68" s="172">
        <f t="shared" si="0"/>
        <v>4111.1111111111113</v>
      </c>
    </row>
    <row r="69" spans="1:8">
      <c r="A69" s="107">
        <v>44547</v>
      </c>
      <c r="B69" s="86"/>
      <c r="C69" s="87" t="s">
        <v>76</v>
      </c>
      <c r="D69" s="87" t="s">
        <v>17</v>
      </c>
      <c r="E69" s="179">
        <v>90000</v>
      </c>
      <c r="F69" s="87">
        <v>12</v>
      </c>
      <c r="G69" s="172">
        <f t="shared" ref="G69:G142" si="1">E69/F69</f>
        <v>7500</v>
      </c>
    </row>
    <row r="70" spans="1:8">
      <c r="A70" s="107">
        <v>44547</v>
      </c>
      <c r="B70" s="86"/>
      <c r="C70" s="87" t="s">
        <v>23</v>
      </c>
      <c r="D70" s="87" t="s">
        <v>17</v>
      </c>
      <c r="E70" s="179">
        <v>60000</v>
      </c>
      <c r="F70" s="87">
        <v>3</v>
      </c>
      <c r="G70" s="172">
        <f t="shared" si="1"/>
        <v>20000</v>
      </c>
    </row>
    <row r="71" spans="1:8">
      <c r="A71" s="107">
        <v>44547</v>
      </c>
      <c r="B71" s="86">
        <v>2</v>
      </c>
      <c r="C71" s="87" t="s">
        <v>14</v>
      </c>
      <c r="D71" s="87" t="s">
        <v>8</v>
      </c>
      <c r="E71" s="179">
        <v>80000</v>
      </c>
      <c r="F71" s="87">
        <v>40</v>
      </c>
      <c r="G71" s="172">
        <f t="shared" si="1"/>
        <v>2000</v>
      </c>
    </row>
    <row r="72" spans="1:8">
      <c r="A72" s="107">
        <v>44547</v>
      </c>
      <c r="B72" s="86"/>
      <c r="C72" s="87" t="s">
        <v>7</v>
      </c>
      <c r="D72" s="87" t="s">
        <v>17</v>
      </c>
      <c r="E72" s="179">
        <v>64000</v>
      </c>
      <c r="F72" s="87">
        <v>23</v>
      </c>
      <c r="G72" s="172">
        <f t="shared" si="1"/>
        <v>2782.608695652174</v>
      </c>
    </row>
    <row r="73" spans="1:8">
      <c r="A73" s="107">
        <v>44547</v>
      </c>
      <c r="B73" s="86"/>
      <c r="C73" s="87" t="s">
        <v>18</v>
      </c>
      <c r="D73" s="87" t="s">
        <v>17</v>
      </c>
      <c r="E73" s="179">
        <v>54000</v>
      </c>
      <c r="F73" s="87">
        <v>8</v>
      </c>
      <c r="G73" s="172">
        <f t="shared" si="1"/>
        <v>6750</v>
      </c>
    </row>
    <row r="74" spans="1:8">
      <c r="A74" s="107">
        <v>44547</v>
      </c>
      <c r="B74" s="86"/>
      <c r="C74" s="87" t="s">
        <v>77</v>
      </c>
      <c r="D74" s="87" t="s">
        <v>10</v>
      </c>
      <c r="E74" s="179">
        <v>26000</v>
      </c>
      <c r="F74" s="87">
        <v>11</v>
      </c>
      <c r="G74" s="172">
        <f t="shared" si="1"/>
        <v>2363.6363636363635</v>
      </c>
      <c r="H74" t="s">
        <v>11</v>
      </c>
    </row>
    <row r="75" spans="1:8">
      <c r="A75" s="107">
        <v>44547</v>
      </c>
      <c r="B75" s="86"/>
      <c r="C75" s="87" t="s">
        <v>73</v>
      </c>
      <c r="D75" s="87" t="s">
        <v>17</v>
      </c>
      <c r="E75" s="179">
        <v>45000</v>
      </c>
      <c r="F75" s="87">
        <v>19</v>
      </c>
      <c r="G75" s="172">
        <f t="shared" si="1"/>
        <v>2368.4210526315787</v>
      </c>
      <c r="H75" t="s">
        <v>11</v>
      </c>
    </row>
    <row r="76" spans="1:8">
      <c r="A76" s="107">
        <v>44547</v>
      </c>
      <c r="B76" s="86"/>
      <c r="C76" s="87" t="s">
        <v>12</v>
      </c>
      <c r="D76" s="87" t="s">
        <v>8</v>
      </c>
      <c r="E76" s="179">
        <v>80000</v>
      </c>
      <c r="F76" s="87">
        <v>32</v>
      </c>
      <c r="G76" s="172">
        <f t="shared" si="1"/>
        <v>2500</v>
      </c>
    </row>
    <row r="77" spans="1:8">
      <c r="A77" s="107">
        <v>44547</v>
      </c>
      <c r="B77" s="86"/>
      <c r="C77" s="87" t="s">
        <v>43</v>
      </c>
      <c r="D77" s="87" t="s">
        <v>8</v>
      </c>
      <c r="E77" s="179">
        <v>72000</v>
      </c>
      <c r="F77" s="87">
        <v>31</v>
      </c>
      <c r="G77" s="172">
        <f t="shared" si="1"/>
        <v>2322.5806451612902</v>
      </c>
    </row>
    <row r="78" spans="1:8">
      <c r="A78" s="107">
        <v>44547</v>
      </c>
      <c r="B78" s="86"/>
      <c r="C78" s="87" t="s">
        <v>13</v>
      </c>
      <c r="D78" s="87" t="s">
        <v>10</v>
      </c>
      <c r="E78" s="179">
        <v>52000</v>
      </c>
      <c r="F78" s="87">
        <v>12</v>
      </c>
      <c r="G78" s="172">
        <f t="shared" si="1"/>
        <v>4333.333333333333</v>
      </c>
    </row>
    <row r="79" spans="1:8">
      <c r="A79" s="107">
        <v>44547</v>
      </c>
      <c r="B79" s="86"/>
      <c r="C79" s="87" t="s">
        <v>7</v>
      </c>
      <c r="D79" s="87" t="s">
        <v>8</v>
      </c>
      <c r="E79" s="179">
        <v>80000</v>
      </c>
      <c r="F79" s="87">
        <v>32</v>
      </c>
      <c r="G79" s="172">
        <f t="shared" si="1"/>
        <v>2500</v>
      </c>
    </row>
    <row r="80" spans="1:8">
      <c r="A80" s="107">
        <v>44547</v>
      </c>
      <c r="B80" s="86"/>
      <c r="C80" s="87" t="s">
        <v>14</v>
      </c>
      <c r="D80" s="87" t="s">
        <v>8</v>
      </c>
      <c r="E80" s="179">
        <v>80000</v>
      </c>
      <c r="F80" s="87">
        <v>30</v>
      </c>
      <c r="G80" s="172">
        <f t="shared" si="1"/>
        <v>2666.6666666666665</v>
      </c>
    </row>
    <row r="81" spans="1:8">
      <c r="A81" s="107">
        <v>44547</v>
      </c>
      <c r="B81" s="86"/>
      <c r="C81" s="87" t="s">
        <v>14</v>
      </c>
      <c r="D81" s="87" t="s">
        <v>17</v>
      </c>
      <c r="E81" s="179">
        <v>64000</v>
      </c>
      <c r="F81" s="87">
        <v>22</v>
      </c>
      <c r="G81" s="172">
        <f t="shared" si="1"/>
        <v>2909.090909090909</v>
      </c>
    </row>
    <row r="82" spans="1:8">
      <c r="A82" s="107">
        <v>44547</v>
      </c>
      <c r="B82" s="86"/>
      <c r="C82" s="87" t="s">
        <v>74</v>
      </c>
      <c r="D82" s="87" t="s">
        <v>8</v>
      </c>
      <c r="E82" s="179">
        <v>185000</v>
      </c>
      <c r="F82" s="87">
        <v>41</v>
      </c>
      <c r="G82" s="172">
        <f t="shared" si="1"/>
        <v>4512.1951219512193</v>
      </c>
    </row>
    <row r="83" spans="1:8">
      <c r="A83" s="107">
        <v>44547</v>
      </c>
      <c r="B83" s="86"/>
      <c r="C83" s="87" t="s">
        <v>73</v>
      </c>
      <c r="D83" s="87" t="s">
        <v>10</v>
      </c>
      <c r="E83" s="179">
        <v>26000</v>
      </c>
      <c r="F83" s="87">
        <v>9</v>
      </c>
      <c r="G83" s="172">
        <f t="shared" si="1"/>
        <v>2888.8888888888887</v>
      </c>
      <c r="H83" t="s">
        <v>11</v>
      </c>
    </row>
    <row r="84" spans="1:8">
      <c r="A84" s="107">
        <v>44547</v>
      </c>
      <c r="B84" s="86"/>
      <c r="C84" s="87" t="s">
        <v>34</v>
      </c>
      <c r="D84" s="87" t="s">
        <v>17</v>
      </c>
      <c r="E84" s="179">
        <v>130000</v>
      </c>
      <c r="F84" s="87">
        <v>9</v>
      </c>
      <c r="G84" s="172">
        <f t="shared" si="1"/>
        <v>14444.444444444445</v>
      </c>
    </row>
    <row r="85" spans="1:8">
      <c r="A85" s="107">
        <v>44547</v>
      </c>
      <c r="B85" s="86"/>
      <c r="C85" s="87" t="s">
        <v>37</v>
      </c>
      <c r="D85" s="87" t="s">
        <v>10</v>
      </c>
      <c r="E85" s="179">
        <v>150000</v>
      </c>
      <c r="F85" s="87">
        <v>8</v>
      </c>
      <c r="G85" s="172">
        <f t="shared" si="1"/>
        <v>18750</v>
      </c>
    </row>
    <row r="86" spans="1:8">
      <c r="A86" s="107">
        <v>44547</v>
      </c>
      <c r="B86" s="86"/>
      <c r="C86" s="87" t="s">
        <v>12</v>
      </c>
      <c r="D86" s="87" t="s">
        <v>8</v>
      </c>
      <c r="E86" s="179">
        <v>80000</v>
      </c>
      <c r="F86" s="87">
        <v>28</v>
      </c>
      <c r="G86" s="172">
        <f t="shared" si="1"/>
        <v>2857.1428571428573</v>
      </c>
    </row>
    <row r="87" spans="1:8">
      <c r="A87" s="107">
        <v>44547</v>
      </c>
      <c r="B87" s="86"/>
      <c r="C87" s="87" t="s">
        <v>24</v>
      </c>
      <c r="D87" s="87" t="s">
        <v>10</v>
      </c>
      <c r="E87" s="179">
        <v>52000</v>
      </c>
      <c r="F87" s="87">
        <v>6</v>
      </c>
      <c r="G87" s="172">
        <f t="shared" si="1"/>
        <v>8666.6666666666661</v>
      </c>
    </row>
    <row r="88" spans="1:8">
      <c r="A88" s="107">
        <v>44547</v>
      </c>
      <c r="B88" s="86"/>
      <c r="C88" s="87" t="s">
        <v>72</v>
      </c>
      <c r="D88" s="87" t="s">
        <v>17</v>
      </c>
      <c r="E88" s="179">
        <v>95000</v>
      </c>
      <c r="F88" s="87">
        <v>22</v>
      </c>
      <c r="G88" s="172">
        <f t="shared" si="1"/>
        <v>4318.181818181818</v>
      </c>
    </row>
    <row r="89" spans="1:8">
      <c r="A89" s="107">
        <v>44547</v>
      </c>
      <c r="B89" s="86"/>
      <c r="C89" s="87" t="s">
        <v>36</v>
      </c>
      <c r="D89" s="87" t="s">
        <v>17</v>
      </c>
      <c r="E89" s="179">
        <v>85000</v>
      </c>
      <c r="F89" s="87">
        <v>8</v>
      </c>
      <c r="G89" s="172">
        <f t="shared" si="1"/>
        <v>10625</v>
      </c>
    </row>
    <row r="90" spans="1:8">
      <c r="A90" s="107">
        <v>44547</v>
      </c>
      <c r="B90" s="86"/>
      <c r="C90" s="87" t="s">
        <v>75</v>
      </c>
      <c r="D90" s="87" t="s">
        <v>8</v>
      </c>
      <c r="E90" s="179">
        <v>230000</v>
      </c>
      <c r="F90" s="87">
        <v>21</v>
      </c>
      <c r="G90" s="172">
        <f t="shared" si="1"/>
        <v>10952.380952380952</v>
      </c>
    </row>
    <row r="91" spans="1:8">
      <c r="A91" s="107">
        <v>44547</v>
      </c>
      <c r="B91" s="86"/>
      <c r="C91" s="87" t="s">
        <v>23</v>
      </c>
      <c r="D91" s="87" t="s">
        <v>17</v>
      </c>
      <c r="E91" s="179">
        <v>60000</v>
      </c>
      <c r="F91" s="87">
        <v>9</v>
      </c>
      <c r="G91" s="172">
        <f t="shared" si="1"/>
        <v>6666.666666666667</v>
      </c>
    </row>
    <row r="92" spans="1:8">
      <c r="A92" s="107">
        <v>44547</v>
      </c>
      <c r="B92" s="86"/>
      <c r="C92" s="87" t="s">
        <v>38</v>
      </c>
      <c r="D92" s="87" t="s">
        <v>8</v>
      </c>
      <c r="E92" s="179">
        <v>135000</v>
      </c>
      <c r="F92" s="87">
        <v>26</v>
      </c>
      <c r="G92" s="172">
        <f t="shared" si="1"/>
        <v>5192.3076923076924</v>
      </c>
    </row>
    <row r="93" spans="1:8">
      <c r="A93" s="107">
        <v>44547</v>
      </c>
      <c r="B93" s="86"/>
      <c r="C93" s="87" t="s">
        <v>22</v>
      </c>
      <c r="D93" s="87" t="s">
        <v>8</v>
      </c>
      <c r="E93" s="179">
        <v>88000</v>
      </c>
      <c r="F93" s="87">
        <v>17</v>
      </c>
      <c r="G93" s="172">
        <f t="shared" si="1"/>
        <v>5176.4705882352937</v>
      </c>
    </row>
    <row r="94" spans="1:8">
      <c r="A94" s="107">
        <v>44547</v>
      </c>
      <c r="B94" s="86"/>
      <c r="C94" s="87" t="s">
        <v>7</v>
      </c>
      <c r="D94" s="87" t="s">
        <v>17</v>
      </c>
      <c r="E94" s="179">
        <v>32000</v>
      </c>
      <c r="F94" s="87">
        <v>15</v>
      </c>
      <c r="G94" s="172">
        <f t="shared" si="1"/>
        <v>2133.3333333333335</v>
      </c>
      <c r="H94" t="s">
        <v>11</v>
      </c>
    </row>
    <row r="95" spans="1:8">
      <c r="A95" s="107">
        <v>44547</v>
      </c>
      <c r="B95" s="86"/>
      <c r="C95" s="87" t="s">
        <v>73</v>
      </c>
      <c r="D95" s="87" t="s">
        <v>10</v>
      </c>
      <c r="E95" s="179">
        <v>58000</v>
      </c>
      <c r="F95" s="87">
        <v>13</v>
      </c>
      <c r="G95" s="172">
        <f t="shared" si="1"/>
        <v>4461.5384615384619</v>
      </c>
    </row>
    <row r="96" spans="1:8">
      <c r="A96" s="107">
        <v>44548</v>
      </c>
      <c r="B96" s="86"/>
      <c r="C96" s="87" t="s">
        <v>42</v>
      </c>
      <c r="D96" s="87" t="s">
        <v>10</v>
      </c>
      <c r="E96" s="179">
        <v>26000</v>
      </c>
      <c r="F96" s="87">
        <v>4</v>
      </c>
      <c r="G96" s="172">
        <f t="shared" si="1"/>
        <v>6500</v>
      </c>
      <c r="H96" t="s">
        <v>11</v>
      </c>
    </row>
    <row r="97" spans="1:7">
      <c r="A97" s="107">
        <v>44548</v>
      </c>
      <c r="B97" s="86"/>
      <c r="C97" s="87" t="s">
        <v>7</v>
      </c>
      <c r="D97" s="87" t="s">
        <v>8</v>
      </c>
      <c r="E97" s="179">
        <v>80000</v>
      </c>
      <c r="F97" s="87">
        <v>32</v>
      </c>
      <c r="G97" s="172">
        <f t="shared" si="1"/>
        <v>2500</v>
      </c>
    </row>
    <row r="98" spans="1:7">
      <c r="A98" s="107">
        <v>44548</v>
      </c>
      <c r="B98" s="86"/>
      <c r="C98" s="87" t="s">
        <v>12</v>
      </c>
      <c r="D98" s="87" t="s">
        <v>10</v>
      </c>
      <c r="E98" s="179">
        <v>52000</v>
      </c>
      <c r="F98" s="87">
        <v>14</v>
      </c>
      <c r="G98" s="172">
        <f t="shared" si="1"/>
        <v>3714.2857142857142</v>
      </c>
    </row>
    <row r="99" spans="1:7">
      <c r="A99" s="107">
        <v>44548</v>
      </c>
      <c r="B99" s="86"/>
      <c r="C99" s="87" t="s">
        <v>12</v>
      </c>
      <c r="D99" s="87" t="s">
        <v>8</v>
      </c>
      <c r="E99" s="179">
        <v>80000</v>
      </c>
      <c r="F99" s="87">
        <v>28</v>
      </c>
      <c r="G99" s="172">
        <f t="shared" si="1"/>
        <v>2857.1428571428573</v>
      </c>
    </row>
    <row r="100" spans="1:7">
      <c r="A100" s="107">
        <v>44548</v>
      </c>
      <c r="B100" s="86"/>
      <c r="C100" s="87" t="s">
        <v>14</v>
      </c>
      <c r="D100" s="87" t="s">
        <v>8</v>
      </c>
      <c r="E100" s="179">
        <v>80000</v>
      </c>
      <c r="F100" s="87">
        <v>32</v>
      </c>
      <c r="G100" s="172">
        <f t="shared" si="1"/>
        <v>2500</v>
      </c>
    </row>
    <row r="101" spans="1:7">
      <c r="A101" s="107">
        <v>44548</v>
      </c>
      <c r="B101" s="86"/>
      <c r="C101" s="87" t="s">
        <v>78</v>
      </c>
      <c r="D101" s="87" t="s">
        <v>10</v>
      </c>
      <c r="E101" s="179">
        <v>52000</v>
      </c>
      <c r="F101" s="87">
        <v>10</v>
      </c>
      <c r="G101" s="172">
        <f t="shared" si="1"/>
        <v>5200</v>
      </c>
    </row>
    <row r="102" spans="1:7">
      <c r="A102" s="107">
        <v>44548</v>
      </c>
      <c r="B102" s="86"/>
      <c r="C102" s="87" t="s">
        <v>7</v>
      </c>
      <c r="D102" s="87" t="s">
        <v>8</v>
      </c>
      <c r="E102" s="179">
        <v>80000</v>
      </c>
      <c r="F102" s="87">
        <v>34</v>
      </c>
      <c r="G102" s="172">
        <f t="shared" si="1"/>
        <v>2352.9411764705883</v>
      </c>
    </row>
    <row r="103" spans="1:7">
      <c r="A103" s="107">
        <v>44548</v>
      </c>
      <c r="B103" s="86"/>
      <c r="C103" s="87" t="s">
        <v>12</v>
      </c>
      <c r="D103" s="87" t="s">
        <v>8</v>
      </c>
      <c r="E103" s="179">
        <v>80000</v>
      </c>
      <c r="F103" s="87">
        <v>34</v>
      </c>
      <c r="G103" s="172">
        <f t="shared" si="1"/>
        <v>2352.9411764705883</v>
      </c>
    </row>
    <row r="104" spans="1:7">
      <c r="A104" s="107">
        <v>44548</v>
      </c>
      <c r="B104" s="86"/>
      <c r="C104" s="87" t="s">
        <v>14</v>
      </c>
      <c r="D104" s="87" t="s">
        <v>8</v>
      </c>
      <c r="E104" s="179">
        <v>80000</v>
      </c>
      <c r="F104" s="87">
        <v>42</v>
      </c>
      <c r="G104" s="172">
        <f t="shared" si="1"/>
        <v>1904.7619047619048</v>
      </c>
    </row>
    <row r="105" spans="1:7">
      <c r="A105" s="107">
        <v>44548</v>
      </c>
      <c r="B105" s="86"/>
      <c r="C105" s="87" t="s">
        <v>18</v>
      </c>
      <c r="D105" s="87" t="s">
        <v>17</v>
      </c>
      <c r="E105" s="179">
        <v>54000</v>
      </c>
      <c r="F105" s="87">
        <v>24</v>
      </c>
      <c r="G105" s="172">
        <f t="shared" si="1"/>
        <v>2250</v>
      </c>
    </row>
    <row r="106" spans="1:7">
      <c r="A106" s="107">
        <v>44548</v>
      </c>
      <c r="B106" s="86"/>
      <c r="C106" s="87" t="s">
        <v>14</v>
      </c>
      <c r="D106" s="87" t="s">
        <v>17</v>
      </c>
      <c r="E106" s="179">
        <v>64000</v>
      </c>
      <c r="F106" s="87">
        <v>13</v>
      </c>
      <c r="G106" s="172">
        <f t="shared" si="1"/>
        <v>4923.0769230769229</v>
      </c>
    </row>
    <row r="107" spans="1:7">
      <c r="A107" s="107">
        <v>44548</v>
      </c>
      <c r="B107" s="86"/>
      <c r="C107" s="87" t="s">
        <v>14</v>
      </c>
      <c r="D107" s="87" t="s">
        <v>17</v>
      </c>
      <c r="E107" s="179">
        <v>64000</v>
      </c>
      <c r="F107" s="87">
        <v>21</v>
      </c>
      <c r="G107" s="172">
        <f t="shared" si="1"/>
        <v>3047.6190476190477</v>
      </c>
    </row>
    <row r="108" spans="1:7">
      <c r="A108" s="107">
        <v>44548</v>
      </c>
      <c r="B108" s="86"/>
      <c r="C108" s="87" t="s">
        <v>20</v>
      </c>
      <c r="D108" s="87" t="s">
        <v>17</v>
      </c>
      <c r="E108" s="179">
        <v>64000</v>
      </c>
      <c r="F108" s="87">
        <v>18</v>
      </c>
      <c r="G108" s="172">
        <f t="shared" si="1"/>
        <v>3555.5555555555557</v>
      </c>
    </row>
    <row r="109" spans="1:7">
      <c r="A109" s="107">
        <v>44548</v>
      </c>
      <c r="B109" s="86"/>
      <c r="C109" s="87" t="s">
        <v>15</v>
      </c>
      <c r="D109" s="87" t="s">
        <v>10</v>
      </c>
      <c r="E109" s="179">
        <v>60000</v>
      </c>
      <c r="F109" s="87">
        <v>11</v>
      </c>
      <c r="G109" s="172">
        <f t="shared" si="1"/>
        <v>5454.545454545455</v>
      </c>
    </row>
    <row r="110" spans="1:7">
      <c r="A110" s="107">
        <v>44548</v>
      </c>
      <c r="B110" s="86"/>
      <c r="C110" s="87" t="s">
        <v>43</v>
      </c>
      <c r="D110" s="87" t="s">
        <v>8</v>
      </c>
      <c r="E110" s="179">
        <v>72000</v>
      </c>
      <c r="F110" s="87">
        <v>37</v>
      </c>
      <c r="G110" s="172">
        <f t="shared" si="1"/>
        <v>1945.9459459459461</v>
      </c>
    </row>
    <row r="111" spans="1:7">
      <c r="A111" s="107">
        <v>44548</v>
      </c>
      <c r="B111" s="86"/>
      <c r="C111" s="87" t="s">
        <v>24</v>
      </c>
      <c r="D111" s="87" t="s">
        <v>17</v>
      </c>
      <c r="E111" s="179">
        <v>60000</v>
      </c>
      <c r="F111" s="87">
        <v>19</v>
      </c>
      <c r="G111" s="172">
        <f t="shared" si="1"/>
        <v>3157.8947368421054</v>
      </c>
    </row>
    <row r="112" spans="1:7">
      <c r="A112" s="107">
        <v>44548</v>
      </c>
      <c r="B112" s="86"/>
      <c r="C112" s="87" t="s">
        <v>36</v>
      </c>
      <c r="D112" s="87" t="s">
        <v>8</v>
      </c>
      <c r="E112" s="179">
        <v>90000</v>
      </c>
      <c r="F112" s="87">
        <v>21</v>
      </c>
      <c r="G112" s="172">
        <f t="shared" si="1"/>
        <v>4285.7142857142853</v>
      </c>
    </row>
    <row r="113" spans="1:7">
      <c r="A113" s="107">
        <v>44548</v>
      </c>
      <c r="B113" s="86"/>
      <c r="C113" s="87" t="s">
        <v>23</v>
      </c>
      <c r="D113" s="87" t="s">
        <v>8</v>
      </c>
      <c r="E113" s="179">
        <v>78000</v>
      </c>
      <c r="F113" s="87">
        <v>38</v>
      </c>
      <c r="G113" s="172">
        <f t="shared" si="1"/>
        <v>2052.6315789473683</v>
      </c>
    </row>
    <row r="114" spans="1:7">
      <c r="A114" s="107">
        <v>44548</v>
      </c>
      <c r="B114" s="86"/>
      <c r="C114" s="87" t="s">
        <v>22</v>
      </c>
      <c r="D114" s="87" t="s">
        <v>17</v>
      </c>
      <c r="E114" s="179">
        <v>88000</v>
      </c>
      <c r="F114" s="87">
        <v>24</v>
      </c>
      <c r="G114" s="172">
        <f t="shared" si="1"/>
        <v>3666.6666666666665</v>
      </c>
    </row>
    <row r="115" spans="1:7">
      <c r="A115" s="107">
        <v>44548</v>
      </c>
      <c r="B115" s="86"/>
      <c r="C115" s="87" t="s">
        <v>76</v>
      </c>
      <c r="D115" s="87" t="s">
        <v>17</v>
      </c>
      <c r="E115" s="179">
        <v>90000</v>
      </c>
      <c r="F115" s="87">
        <v>21</v>
      </c>
      <c r="G115" s="172">
        <f t="shared" si="1"/>
        <v>4285.7142857142853</v>
      </c>
    </row>
    <row r="116" spans="1:7">
      <c r="A116" s="107">
        <v>44548</v>
      </c>
      <c r="B116" s="86"/>
      <c r="C116" s="87" t="s">
        <v>44</v>
      </c>
      <c r="D116" s="87" t="s">
        <v>17</v>
      </c>
      <c r="E116" s="179">
        <v>74000</v>
      </c>
      <c r="F116" s="87">
        <v>10</v>
      </c>
      <c r="G116" s="172">
        <f t="shared" si="1"/>
        <v>7400</v>
      </c>
    </row>
    <row r="117" spans="1:7">
      <c r="A117" s="107">
        <v>44548</v>
      </c>
      <c r="B117" s="86"/>
      <c r="C117" s="87" t="s">
        <v>44</v>
      </c>
      <c r="D117" s="87" t="s">
        <v>17</v>
      </c>
      <c r="E117" s="179">
        <v>90000</v>
      </c>
      <c r="F117" s="87">
        <v>16</v>
      </c>
      <c r="G117" s="172">
        <f t="shared" si="1"/>
        <v>5625</v>
      </c>
    </row>
    <row r="118" spans="1:7">
      <c r="A118" s="107">
        <v>44548</v>
      </c>
      <c r="B118" s="86">
        <v>2</v>
      </c>
      <c r="C118" s="87" t="s">
        <v>79</v>
      </c>
      <c r="D118" s="87" t="s">
        <v>17</v>
      </c>
      <c r="E118" s="179">
        <v>95000</v>
      </c>
      <c r="F118" s="87">
        <v>21</v>
      </c>
      <c r="G118" s="172">
        <f t="shared" si="1"/>
        <v>4523.8095238095239</v>
      </c>
    </row>
    <row r="119" spans="1:7">
      <c r="A119" s="107">
        <v>44548</v>
      </c>
      <c r="B119" s="86" t="s">
        <v>53</v>
      </c>
      <c r="C119" s="87" t="s">
        <v>7</v>
      </c>
      <c r="D119" s="87" t="s">
        <v>17</v>
      </c>
      <c r="E119" s="179">
        <v>64000</v>
      </c>
      <c r="F119" s="87">
        <v>19</v>
      </c>
      <c r="G119" s="172">
        <f t="shared" si="1"/>
        <v>3368.4210526315787</v>
      </c>
    </row>
    <row r="120" spans="1:7">
      <c r="A120" s="107">
        <v>44548</v>
      </c>
      <c r="B120" s="86"/>
      <c r="C120" s="87" t="s">
        <v>14</v>
      </c>
      <c r="D120" s="87" t="s">
        <v>8</v>
      </c>
      <c r="E120" s="179">
        <v>80000</v>
      </c>
      <c r="F120" s="87">
        <v>40</v>
      </c>
      <c r="G120" s="172">
        <f t="shared" si="1"/>
        <v>2000</v>
      </c>
    </row>
    <row r="121" spans="1:7">
      <c r="A121" s="107">
        <v>44548</v>
      </c>
      <c r="B121" s="86"/>
      <c r="C121" s="87" t="s">
        <v>18</v>
      </c>
      <c r="D121" s="87" t="s">
        <v>17</v>
      </c>
      <c r="E121" s="179">
        <v>54000</v>
      </c>
      <c r="F121" s="87">
        <v>20</v>
      </c>
      <c r="G121" s="172">
        <f t="shared" si="1"/>
        <v>2700</v>
      </c>
    </row>
    <row r="122" spans="1:7">
      <c r="A122" s="107">
        <v>44548</v>
      </c>
      <c r="B122" s="86"/>
      <c r="C122" s="87" t="s">
        <v>16</v>
      </c>
      <c r="D122" s="87" t="s">
        <v>17</v>
      </c>
      <c r="E122" s="179">
        <v>64000</v>
      </c>
      <c r="F122" s="87">
        <v>23</v>
      </c>
      <c r="G122" s="172">
        <f t="shared" si="1"/>
        <v>2782.608695652174</v>
      </c>
    </row>
    <row r="123" spans="1:7">
      <c r="A123" s="107">
        <v>44548</v>
      </c>
      <c r="B123" s="86"/>
      <c r="C123" s="87" t="s">
        <v>43</v>
      </c>
      <c r="D123" s="87" t="s">
        <v>8</v>
      </c>
      <c r="E123" s="179">
        <v>72000</v>
      </c>
      <c r="F123" s="87">
        <v>31</v>
      </c>
      <c r="G123" s="172">
        <f t="shared" si="1"/>
        <v>2322.5806451612902</v>
      </c>
    </row>
    <row r="124" spans="1:7">
      <c r="A124" s="107">
        <v>44548</v>
      </c>
      <c r="B124" s="86"/>
      <c r="C124" s="87" t="s">
        <v>73</v>
      </c>
      <c r="D124" s="87" t="s">
        <v>10</v>
      </c>
      <c r="E124" s="179">
        <v>58000</v>
      </c>
      <c r="F124" s="87">
        <v>12</v>
      </c>
      <c r="G124" s="172">
        <f t="shared" si="1"/>
        <v>4833.333333333333</v>
      </c>
    </row>
    <row r="125" spans="1:7">
      <c r="A125" s="107">
        <v>44548</v>
      </c>
      <c r="B125" s="86"/>
      <c r="C125" s="87" t="s">
        <v>12</v>
      </c>
      <c r="D125" s="87" t="s">
        <v>8</v>
      </c>
      <c r="E125" s="179">
        <v>80000</v>
      </c>
      <c r="F125" s="87">
        <v>33</v>
      </c>
      <c r="G125" s="172">
        <f t="shared" si="1"/>
        <v>2424.242424242424</v>
      </c>
    </row>
    <row r="126" spans="1:7">
      <c r="A126" s="107">
        <v>44548</v>
      </c>
      <c r="B126" s="86"/>
      <c r="C126" s="87" t="s">
        <v>21</v>
      </c>
      <c r="D126" s="87" t="s">
        <v>8</v>
      </c>
      <c r="E126" s="179">
        <v>80000</v>
      </c>
      <c r="F126" s="87">
        <v>27</v>
      </c>
      <c r="G126" s="172">
        <f t="shared" si="1"/>
        <v>2962.962962962963</v>
      </c>
    </row>
    <row r="127" spans="1:7">
      <c r="A127" s="107">
        <v>44548</v>
      </c>
      <c r="B127" s="86"/>
      <c r="C127" s="87" t="s">
        <v>37</v>
      </c>
      <c r="D127" s="87" t="s">
        <v>10</v>
      </c>
      <c r="E127" s="179">
        <v>150000</v>
      </c>
      <c r="F127" s="87">
        <v>8</v>
      </c>
      <c r="G127" s="172">
        <f t="shared" si="1"/>
        <v>18750</v>
      </c>
    </row>
    <row r="128" spans="1:7">
      <c r="A128" s="107">
        <v>44548</v>
      </c>
      <c r="B128" s="86"/>
      <c r="C128" s="87" t="s">
        <v>75</v>
      </c>
      <c r="D128" s="87" t="s">
        <v>8</v>
      </c>
      <c r="E128" s="179">
        <v>230000</v>
      </c>
      <c r="F128" s="87">
        <v>21</v>
      </c>
      <c r="G128" s="172">
        <f t="shared" si="1"/>
        <v>10952.380952380952</v>
      </c>
    </row>
    <row r="129" spans="1:8">
      <c r="A129" s="107">
        <v>44548</v>
      </c>
      <c r="B129" s="86"/>
      <c r="C129" s="87" t="s">
        <v>72</v>
      </c>
      <c r="D129" s="87" t="s">
        <v>17</v>
      </c>
      <c r="E129" s="179">
        <v>45000</v>
      </c>
      <c r="F129" s="87">
        <v>16</v>
      </c>
      <c r="G129" s="172">
        <f t="shared" si="1"/>
        <v>2812.5</v>
      </c>
      <c r="H129" t="s">
        <v>11</v>
      </c>
    </row>
    <row r="130" spans="1:8">
      <c r="A130" s="107">
        <v>44548</v>
      </c>
      <c r="B130" s="86"/>
      <c r="C130" s="87" t="s">
        <v>13</v>
      </c>
      <c r="D130" s="87" t="s">
        <v>10</v>
      </c>
      <c r="E130" s="179">
        <v>52000</v>
      </c>
      <c r="F130" s="87">
        <v>15</v>
      </c>
      <c r="G130" s="172">
        <f t="shared" si="1"/>
        <v>3466.6666666666665</v>
      </c>
    </row>
    <row r="131" spans="1:8">
      <c r="A131" s="107">
        <v>44548</v>
      </c>
      <c r="B131" s="86"/>
      <c r="C131" s="87" t="s">
        <v>7</v>
      </c>
      <c r="D131" s="87" t="s">
        <v>8</v>
      </c>
      <c r="E131" s="179">
        <v>80000</v>
      </c>
      <c r="F131" s="87">
        <v>33</v>
      </c>
      <c r="G131" s="172">
        <f t="shared" si="1"/>
        <v>2424.242424242424</v>
      </c>
    </row>
    <row r="132" spans="1:8">
      <c r="A132" s="107">
        <v>44548</v>
      </c>
      <c r="B132" s="86"/>
      <c r="C132" s="87" t="s">
        <v>36</v>
      </c>
      <c r="D132" s="87" t="s">
        <v>17</v>
      </c>
      <c r="E132" s="179">
        <v>85000</v>
      </c>
      <c r="F132" s="87">
        <v>12</v>
      </c>
      <c r="G132" s="172">
        <f t="shared" si="1"/>
        <v>7083.333333333333</v>
      </c>
    </row>
    <row r="133" spans="1:8">
      <c r="A133" s="107">
        <v>44548</v>
      </c>
      <c r="B133" s="86"/>
      <c r="C133" s="87" t="s">
        <v>34</v>
      </c>
      <c r="D133" s="87" t="s">
        <v>17</v>
      </c>
      <c r="E133" s="179">
        <v>130000</v>
      </c>
      <c r="F133" s="87">
        <v>8</v>
      </c>
      <c r="G133" s="172">
        <f t="shared" si="1"/>
        <v>16250</v>
      </c>
    </row>
    <row r="134" spans="1:8">
      <c r="A134" s="107">
        <v>44548</v>
      </c>
      <c r="B134" s="86"/>
      <c r="C134" s="87" t="s">
        <v>80</v>
      </c>
      <c r="D134" s="87" t="s">
        <v>10</v>
      </c>
      <c r="E134" s="179">
        <v>26000</v>
      </c>
      <c r="F134" s="87">
        <v>9</v>
      </c>
      <c r="G134" s="172">
        <f t="shared" si="1"/>
        <v>2888.8888888888887</v>
      </c>
      <c r="H134" t="s">
        <v>11</v>
      </c>
    </row>
    <row r="135" spans="1:8">
      <c r="A135" s="107">
        <v>44548</v>
      </c>
      <c r="B135" s="86"/>
      <c r="C135" s="87" t="s">
        <v>74</v>
      </c>
      <c r="D135" s="87" t="s">
        <v>8</v>
      </c>
      <c r="E135" s="179">
        <v>185000</v>
      </c>
      <c r="F135" s="87">
        <v>34</v>
      </c>
      <c r="G135" s="172">
        <f t="shared" si="1"/>
        <v>5441.1764705882351</v>
      </c>
    </row>
    <row r="136" spans="1:8">
      <c r="A136" s="107">
        <v>44548</v>
      </c>
      <c r="B136" s="86"/>
      <c r="C136" s="87" t="s">
        <v>9</v>
      </c>
      <c r="D136" s="87" t="s">
        <v>17</v>
      </c>
      <c r="E136" s="179">
        <v>32000</v>
      </c>
      <c r="F136" s="87">
        <v>23</v>
      </c>
      <c r="G136" s="172">
        <f t="shared" si="1"/>
        <v>1391.304347826087</v>
      </c>
    </row>
    <row r="137" spans="1:8">
      <c r="A137" s="107">
        <v>44548</v>
      </c>
      <c r="B137" s="86"/>
      <c r="C137" s="87" t="s">
        <v>24</v>
      </c>
      <c r="D137" s="87" t="s">
        <v>10</v>
      </c>
      <c r="E137" s="179">
        <v>52000</v>
      </c>
      <c r="F137" s="87">
        <v>3</v>
      </c>
      <c r="G137" s="172">
        <f t="shared" si="1"/>
        <v>17333.333333333332</v>
      </c>
    </row>
    <row r="138" spans="1:8">
      <c r="A138" s="107">
        <v>44548</v>
      </c>
      <c r="B138" s="86"/>
      <c r="C138" s="87" t="s">
        <v>23</v>
      </c>
      <c r="D138" s="87" t="s">
        <v>17</v>
      </c>
      <c r="E138" s="179">
        <v>60000</v>
      </c>
      <c r="F138" s="87">
        <v>6</v>
      </c>
      <c r="G138" s="172">
        <f t="shared" si="1"/>
        <v>10000</v>
      </c>
    </row>
    <row r="139" spans="1:8">
      <c r="A139" s="107">
        <v>44548</v>
      </c>
      <c r="B139" s="86"/>
      <c r="C139" s="87" t="s">
        <v>38</v>
      </c>
      <c r="D139" s="87" t="s">
        <v>8</v>
      </c>
      <c r="E139" s="179">
        <v>135000</v>
      </c>
      <c r="F139" s="87">
        <v>26</v>
      </c>
      <c r="G139" s="172">
        <f t="shared" si="1"/>
        <v>5192.3076923076924</v>
      </c>
    </row>
    <row r="140" spans="1:8">
      <c r="A140" s="107">
        <v>44548</v>
      </c>
      <c r="B140" s="86"/>
      <c r="C140" s="87" t="s">
        <v>22</v>
      </c>
      <c r="D140" s="87" t="s">
        <v>17</v>
      </c>
      <c r="E140" s="179">
        <v>88000</v>
      </c>
      <c r="F140" s="87">
        <v>15</v>
      </c>
      <c r="G140" s="172">
        <f t="shared" si="1"/>
        <v>5866.666666666667</v>
      </c>
    </row>
    <row r="141" spans="1:8">
      <c r="A141" s="107">
        <v>44548</v>
      </c>
      <c r="B141" s="86"/>
      <c r="C141" s="87" t="s">
        <v>16</v>
      </c>
      <c r="D141" s="87" t="s">
        <v>8</v>
      </c>
      <c r="E141" s="179">
        <v>80000</v>
      </c>
      <c r="F141" s="87">
        <v>29</v>
      </c>
      <c r="G141" s="172">
        <f t="shared" si="1"/>
        <v>2758.6206896551726</v>
      </c>
    </row>
    <row r="142" spans="1:8">
      <c r="A142" s="107">
        <v>44548</v>
      </c>
      <c r="B142" s="86"/>
      <c r="C142" s="87" t="s">
        <v>81</v>
      </c>
      <c r="D142" s="87" t="s">
        <v>10</v>
      </c>
      <c r="E142" s="179">
        <v>26000</v>
      </c>
      <c r="F142" s="87">
        <v>8</v>
      </c>
      <c r="G142" s="172">
        <f t="shared" si="1"/>
        <v>3250</v>
      </c>
      <c r="H142" t="s">
        <v>11</v>
      </c>
    </row>
    <row r="143" spans="1:8">
      <c r="A143" s="107">
        <v>44549</v>
      </c>
      <c r="B143" s="86"/>
      <c r="C143" s="87" t="s">
        <v>44</v>
      </c>
      <c r="D143" s="87" t="s">
        <v>17</v>
      </c>
      <c r="E143" s="179">
        <v>90000</v>
      </c>
      <c r="F143" s="87">
        <v>15</v>
      </c>
      <c r="G143" s="172">
        <f t="shared" ref="G143:G211" si="2">E143/F143</f>
        <v>6000</v>
      </c>
    </row>
    <row r="144" spans="1:8">
      <c r="A144" s="107">
        <v>44549</v>
      </c>
      <c r="B144" s="86"/>
      <c r="C144" s="87" t="s">
        <v>23</v>
      </c>
      <c r="D144" s="87" t="s">
        <v>10</v>
      </c>
      <c r="E144" s="179">
        <v>52000</v>
      </c>
      <c r="F144" s="87">
        <v>2</v>
      </c>
      <c r="G144" s="172">
        <f t="shared" si="2"/>
        <v>26000</v>
      </c>
    </row>
    <row r="145" spans="1:8">
      <c r="A145" s="107">
        <v>44549</v>
      </c>
      <c r="B145" s="86"/>
      <c r="C145" s="87" t="s">
        <v>52</v>
      </c>
      <c r="D145" s="87" t="s">
        <v>17</v>
      </c>
      <c r="E145" s="179">
        <v>95000</v>
      </c>
      <c r="F145" s="87">
        <v>9</v>
      </c>
      <c r="G145" s="172">
        <f t="shared" si="2"/>
        <v>10555.555555555555</v>
      </c>
    </row>
    <row r="146" spans="1:8">
      <c r="A146" s="107">
        <v>44549</v>
      </c>
      <c r="B146" s="86"/>
      <c r="C146" s="87" t="s">
        <v>82</v>
      </c>
      <c r="D146" s="87" t="s">
        <v>17</v>
      </c>
      <c r="E146" s="179">
        <v>95000</v>
      </c>
      <c r="F146" s="87">
        <v>7</v>
      </c>
      <c r="G146" s="172">
        <f t="shared" si="2"/>
        <v>13571.428571428571</v>
      </c>
    </row>
    <row r="147" spans="1:8">
      <c r="A147" s="107">
        <v>44549</v>
      </c>
      <c r="B147" s="86"/>
      <c r="C147" s="87" t="s">
        <v>44</v>
      </c>
      <c r="D147" s="87" t="s">
        <v>17</v>
      </c>
      <c r="E147" s="179">
        <v>90000</v>
      </c>
      <c r="F147" s="87">
        <v>16</v>
      </c>
      <c r="G147" s="172">
        <f t="shared" si="2"/>
        <v>5625</v>
      </c>
    </row>
    <row r="148" spans="1:8">
      <c r="A148" s="107">
        <v>44549</v>
      </c>
      <c r="B148" s="86"/>
      <c r="C148" s="87" t="s">
        <v>46</v>
      </c>
      <c r="D148" s="87" t="s">
        <v>17</v>
      </c>
      <c r="E148" s="179">
        <v>52000</v>
      </c>
      <c r="F148" s="87">
        <v>2</v>
      </c>
      <c r="G148" s="172">
        <f t="shared" si="2"/>
        <v>26000</v>
      </c>
    </row>
    <row r="149" spans="1:8">
      <c r="A149" s="107">
        <v>44549</v>
      </c>
      <c r="B149" s="86"/>
      <c r="C149" s="87" t="s">
        <v>9</v>
      </c>
      <c r="D149" s="87" t="s">
        <v>10</v>
      </c>
      <c r="E149" s="179">
        <v>52000</v>
      </c>
      <c r="F149" s="87">
        <v>5</v>
      </c>
      <c r="G149" s="172">
        <f t="shared" si="2"/>
        <v>10400</v>
      </c>
    </row>
    <row r="150" spans="1:8">
      <c r="A150" s="107">
        <v>44550</v>
      </c>
      <c r="B150" s="86"/>
      <c r="C150" s="87" t="s">
        <v>9</v>
      </c>
      <c r="D150" s="87" t="s">
        <v>10</v>
      </c>
      <c r="E150" s="179">
        <v>26000</v>
      </c>
      <c r="F150" s="87">
        <v>4</v>
      </c>
      <c r="G150" s="172">
        <f t="shared" si="2"/>
        <v>6500</v>
      </c>
      <c r="H150" t="s">
        <v>11</v>
      </c>
    </row>
    <row r="151" spans="1:8">
      <c r="A151" s="107">
        <v>44550</v>
      </c>
      <c r="B151" s="86"/>
      <c r="C151" s="87" t="s">
        <v>14</v>
      </c>
      <c r="D151" s="87" t="s">
        <v>17</v>
      </c>
      <c r="E151" s="179">
        <v>64000</v>
      </c>
      <c r="F151" s="87">
        <v>16</v>
      </c>
      <c r="G151" s="172">
        <f t="shared" si="2"/>
        <v>4000</v>
      </c>
    </row>
    <row r="152" spans="1:8">
      <c r="A152" s="107">
        <v>44550</v>
      </c>
      <c r="B152" s="86"/>
      <c r="C152" s="87" t="s">
        <v>12</v>
      </c>
      <c r="D152" s="87" t="s">
        <v>10</v>
      </c>
      <c r="E152" s="179">
        <v>52000</v>
      </c>
      <c r="F152" s="87">
        <v>14</v>
      </c>
      <c r="G152" s="172">
        <f t="shared" si="2"/>
        <v>3714.2857142857142</v>
      </c>
    </row>
    <row r="153" spans="1:8">
      <c r="A153" s="107">
        <v>44550</v>
      </c>
      <c r="B153" s="86"/>
      <c r="C153" s="87" t="s">
        <v>12</v>
      </c>
      <c r="D153" s="87" t="s">
        <v>8</v>
      </c>
      <c r="E153" s="179">
        <v>80000</v>
      </c>
      <c r="F153" s="87">
        <v>30</v>
      </c>
      <c r="G153" s="172">
        <f t="shared" si="2"/>
        <v>2666.6666666666665</v>
      </c>
    </row>
    <row r="154" spans="1:8">
      <c r="A154" s="107">
        <v>44550</v>
      </c>
      <c r="B154" s="86"/>
      <c r="C154" s="87" t="s">
        <v>56</v>
      </c>
      <c r="D154" s="87" t="s">
        <v>17</v>
      </c>
      <c r="E154" s="179">
        <v>74000</v>
      </c>
      <c r="F154" s="87">
        <v>16</v>
      </c>
      <c r="G154" s="172">
        <f t="shared" si="2"/>
        <v>4625</v>
      </c>
    </row>
    <row r="155" spans="1:8">
      <c r="A155" s="107">
        <v>44550</v>
      </c>
      <c r="B155" s="86"/>
      <c r="C155" s="87" t="s">
        <v>7</v>
      </c>
      <c r="D155" s="87" t="s">
        <v>8</v>
      </c>
      <c r="E155" s="179">
        <v>80000</v>
      </c>
      <c r="F155" s="87">
        <v>39</v>
      </c>
      <c r="G155" s="172">
        <f t="shared" si="2"/>
        <v>2051.2820512820513</v>
      </c>
    </row>
    <row r="156" spans="1:8">
      <c r="A156" s="107">
        <v>44550</v>
      </c>
      <c r="B156" s="86"/>
      <c r="C156" s="87" t="s">
        <v>30</v>
      </c>
      <c r="D156" s="87" t="s">
        <v>8</v>
      </c>
      <c r="E156" s="179">
        <v>80000</v>
      </c>
      <c r="F156" s="87">
        <v>26</v>
      </c>
      <c r="G156" s="172">
        <f t="shared" si="2"/>
        <v>3076.9230769230771</v>
      </c>
    </row>
    <row r="157" spans="1:8">
      <c r="A157" s="107">
        <v>44550</v>
      </c>
      <c r="B157" s="86"/>
      <c r="C157" s="87" t="s">
        <v>66</v>
      </c>
      <c r="D157" s="87" t="s">
        <v>8</v>
      </c>
      <c r="E157" s="179">
        <v>36000</v>
      </c>
      <c r="F157" s="87">
        <v>32</v>
      </c>
      <c r="G157" s="172">
        <f t="shared" si="2"/>
        <v>1125</v>
      </c>
      <c r="H157" t="s">
        <v>11</v>
      </c>
    </row>
    <row r="158" spans="1:8">
      <c r="A158" s="107">
        <v>44550</v>
      </c>
      <c r="B158" s="86"/>
      <c r="C158" s="87" t="s">
        <v>14</v>
      </c>
      <c r="D158" s="87" t="s">
        <v>17</v>
      </c>
      <c r="E158" s="179">
        <v>64000</v>
      </c>
      <c r="F158" s="87">
        <v>24</v>
      </c>
      <c r="G158" s="172">
        <f t="shared" si="2"/>
        <v>2666.6666666666665</v>
      </c>
    </row>
    <row r="159" spans="1:8">
      <c r="A159" s="107">
        <v>44550</v>
      </c>
      <c r="B159" s="86"/>
      <c r="C159" s="87" t="s">
        <v>14</v>
      </c>
      <c r="D159" s="87" t="s">
        <v>8</v>
      </c>
      <c r="E159" s="179">
        <v>80000</v>
      </c>
      <c r="F159" s="87">
        <v>46</v>
      </c>
      <c r="G159" s="172">
        <f t="shared" si="2"/>
        <v>1739.1304347826087</v>
      </c>
    </row>
    <row r="160" spans="1:8">
      <c r="A160" s="107">
        <v>44550</v>
      </c>
      <c r="B160" s="86"/>
      <c r="C160" s="87" t="s">
        <v>12</v>
      </c>
      <c r="D160" s="87" t="s">
        <v>8</v>
      </c>
      <c r="E160" s="179">
        <v>80000</v>
      </c>
      <c r="F160" s="87">
        <v>36</v>
      </c>
      <c r="G160" s="172">
        <f t="shared" si="2"/>
        <v>2222.2222222222222</v>
      </c>
    </row>
    <row r="161" spans="1:8">
      <c r="A161" s="107">
        <v>44550</v>
      </c>
      <c r="B161" s="86"/>
      <c r="C161" s="87" t="s">
        <v>20</v>
      </c>
      <c r="D161" s="87" t="s">
        <v>17</v>
      </c>
      <c r="E161" s="179">
        <v>64000</v>
      </c>
      <c r="F161" s="87">
        <v>21</v>
      </c>
      <c r="G161" s="172">
        <f t="shared" si="2"/>
        <v>3047.6190476190477</v>
      </c>
    </row>
    <row r="162" spans="1:8">
      <c r="A162" s="107">
        <v>44550</v>
      </c>
      <c r="B162" s="86"/>
      <c r="C162" s="87" t="s">
        <v>14</v>
      </c>
      <c r="D162" s="87" t="s">
        <v>8</v>
      </c>
      <c r="E162" s="179">
        <v>80000</v>
      </c>
      <c r="F162" s="87">
        <v>36</v>
      </c>
      <c r="G162" s="172">
        <f t="shared" si="2"/>
        <v>2222.2222222222222</v>
      </c>
    </row>
    <row r="163" spans="1:8">
      <c r="A163" s="107">
        <v>44550</v>
      </c>
      <c r="B163" s="86"/>
      <c r="C163" s="87" t="s">
        <v>18</v>
      </c>
      <c r="D163" s="87" t="s">
        <v>17</v>
      </c>
      <c r="E163" s="179">
        <v>54000</v>
      </c>
      <c r="F163" s="87">
        <v>24</v>
      </c>
      <c r="G163" s="172">
        <f t="shared" si="2"/>
        <v>2250</v>
      </c>
    </row>
    <row r="164" spans="1:8">
      <c r="A164" s="107">
        <v>44550</v>
      </c>
      <c r="B164" s="86"/>
      <c r="C164" s="87" t="s">
        <v>43</v>
      </c>
      <c r="D164" s="87" t="s">
        <v>8</v>
      </c>
      <c r="E164" s="179">
        <v>36000</v>
      </c>
      <c r="F164" s="87">
        <v>42</v>
      </c>
      <c r="G164" s="172">
        <f t="shared" si="2"/>
        <v>857.14285714285711</v>
      </c>
      <c r="H164" t="s">
        <v>83</v>
      </c>
    </row>
    <row r="165" spans="1:8">
      <c r="A165" s="107">
        <v>44550</v>
      </c>
      <c r="B165" s="86"/>
      <c r="C165" s="87" t="s">
        <v>24</v>
      </c>
      <c r="D165" s="87" t="s">
        <v>17</v>
      </c>
      <c r="E165" s="179">
        <v>60000</v>
      </c>
      <c r="F165" s="87">
        <v>19</v>
      </c>
      <c r="G165" s="172">
        <f t="shared" si="2"/>
        <v>3157.8947368421054</v>
      </c>
    </row>
    <row r="166" spans="1:8">
      <c r="A166" s="107">
        <v>44550</v>
      </c>
      <c r="B166" s="86"/>
      <c r="C166" s="87" t="s">
        <v>36</v>
      </c>
      <c r="D166" s="87" t="s">
        <v>8</v>
      </c>
      <c r="E166" s="179">
        <v>90000</v>
      </c>
      <c r="F166" s="87">
        <v>20</v>
      </c>
      <c r="G166" s="172">
        <f t="shared" si="2"/>
        <v>4500</v>
      </c>
    </row>
    <row r="167" spans="1:8">
      <c r="A167" s="107">
        <v>44550</v>
      </c>
      <c r="B167" s="86"/>
      <c r="C167" s="87" t="s">
        <v>23</v>
      </c>
      <c r="D167" s="87" t="s">
        <v>8</v>
      </c>
      <c r="E167" s="179">
        <v>78000</v>
      </c>
      <c r="F167" s="87">
        <v>35</v>
      </c>
      <c r="G167" s="172">
        <f t="shared" si="2"/>
        <v>2228.5714285714284</v>
      </c>
    </row>
    <row r="168" spans="1:8">
      <c r="A168" s="107">
        <v>44550</v>
      </c>
      <c r="B168" s="86"/>
      <c r="C168" s="87" t="s">
        <v>15</v>
      </c>
      <c r="D168" s="87" t="s">
        <v>10</v>
      </c>
      <c r="E168" s="179">
        <v>60000</v>
      </c>
      <c r="F168" s="87">
        <v>12</v>
      </c>
      <c r="G168" s="172">
        <f t="shared" si="2"/>
        <v>5000</v>
      </c>
    </row>
    <row r="169" spans="1:8">
      <c r="A169" s="107">
        <v>44550</v>
      </c>
      <c r="B169" s="86"/>
      <c r="C169" s="87" t="s">
        <v>22</v>
      </c>
      <c r="D169" s="87" t="s">
        <v>17</v>
      </c>
      <c r="E169" s="179">
        <v>88000</v>
      </c>
      <c r="F169" s="87">
        <v>22</v>
      </c>
      <c r="G169" s="172">
        <f t="shared" si="2"/>
        <v>4000</v>
      </c>
    </row>
    <row r="170" spans="1:8">
      <c r="A170" s="107">
        <v>44550</v>
      </c>
      <c r="B170" s="86"/>
      <c r="C170" s="87" t="s">
        <v>56</v>
      </c>
      <c r="D170" s="87" t="s">
        <v>17</v>
      </c>
      <c r="E170" s="179">
        <v>90000</v>
      </c>
      <c r="F170" s="87">
        <v>12</v>
      </c>
      <c r="G170" s="172">
        <f t="shared" si="2"/>
        <v>7500</v>
      </c>
    </row>
    <row r="171" spans="1:8">
      <c r="A171" s="107">
        <v>44550</v>
      </c>
      <c r="B171" s="86"/>
      <c r="C171" s="87" t="s">
        <v>44</v>
      </c>
      <c r="D171" s="87" t="s">
        <v>10</v>
      </c>
      <c r="E171" s="179">
        <v>52000</v>
      </c>
      <c r="F171" s="87">
        <v>9</v>
      </c>
      <c r="G171" s="172">
        <f t="shared" si="2"/>
        <v>5777.7777777777774</v>
      </c>
    </row>
    <row r="172" spans="1:8">
      <c r="A172" s="107">
        <v>44550</v>
      </c>
      <c r="B172" s="86"/>
      <c r="C172" s="87" t="s">
        <v>76</v>
      </c>
      <c r="D172" s="87" t="s">
        <v>17</v>
      </c>
      <c r="E172" s="179">
        <v>90000</v>
      </c>
      <c r="F172" s="87">
        <v>13</v>
      </c>
      <c r="G172" s="172">
        <f t="shared" si="2"/>
        <v>6923.0769230769229</v>
      </c>
    </row>
    <row r="173" spans="1:8">
      <c r="A173" s="107">
        <v>44550</v>
      </c>
      <c r="B173" s="86"/>
      <c r="C173" s="87" t="s">
        <v>7</v>
      </c>
      <c r="D173" s="87" t="s">
        <v>17</v>
      </c>
      <c r="E173" s="179">
        <v>64000</v>
      </c>
      <c r="F173" s="87">
        <v>19</v>
      </c>
      <c r="G173" s="172">
        <f t="shared" si="2"/>
        <v>3368.4210526315787</v>
      </c>
    </row>
    <row r="174" spans="1:8">
      <c r="A174" s="107">
        <v>44550</v>
      </c>
      <c r="B174" s="86"/>
      <c r="C174" s="87" t="s">
        <v>22</v>
      </c>
      <c r="D174" s="87" t="s">
        <v>8</v>
      </c>
      <c r="E174" s="179">
        <v>88000</v>
      </c>
      <c r="F174" s="87">
        <v>16</v>
      </c>
      <c r="G174" s="172">
        <f t="shared" si="2"/>
        <v>5500</v>
      </c>
    </row>
    <row r="175" spans="1:8">
      <c r="A175" s="107">
        <v>44550</v>
      </c>
      <c r="B175" s="86"/>
      <c r="C175" s="87" t="s">
        <v>84</v>
      </c>
      <c r="D175" s="87" t="s">
        <v>10</v>
      </c>
      <c r="E175" s="179">
        <v>26000</v>
      </c>
      <c r="F175" s="87">
        <v>12</v>
      </c>
      <c r="G175" s="172">
        <f t="shared" si="2"/>
        <v>2166.6666666666665</v>
      </c>
    </row>
    <row r="176" spans="1:8">
      <c r="A176" s="107">
        <v>44550</v>
      </c>
      <c r="B176" s="86"/>
      <c r="C176" s="87" t="s">
        <v>43</v>
      </c>
      <c r="D176" s="87" t="s">
        <v>8</v>
      </c>
      <c r="E176" s="179">
        <v>36000</v>
      </c>
      <c r="F176" s="87">
        <v>24</v>
      </c>
      <c r="G176" s="172">
        <f t="shared" si="2"/>
        <v>1500</v>
      </c>
    </row>
    <row r="177" spans="1:8">
      <c r="A177" s="107">
        <v>44550</v>
      </c>
      <c r="B177" s="86"/>
      <c r="C177" s="87" t="s">
        <v>43</v>
      </c>
      <c r="D177" s="87" t="s">
        <v>8</v>
      </c>
      <c r="E177" s="179">
        <v>72000</v>
      </c>
      <c r="F177" s="87">
        <v>32</v>
      </c>
      <c r="G177" s="172">
        <f t="shared" si="2"/>
        <v>2250</v>
      </c>
    </row>
    <row r="178" spans="1:8">
      <c r="A178" s="107">
        <v>44550</v>
      </c>
      <c r="B178" s="86"/>
      <c r="C178" s="87" t="s">
        <v>34</v>
      </c>
      <c r="D178" s="87" t="s">
        <v>17</v>
      </c>
      <c r="E178" s="179">
        <v>130000</v>
      </c>
      <c r="F178" s="87">
        <v>10</v>
      </c>
      <c r="G178" s="172">
        <f t="shared" si="2"/>
        <v>13000</v>
      </c>
    </row>
    <row r="179" spans="1:8">
      <c r="A179" s="107">
        <v>44550</v>
      </c>
      <c r="B179" s="86"/>
      <c r="C179" s="87" t="s">
        <v>14</v>
      </c>
      <c r="D179" s="87" t="s">
        <v>8</v>
      </c>
      <c r="E179" s="179">
        <v>80000</v>
      </c>
      <c r="F179" s="87">
        <v>20</v>
      </c>
      <c r="G179" s="172">
        <f t="shared" si="2"/>
        <v>4000</v>
      </c>
    </row>
    <row r="180" spans="1:8">
      <c r="A180" s="107">
        <v>44550</v>
      </c>
      <c r="B180" s="86"/>
      <c r="C180" s="87" t="s">
        <v>13</v>
      </c>
      <c r="D180" s="87" t="s">
        <v>10</v>
      </c>
      <c r="E180" s="179">
        <v>26000</v>
      </c>
      <c r="F180" s="87">
        <v>8</v>
      </c>
      <c r="G180" s="172">
        <f t="shared" si="2"/>
        <v>3250</v>
      </c>
    </row>
    <row r="181" spans="1:8">
      <c r="A181" s="107">
        <v>44550</v>
      </c>
      <c r="B181" s="86"/>
      <c r="C181" s="87" t="s">
        <v>18</v>
      </c>
      <c r="D181" s="87" t="s">
        <v>17</v>
      </c>
      <c r="E181" s="179">
        <v>54000</v>
      </c>
      <c r="F181" s="87">
        <v>14</v>
      </c>
      <c r="G181" s="172">
        <f t="shared" si="2"/>
        <v>3857.1428571428573</v>
      </c>
    </row>
    <row r="182" spans="1:8">
      <c r="A182" s="107">
        <v>44550</v>
      </c>
      <c r="B182" s="86"/>
      <c r="C182" s="87" t="s">
        <v>24</v>
      </c>
      <c r="D182" s="87" t="s">
        <v>10</v>
      </c>
      <c r="E182" s="179">
        <v>52000</v>
      </c>
      <c r="F182" s="87">
        <v>11</v>
      </c>
      <c r="G182" s="172">
        <f t="shared" si="2"/>
        <v>4727.272727272727</v>
      </c>
    </row>
    <row r="183" spans="1:8">
      <c r="A183" s="107">
        <v>44550</v>
      </c>
      <c r="B183" s="86"/>
      <c r="C183" s="87" t="s">
        <v>14</v>
      </c>
      <c r="D183" s="87" t="s">
        <v>17</v>
      </c>
      <c r="E183" s="179">
        <v>64000</v>
      </c>
      <c r="F183" s="87">
        <v>35</v>
      </c>
      <c r="G183" s="172">
        <f t="shared" si="2"/>
        <v>1828.5714285714287</v>
      </c>
    </row>
    <row r="184" spans="1:8">
      <c r="A184" s="107">
        <v>44550</v>
      </c>
      <c r="B184" s="86"/>
      <c r="C184" s="87" t="s">
        <v>12</v>
      </c>
      <c r="D184" s="87" t="s">
        <v>8</v>
      </c>
      <c r="E184" s="179">
        <v>80000</v>
      </c>
      <c r="F184" s="87">
        <v>32</v>
      </c>
      <c r="G184" s="172">
        <f t="shared" si="2"/>
        <v>2500</v>
      </c>
    </row>
    <row r="185" spans="1:8">
      <c r="A185" s="107">
        <v>44550</v>
      </c>
      <c r="B185" s="86"/>
      <c r="C185" s="87" t="s">
        <v>75</v>
      </c>
      <c r="D185" s="87" t="s">
        <v>8</v>
      </c>
      <c r="E185" s="179">
        <v>230000</v>
      </c>
      <c r="F185" s="87">
        <v>20</v>
      </c>
      <c r="G185" s="172">
        <f t="shared" si="2"/>
        <v>11500</v>
      </c>
    </row>
    <row r="186" spans="1:8">
      <c r="A186" s="107">
        <v>44550</v>
      </c>
      <c r="B186" s="86"/>
      <c r="C186" s="87" t="s">
        <v>14</v>
      </c>
      <c r="D186" s="87" t="s">
        <v>8</v>
      </c>
      <c r="E186" s="179">
        <v>80000</v>
      </c>
      <c r="F186" s="87">
        <v>30</v>
      </c>
      <c r="G186" s="172">
        <f t="shared" si="2"/>
        <v>2666.6666666666665</v>
      </c>
    </row>
    <row r="187" spans="1:8">
      <c r="A187" s="107">
        <v>44550</v>
      </c>
      <c r="B187" s="86"/>
      <c r="C187" s="87" t="s">
        <v>72</v>
      </c>
      <c r="D187" s="87" t="s">
        <v>17</v>
      </c>
      <c r="E187" s="179">
        <v>45000</v>
      </c>
      <c r="F187" s="87">
        <v>16</v>
      </c>
      <c r="G187" s="172">
        <f t="shared" si="2"/>
        <v>2812.5</v>
      </c>
      <c r="H187" t="s">
        <v>11</v>
      </c>
    </row>
    <row r="188" spans="1:8">
      <c r="A188" s="107">
        <v>44550</v>
      </c>
      <c r="B188" s="86"/>
      <c r="C188" s="87" t="s">
        <v>7</v>
      </c>
      <c r="D188" s="87" t="s">
        <v>8</v>
      </c>
      <c r="E188" s="179">
        <v>80000</v>
      </c>
      <c r="F188" s="87">
        <v>30</v>
      </c>
      <c r="G188" s="172">
        <f t="shared" si="2"/>
        <v>2666.6666666666665</v>
      </c>
    </row>
    <row r="189" spans="1:8">
      <c r="A189" s="107">
        <v>44550</v>
      </c>
      <c r="B189" s="86"/>
      <c r="C189" s="87" t="s">
        <v>74</v>
      </c>
      <c r="D189" s="87" t="s">
        <v>8</v>
      </c>
      <c r="E189" s="179">
        <v>185000</v>
      </c>
      <c r="F189" s="87">
        <v>42</v>
      </c>
      <c r="G189" s="172">
        <f t="shared" si="2"/>
        <v>4404.7619047619046</v>
      </c>
    </row>
    <row r="190" spans="1:8">
      <c r="A190" s="107">
        <v>44550</v>
      </c>
      <c r="B190" s="86"/>
      <c r="C190" s="87" t="s">
        <v>21</v>
      </c>
      <c r="D190" s="87" t="s">
        <v>8</v>
      </c>
      <c r="E190" s="179">
        <v>80000</v>
      </c>
      <c r="F190" s="87">
        <v>31</v>
      </c>
      <c r="G190" s="172">
        <f t="shared" si="2"/>
        <v>2580.6451612903224</v>
      </c>
    </row>
    <row r="191" spans="1:8">
      <c r="A191" s="107">
        <v>44550</v>
      </c>
      <c r="B191" s="86"/>
      <c r="C191" s="87" t="s">
        <v>38</v>
      </c>
      <c r="D191" s="87" t="s">
        <v>8</v>
      </c>
      <c r="E191" s="179">
        <v>135000</v>
      </c>
      <c r="F191" s="87">
        <v>26</v>
      </c>
      <c r="G191" s="172">
        <f t="shared" si="2"/>
        <v>5192.3076923076924</v>
      </c>
    </row>
    <row r="192" spans="1:8">
      <c r="A192" s="107">
        <v>44550</v>
      </c>
      <c r="B192" s="86"/>
      <c r="C192" s="87" t="s">
        <v>9</v>
      </c>
      <c r="D192" s="87" t="s">
        <v>17</v>
      </c>
      <c r="E192" s="179">
        <v>32000</v>
      </c>
      <c r="F192" s="87">
        <v>12</v>
      </c>
      <c r="G192" s="172">
        <f t="shared" si="2"/>
        <v>2666.6666666666665</v>
      </c>
      <c r="H192" t="s">
        <v>11</v>
      </c>
    </row>
    <row r="193" spans="1:7">
      <c r="A193" s="107">
        <v>44550</v>
      </c>
      <c r="B193" s="86"/>
      <c r="C193" s="87" t="s">
        <v>36</v>
      </c>
      <c r="D193" s="87" t="s">
        <v>17</v>
      </c>
      <c r="E193" s="179">
        <v>85000</v>
      </c>
      <c r="F193" s="87">
        <v>10</v>
      </c>
      <c r="G193" s="172">
        <f t="shared" si="2"/>
        <v>8500</v>
      </c>
    </row>
    <row r="194" spans="1:7">
      <c r="A194" s="107">
        <v>44550</v>
      </c>
      <c r="B194" s="86"/>
      <c r="C194" s="87" t="s">
        <v>54</v>
      </c>
      <c r="D194" s="87" t="s">
        <v>17</v>
      </c>
      <c r="E194" s="179">
        <v>60000</v>
      </c>
      <c r="F194" s="87">
        <v>9</v>
      </c>
      <c r="G194" s="172">
        <f t="shared" si="2"/>
        <v>6666.666666666667</v>
      </c>
    </row>
    <row r="195" spans="1:7">
      <c r="A195" s="107">
        <v>44550</v>
      </c>
      <c r="B195" s="86"/>
      <c r="C195" s="87" t="s">
        <v>46</v>
      </c>
      <c r="D195" s="87" t="s">
        <v>17</v>
      </c>
      <c r="E195" s="179">
        <v>95000</v>
      </c>
      <c r="F195" s="87">
        <v>11</v>
      </c>
      <c r="G195" s="172">
        <f t="shared" si="2"/>
        <v>8636.363636363636</v>
      </c>
    </row>
    <row r="196" spans="1:7">
      <c r="A196" s="107">
        <v>44550</v>
      </c>
      <c r="B196" s="86"/>
      <c r="C196" s="87" t="s">
        <v>13</v>
      </c>
      <c r="D196" s="87" t="s">
        <v>10</v>
      </c>
      <c r="E196" s="179">
        <v>58000</v>
      </c>
      <c r="F196" s="87">
        <v>10</v>
      </c>
      <c r="G196" s="172">
        <f t="shared" si="2"/>
        <v>5800</v>
      </c>
    </row>
    <row r="197" spans="1:7">
      <c r="A197" s="107">
        <v>44550</v>
      </c>
      <c r="B197" s="86"/>
      <c r="C197" s="87" t="s">
        <v>13</v>
      </c>
      <c r="D197" s="87" t="s">
        <v>10</v>
      </c>
      <c r="E197" s="179">
        <v>52000</v>
      </c>
      <c r="F197" s="87">
        <v>15</v>
      </c>
      <c r="G197" s="172">
        <f t="shared" si="2"/>
        <v>3466.6666666666665</v>
      </c>
    </row>
    <row r="198" spans="1:7">
      <c r="A198" s="107">
        <v>44550</v>
      </c>
      <c r="B198" s="86"/>
      <c r="C198" s="87" t="s">
        <v>37</v>
      </c>
      <c r="D198" s="87" t="s">
        <v>10</v>
      </c>
      <c r="E198" s="179">
        <v>150000</v>
      </c>
      <c r="F198" s="87">
        <v>8</v>
      </c>
      <c r="G198" s="172">
        <f t="shared" si="2"/>
        <v>18750</v>
      </c>
    </row>
    <row r="199" spans="1:7">
      <c r="A199" s="107">
        <v>44551</v>
      </c>
      <c r="B199" s="86"/>
      <c r="C199" s="87" t="s">
        <v>7</v>
      </c>
      <c r="D199" s="87" t="s">
        <v>8</v>
      </c>
      <c r="E199" s="179">
        <v>80000</v>
      </c>
      <c r="F199" s="87">
        <v>32</v>
      </c>
      <c r="G199" s="172">
        <f t="shared" si="2"/>
        <v>2500</v>
      </c>
    </row>
    <row r="200" spans="1:7">
      <c r="A200" s="107">
        <v>44551</v>
      </c>
      <c r="B200" s="86"/>
      <c r="C200" s="87" t="s">
        <v>85</v>
      </c>
      <c r="D200" s="87" t="s">
        <v>10</v>
      </c>
      <c r="E200" s="179">
        <v>26000</v>
      </c>
      <c r="F200" s="87">
        <v>4</v>
      </c>
      <c r="G200" s="172">
        <f t="shared" si="2"/>
        <v>6500</v>
      </c>
    </row>
    <row r="201" spans="1:7">
      <c r="A201" s="107">
        <v>44551</v>
      </c>
      <c r="B201" s="86"/>
      <c r="C201" s="87" t="s">
        <v>12</v>
      </c>
      <c r="D201" s="87" t="s">
        <v>10</v>
      </c>
      <c r="E201" s="179">
        <v>52000</v>
      </c>
      <c r="F201" s="87">
        <v>16</v>
      </c>
      <c r="G201" s="172">
        <f t="shared" si="2"/>
        <v>3250</v>
      </c>
    </row>
    <row r="202" spans="1:7">
      <c r="A202" s="107">
        <v>44551</v>
      </c>
      <c r="B202" s="86"/>
      <c r="C202" s="87" t="s">
        <v>56</v>
      </c>
      <c r="D202" s="87" t="s">
        <v>10</v>
      </c>
      <c r="E202" s="179">
        <v>90000</v>
      </c>
      <c r="F202" s="87">
        <v>13</v>
      </c>
      <c r="G202" s="172">
        <f t="shared" si="2"/>
        <v>6923.0769230769229</v>
      </c>
    </row>
    <row r="203" spans="1:7">
      <c r="A203" s="107">
        <v>44551</v>
      </c>
      <c r="B203" s="86"/>
      <c r="C203" s="87" t="s">
        <v>12</v>
      </c>
      <c r="D203" s="87" t="s">
        <v>8</v>
      </c>
      <c r="E203" s="179">
        <v>80000</v>
      </c>
      <c r="F203" s="87">
        <v>36</v>
      </c>
      <c r="G203" s="172">
        <f t="shared" si="2"/>
        <v>2222.2222222222222</v>
      </c>
    </row>
    <row r="204" spans="1:7">
      <c r="A204" s="107">
        <v>44551</v>
      </c>
      <c r="B204" s="86"/>
      <c r="C204" s="87" t="s">
        <v>12</v>
      </c>
      <c r="D204" s="87" t="s">
        <v>8</v>
      </c>
      <c r="E204" s="179">
        <v>80000</v>
      </c>
      <c r="F204" s="87">
        <v>38</v>
      </c>
      <c r="G204" s="172">
        <f t="shared" si="2"/>
        <v>2105.2631578947367</v>
      </c>
    </row>
    <row r="205" spans="1:7">
      <c r="A205" s="107">
        <v>44551</v>
      </c>
      <c r="B205" s="86"/>
      <c r="C205" s="87" t="s">
        <v>56</v>
      </c>
      <c r="D205" s="87" t="s">
        <v>10</v>
      </c>
      <c r="E205" s="179">
        <v>52000</v>
      </c>
      <c r="F205" s="87">
        <v>8</v>
      </c>
      <c r="G205" s="172">
        <f t="shared" si="2"/>
        <v>6500</v>
      </c>
    </row>
    <row r="206" spans="1:7">
      <c r="A206" s="107">
        <v>44551</v>
      </c>
      <c r="B206" s="86"/>
      <c r="C206" s="87" t="s">
        <v>7</v>
      </c>
      <c r="D206" s="87" t="s">
        <v>8</v>
      </c>
      <c r="E206" s="179">
        <v>80000</v>
      </c>
      <c r="F206" s="87">
        <v>42</v>
      </c>
      <c r="G206" s="172">
        <f t="shared" si="2"/>
        <v>1904.7619047619048</v>
      </c>
    </row>
    <row r="207" spans="1:7">
      <c r="A207" s="107">
        <v>44551</v>
      </c>
      <c r="B207" s="86"/>
      <c r="C207" s="87" t="s">
        <v>18</v>
      </c>
      <c r="D207" s="87" t="s">
        <v>17</v>
      </c>
      <c r="E207" s="179">
        <v>54000</v>
      </c>
      <c r="F207" s="87">
        <v>24</v>
      </c>
      <c r="G207" s="172">
        <f t="shared" si="2"/>
        <v>2250</v>
      </c>
    </row>
    <row r="208" spans="1:7">
      <c r="A208" s="107">
        <v>44551</v>
      </c>
      <c r="B208" s="86"/>
      <c r="C208" s="87" t="s">
        <v>14</v>
      </c>
      <c r="D208" s="87" t="s">
        <v>8</v>
      </c>
      <c r="E208" s="179">
        <v>80000</v>
      </c>
      <c r="F208" s="87">
        <v>42</v>
      </c>
      <c r="G208" s="172">
        <f t="shared" si="2"/>
        <v>1904.7619047619048</v>
      </c>
    </row>
    <row r="209" spans="1:8">
      <c r="A209" s="107">
        <v>44551</v>
      </c>
      <c r="B209" s="86"/>
      <c r="C209" s="87" t="s">
        <v>14</v>
      </c>
      <c r="D209" s="87" t="s">
        <v>17</v>
      </c>
      <c r="E209" s="179">
        <v>64000</v>
      </c>
      <c r="F209" s="87">
        <v>27</v>
      </c>
      <c r="G209" s="172">
        <f t="shared" si="2"/>
        <v>2370.3703703703704</v>
      </c>
    </row>
    <row r="210" spans="1:8">
      <c r="A210" s="107">
        <v>44551</v>
      </c>
      <c r="B210" s="86"/>
      <c r="C210" s="87" t="s">
        <v>14</v>
      </c>
      <c r="D210" s="87" t="s">
        <v>8</v>
      </c>
      <c r="E210" s="179">
        <v>80000</v>
      </c>
      <c r="F210" s="87">
        <v>30</v>
      </c>
      <c r="G210" s="172">
        <f t="shared" si="2"/>
        <v>2666.6666666666665</v>
      </c>
    </row>
    <row r="211" spans="1:8">
      <c r="A211" s="107">
        <v>44551</v>
      </c>
      <c r="B211" s="86"/>
      <c r="C211" s="87" t="s">
        <v>20</v>
      </c>
      <c r="D211" s="87" t="s">
        <v>17</v>
      </c>
      <c r="E211" s="179">
        <v>64000</v>
      </c>
      <c r="F211" s="87">
        <v>22</v>
      </c>
      <c r="G211" s="172">
        <f t="shared" si="2"/>
        <v>2909.090909090909</v>
      </c>
    </row>
    <row r="212" spans="1:8">
      <c r="A212" s="107">
        <v>44551</v>
      </c>
      <c r="B212" s="86"/>
      <c r="C212" s="87" t="s">
        <v>43</v>
      </c>
      <c r="D212" s="87" t="s">
        <v>8</v>
      </c>
      <c r="E212" s="179">
        <v>72000</v>
      </c>
      <c r="F212" s="87">
        <v>37</v>
      </c>
      <c r="G212" s="172">
        <f t="shared" ref="G212:G277" si="3">E212/F212</f>
        <v>1945.9459459459461</v>
      </c>
    </row>
    <row r="213" spans="1:8">
      <c r="A213" s="107">
        <v>44551</v>
      </c>
      <c r="B213" s="86"/>
      <c r="C213" s="87" t="s">
        <v>15</v>
      </c>
      <c r="D213" s="87" t="s">
        <v>10</v>
      </c>
      <c r="E213" s="179">
        <v>60000</v>
      </c>
      <c r="F213" s="87">
        <v>11</v>
      </c>
      <c r="G213" s="172">
        <f t="shared" si="3"/>
        <v>5454.545454545455</v>
      </c>
    </row>
    <row r="214" spans="1:8">
      <c r="A214" s="107">
        <v>44551</v>
      </c>
      <c r="B214" s="86"/>
      <c r="C214" s="87" t="s">
        <v>35</v>
      </c>
      <c r="D214" s="87" t="s">
        <v>17</v>
      </c>
      <c r="E214" s="179">
        <v>74000</v>
      </c>
      <c r="F214" s="87">
        <v>16</v>
      </c>
      <c r="G214" s="172">
        <f t="shared" si="3"/>
        <v>4625</v>
      </c>
    </row>
    <row r="215" spans="1:8">
      <c r="A215" s="107">
        <v>44551</v>
      </c>
      <c r="B215" s="86"/>
      <c r="C215" s="87" t="s">
        <v>24</v>
      </c>
      <c r="D215" s="87" t="s">
        <v>17</v>
      </c>
      <c r="E215" s="179">
        <v>60000</v>
      </c>
      <c r="F215" s="87">
        <v>19</v>
      </c>
      <c r="G215" s="172">
        <f t="shared" si="3"/>
        <v>3157.8947368421054</v>
      </c>
    </row>
    <row r="216" spans="1:8">
      <c r="A216" s="107">
        <v>44551</v>
      </c>
      <c r="B216" s="86"/>
      <c r="C216" s="87" t="s">
        <v>36</v>
      </c>
      <c r="D216" s="87" t="s">
        <v>8</v>
      </c>
      <c r="E216" s="179">
        <v>90000</v>
      </c>
      <c r="F216" s="87">
        <v>19</v>
      </c>
      <c r="G216" s="172">
        <f t="shared" si="3"/>
        <v>4736.8421052631575</v>
      </c>
    </row>
    <row r="217" spans="1:8">
      <c r="A217" s="107">
        <v>44551</v>
      </c>
      <c r="B217" s="86"/>
      <c r="C217" s="87" t="s">
        <v>22</v>
      </c>
      <c r="D217" s="87" t="s">
        <v>17</v>
      </c>
      <c r="E217" s="179">
        <v>88000</v>
      </c>
      <c r="F217" s="87">
        <v>22</v>
      </c>
      <c r="G217" s="172">
        <f t="shared" si="3"/>
        <v>4000</v>
      </c>
    </row>
    <row r="218" spans="1:8">
      <c r="A218" s="107">
        <v>44551</v>
      </c>
      <c r="B218" s="86"/>
      <c r="C218" s="87" t="s">
        <v>23</v>
      </c>
      <c r="D218" s="87" t="s">
        <v>8</v>
      </c>
      <c r="E218" s="179">
        <v>78000</v>
      </c>
      <c r="F218" s="87">
        <v>37</v>
      </c>
      <c r="G218" s="172">
        <f t="shared" si="3"/>
        <v>2108.1081081081079</v>
      </c>
    </row>
    <row r="219" spans="1:8">
      <c r="A219" s="107">
        <v>44551</v>
      </c>
      <c r="B219" s="86"/>
      <c r="C219" s="87" t="s">
        <v>70</v>
      </c>
      <c r="D219" s="87" t="s">
        <v>17</v>
      </c>
      <c r="E219" s="179">
        <v>90000</v>
      </c>
      <c r="F219" s="87">
        <v>12</v>
      </c>
      <c r="G219" s="172">
        <f t="shared" si="3"/>
        <v>7500</v>
      </c>
    </row>
    <row r="220" spans="1:8">
      <c r="A220" s="107">
        <v>44551</v>
      </c>
      <c r="B220" s="86"/>
      <c r="C220" s="87" t="s">
        <v>9</v>
      </c>
      <c r="D220" s="87" t="s">
        <v>17</v>
      </c>
      <c r="E220" s="179">
        <v>64000</v>
      </c>
      <c r="F220" s="87">
        <v>17</v>
      </c>
      <c r="G220" s="172">
        <f t="shared" si="3"/>
        <v>3764.705882352941</v>
      </c>
    </row>
    <row r="221" spans="1:8">
      <c r="A221" s="107">
        <v>44551</v>
      </c>
      <c r="B221" s="86">
        <v>2</v>
      </c>
      <c r="C221" s="87" t="s">
        <v>72</v>
      </c>
      <c r="D221" s="87" t="s">
        <v>17</v>
      </c>
      <c r="E221" s="179">
        <v>95000</v>
      </c>
      <c r="F221" s="87">
        <v>22</v>
      </c>
      <c r="G221" s="172">
        <f t="shared" si="3"/>
        <v>4318.181818181818</v>
      </c>
    </row>
    <row r="222" spans="1:8">
      <c r="A222" s="107">
        <v>44551</v>
      </c>
      <c r="B222" s="86"/>
      <c r="C222" s="87" t="s">
        <v>7</v>
      </c>
      <c r="D222" s="87" t="s">
        <v>17</v>
      </c>
      <c r="E222" s="179">
        <v>64000</v>
      </c>
      <c r="F222" s="87">
        <v>19</v>
      </c>
      <c r="G222" s="172">
        <f t="shared" si="3"/>
        <v>3368.4210526315787</v>
      </c>
    </row>
    <row r="223" spans="1:8">
      <c r="A223" s="107">
        <v>44551</v>
      </c>
      <c r="B223" s="86"/>
      <c r="C223" s="87" t="s">
        <v>9</v>
      </c>
      <c r="D223" s="87" t="s">
        <v>17</v>
      </c>
      <c r="E223" s="179">
        <v>32000</v>
      </c>
      <c r="F223" s="87">
        <v>15</v>
      </c>
      <c r="G223" s="172">
        <f t="shared" si="3"/>
        <v>2133.3333333333335</v>
      </c>
      <c r="H223" t="s">
        <v>11</v>
      </c>
    </row>
    <row r="224" spans="1:8">
      <c r="A224" s="107">
        <v>44551</v>
      </c>
      <c r="B224" s="86"/>
      <c r="C224" s="87" t="s">
        <v>13</v>
      </c>
      <c r="D224" s="87" t="s">
        <v>10</v>
      </c>
      <c r="E224" s="179">
        <v>58000</v>
      </c>
      <c r="F224" s="87">
        <v>12</v>
      </c>
      <c r="G224" s="172">
        <f t="shared" si="3"/>
        <v>4833.333333333333</v>
      </c>
    </row>
    <row r="225" spans="1:7">
      <c r="A225" s="107">
        <v>44551</v>
      </c>
      <c r="B225" s="86"/>
      <c r="C225" s="87" t="s">
        <v>37</v>
      </c>
      <c r="D225" s="87" t="s">
        <v>10</v>
      </c>
      <c r="E225" s="179">
        <v>150000</v>
      </c>
      <c r="F225" s="87">
        <v>8</v>
      </c>
      <c r="G225" s="172">
        <f t="shared" si="3"/>
        <v>18750</v>
      </c>
    </row>
    <row r="226" spans="1:7">
      <c r="A226" s="107">
        <v>44551</v>
      </c>
      <c r="B226" s="86"/>
      <c r="C226" s="87" t="s">
        <v>14</v>
      </c>
      <c r="D226" s="87" t="s">
        <v>8</v>
      </c>
      <c r="E226" s="179">
        <v>80000</v>
      </c>
      <c r="F226" s="87">
        <v>42</v>
      </c>
      <c r="G226" s="172">
        <f t="shared" si="3"/>
        <v>1904.7619047619048</v>
      </c>
    </row>
    <row r="227" spans="1:7">
      <c r="A227" s="107">
        <v>44551</v>
      </c>
      <c r="B227" s="86"/>
      <c r="C227" s="87" t="s">
        <v>75</v>
      </c>
      <c r="D227" s="87" t="s">
        <v>8</v>
      </c>
      <c r="E227" s="179">
        <v>230000</v>
      </c>
      <c r="F227" s="87">
        <v>20</v>
      </c>
      <c r="G227" s="172">
        <f t="shared" si="3"/>
        <v>11500</v>
      </c>
    </row>
    <row r="228" spans="1:7">
      <c r="A228" s="107">
        <v>44551</v>
      </c>
      <c r="B228" s="86"/>
      <c r="C228" s="87" t="s">
        <v>12</v>
      </c>
      <c r="D228" s="87" t="s">
        <v>8</v>
      </c>
      <c r="E228" s="179">
        <v>80000</v>
      </c>
      <c r="F228" s="87">
        <v>32</v>
      </c>
      <c r="G228" s="172">
        <f t="shared" si="3"/>
        <v>2500</v>
      </c>
    </row>
    <row r="229" spans="1:7">
      <c r="A229" s="107">
        <v>44551</v>
      </c>
      <c r="B229" s="86"/>
      <c r="C229" s="87" t="s">
        <v>73</v>
      </c>
      <c r="D229" s="87" t="s">
        <v>10</v>
      </c>
      <c r="E229" s="179">
        <v>52000</v>
      </c>
      <c r="F229" s="87">
        <v>9</v>
      </c>
      <c r="G229" s="172">
        <f t="shared" si="3"/>
        <v>5777.7777777777774</v>
      </c>
    </row>
    <row r="230" spans="1:7">
      <c r="A230" s="107">
        <v>44551</v>
      </c>
      <c r="B230" s="86"/>
      <c r="C230" s="87" t="s">
        <v>14</v>
      </c>
      <c r="D230" s="87" t="s">
        <v>8</v>
      </c>
      <c r="E230" s="179">
        <v>80000</v>
      </c>
      <c r="F230" s="87">
        <v>30</v>
      </c>
      <c r="G230" s="172">
        <f t="shared" si="3"/>
        <v>2666.6666666666665</v>
      </c>
    </row>
    <row r="231" spans="1:7">
      <c r="A231" s="107">
        <v>44551</v>
      </c>
      <c r="B231" s="86"/>
      <c r="C231" s="87" t="s">
        <v>14</v>
      </c>
      <c r="D231" s="87" t="s">
        <v>17</v>
      </c>
      <c r="E231" s="179">
        <v>64000</v>
      </c>
      <c r="F231" s="87">
        <v>20</v>
      </c>
      <c r="G231" s="172">
        <f t="shared" si="3"/>
        <v>3200</v>
      </c>
    </row>
    <row r="232" spans="1:7">
      <c r="A232" s="107">
        <v>44551</v>
      </c>
      <c r="B232" s="86"/>
      <c r="C232" s="87" t="s">
        <v>18</v>
      </c>
      <c r="D232" s="87" t="s">
        <v>17</v>
      </c>
      <c r="E232" s="179">
        <v>54000</v>
      </c>
      <c r="F232" s="87">
        <v>22</v>
      </c>
      <c r="G232" s="172">
        <f t="shared" si="3"/>
        <v>2454.5454545454545</v>
      </c>
    </row>
    <row r="233" spans="1:7">
      <c r="A233" s="107">
        <v>44551</v>
      </c>
      <c r="B233" s="86"/>
      <c r="C233" s="87" t="s">
        <v>34</v>
      </c>
      <c r="D233" s="87" t="s">
        <v>17</v>
      </c>
      <c r="E233" s="179">
        <v>130000</v>
      </c>
      <c r="F233" s="87">
        <v>8</v>
      </c>
      <c r="G233" s="172">
        <f t="shared" si="3"/>
        <v>16250</v>
      </c>
    </row>
    <row r="234" spans="1:7">
      <c r="A234" s="107">
        <v>44551</v>
      </c>
      <c r="B234" s="86"/>
      <c r="C234" s="87" t="s">
        <v>66</v>
      </c>
      <c r="D234" s="87" t="s">
        <v>8</v>
      </c>
      <c r="E234" s="179">
        <v>72000</v>
      </c>
      <c r="F234" s="87">
        <v>32</v>
      </c>
      <c r="G234" s="172">
        <f t="shared" si="3"/>
        <v>2250</v>
      </c>
    </row>
    <row r="235" spans="1:7">
      <c r="A235" s="107">
        <v>44551</v>
      </c>
      <c r="B235" s="86"/>
      <c r="C235" s="87" t="s">
        <v>7</v>
      </c>
      <c r="D235" s="87" t="s">
        <v>8</v>
      </c>
      <c r="E235" s="179">
        <v>80000</v>
      </c>
      <c r="F235" s="87">
        <v>22</v>
      </c>
      <c r="G235" s="172">
        <f t="shared" si="3"/>
        <v>3636.3636363636365</v>
      </c>
    </row>
    <row r="236" spans="1:7">
      <c r="A236" s="107">
        <v>44551</v>
      </c>
      <c r="B236" s="86"/>
      <c r="C236" s="87" t="s">
        <v>74</v>
      </c>
      <c r="D236" s="87" t="s">
        <v>8</v>
      </c>
      <c r="E236" s="179">
        <v>185000</v>
      </c>
      <c r="F236" s="87">
        <v>34</v>
      </c>
      <c r="G236" s="172">
        <f t="shared" si="3"/>
        <v>5441.1764705882351</v>
      </c>
    </row>
    <row r="237" spans="1:7">
      <c r="A237" s="107">
        <v>44551</v>
      </c>
      <c r="B237" s="86"/>
      <c r="C237" s="87" t="s">
        <v>12</v>
      </c>
      <c r="D237" s="87" t="s">
        <v>8</v>
      </c>
      <c r="E237" s="179">
        <v>80000</v>
      </c>
      <c r="F237" s="87">
        <v>27</v>
      </c>
      <c r="G237" s="172">
        <f t="shared" si="3"/>
        <v>2962.962962962963</v>
      </c>
    </row>
    <row r="238" spans="1:7">
      <c r="A238" s="107">
        <v>44551</v>
      </c>
      <c r="B238" s="86"/>
      <c r="C238" s="87" t="s">
        <v>24</v>
      </c>
      <c r="D238" s="87" t="s">
        <v>10</v>
      </c>
      <c r="E238" s="179">
        <v>52000</v>
      </c>
      <c r="F238" s="87">
        <v>6</v>
      </c>
      <c r="G238" s="172">
        <f t="shared" si="3"/>
        <v>8666.6666666666661</v>
      </c>
    </row>
    <row r="239" spans="1:7">
      <c r="A239" s="107">
        <v>44551</v>
      </c>
      <c r="B239" s="86"/>
      <c r="C239" s="87" t="s">
        <v>36</v>
      </c>
      <c r="D239" s="87" t="s">
        <v>17</v>
      </c>
      <c r="E239" s="179">
        <v>85000</v>
      </c>
      <c r="F239" s="87">
        <v>12</v>
      </c>
      <c r="G239" s="172">
        <f t="shared" si="3"/>
        <v>7083.333333333333</v>
      </c>
    </row>
    <row r="240" spans="1:7">
      <c r="A240" s="107">
        <v>44551</v>
      </c>
      <c r="B240" s="86"/>
      <c r="C240" s="87" t="s">
        <v>38</v>
      </c>
      <c r="D240" s="87" t="s">
        <v>17</v>
      </c>
      <c r="E240" s="179">
        <v>135000</v>
      </c>
      <c r="F240" s="87">
        <v>26</v>
      </c>
      <c r="G240" s="172">
        <f t="shared" si="3"/>
        <v>5192.3076923076924</v>
      </c>
    </row>
    <row r="241" spans="1:8">
      <c r="A241" s="107">
        <v>44551</v>
      </c>
      <c r="B241" s="86"/>
      <c r="C241" s="87" t="s">
        <v>23</v>
      </c>
      <c r="D241" s="87" t="s">
        <v>17</v>
      </c>
      <c r="E241" s="179">
        <v>60000</v>
      </c>
      <c r="F241" s="87">
        <v>9</v>
      </c>
      <c r="G241" s="172">
        <f t="shared" si="3"/>
        <v>6666.666666666667</v>
      </c>
    </row>
    <row r="242" spans="1:8">
      <c r="A242" s="107">
        <v>44551</v>
      </c>
      <c r="B242" s="86"/>
      <c r="C242" s="87" t="s">
        <v>22</v>
      </c>
      <c r="D242" s="87" t="s">
        <v>17</v>
      </c>
      <c r="E242" s="179">
        <v>88000</v>
      </c>
      <c r="F242" s="87">
        <v>25</v>
      </c>
      <c r="G242" s="172">
        <f t="shared" si="3"/>
        <v>3520</v>
      </c>
    </row>
    <row r="243" spans="1:8">
      <c r="A243" s="107">
        <v>44551</v>
      </c>
      <c r="B243" s="86"/>
      <c r="C243" s="87" t="s">
        <v>7</v>
      </c>
      <c r="D243" s="87" t="s">
        <v>10</v>
      </c>
      <c r="E243" s="179">
        <v>26000</v>
      </c>
      <c r="F243" s="87">
        <v>14</v>
      </c>
      <c r="G243" s="172">
        <f t="shared" si="3"/>
        <v>1857.1428571428571</v>
      </c>
      <c r="H243" t="s">
        <v>11</v>
      </c>
    </row>
    <row r="244" spans="1:8">
      <c r="A244" s="107">
        <v>44551</v>
      </c>
      <c r="B244" s="86"/>
      <c r="C244" s="87" t="s">
        <v>72</v>
      </c>
      <c r="D244" s="87" t="s">
        <v>17</v>
      </c>
      <c r="E244" s="179">
        <v>45000</v>
      </c>
      <c r="F244" s="87">
        <v>19</v>
      </c>
      <c r="G244" s="172">
        <f t="shared" si="3"/>
        <v>2368.4210526315787</v>
      </c>
      <c r="H244" t="s">
        <v>11</v>
      </c>
    </row>
    <row r="245" spans="1:8">
      <c r="A245" s="107">
        <v>44551</v>
      </c>
      <c r="B245" s="86"/>
      <c r="C245" s="87" t="s">
        <v>73</v>
      </c>
      <c r="D245" s="87" t="s">
        <v>10</v>
      </c>
      <c r="E245" s="179">
        <v>26000</v>
      </c>
      <c r="F245" s="87">
        <v>12</v>
      </c>
      <c r="G245" s="172">
        <f t="shared" si="3"/>
        <v>2166.6666666666665</v>
      </c>
      <c r="H245" t="s">
        <v>11</v>
      </c>
    </row>
    <row r="246" spans="1:8">
      <c r="A246" s="107">
        <v>44552</v>
      </c>
      <c r="B246" s="86"/>
      <c r="C246" s="87" t="s">
        <v>7</v>
      </c>
      <c r="D246" s="87" t="s">
        <v>8</v>
      </c>
      <c r="E246" s="179">
        <v>80000</v>
      </c>
      <c r="F246" s="87">
        <v>34</v>
      </c>
      <c r="G246" s="172">
        <f t="shared" si="3"/>
        <v>2352.9411764705883</v>
      </c>
    </row>
    <row r="247" spans="1:8">
      <c r="A247" s="107">
        <v>44552</v>
      </c>
      <c r="B247" s="86"/>
      <c r="C247" s="87" t="s">
        <v>85</v>
      </c>
      <c r="D247" s="87" t="s">
        <v>10</v>
      </c>
      <c r="E247" s="179">
        <v>26000</v>
      </c>
      <c r="F247" s="87">
        <v>4</v>
      </c>
      <c r="G247" s="172">
        <f t="shared" si="3"/>
        <v>6500</v>
      </c>
      <c r="H247" t="s">
        <v>11</v>
      </c>
    </row>
    <row r="248" spans="1:8">
      <c r="A248" s="107">
        <v>44552</v>
      </c>
      <c r="B248" s="86"/>
      <c r="C248" s="87" t="s">
        <v>12</v>
      </c>
      <c r="D248" s="87" t="s">
        <v>10</v>
      </c>
      <c r="E248" s="179">
        <v>52000</v>
      </c>
      <c r="F248" s="87">
        <v>15</v>
      </c>
      <c r="G248" s="172">
        <f t="shared" si="3"/>
        <v>3466.6666666666665</v>
      </c>
    </row>
    <row r="249" spans="1:8">
      <c r="A249" s="107">
        <v>44552</v>
      </c>
      <c r="B249" s="86"/>
      <c r="C249" s="87" t="s">
        <v>56</v>
      </c>
      <c r="D249" s="87" t="s">
        <v>17</v>
      </c>
      <c r="E249" s="179">
        <v>90000</v>
      </c>
      <c r="F249" s="87">
        <v>17</v>
      </c>
      <c r="G249" s="172">
        <f t="shared" si="3"/>
        <v>5294.1176470588234</v>
      </c>
    </row>
    <row r="250" spans="1:8">
      <c r="A250" s="107">
        <v>44552</v>
      </c>
      <c r="B250" s="86"/>
      <c r="C250" s="87" t="s">
        <v>12</v>
      </c>
      <c r="D250" s="87" t="s">
        <v>8</v>
      </c>
      <c r="E250" s="179">
        <v>80000</v>
      </c>
      <c r="F250" s="87">
        <v>35</v>
      </c>
      <c r="G250" s="172">
        <f t="shared" si="3"/>
        <v>2285.7142857142858</v>
      </c>
    </row>
    <row r="251" spans="1:8">
      <c r="A251" s="107">
        <v>44552</v>
      </c>
      <c r="B251" s="86"/>
      <c r="C251" s="87" t="s">
        <v>7</v>
      </c>
      <c r="D251" s="87" t="s">
        <v>8</v>
      </c>
      <c r="E251" s="179">
        <v>80000</v>
      </c>
      <c r="F251" s="87">
        <v>35</v>
      </c>
      <c r="G251" s="172">
        <f t="shared" si="3"/>
        <v>2285.7142857142858</v>
      </c>
    </row>
    <row r="252" spans="1:8">
      <c r="A252" s="107">
        <v>44552</v>
      </c>
      <c r="B252" s="86"/>
      <c r="C252" s="87" t="s">
        <v>18</v>
      </c>
      <c r="D252" s="87" t="s">
        <v>17</v>
      </c>
      <c r="E252" s="179">
        <v>54000</v>
      </c>
      <c r="F252" s="87">
        <v>24</v>
      </c>
      <c r="G252" s="172">
        <f t="shared" si="3"/>
        <v>2250</v>
      </c>
    </row>
    <row r="253" spans="1:8">
      <c r="A253" s="107">
        <v>44552</v>
      </c>
      <c r="B253" s="86"/>
      <c r="C253" s="87" t="s">
        <v>14</v>
      </c>
      <c r="D253" s="87" t="s">
        <v>17</v>
      </c>
      <c r="E253" s="179">
        <v>64000</v>
      </c>
      <c r="F253" s="87">
        <v>25</v>
      </c>
      <c r="G253" s="172">
        <f t="shared" si="3"/>
        <v>2560</v>
      </c>
    </row>
    <row r="254" spans="1:8">
      <c r="A254" s="107">
        <v>44552</v>
      </c>
      <c r="B254" s="86"/>
      <c r="C254" s="87" t="s">
        <v>12</v>
      </c>
      <c r="D254" s="87" t="s">
        <v>8</v>
      </c>
      <c r="E254" s="179">
        <v>80000</v>
      </c>
      <c r="F254" s="87">
        <v>38</v>
      </c>
      <c r="G254" s="172">
        <f t="shared" si="3"/>
        <v>2105.2631578947367</v>
      </c>
    </row>
    <row r="255" spans="1:8">
      <c r="A255" s="107">
        <v>44552</v>
      </c>
      <c r="B255" s="86"/>
      <c r="C255" s="87" t="s">
        <v>14</v>
      </c>
      <c r="D255" s="87" t="s">
        <v>8</v>
      </c>
      <c r="E255" s="179">
        <v>80000</v>
      </c>
      <c r="F255" s="87">
        <v>46</v>
      </c>
      <c r="G255" s="172">
        <f t="shared" si="3"/>
        <v>1739.1304347826087</v>
      </c>
    </row>
    <row r="256" spans="1:8">
      <c r="A256" s="107">
        <v>44552</v>
      </c>
      <c r="B256" s="86"/>
      <c r="C256" s="87" t="s">
        <v>44</v>
      </c>
      <c r="D256" s="87" t="s">
        <v>17</v>
      </c>
      <c r="E256" s="179">
        <v>74000</v>
      </c>
      <c r="F256" s="87">
        <v>12</v>
      </c>
      <c r="G256" s="172">
        <f t="shared" si="3"/>
        <v>6166.666666666667</v>
      </c>
    </row>
    <row r="257" spans="1:7">
      <c r="A257" s="107">
        <v>44552</v>
      </c>
      <c r="B257" s="86"/>
      <c r="C257" s="87" t="s">
        <v>20</v>
      </c>
      <c r="D257" s="87" t="s">
        <v>17</v>
      </c>
      <c r="E257" s="179">
        <v>64000</v>
      </c>
      <c r="F257" s="87">
        <v>20</v>
      </c>
      <c r="G257" s="172">
        <f t="shared" si="3"/>
        <v>3200</v>
      </c>
    </row>
    <row r="258" spans="1:7">
      <c r="A258" s="107">
        <v>44552</v>
      </c>
      <c r="B258" s="86"/>
      <c r="C258" s="87" t="s">
        <v>14</v>
      </c>
      <c r="D258" s="87" t="s">
        <v>8</v>
      </c>
      <c r="E258" s="179">
        <v>80000</v>
      </c>
      <c r="F258" s="87">
        <v>30</v>
      </c>
      <c r="G258" s="172">
        <f t="shared" si="3"/>
        <v>2666.6666666666665</v>
      </c>
    </row>
    <row r="259" spans="1:7">
      <c r="A259" s="107">
        <v>44552</v>
      </c>
      <c r="B259" s="86"/>
      <c r="C259" s="87" t="s">
        <v>43</v>
      </c>
      <c r="D259" s="87" t="s">
        <v>8</v>
      </c>
      <c r="E259" s="179">
        <v>72000</v>
      </c>
      <c r="F259" s="87">
        <v>46</v>
      </c>
      <c r="G259" s="172">
        <f t="shared" si="3"/>
        <v>1565.2173913043478</v>
      </c>
    </row>
    <row r="260" spans="1:7">
      <c r="A260" s="107">
        <v>44552</v>
      </c>
      <c r="B260" s="86"/>
      <c r="C260" s="87" t="s">
        <v>15</v>
      </c>
      <c r="D260" s="87" t="s">
        <v>10</v>
      </c>
      <c r="E260" s="179">
        <v>60000</v>
      </c>
      <c r="F260" s="87">
        <v>12</v>
      </c>
      <c r="G260" s="172">
        <f t="shared" si="3"/>
        <v>5000</v>
      </c>
    </row>
    <row r="261" spans="1:7">
      <c r="A261" s="107">
        <v>44552</v>
      </c>
      <c r="B261" s="86"/>
      <c r="C261" s="87" t="s">
        <v>36</v>
      </c>
      <c r="D261" s="87" t="s">
        <v>8</v>
      </c>
      <c r="E261" s="179">
        <v>90000</v>
      </c>
      <c r="F261" s="87">
        <v>18</v>
      </c>
      <c r="G261" s="172">
        <f t="shared" si="3"/>
        <v>5000</v>
      </c>
    </row>
    <row r="262" spans="1:7">
      <c r="A262" s="107">
        <v>44552</v>
      </c>
      <c r="B262" s="86"/>
      <c r="C262" s="87" t="s">
        <v>14</v>
      </c>
      <c r="D262" s="87" t="s">
        <v>17</v>
      </c>
      <c r="E262" s="179">
        <v>64000</v>
      </c>
      <c r="F262" s="87">
        <v>18</v>
      </c>
      <c r="G262" s="172">
        <f t="shared" si="3"/>
        <v>3555.5555555555557</v>
      </c>
    </row>
    <row r="263" spans="1:7">
      <c r="A263" s="107">
        <v>44552</v>
      </c>
      <c r="B263" s="86"/>
      <c r="C263" s="87" t="s">
        <v>24</v>
      </c>
      <c r="D263" s="87" t="s">
        <v>17</v>
      </c>
      <c r="E263" s="179">
        <v>60000</v>
      </c>
      <c r="F263" s="87">
        <v>20</v>
      </c>
      <c r="G263" s="172">
        <f t="shared" si="3"/>
        <v>3000</v>
      </c>
    </row>
    <row r="264" spans="1:7">
      <c r="A264" s="107">
        <v>44552</v>
      </c>
      <c r="B264" s="86"/>
      <c r="C264" s="87" t="s">
        <v>23</v>
      </c>
      <c r="D264" s="87" t="s">
        <v>8</v>
      </c>
      <c r="E264" s="179">
        <v>78000</v>
      </c>
      <c r="F264" s="87">
        <v>35</v>
      </c>
      <c r="G264" s="172">
        <f t="shared" si="3"/>
        <v>2228.5714285714284</v>
      </c>
    </row>
    <row r="265" spans="1:7">
      <c r="A265" s="107">
        <v>44552</v>
      </c>
      <c r="B265" s="86"/>
      <c r="C265" s="87" t="s">
        <v>22</v>
      </c>
      <c r="D265" s="87" t="s">
        <v>17</v>
      </c>
      <c r="E265" s="179">
        <v>88000</v>
      </c>
      <c r="F265" s="87">
        <v>25</v>
      </c>
      <c r="G265" s="172">
        <f t="shared" si="3"/>
        <v>3520</v>
      </c>
    </row>
    <row r="266" spans="1:7">
      <c r="A266" s="107">
        <v>44552</v>
      </c>
      <c r="B266" s="86"/>
      <c r="C266" s="87" t="s">
        <v>70</v>
      </c>
      <c r="D266" s="87" t="s">
        <v>17</v>
      </c>
      <c r="E266" s="179">
        <v>90000</v>
      </c>
      <c r="F266" s="87">
        <v>16</v>
      </c>
      <c r="G266" s="172">
        <f t="shared" si="3"/>
        <v>5625</v>
      </c>
    </row>
    <row r="267" spans="1:7">
      <c r="A267" s="107">
        <v>44552</v>
      </c>
      <c r="B267" s="86"/>
      <c r="C267" s="87" t="s">
        <v>44</v>
      </c>
      <c r="D267" s="87" t="s">
        <v>10</v>
      </c>
      <c r="E267" s="179">
        <v>52000</v>
      </c>
      <c r="F267" s="87">
        <v>6</v>
      </c>
      <c r="G267" s="172">
        <f t="shared" si="3"/>
        <v>8666.6666666666661</v>
      </c>
    </row>
    <row r="268" spans="1:7">
      <c r="A268" s="107">
        <v>44552</v>
      </c>
      <c r="B268" s="86">
        <v>2</v>
      </c>
      <c r="C268" s="87" t="s">
        <v>21</v>
      </c>
      <c r="D268" s="87" t="s">
        <v>8</v>
      </c>
      <c r="E268" s="179">
        <v>80000</v>
      </c>
      <c r="F268" s="87">
        <v>31</v>
      </c>
      <c r="G268" s="172">
        <f t="shared" si="3"/>
        <v>2580.6451612903224</v>
      </c>
    </row>
    <row r="269" spans="1:7">
      <c r="A269" s="107">
        <v>44552</v>
      </c>
      <c r="B269" s="86"/>
      <c r="C269" s="87" t="s">
        <v>7</v>
      </c>
      <c r="D269" s="87" t="s">
        <v>17</v>
      </c>
      <c r="E269" s="179">
        <v>64000</v>
      </c>
      <c r="F269" s="87">
        <v>23</v>
      </c>
      <c r="G269" s="172">
        <f t="shared" si="3"/>
        <v>2782.608695652174</v>
      </c>
    </row>
    <row r="270" spans="1:7">
      <c r="A270" s="107">
        <v>44552</v>
      </c>
      <c r="B270" s="86"/>
      <c r="C270" s="87" t="s">
        <v>14</v>
      </c>
      <c r="D270" s="87" t="s">
        <v>8</v>
      </c>
      <c r="E270" s="179">
        <v>80000</v>
      </c>
      <c r="F270" s="87">
        <v>44</v>
      </c>
      <c r="G270" s="172">
        <f t="shared" si="3"/>
        <v>1818.1818181818182</v>
      </c>
    </row>
    <row r="271" spans="1:7">
      <c r="A271" s="107">
        <v>44552</v>
      </c>
      <c r="B271" s="86"/>
      <c r="C271" s="87" t="s">
        <v>72</v>
      </c>
      <c r="D271" s="87" t="s">
        <v>17</v>
      </c>
      <c r="E271" s="179">
        <v>95000</v>
      </c>
      <c r="F271" s="87">
        <v>21</v>
      </c>
      <c r="G271" s="172">
        <f t="shared" si="3"/>
        <v>4523.8095238095239</v>
      </c>
    </row>
    <row r="272" spans="1:7">
      <c r="A272" s="107">
        <v>44552</v>
      </c>
      <c r="B272" s="86"/>
      <c r="C272" s="87" t="s">
        <v>43</v>
      </c>
      <c r="D272" s="87" t="s">
        <v>8</v>
      </c>
      <c r="E272" s="179">
        <v>72000</v>
      </c>
      <c r="F272" s="87">
        <v>30</v>
      </c>
      <c r="G272" s="172">
        <f t="shared" si="3"/>
        <v>2400</v>
      </c>
    </row>
    <row r="273" spans="1:8">
      <c r="A273" s="107">
        <v>44552</v>
      </c>
      <c r="B273" s="86"/>
      <c r="C273" s="87" t="s">
        <v>12</v>
      </c>
      <c r="D273" s="87" t="s">
        <v>8</v>
      </c>
      <c r="E273" s="179">
        <v>80000</v>
      </c>
      <c r="F273" s="87">
        <v>34</v>
      </c>
      <c r="G273" s="172">
        <f t="shared" si="3"/>
        <v>2352.9411764705883</v>
      </c>
    </row>
    <row r="274" spans="1:8">
      <c r="A274" s="107">
        <v>44552</v>
      </c>
      <c r="B274" s="86"/>
      <c r="C274" s="87" t="s">
        <v>18</v>
      </c>
      <c r="D274" s="87" t="s">
        <v>17</v>
      </c>
      <c r="E274" s="179">
        <v>54000</v>
      </c>
      <c r="F274" s="87">
        <v>9</v>
      </c>
      <c r="G274" s="172">
        <f t="shared" si="3"/>
        <v>6000</v>
      </c>
    </row>
    <row r="275" spans="1:8">
      <c r="A275" s="107">
        <v>44552</v>
      </c>
      <c r="B275" s="86"/>
      <c r="C275" s="87" t="s">
        <v>37</v>
      </c>
      <c r="D275" s="87" t="s">
        <v>10</v>
      </c>
      <c r="E275" s="179">
        <v>150000</v>
      </c>
      <c r="F275" s="87">
        <v>7</v>
      </c>
      <c r="G275" s="172">
        <f t="shared" si="3"/>
        <v>21428.571428571428</v>
      </c>
    </row>
    <row r="276" spans="1:8">
      <c r="A276" s="107">
        <v>44552</v>
      </c>
      <c r="B276" s="86"/>
      <c r="C276" s="87" t="s">
        <v>12</v>
      </c>
      <c r="D276" s="87" t="s">
        <v>17</v>
      </c>
      <c r="E276" s="179">
        <v>32000</v>
      </c>
      <c r="F276" s="87">
        <v>21</v>
      </c>
      <c r="G276" s="172">
        <f t="shared" si="3"/>
        <v>1523.8095238095239</v>
      </c>
    </row>
    <row r="277" spans="1:8">
      <c r="A277" s="107">
        <v>44552</v>
      </c>
      <c r="B277" s="86"/>
      <c r="C277" s="87" t="s">
        <v>74</v>
      </c>
      <c r="D277" s="87" t="s">
        <v>8</v>
      </c>
      <c r="E277" s="179">
        <v>185000</v>
      </c>
      <c r="F277" s="87">
        <v>36</v>
      </c>
      <c r="G277" s="172">
        <f t="shared" si="3"/>
        <v>5138.8888888888887</v>
      </c>
    </row>
    <row r="278" spans="1:8">
      <c r="A278" s="107">
        <v>44552</v>
      </c>
      <c r="B278" s="86"/>
      <c r="C278" s="87" t="s">
        <v>14</v>
      </c>
      <c r="D278" s="87" t="s">
        <v>8</v>
      </c>
      <c r="E278" s="179">
        <v>80000</v>
      </c>
      <c r="F278" s="87">
        <v>30</v>
      </c>
      <c r="G278" s="172">
        <f t="shared" ref="G278:G346" si="4">E278/F278</f>
        <v>2666.6666666666665</v>
      </c>
    </row>
    <row r="279" spans="1:8">
      <c r="A279" s="107">
        <v>44552</v>
      </c>
      <c r="B279" s="86"/>
      <c r="C279" s="87" t="s">
        <v>7</v>
      </c>
      <c r="D279" s="87" t="s">
        <v>8</v>
      </c>
      <c r="E279" s="179">
        <v>80000</v>
      </c>
      <c r="F279" s="87">
        <v>31</v>
      </c>
      <c r="G279" s="172">
        <f t="shared" si="4"/>
        <v>2580.6451612903224</v>
      </c>
    </row>
    <row r="280" spans="1:8">
      <c r="A280" s="107">
        <v>44552</v>
      </c>
      <c r="B280" s="86"/>
      <c r="C280" s="87" t="s">
        <v>73</v>
      </c>
      <c r="D280" s="87" t="s">
        <v>10</v>
      </c>
      <c r="E280" s="179">
        <v>52000</v>
      </c>
      <c r="F280" s="87">
        <v>14</v>
      </c>
      <c r="G280" s="172">
        <f t="shared" si="4"/>
        <v>3714.2857142857142</v>
      </c>
    </row>
    <row r="281" spans="1:8">
      <c r="A281" s="107">
        <v>44552</v>
      </c>
      <c r="B281" s="86"/>
      <c r="C281" s="87" t="s">
        <v>36</v>
      </c>
      <c r="D281" s="87" t="s">
        <v>17</v>
      </c>
      <c r="E281" s="179">
        <v>85000</v>
      </c>
      <c r="F281" s="87">
        <v>10</v>
      </c>
      <c r="G281" s="172">
        <f t="shared" si="4"/>
        <v>8500</v>
      </c>
    </row>
    <row r="282" spans="1:8">
      <c r="A282" s="107">
        <v>44552</v>
      </c>
      <c r="B282" s="86"/>
      <c r="C282" s="87" t="s">
        <v>24</v>
      </c>
      <c r="D282" s="87" t="s">
        <v>10</v>
      </c>
      <c r="E282" s="179">
        <v>52000</v>
      </c>
      <c r="F282" s="87">
        <v>6</v>
      </c>
      <c r="G282" s="172">
        <f t="shared" si="4"/>
        <v>8666.6666666666661</v>
      </c>
    </row>
    <row r="283" spans="1:8">
      <c r="A283" s="107">
        <v>44552</v>
      </c>
      <c r="B283" s="86"/>
      <c r="C283" s="87" t="s">
        <v>23</v>
      </c>
      <c r="D283" s="87" t="s">
        <v>17</v>
      </c>
      <c r="E283" s="179">
        <v>60000</v>
      </c>
      <c r="F283" s="87">
        <v>10</v>
      </c>
      <c r="G283" s="172">
        <f t="shared" si="4"/>
        <v>6000</v>
      </c>
    </row>
    <row r="284" spans="1:8">
      <c r="A284" s="107">
        <v>44552</v>
      </c>
      <c r="B284" s="86"/>
      <c r="C284" s="87" t="s">
        <v>84</v>
      </c>
      <c r="D284" s="87" t="s">
        <v>10</v>
      </c>
      <c r="E284" s="179">
        <v>26000</v>
      </c>
      <c r="F284" s="87">
        <v>6</v>
      </c>
      <c r="G284" s="172">
        <f t="shared" si="4"/>
        <v>4333.333333333333</v>
      </c>
      <c r="H284" t="s">
        <v>11</v>
      </c>
    </row>
    <row r="285" spans="1:8">
      <c r="A285" s="107">
        <v>44552</v>
      </c>
      <c r="B285" s="86"/>
      <c r="C285" s="87" t="s">
        <v>14</v>
      </c>
      <c r="D285" s="87" t="s">
        <v>17</v>
      </c>
      <c r="E285" s="179">
        <v>64000</v>
      </c>
      <c r="F285" s="87">
        <v>20</v>
      </c>
      <c r="G285" s="172">
        <f t="shared" si="4"/>
        <v>3200</v>
      </c>
    </row>
    <row r="286" spans="1:8">
      <c r="A286" s="107">
        <v>44552</v>
      </c>
      <c r="B286" s="86"/>
      <c r="C286" s="87" t="s">
        <v>75</v>
      </c>
      <c r="D286" s="87" t="s">
        <v>8</v>
      </c>
      <c r="E286" s="179">
        <v>230000</v>
      </c>
      <c r="F286" s="87">
        <v>20</v>
      </c>
      <c r="G286" s="172">
        <f t="shared" si="4"/>
        <v>11500</v>
      </c>
    </row>
    <row r="287" spans="1:8">
      <c r="A287" s="107">
        <v>44552</v>
      </c>
      <c r="B287" s="86"/>
      <c r="C287" s="87" t="s">
        <v>38</v>
      </c>
      <c r="D287" s="87" t="s">
        <v>17</v>
      </c>
      <c r="E287" s="179">
        <v>135000</v>
      </c>
      <c r="F287" s="87">
        <v>26</v>
      </c>
      <c r="G287" s="172">
        <f t="shared" si="4"/>
        <v>5192.3076923076924</v>
      </c>
    </row>
    <row r="288" spans="1:8">
      <c r="A288" s="107">
        <v>44552</v>
      </c>
      <c r="B288" s="86"/>
      <c r="C288" s="87" t="s">
        <v>22</v>
      </c>
      <c r="D288" s="87" t="s">
        <v>17</v>
      </c>
      <c r="E288" s="179">
        <v>88000</v>
      </c>
      <c r="F288" s="87">
        <v>20</v>
      </c>
      <c r="G288" s="172">
        <f t="shared" si="4"/>
        <v>4400</v>
      </c>
    </row>
    <row r="289" spans="1:10">
      <c r="A289" s="107">
        <v>44552</v>
      </c>
      <c r="B289" s="86"/>
      <c r="C289" s="87" t="s">
        <v>34</v>
      </c>
      <c r="D289" s="87" t="s">
        <v>17</v>
      </c>
      <c r="E289" s="179">
        <v>130000</v>
      </c>
      <c r="F289" s="87">
        <v>9</v>
      </c>
      <c r="G289" s="172">
        <f t="shared" si="4"/>
        <v>14444.444444444445</v>
      </c>
    </row>
    <row r="290" spans="1:10">
      <c r="A290" s="107">
        <v>44552</v>
      </c>
      <c r="B290" s="86"/>
      <c r="C290" s="87" t="s">
        <v>73</v>
      </c>
      <c r="D290" s="87" t="s">
        <v>17</v>
      </c>
      <c r="E290" s="179">
        <v>45000</v>
      </c>
      <c r="F290" s="87">
        <v>16</v>
      </c>
      <c r="G290" s="172">
        <f t="shared" si="4"/>
        <v>2812.5</v>
      </c>
    </row>
    <row r="291" spans="1:10">
      <c r="A291" s="107">
        <v>44552</v>
      </c>
      <c r="B291" s="86"/>
      <c r="C291" s="87" t="s">
        <v>42</v>
      </c>
      <c r="D291" s="87" t="s">
        <v>10</v>
      </c>
      <c r="E291" s="179">
        <v>26000</v>
      </c>
      <c r="F291" s="87">
        <v>4</v>
      </c>
      <c r="G291" s="172">
        <f t="shared" si="4"/>
        <v>6500</v>
      </c>
      <c r="H291" t="s">
        <v>11</v>
      </c>
    </row>
    <row r="292" spans="1:10">
      <c r="A292" s="107">
        <v>44552</v>
      </c>
      <c r="B292" s="86"/>
      <c r="C292" s="87" t="s">
        <v>13</v>
      </c>
      <c r="D292" s="87" t="s">
        <v>10</v>
      </c>
      <c r="E292" s="179">
        <v>58000</v>
      </c>
      <c r="F292" s="87">
        <v>13</v>
      </c>
      <c r="G292" s="172">
        <f t="shared" si="4"/>
        <v>4461.5384615384619</v>
      </c>
    </row>
    <row r="293" spans="1:10">
      <c r="A293" s="107">
        <v>44553</v>
      </c>
      <c r="B293" s="86"/>
      <c r="C293" s="87" t="s">
        <v>72</v>
      </c>
      <c r="D293" s="87" t="s">
        <v>17</v>
      </c>
      <c r="E293" s="179">
        <v>95000</v>
      </c>
      <c r="F293" s="87">
        <v>22</v>
      </c>
      <c r="G293" s="172">
        <f t="shared" si="4"/>
        <v>4318.181818181818</v>
      </c>
    </row>
    <row r="294" spans="1:10">
      <c r="A294" s="107">
        <v>44553</v>
      </c>
      <c r="B294" s="86"/>
      <c r="C294" s="87" t="s">
        <v>7</v>
      </c>
      <c r="D294" s="87" t="s">
        <v>17</v>
      </c>
      <c r="E294" s="179">
        <v>64000</v>
      </c>
      <c r="F294" s="87">
        <v>19</v>
      </c>
      <c r="G294" s="172">
        <f t="shared" si="4"/>
        <v>3368.4210526315787</v>
      </c>
    </row>
    <row r="295" spans="1:10">
      <c r="A295" s="107">
        <v>44553</v>
      </c>
      <c r="B295" s="86"/>
      <c r="C295" s="87" t="s">
        <v>9</v>
      </c>
      <c r="D295" s="87" t="s">
        <v>17</v>
      </c>
      <c r="E295" s="179">
        <v>32000</v>
      </c>
      <c r="F295" s="87">
        <v>15</v>
      </c>
      <c r="G295" s="172">
        <f t="shared" si="4"/>
        <v>2133.3333333333335</v>
      </c>
      <c r="H295" t="s">
        <v>11</v>
      </c>
    </row>
    <row r="296" spans="1:10">
      <c r="A296" s="107">
        <v>44553</v>
      </c>
      <c r="B296" s="86"/>
      <c r="C296" s="87" t="s">
        <v>13</v>
      </c>
      <c r="D296" s="87" t="s">
        <v>10</v>
      </c>
      <c r="E296" s="179">
        <v>58000</v>
      </c>
      <c r="F296" s="87">
        <v>12</v>
      </c>
      <c r="G296" s="172">
        <f t="shared" si="4"/>
        <v>4833.333333333333</v>
      </c>
    </row>
    <row r="297" spans="1:10">
      <c r="A297" s="107">
        <v>44553</v>
      </c>
      <c r="B297" s="86"/>
      <c r="C297" s="87" t="s">
        <v>37</v>
      </c>
      <c r="D297" s="87" t="s">
        <v>10</v>
      </c>
      <c r="E297" s="179">
        <v>150000</v>
      </c>
      <c r="F297" s="87">
        <v>8</v>
      </c>
      <c r="G297" s="172">
        <f t="shared" si="4"/>
        <v>18750</v>
      </c>
    </row>
    <row r="298" spans="1:10">
      <c r="A298" s="107">
        <v>44553</v>
      </c>
      <c r="B298" s="86"/>
      <c r="C298" s="87" t="s">
        <v>14</v>
      </c>
      <c r="D298" s="87" t="s">
        <v>8</v>
      </c>
      <c r="E298" s="179">
        <v>80000</v>
      </c>
      <c r="F298" s="87">
        <v>42</v>
      </c>
      <c r="G298" s="172">
        <f t="shared" si="4"/>
        <v>1904.7619047619048</v>
      </c>
    </row>
    <row r="299" spans="1:10">
      <c r="A299" s="107">
        <v>44553</v>
      </c>
      <c r="B299" s="86"/>
      <c r="C299" s="87" t="s">
        <v>75</v>
      </c>
      <c r="D299" s="87" t="s">
        <v>8</v>
      </c>
      <c r="E299" s="179">
        <v>230000</v>
      </c>
      <c r="F299" s="87">
        <v>20</v>
      </c>
      <c r="G299" s="172">
        <f t="shared" si="4"/>
        <v>11500</v>
      </c>
    </row>
    <row r="300" spans="1:10">
      <c r="A300" s="107">
        <v>44553</v>
      </c>
      <c r="B300" s="86"/>
      <c r="C300" s="87" t="s">
        <v>12</v>
      </c>
      <c r="D300" s="87" t="s">
        <v>8</v>
      </c>
      <c r="E300" s="179">
        <v>80000</v>
      </c>
      <c r="F300" s="87">
        <v>32</v>
      </c>
      <c r="G300" s="172">
        <f t="shared" si="4"/>
        <v>2500</v>
      </c>
    </row>
    <row r="301" spans="1:10">
      <c r="A301" s="107">
        <v>44553</v>
      </c>
      <c r="B301" s="86"/>
      <c r="C301" s="87" t="s">
        <v>73</v>
      </c>
      <c r="D301" s="87" t="s">
        <v>10</v>
      </c>
      <c r="E301" s="179">
        <v>52000</v>
      </c>
      <c r="F301" s="87">
        <v>9</v>
      </c>
      <c r="G301" s="172">
        <f t="shared" si="4"/>
        <v>5777.7777777777774</v>
      </c>
      <c r="J301" t="s">
        <v>53</v>
      </c>
    </row>
    <row r="302" spans="1:10">
      <c r="A302" s="107">
        <v>44553</v>
      </c>
      <c r="B302" s="86"/>
      <c r="C302" s="87" t="s">
        <v>14</v>
      </c>
      <c r="D302" s="87" t="s">
        <v>8</v>
      </c>
      <c r="E302" s="179">
        <v>80000</v>
      </c>
      <c r="F302" s="87">
        <v>30</v>
      </c>
      <c r="G302" s="172">
        <f t="shared" si="4"/>
        <v>2666.6666666666665</v>
      </c>
    </row>
    <row r="303" spans="1:10">
      <c r="A303" s="107">
        <v>44553</v>
      </c>
      <c r="B303" s="86"/>
      <c r="C303" s="87" t="s">
        <v>14</v>
      </c>
      <c r="D303" s="87" t="s">
        <v>17</v>
      </c>
      <c r="E303" s="179">
        <v>64000</v>
      </c>
      <c r="F303" s="87">
        <v>20</v>
      </c>
      <c r="G303" s="172">
        <f t="shared" si="4"/>
        <v>3200</v>
      </c>
    </row>
    <row r="304" spans="1:10">
      <c r="A304" s="107">
        <v>44553</v>
      </c>
      <c r="B304" s="86"/>
      <c r="C304" s="87" t="s">
        <v>18</v>
      </c>
      <c r="D304" s="87" t="s">
        <v>17</v>
      </c>
      <c r="E304" s="179">
        <v>54000</v>
      </c>
      <c r="F304" s="87">
        <v>22</v>
      </c>
      <c r="G304" s="172">
        <f t="shared" si="4"/>
        <v>2454.5454545454545</v>
      </c>
    </row>
    <row r="305" spans="1:8">
      <c r="A305" s="107">
        <v>44553</v>
      </c>
      <c r="B305" s="86"/>
      <c r="C305" s="87" t="s">
        <v>34</v>
      </c>
      <c r="D305" s="87" t="s">
        <v>17</v>
      </c>
      <c r="E305" s="179">
        <v>130000</v>
      </c>
      <c r="F305" s="87">
        <v>8</v>
      </c>
      <c r="G305" s="172">
        <f t="shared" si="4"/>
        <v>16250</v>
      </c>
    </row>
    <row r="306" spans="1:8">
      <c r="A306" s="107">
        <v>44553</v>
      </c>
      <c r="B306" s="86"/>
      <c r="C306" s="87" t="s">
        <v>66</v>
      </c>
      <c r="D306" s="87" t="s">
        <v>8</v>
      </c>
      <c r="E306" s="179">
        <v>72000</v>
      </c>
      <c r="F306" s="87">
        <v>32</v>
      </c>
      <c r="G306" s="172">
        <f t="shared" si="4"/>
        <v>2250</v>
      </c>
    </row>
    <row r="307" spans="1:8">
      <c r="A307" s="107">
        <v>44553</v>
      </c>
      <c r="B307" s="86"/>
      <c r="C307" s="87" t="s">
        <v>7</v>
      </c>
      <c r="D307" s="87" t="s">
        <v>8</v>
      </c>
      <c r="E307" s="179">
        <v>80000</v>
      </c>
      <c r="F307" s="87">
        <v>22</v>
      </c>
      <c r="G307" s="172">
        <f t="shared" si="4"/>
        <v>3636.3636363636365</v>
      </c>
    </row>
    <row r="308" spans="1:8">
      <c r="A308" s="107">
        <v>44553</v>
      </c>
      <c r="B308" s="86"/>
      <c r="C308" s="87" t="s">
        <v>74</v>
      </c>
      <c r="D308" s="87" t="s">
        <v>8</v>
      </c>
      <c r="E308" s="179">
        <v>185000</v>
      </c>
      <c r="F308" s="87">
        <v>34</v>
      </c>
      <c r="G308" s="172">
        <f t="shared" si="4"/>
        <v>5441.1764705882351</v>
      </c>
    </row>
    <row r="309" spans="1:8">
      <c r="A309" s="107">
        <v>44553</v>
      </c>
      <c r="B309" s="86"/>
      <c r="C309" s="87" t="s">
        <v>12</v>
      </c>
      <c r="D309" s="87" t="s">
        <v>8</v>
      </c>
      <c r="E309" s="179">
        <v>80000</v>
      </c>
      <c r="F309" s="87">
        <v>27</v>
      </c>
      <c r="G309" s="172">
        <f t="shared" si="4"/>
        <v>2962.962962962963</v>
      </c>
    </row>
    <row r="310" spans="1:8">
      <c r="A310" s="107">
        <v>44553</v>
      </c>
      <c r="B310" s="86"/>
      <c r="C310" s="87" t="s">
        <v>24</v>
      </c>
      <c r="D310" s="87" t="s">
        <v>10</v>
      </c>
      <c r="E310" s="179">
        <v>52000</v>
      </c>
      <c r="F310" s="87">
        <v>6</v>
      </c>
      <c r="G310" s="172">
        <f t="shared" si="4"/>
        <v>8666.6666666666661</v>
      </c>
    </row>
    <row r="311" spans="1:8">
      <c r="A311" s="107">
        <v>44553</v>
      </c>
      <c r="B311" s="86"/>
      <c r="C311" s="87" t="s">
        <v>36</v>
      </c>
      <c r="D311" s="87" t="s">
        <v>17</v>
      </c>
      <c r="E311" s="179">
        <v>85000</v>
      </c>
      <c r="F311" s="87">
        <v>12</v>
      </c>
      <c r="G311" s="172">
        <f t="shared" si="4"/>
        <v>7083.333333333333</v>
      </c>
    </row>
    <row r="312" spans="1:8">
      <c r="A312" s="107">
        <v>44553</v>
      </c>
      <c r="B312" s="86"/>
      <c r="C312" s="87" t="s">
        <v>38</v>
      </c>
      <c r="D312" s="87" t="s">
        <v>17</v>
      </c>
      <c r="E312" s="179">
        <v>135000</v>
      </c>
      <c r="F312" s="87">
        <v>26</v>
      </c>
      <c r="G312" s="172">
        <f t="shared" si="4"/>
        <v>5192.3076923076924</v>
      </c>
    </row>
    <row r="313" spans="1:8">
      <c r="A313" s="107">
        <v>44553</v>
      </c>
      <c r="B313" s="86"/>
      <c r="C313" s="87" t="s">
        <v>23</v>
      </c>
      <c r="D313" s="87" t="s">
        <v>17</v>
      </c>
      <c r="E313" s="179">
        <v>60000</v>
      </c>
      <c r="F313" s="87">
        <v>9</v>
      </c>
      <c r="G313" s="172">
        <f t="shared" si="4"/>
        <v>6666.666666666667</v>
      </c>
    </row>
    <row r="314" spans="1:8">
      <c r="A314" s="107">
        <v>44553</v>
      </c>
      <c r="B314" s="86"/>
      <c r="C314" s="87" t="s">
        <v>22</v>
      </c>
      <c r="D314" s="87" t="s">
        <v>17</v>
      </c>
      <c r="E314" s="179">
        <v>88000</v>
      </c>
      <c r="F314" s="87">
        <v>25</v>
      </c>
      <c r="G314" s="172">
        <f t="shared" si="4"/>
        <v>3520</v>
      </c>
    </row>
    <row r="315" spans="1:8">
      <c r="A315" s="107">
        <v>44553</v>
      </c>
      <c r="B315" s="86"/>
      <c r="C315" s="87" t="s">
        <v>7</v>
      </c>
      <c r="D315" s="87" t="s">
        <v>10</v>
      </c>
      <c r="E315" s="179">
        <v>26000</v>
      </c>
      <c r="F315" s="87">
        <v>14</v>
      </c>
      <c r="G315" s="172">
        <f t="shared" si="4"/>
        <v>1857.1428571428571</v>
      </c>
      <c r="H315" t="s">
        <v>11</v>
      </c>
    </row>
    <row r="316" spans="1:8">
      <c r="A316" s="107">
        <v>44553</v>
      </c>
      <c r="B316" s="86"/>
      <c r="C316" s="87" t="s">
        <v>72</v>
      </c>
      <c r="D316" s="87" t="s">
        <v>17</v>
      </c>
      <c r="E316" s="179">
        <v>45000</v>
      </c>
      <c r="F316" s="87">
        <v>19</v>
      </c>
      <c r="G316" s="172">
        <f t="shared" si="4"/>
        <v>2368.4210526315787</v>
      </c>
      <c r="H316" t="s">
        <v>11</v>
      </c>
    </row>
    <row r="317" spans="1:8">
      <c r="A317" s="107">
        <v>44553</v>
      </c>
      <c r="B317" s="86"/>
      <c r="C317" s="87" t="s">
        <v>73</v>
      </c>
      <c r="D317" s="87" t="s">
        <v>10</v>
      </c>
      <c r="E317" s="179">
        <v>26000</v>
      </c>
      <c r="F317" s="87">
        <v>12</v>
      </c>
      <c r="G317" s="172">
        <f t="shared" si="4"/>
        <v>2166.6666666666665</v>
      </c>
      <c r="H317" t="s">
        <v>11</v>
      </c>
    </row>
    <row r="318" spans="1:8">
      <c r="A318" s="107">
        <v>44553</v>
      </c>
      <c r="B318" s="86"/>
      <c r="C318" s="87" t="s">
        <v>7</v>
      </c>
      <c r="D318" s="87" t="s">
        <v>8</v>
      </c>
      <c r="E318" s="179">
        <v>80000</v>
      </c>
      <c r="F318" s="87">
        <v>32</v>
      </c>
      <c r="G318" s="172">
        <f t="shared" si="4"/>
        <v>2500</v>
      </c>
    </row>
    <row r="319" spans="1:8">
      <c r="A319" s="107">
        <v>44553</v>
      </c>
      <c r="B319" s="86"/>
      <c r="C319" s="87" t="s">
        <v>85</v>
      </c>
      <c r="D319" s="87" t="s">
        <v>10</v>
      </c>
      <c r="E319" s="179">
        <v>26000</v>
      </c>
      <c r="F319" s="87">
        <v>4</v>
      </c>
      <c r="G319" s="172">
        <f t="shared" si="4"/>
        <v>6500</v>
      </c>
    </row>
    <row r="320" spans="1:8">
      <c r="A320" s="107">
        <v>44553</v>
      </c>
      <c r="B320" s="86"/>
      <c r="C320" s="87" t="s">
        <v>12</v>
      </c>
      <c r="D320" s="87" t="s">
        <v>10</v>
      </c>
      <c r="E320" s="179">
        <v>52000</v>
      </c>
      <c r="F320" s="87">
        <v>16</v>
      </c>
      <c r="G320" s="172">
        <f t="shared" si="4"/>
        <v>3250</v>
      </c>
    </row>
    <row r="321" spans="1:7">
      <c r="A321" s="107">
        <v>44553</v>
      </c>
      <c r="B321" s="86"/>
      <c r="C321" s="87" t="s">
        <v>56</v>
      </c>
      <c r="D321" s="87" t="s">
        <v>10</v>
      </c>
      <c r="E321" s="179">
        <v>90000</v>
      </c>
      <c r="F321" s="87">
        <v>13</v>
      </c>
      <c r="G321" s="172">
        <f t="shared" si="4"/>
        <v>6923.0769230769229</v>
      </c>
    </row>
    <row r="322" spans="1:7">
      <c r="A322" s="107">
        <v>44553</v>
      </c>
      <c r="B322" s="86"/>
      <c r="C322" s="87" t="s">
        <v>12</v>
      </c>
      <c r="D322" s="87" t="s">
        <v>8</v>
      </c>
      <c r="E322" s="179">
        <v>80000</v>
      </c>
      <c r="F322" s="87">
        <v>36</v>
      </c>
      <c r="G322" s="172">
        <f t="shared" si="4"/>
        <v>2222.2222222222222</v>
      </c>
    </row>
    <row r="323" spans="1:7">
      <c r="A323" s="107">
        <v>44553</v>
      </c>
      <c r="B323" s="86"/>
      <c r="C323" s="87" t="s">
        <v>12</v>
      </c>
      <c r="D323" s="87" t="s">
        <v>8</v>
      </c>
      <c r="E323" s="179">
        <v>80000</v>
      </c>
      <c r="F323" s="87">
        <v>38</v>
      </c>
      <c r="G323" s="172">
        <f t="shared" si="4"/>
        <v>2105.2631578947367</v>
      </c>
    </row>
    <row r="324" spans="1:7">
      <c r="A324" s="107">
        <v>44553</v>
      </c>
      <c r="B324" s="86"/>
      <c r="C324" s="87" t="s">
        <v>56</v>
      </c>
      <c r="D324" s="87" t="s">
        <v>10</v>
      </c>
      <c r="E324" s="179">
        <v>52000</v>
      </c>
      <c r="F324" s="87">
        <v>8</v>
      </c>
      <c r="G324" s="172">
        <f t="shared" si="4"/>
        <v>6500</v>
      </c>
    </row>
    <row r="325" spans="1:7">
      <c r="A325" s="107">
        <v>44553</v>
      </c>
      <c r="B325" s="86"/>
      <c r="C325" s="87" t="s">
        <v>7</v>
      </c>
      <c r="D325" s="87" t="s">
        <v>8</v>
      </c>
      <c r="E325" s="179">
        <v>80000</v>
      </c>
      <c r="F325" s="87">
        <v>42</v>
      </c>
      <c r="G325" s="172">
        <f t="shared" si="4"/>
        <v>1904.7619047619048</v>
      </c>
    </row>
    <row r="326" spans="1:7">
      <c r="A326" s="107">
        <v>44553</v>
      </c>
      <c r="B326" s="86"/>
      <c r="C326" s="87" t="s">
        <v>18</v>
      </c>
      <c r="D326" s="87" t="s">
        <v>17</v>
      </c>
      <c r="E326" s="179">
        <v>54000</v>
      </c>
      <c r="F326" s="87">
        <v>24</v>
      </c>
      <c r="G326" s="172">
        <f t="shared" si="4"/>
        <v>2250</v>
      </c>
    </row>
    <row r="327" spans="1:7">
      <c r="A327" s="107">
        <v>44553</v>
      </c>
      <c r="B327" s="86"/>
      <c r="C327" s="87" t="s">
        <v>14</v>
      </c>
      <c r="D327" s="87" t="s">
        <v>8</v>
      </c>
      <c r="E327" s="179">
        <v>80000</v>
      </c>
      <c r="F327" s="87">
        <v>42</v>
      </c>
      <c r="G327" s="172">
        <f t="shared" si="4"/>
        <v>1904.7619047619048</v>
      </c>
    </row>
    <row r="328" spans="1:7">
      <c r="A328" s="107">
        <v>44553</v>
      </c>
      <c r="B328" s="86"/>
      <c r="C328" s="87" t="s">
        <v>14</v>
      </c>
      <c r="D328" s="87" t="s">
        <v>17</v>
      </c>
      <c r="E328" s="179">
        <v>64000</v>
      </c>
      <c r="F328" s="87">
        <v>27</v>
      </c>
      <c r="G328" s="172">
        <f t="shared" si="4"/>
        <v>2370.3703703703704</v>
      </c>
    </row>
    <row r="329" spans="1:7">
      <c r="A329" s="107">
        <v>44553</v>
      </c>
      <c r="B329" s="86"/>
      <c r="C329" s="87" t="s">
        <v>14</v>
      </c>
      <c r="D329" s="87" t="s">
        <v>8</v>
      </c>
      <c r="E329" s="179">
        <v>80000</v>
      </c>
      <c r="F329" s="87">
        <v>30</v>
      </c>
      <c r="G329" s="172">
        <f t="shared" si="4"/>
        <v>2666.6666666666665</v>
      </c>
    </row>
    <row r="330" spans="1:7">
      <c r="A330" s="107">
        <v>44553</v>
      </c>
      <c r="B330" s="86"/>
      <c r="C330" s="87" t="s">
        <v>20</v>
      </c>
      <c r="D330" s="87" t="s">
        <v>17</v>
      </c>
      <c r="E330" s="179">
        <v>64000</v>
      </c>
      <c r="F330" s="87">
        <v>22</v>
      </c>
      <c r="G330" s="172">
        <f t="shared" si="4"/>
        <v>2909.090909090909</v>
      </c>
    </row>
    <row r="331" spans="1:7">
      <c r="A331" s="107">
        <v>44553</v>
      </c>
      <c r="B331" s="86"/>
      <c r="C331" s="87" t="s">
        <v>43</v>
      </c>
      <c r="D331" s="87" t="s">
        <v>8</v>
      </c>
      <c r="E331" s="179">
        <v>72000</v>
      </c>
      <c r="F331" s="87">
        <v>37</v>
      </c>
      <c r="G331" s="172">
        <f t="shared" si="4"/>
        <v>1945.9459459459461</v>
      </c>
    </row>
    <row r="332" spans="1:7">
      <c r="A332" s="107">
        <v>44553</v>
      </c>
      <c r="B332" s="86"/>
      <c r="C332" s="87" t="s">
        <v>15</v>
      </c>
      <c r="D332" s="87" t="s">
        <v>10</v>
      </c>
      <c r="E332" s="179">
        <v>60000</v>
      </c>
      <c r="F332" s="87">
        <v>11</v>
      </c>
      <c r="G332" s="172">
        <f t="shared" si="4"/>
        <v>5454.545454545455</v>
      </c>
    </row>
    <row r="333" spans="1:7">
      <c r="A333" s="107">
        <v>44553</v>
      </c>
      <c r="B333" s="86"/>
      <c r="C333" s="87" t="s">
        <v>35</v>
      </c>
      <c r="D333" s="87" t="s">
        <v>17</v>
      </c>
      <c r="E333" s="179">
        <v>74000</v>
      </c>
      <c r="F333" s="87">
        <v>16</v>
      </c>
      <c r="G333" s="172">
        <f t="shared" si="4"/>
        <v>4625</v>
      </c>
    </row>
    <row r="334" spans="1:7">
      <c r="A334" s="107">
        <v>44553</v>
      </c>
      <c r="B334" s="86"/>
      <c r="C334" s="87" t="s">
        <v>24</v>
      </c>
      <c r="D334" s="87" t="s">
        <v>17</v>
      </c>
      <c r="E334" s="179">
        <v>60000</v>
      </c>
      <c r="F334" s="87">
        <v>19</v>
      </c>
      <c r="G334" s="172">
        <f t="shared" si="4"/>
        <v>3157.8947368421054</v>
      </c>
    </row>
    <row r="335" spans="1:7">
      <c r="A335" s="107">
        <v>44553</v>
      </c>
      <c r="B335" s="86"/>
      <c r="C335" s="87" t="s">
        <v>36</v>
      </c>
      <c r="D335" s="87" t="s">
        <v>8</v>
      </c>
      <c r="E335" s="179">
        <v>90000</v>
      </c>
      <c r="F335" s="87">
        <v>19</v>
      </c>
      <c r="G335" s="172">
        <f t="shared" si="4"/>
        <v>4736.8421052631575</v>
      </c>
    </row>
    <row r="336" spans="1:7">
      <c r="A336" s="107">
        <v>44553</v>
      </c>
      <c r="B336" s="86"/>
      <c r="C336" s="87" t="s">
        <v>22</v>
      </c>
      <c r="D336" s="87" t="s">
        <v>17</v>
      </c>
      <c r="E336" s="179">
        <v>88000</v>
      </c>
      <c r="F336" s="87">
        <v>22</v>
      </c>
      <c r="G336" s="172">
        <f t="shared" si="4"/>
        <v>4000</v>
      </c>
    </row>
    <row r="337" spans="1:8">
      <c r="A337" s="107">
        <v>44553</v>
      </c>
      <c r="B337" s="86"/>
      <c r="C337" s="87" t="s">
        <v>23</v>
      </c>
      <c r="D337" s="87" t="s">
        <v>8</v>
      </c>
      <c r="E337" s="179">
        <v>78000</v>
      </c>
      <c r="F337" s="87">
        <v>37</v>
      </c>
      <c r="G337" s="172">
        <f t="shared" si="4"/>
        <v>2108.1081081081079</v>
      </c>
    </row>
    <row r="338" spans="1:8">
      <c r="A338" s="107">
        <v>44553</v>
      </c>
      <c r="B338" s="86"/>
      <c r="C338" s="87" t="s">
        <v>70</v>
      </c>
      <c r="D338" s="87" t="s">
        <v>17</v>
      </c>
      <c r="E338" s="179">
        <v>90000</v>
      </c>
      <c r="F338" s="87">
        <v>12</v>
      </c>
      <c r="G338" s="172">
        <f t="shared" si="4"/>
        <v>7500</v>
      </c>
    </row>
    <row r="339" spans="1:8">
      <c r="A339" s="107">
        <v>44553</v>
      </c>
      <c r="B339" s="86"/>
      <c r="C339" s="87" t="s">
        <v>9</v>
      </c>
      <c r="D339" s="87" t="s">
        <v>17</v>
      </c>
      <c r="E339" s="179">
        <v>64000</v>
      </c>
      <c r="F339" s="87">
        <v>17</v>
      </c>
      <c r="G339" s="172">
        <f t="shared" si="4"/>
        <v>3764.705882352941</v>
      </c>
    </row>
    <row r="340" spans="1:8">
      <c r="A340" s="107">
        <v>44554</v>
      </c>
      <c r="B340" s="86"/>
      <c r="C340" s="87" t="s">
        <v>7</v>
      </c>
      <c r="D340" s="87" t="s">
        <v>8</v>
      </c>
      <c r="E340" s="179">
        <v>80000</v>
      </c>
      <c r="F340" s="87">
        <v>31</v>
      </c>
      <c r="G340" s="172">
        <f t="shared" si="4"/>
        <v>2580.6451612903224</v>
      </c>
    </row>
    <row r="341" spans="1:8">
      <c r="A341" s="107">
        <v>44554</v>
      </c>
      <c r="B341" s="86"/>
      <c r="C341" s="87" t="s">
        <v>12</v>
      </c>
      <c r="D341" s="87" t="s">
        <v>10</v>
      </c>
      <c r="E341" s="179">
        <v>52000</v>
      </c>
      <c r="F341" s="87">
        <v>11</v>
      </c>
      <c r="G341" s="172">
        <f t="shared" si="4"/>
        <v>4727.272727272727</v>
      </c>
    </row>
    <row r="342" spans="1:8">
      <c r="A342" s="107">
        <v>44554</v>
      </c>
      <c r="B342" s="86"/>
      <c r="C342" s="87" t="s">
        <v>70</v>
      </c>
      <c r="D342" s="87" t="s">
        <v>17</v>
      </c>
      <c r="E342" s="179">
        <v>45000</v>
      </c>
      <c r="F342" s="87">
        <v>21</v>
      </c>
      <c r="G342" s="172">
        <f t="shared" si="4"/>
        <v>2142.8571428571427</v>
      </c>
      <c r="H342" t="s">
        <v>11</v>
      </c>
    </row>
    <row r="343" spans="1:8">
      <c r="A343" s="107">
        <v>44554</v>
      </c>
      <c r="B343" s="86"/>
      <c r="C343" s="87" t="s">
        <v>12</v>
      </c>
      <c r="D343" s="87" t="s">
        <v>8</v>
      </c>
      <c r="E343" s="179">
        <v>80000</v>
      </c>
      <c r="F343" s="87">
        <v>35</v>
      </c>
      <c r="G343" s="172">
        <f t="shared" si="4"/>
        <v>2285.7142857142858</v>
      </c>
    </row>
    <row r="344" spans="1:8">
      <c r="A344" s="107">
        <v>44554</v>
      </c>
      <c r="B344" s="86"/>
      <c r="C344" s="87" t="s">
        <v>7</v>
      </c>
      <c r="D344" s="87" t="s">
        <v>8</v>
      </c>
      <c r="E344" s="179">
        <v>80000</v>
      </c>
      <c r="F344" s="87">
        <v>42</v>
      </c>
      <c r="G344" s="172">
        <f t="shared" si="4"/>
        <v>1904.7619047619048</v>
      </c>
    </row>
    <row r="345" spans="1:8">
      <c r="A345" s="107">
        <v>44554</v>
      </c>
      <c r="B345" s="86"/>
      <c r="C345" s="87" t="s">
        <v>18</v>
      </c>
      <c r="D345" s="87" t="s">
        <v>17</v>
      </c>
      <c r="E345" s="179">
        <v>54000</v>
      </c>
      <c r="F345" s="87">
        <v>23</v>
      </c>
      <c r="G345" s="172">
        <f t="shared" si="4"/>
        <v>2347.8260869565215</v>
      </c>
    </row>
    <row r="346" spans="1:8">
      <c r="A346" s="107">
        <v>44554</v>
      </c>
      <c r="B346" s="86"/>
      <c r="C346" s="87" t="s">
        <v>14</v>
      </c>
      <c r="D346" s="87" t="s">
        <v>17</v>
      </c>
      <c r="E346" s="179">
        <v>64000</v>
      </c>
      <c r="F346" s="87">
        <v>28</v>
      </c>
      <c r="G346" s="172">
        <f t="shared" si="4"/>
        <v>2285.7142857142858</v>
      </c>
    </row>
    <row r="347" spans="1:8">
      <c r="A347" s="107">
        <v>44554</v>
      </c>
      <c r="B347" s="86"/>
      <c r="C347" s="87" t="s">
        <v>12</v>
      </c>
      <c r="D347" s="87" t="s">
        <v>8</v>
      </c>
      <c r="E347" s="179">
        <v>80000</v>
      </c>
      <c r="F347" s="87">
        <v>34</v>
      </c>
      <c r="G347" s="172">
        <f t="shared" ref="G347:G439" si="5">E347/F347</f>
        <v>2352.9411764705883</v>
      </c>
    </row>
    <row r="348" spans="1:8">
      <c r="A348" s="107">
        <v>44554</v>
      </c>
      <c r="B348" s="86"/>
      <c r="C348" s="87" t="s">
        <v>14</v>
      </c>
      <c r="D348" s="87" t="s">
        <v>8</v>
      </c>
      <c r="E348" s="179">
        <v>80000</v>
      </c>
      <c r="F348" s="87">
        <v>40</v>
      </c>
      <c r="G348" s="172">
        <f t="shared" si="5"/>
        <v>2000</v>
      </c>
    </row>
    <row r="349" spans="1:8">
      <c r="A349" s="107">
        <v>44554</v>
      </c>
      <c r="B349" s="86"/>
      <c r="C349" s="87" t="s">
        <v>56</v>
      </c>
      <c r="D349" s="87" t="s">
        <v>17</v>
      </c>
      <c r="E349" s="179">
        <v>74000</v>
      </c>
      <c r="F349" s="87">
        <v>22</v>
      </c>
      <c r="G349" s="172">
        <f t="shared" si="5"/>
        <v>3363.6363636363635</v>
      </c>
    </row>
    <row r="350" spans="1:8">
      <c r="A350" s="107">
        <v>44554</v>
      </c>
      <c r="B350" s="86"/>
      <c r="C350" s="87" t="s">
        <v>20</v>
      </c>
      <c r="D350" s="87" t="s">
        <v>17</v>
      </c>
      <c r="E350" s="179">
        <v>64000</v>
      </c>
      <c r="F350" s="87">
        <v>19</v>
      </c>
      <c r="G350" s="172">
        <f t="shared" si="5"/>
        <v>3368.4210526315787</v>
      </c>
    </row>
    <row r="351" spans="1:8">
      <c r="A351" s="107">
        <v>44554</v>
      </c>
      <c r="B351" s="86"/>
      <c r="C351" s="87" t="s">
        <v>14</v>
      </c>
      <c r="D351" s="87" t="s">
        <v>8</v>
      </c>
      <c r="E351" s="179">
        <v>80000</v>
      </c>
      <c r="F351" s="87">
        <v>29</v>
      </c>
      <c r="G351" s="172">
        <f t="shared" si="5"/>
        <v>2758.6206896551726</v>
      </c>
    </row>
    <row r="352" spans="1:8">
      <c r="A352" s="107">
        <v>44554</v>
      </c>
      <c r="B352" s="86"/>
      <c r="C352" s="87" t="s">
        <v>43</v>
      </c>
      <c r="D352" s="87" t="s">
        <v>8</v>
      </c>
      <c r="E352" s="179">
        <v>72000</v>
      </c>
      <c r="F352" s="87">
        <v>42</v>
      </c>
      <c r="G352" s="172">
        <f t="shared" si="5"/>
        <v>1714.2857142857142</v>
      </c>
    </row>
    <row r="353" spans="1:8">
      <c r="A353" s="107">
        <v>44554</v>
      </c>
      <c r="B353" s="86"/>
      <c r="C353" s="87" t="s">
        <v>15</v>
      </c>
      <c r="D353" s="87" t="s">
        <v>10</v>
      </c>
      <c r="E353" s="179">
        <v>60000</v>
      </c>
      <c r="F353" s="87">
        <v>10</v>
      </c>
      <c r="G353" s="172">
        <f t="shared" si="5"/>
        <v>6000</v>
      </c>
    </row>
    <row r="354" spans="1:8">
      <c r="A354" s="107">
        <v>44554</v>
      </c>
      <c r="B354" s="86"/>
      <c r="C354" s="87" t="s">
        <v>36</v>
      </c>
      <c r="D354" s="87" t="s">
        <v>8</v>
      </c>
      <c r="E354" s="179">
        <v>90000</v>
      </c>
      <c r="F354" s="87">
        <v>16</v>
      </c>
      <c r="G354" s="172">
        <f t="shared" si="5"/>
        <v>5625</v>
      </c>
    </row>
    <row r="355" spans="1:8">
      <c r="A355" s="107">
        <v>44554</v>
      </c>
      <c r="B355" s="86"/>
      <c r="C355" s="87" t="s">
        <v>14</v>
      </c>
      <c r="D355" s="87" t="s">
        <v>17</v>
      </c>
      <c r="E355" s="179">
        <v>64000</v>
      </c>
      <c r="F355" s="87">
        <v>15</v>
      </c>
      <c r="G355" s="172">
        <f t="shared" si="5"/>
        <v>4266.666666666667</v>
      </c>
    </row>
    <row r="356" spans="1:8">
      <c r="A356" s="107">
        <v>44554</v>
      </c>
      <c r="B356" s="86"/>
      <c r="C356" s="87" t="s">
        <v>9</v>
      </c>
      <c r="D356" s="87" t="s">
        <v>17</v>
      </c>
      <c r="E356" s="179">
        <v>32000</v>
      </c>
      <c r="F356" s="87">
        <v>15</v>
      </c>
      <c r="G356" s="172">
        <f t="shared" si="5"/>
        <v>2133.3333333333335</v>
      </c>
    </row>
    <row r="357" spans="1:8">
      <c r="A357" s="107">
        <v>44554</v>
      </c>
      <c r="B357" s="86"/>
      <c r="C357" s="87" t="s">
        <v>22</v>
      </c>
      <c r="D357" s="87" t="s">
        <v>17</v>
      </c>
      <c r="E357" s="179">
        <v>88000</v>
      </c>
      <c r="F357" s="87">
        <v>22</v>
      </c>
      <c r="G357" s="172">
        <f t="shared" si="5"/>
        <v>4000</v>
      </c>
    </row>
    <row r="358" spans="1:8">
      <c r="A358" s="107">
        <v>44554</v>
      </c>
      <c r="B358" s="86"/>
      <c r="C358" s="87" t="s">
        <v>23</v>
      </c>
      <c r="D358" s="87" t="s">
        <v>8</v>
      </c>
      <c r="E358" s="179">
        <v>78000</v>
      </c>
      <c r="F358" s="87">
        <v>35</v>
      </c>
      <c r="G358" s="172">
        <f t="shared" si="5"/>
        <v>2228.5714285714284</v>
      </c>
    </row>
    <row r="359" spans="1:8">
      <c r="A359" s="107">
        <v>44554</v>
      </c>
      <c r="B359" s="86"/>
      <c r="C359" s="87" t="s">
        <v>86</v>
      </c>
      <c r="D359" s="87" t="s">
        <v>10</v>
      </c>
      <c r="E359" s="179">
        <v>48000</v>
      </c>
      <c r="F359" s="87">
        <v>9</v>
      </c>
      <c r="G359" s="172">
        <f t="shared" si="5"/>
        <v>5333.333333333333</v>
      </c>
    </row>
    <row r="360" spans="1:8">
      <c r="A360" s="107">
        <v>44554</v>
      </c>
      <c r="B360" s="86"/>
      <c r="C360" s="87" t="s">
        <v>23</v>
      </c>
      <c r="D360" s="87" t="s">
        <v>17</v>
      </c>
      <c r="E360" s="179">
        <v>60000</v>
      </c>
      <c r="F360" s="87">
        <v>4</v>
      </c>
      <c r="G360" s="172">
        <f t="shared" si="5"/>
        <v>15000</v>
      </c>
    </row>
    <row r="361" spans="1:8">
      <c r="A361" s="107">
        <v>44554</v>
      </c>
      <c r="B361" s="86"/>
      <c r="C361" s="87" t="s">
        <v>9</v>
      </c>
      <c r="D361" s="87" t="s">
        <v>10</v>
      </c>
      <c r="E361" s="179">
        <v>26000</v>
      </c>
      <c r="F361" s="87">
        <v>5</v>
      </c>
      <c r="G361" s="172">
        <f t="shared" si="5"/>
        <v>5200</v>
      </c>
    </row>
    <row r="362" spans="1:8">
      <c r="A362" s="107">
        <v>44556</v>
      </c>
      <c r="B362" s="86"/>
      <c r="C362" s="87" t="s">
        <v>9</v>
      </c>
      <c r="D362" s="87" t="s">
        <v>10</v>
      </c>
      <c r="E362" s="179">
        <v>52000</v>
      </c>
      <c r="F362" s="87">
        <v>10</v>
      </c>
      <c r="G362" s="172">
        <f t="shared" si="5"/>
        <v>5200</v>
      </c>
    </row>
    <row r="363" spans="1:8">
      <c r="A363" s="107">
        <v>44556</v>
      </c>
      <c r="B363" s="86"/>
      <c r="C363" s="87" t="s">
        <v>87</v>
      </c>
      <c r="D363" s="87" t="s">
        <v>17</v>
      </c>
      <c r="E363" s="179">
        <v>45000</v>
      </c>
      <c r="F363" s="87">
        <v>21</v>
      </c>
      <c r="G363" s="172">
        <f t="shared" si="5"/>
        <v>2142.8571428571427</v>
      </c>
      <c r="H363" t="s">
        <v>11</v>
      </c>
    </row>
    <row r="364" spans="1:8">
      <c r="A364" s="107">
        <v>44556</v>
      </c>
      <c r="B364" s="86"/>
      <c r="C364" s="87" t="s">
        <v>84</v>
      </c>
      <c r="D364" s="87" t="s">
        <v>10</v>
      </c>
      <c r="E364" s="179">
        <v>52000</v>
      </c>
      <c r="F364" s="87">
        <v>9</v>
      </c>
      <c r="G364" s="172">
        <f t="shared" si="5"/>
        <v>5777.7777777777774</v>
      </c>
    </row>
    <row r="365" spans="1:8">
      <c r="A365" s="107">
        <v>44556</v>
      </c>
      <c r="B365" s="86"/>
      <c r="C365" s="87" t="s">
        <v>73</v>
      </c>
      <c r="D365" s="87" t="s">
        <v>10</v>
      </c>
      <c r="E365" s="179">
        <v>52000</v>
      </c>
      <c r="F365" s="87">
        <v>3</v>
      </c>
      <c r="G365" s="172">
        <f t="shared" si="5"/>
        <v>17333.333333333332</v>
      </c>
    </row>
    <row r="366" spans="1:8">
      <c r="A366" s="107">
        <v>44556</v>
      </c>
      <c r="B366" s="86"/>
      <c r="C366" s="87" t="s">
        <v>72</v>
      </c>
      <c r="D366" s="87" t="s">
        <v>17</v>
      </c>
      <c r="E366" s="179">
        <v>95000</v>
      </c>
      <c r="F366" s="87">
        <v>16</v>
      </c>
      <c r="G366" s="172">
        <f t="shared" si="5"/>
        <v>5937.5</v>
      </c>
    </row>
    <row r="367" spans="1:8">
      <c r="A367" s="107">
        <v>44556</v>
      </c>
      <c r="B367" s="86"/>
      <c r="C367" s="87" t="s">
        <v>13</v>
      </c>
      <c r="D367" s="87" t="s">
        <v>10</v>
      </c>
      <c r="E367" s="179">
        <v>52000</v>
      </c>
      <c r="F367" s="87">
        <v>7</v>
      </c>
      <c r="G367" s="172">
        <f t="shared" si="5"/>
        <v>7428.5714285714284</v>
      </c>
    </row>
    <row r="368" spans="1:8">
      <c r="A368" s="107">
        <v>44556</v>
      </c>
      <c r="B368" s="86"/>
      <c r="C368" s="87" t="s">
        <v>82</v>
      </c>
      <c r="D368" s="87" t="s">
        <v>17</v>
      </c>
      <c r="E368" s="179">
        <v>95000</v>
      </c>
      <c r="F368" s="87">
        <v>17</v>
      </c>
      <c r="G368" s="172">
        <f t="shared" si="5"/>
        <v>5588.2352941176468</v>
      </c>
    </row>
    <row r="369" spans="1:8">
      <c r="A369" s="107">
        <v>44557</v>
      </c>
      <c r="B369" s="86"/>
      <c r="C369" s="87" t="s">
        <v>7</v>
      </c>
      <c r="D369" s="87" t="s">
        <v>8</v>
      </c>
      <c r="E369" s="179">
        <v>80000</v>
      </c>
      <c r="F369" s="87">
        <v>32</v>
      </c>
      <c r="G369" s="172">
        <f t="shared" si="5"/>
        <v>2500</v>
      </c>
    </row>
    <row r="370" spans="1:8">
      <c r="A370" s="107">
        <v>44557</v>
      </c>
      <c r="B370" s="86"/>
      <c r="C370" s="87" t="s">
        <v>42</v>
      </c>
      <c r="D370" s="87" t="s">
        <v>10</v>
      </c>
      <c r="E370" s="179">
        <v>26000</v>
      </c>
      <c r="F370" s="87">
        <v>4</v>
      </c>
      <c r="G370" s="172">
        <f t="shared" si="5"/>
        <v>6500</v>
      </c>
      <c r="H370" t="s">
        <v>11</v>
      </c>
    </row>
    <row r="371" spans="1:8">
      <c r="A371" s="107">
        <v>44557</v>
      </c>
      <c r="B371" s="86"/>
      <c r="C371" s="87" t="s">
        <v>12</v>
      </c>
      <c r="D371" s="87" t="s">
        <v>10</v>
      </c>
      <c r="E371" s="179">
        <v>52000</v>
      </c>
      <c r="F371" s="87">
        <v>12</v>
      </c>
      <c r="G371" s="172">
        <f t="shared" si="5"/>
        <v>4333.333333333333</v>
      </c>
    </row>
    <row r="372" spans="1:8">
      <c r="A372" s="107">
        <v>44557</v>
      </c>
      <c r="B372" s="86"/>
      <c r="C372" s="87" t="s">
        <v>12</v>
      </c>
      <c r="D372" s="87" t="s">
        <v>8</v>
      </c>
      <c r="E372" s="179">
        <v>80000</v>
      </c>
      <c r="F372" s="87">
        <v>35</v>
      </c>
      <c r="G372" s="172">
        <f t="shared" si="5"/>
        <v>2285.7142857142858</v>
      </c>
    </row>
    <row r="373" spans="1:8">
      <c r="A373" s="107">
        <v>44557</v>
      </c>
      <c r="B373" s="86"/>
      <c r="C373" s="87" t="s">
        <v>7</v>
      </c>
      <c r="D373" s="87" t="s">
        <v>8</v>
      </c>
      <c r="E373" s="179">
        <v>80000</v>
      </c>
      <c r="F373" s="87">
        <v>41</v>
      </c>
      <c r="G373" s="172">
        <f t="shared" si="5"/>
        <v>1951.219512195122</v>
      </c>
    </row>
    <row r="374" spans="1:8">
      <c r="A374" s="107">
        <v>44557</v>
      </c>
      <c r="B374" s="86"/>
      <c r="C374" s="87" t="s">
        <v>88</v>
      </c>
      <c r="D374" s="87" t="s">
        <v>17</v>
      </c>
      <c r="E374" s="179">
        <v>90000</v>
      </c>
      <c r="F374" s="87">
        <v>21</v>
      </c>
      <c r="G374" s="172">
        <f t="shared" si="5"/>
        <v>4285.7142857142853</v>
      </c>
    </row>
    <row r="375" spans="1:8">
      <c r="A375" s="107">
        <v>44557</v>
      </c>
      <c r="B375" s="86"/>
      <c r="C375" s="87" t="s">
        <v>18</v>
      </c>
      <c r="D375" s="87" t="s">
        <v>17</v>
      </c>
      <c r="E375" s="179">
        <v>54000</v>
      </c>
      <c r="F375" s="87">
        <v>22</v>
      </c>
      <c r="G375" s="172">
        <f t="shared" si="5"/>
        <v>2454.5454545454545</v>
      </c>
    </row>
    <row r="376" spans="1:8">
      <c r="A376" s="107">
        <v>44557</v>
      </c>
      <c r="B376" s="86"/>
      <c r="C376" s="87" t="s">
        <v>12</v>
      </c>
      <c r="D376" s="87" t="s">
        <v>8</v>
      </c>
      <c r="E376" s="179">
        <v>80000</v>
      </c>
      <c r="F376" s="87">
        <v>34</v>
      </c>
      <c r="G376" s="172">
        <f t="shared" si="5"/>
        <v>2352.9411764705883</v>
      </c>
    </row>
    <row r="377" spans="1:8">
      <c r="A377" s="107">
        <v>44557</v>
      </c>
      <c r="B377" s="86"/>
      <c r="C377" s="87" t="s">
        <v>14</v>
      </c>
      <c r="D377" s="87" t="s">
        <v>8</v>
      </c>
      <c r="E377" s="179">
        <v>80000</v>
      </c>
      <c r="F377" s="87">
        <v>43</v>
      </c>
      <c r="G377" s="172">
        <f t="shared" si="5"/>
        <v>1860.4651162790697</v>
      </c>
    </row>
    <row r="378" spans="1:8">
      <c r="A378" s="107">
        <v>44557</v>
      </c>
      <c r="B378" s="86"/>
      <c r="C378" s="87" t="s">
        <v>14</v>
      </c>
      <c r="D378" s="87" t="s">
        <v>17</v>
      </c>
      <c r="E378" s="179">
        <v>64000</v>
      </c>
      <c r="F378" s="87">
        <v>22</v>
      </c>
      <c r="G378" s="172">
        <f t="shared" si="5"/>
        <v>2909.090909090909</v>
      </c>
    </row>
    <row r="379" spans="1:8">
      <c r="A379" s="107">
        <v>44557</v>
      </c>
      <c r="B379" s="86"/>
      <c r="C379" s="87" t="s">
        <v>14</v>
      </c>
      <c r="D379" s="87" t="s">
        <v>8</v>
      </c>
      <c r="E379" s="179">
        <v>80000</v>
      </c>
      <c r="F379" s="87">
        <v>31</v>
      </c>
      <c r="G379" s="172">
        <f t="shared" si="5"/>
        <v>2580.6451612903224</v>
      </c>
    </row>
    <row r="380" spans="1:8">
      <c r="A380" s="107">
        <v>44557</v>
      </c>
      <c r="B380" s="86"/>
      <c r="C380" s="87" t="s">
        <v>20</v>
      </c>
      <c r="D380" s="87" t="s">
        <v>17</v>
      </c>
      <c r="E380" s="179">
        <v>64000</v>
      </c>
      <c r="F380" s="87">
        <v>21</v>
      </c>
      <c r="G380" s="172">
        <f t="shared" si="5"/>
        <v>3047.6190476190477</v>
      </c>
    </row>
    <row r="381" spans="1:8">
      <c r="A381" s="107">
        <v>44557</v>
      </c>
      <c r="B381" s="86"/>
      <c r="C381" s="87" t="s">
        <v>66</v>
      </c>
      <c r="D381" s="87" t="s">
        <v>8</v>
      </c>
      <c r="E381" s="179">
        <v>72000</v>
      </c>
      <c r="F381" s="87">
        <v>37</v>
      </c>
      <c r="G381" s="172">
        <f t="shared" si="5"/>
        <v>1945.9459459459461</v>
      </c>
    </row>
    <row r="382" spans="1:8">
      <c r="A382" s="107">
        <v>44557</v>
      </c>
      <c r="B382" s="86"/>
      <c r="C382" s="87" t="s">
        <v>24</v>
      </c>
      <c r="D382" s="87" t="s">
        <v>17</v>
      </c>
      <c r="E382" s="179">
        <v>60000</v>
      </c>
      <c r="F382" s="87">
        <v>19</v>
      </c>
      <c r="G382" s="172">
        <f t="shared" si="5"/>
        <v>3157.8947368421054</v>
      </c>
    </row>
    <row r="383" spans="1:8">
      <c r="A383" s="107">
        <v>44557</v>
      </c>
      <c r="B383" s="86"/>
      <c r="C383" s="87" t="s">
        <v>15</v>
      </c>
      <c r="D383" s="87" t="s">
        <v>10</v>
      </c>
      <c r="E383" s="179">
        <v>60000</v>
      </c>
      <c r="F383" s="87">
        <v>10</v>
      </c>
      <c r="G383" s="172">
        <f t="shared" si="5"/>
        <v>6000</v>
      </c>
    </row>
    <row r="384" spans="1:8">
      <c r="A384" s="107">
        <v>44557</v>
      </c>
      <c r="B384" s="86"/>
      <c r="C384" s="87" t="s">
        <v>14</v>
      </c>
      <c r="D384" s="87" t="s">
        <v>17</v>
      </c>
      <c r="E384" s="179">
        <v>64000</v>
      </c>
      <c r="F384" s="87">
        <v>20</v>
      </c>
      <c r="G384" s="172">
        <f t="shared" si="5"/>
        <v>3200</v>
      </c>
    </row>
    <row r="385" spans="1:7">
      <c r="A385" s="107">
        <v>44557</v>
      </c>
      <c r="B385" s="86"/>
      <c r="C385" s="87" t="s">
        <v>36</v>
      </c>
      <c r="D385" s="87" t="s">
        <v>8</v>
      </c>
      <c r="E385" s="179">
        <v>90000</v>
      </c>
      <c r="F385" s="87">
        <v>16</v>
      </c>
      <c r="G385" s="172">
        <f t="shared" si="5"/>
        <v>5625</v>
      </c>
    </row>
    <row r="386" spans="1:7">
      <c r="A386" s="107">
        <v>44557</v>
      </c>
      <c r="B386" s="86"/>
      <c r="C386" s="87" t="s">
        <v>22</v>
      </c>
      <c r="D386" s="87" t="s">
        <v>17</v>
      </c>
      <c r="E386" s="179">
        <v>88000</v>
      </c>
      <c r="F386" s="87">
        <v>20</v>
      </c>
      <c r="G386" s="172">
        <f t="shared" si="5"/>
        <v>4400</v>
      </c>
    </row>
    <row r="387" spans="1:7">
      <c r="A387" s="107">
        <v>44557</v>
      </c>
      <c r="B387" s="86"/>
      <c r="C387" s="87" t="s">
        <v>23</v>
      </c>
      <c r="D387" s="87" t="s">
        <v>8</v>
      </c>
      <c r="E387" s="179">
        <v>78000</v>
      </c>
      <c r="F387" s="87">
        <v>37</v>
      </c>
      <c r="G387" s="172">
        <f t="shared" si="5"/>
        <v>2108.1081081081079</v>
      </c>
    </row>
    <row r="388" spans="1:7">
      <c r="A388" s="107">
        <v>44557</v>
      </c>
      <c r="B388" s="86"/>
      <c r="C388" s="87" t="s">
        <v>89</v>
      </c>
      <c r="D388" s="87" t="s">
        <v>17</v>
      </c>
      <c r="E388" s="179">
        <v>74000</v>
      </c>
      <c r="F388" s="87">
        <v>16</v>
      </c>
      <c r="G388" s="172">
        <f t="shared" si="5"/>
        <v>4625</v>
      </c>
    </row>
    <row r="389" spans="1:7">
      <c r="A389" s="107">
        <v>44557</v>
      </c>
      <c r="B389" s="86"/>
      <c r="C389" s="87" t="s">
        <v>90</v>
      </c>
      <c r="D389" s="87" t="s">
        <v>17</v>
      </c>
      <c r="E389" s="179">
        <v>90000</v>
      </c>
      <c r="F389" s="87">
        <v>15</v>
      </c>
      <c r="G389" s="172">
        <f t="shared" si="5"/>
        <v>6000</v>
      </c>
    </row>
    <row r="390" spans="1:7">
      <c r="A390" s="107">
        <v>44557</v>
      </c>
      <c r="B390" s="86"/>
      <c r="C390" s="87" t="s">
        <v>44</v>
      </c>
      <c r="D390" s="87" t="s">
        <v>10</v>
      </c>
      <c r="E390" s="179">
        <v>52000</v>
      </c>
      <c r="F390" s="87">
        <v>9</v>
      </c>
      <c r="G390" s="172">
        <f t="shared" si="5"/>
        <v>5777.7777777777774</v>
      </c>
    </row>
    <row r="391" spans="1:7">
      <c r="A391" s="107">
        <v>44557</v>
      </c>
      <c r="B391" s="86"/>
      <c r="C391" s="87" t="s">
        <v>91</v>
      </c>
      <c r="D391" s="87" t="s">
        <v>17</v>
      </c>
      <c r="E391" s="179">
        <v>95000</v>
      </c>
      <c r="F391" s="87">
        <v>19</v>
      </c>
      <c r="G391" s="172">
        <f t="shared" si="5"/>
        <v>5000</v>
      </c>
    </row>
    <row r="392" spans="1:7">
      <c r="A392" s="107">
        <v>44557</v>
      </c>
      <c r="B392" s="86"/>
      <c r="C392" s="87" t="s">
        <v>7</v>
      </c>
      <c r="D392" s="87" t="s">
        <v>17</v>
      </c>
      <c r="E392" s="179">
        <v>64000</v>
      </c>
      <c r="F392" s="87">
        <v>15</v>
      </c>
      <c r="G392" s="172">
        <f t="shared" si="5"/>
        <v>4266.666666666667</v>
      </c>
    </row>
    <row r="393" spans="1:7">
      <c r="A393" s="107">
        <v>44557</v>
      </c>
      <c r="B393" s="86"/>
      <c r="C393" s="87" t="s">
        <v>14</v>
      </c>
      <c r="D393" s="87" t="s">
        <v>8</v>
      </c>
      <c r="E393" s="179">
        <v>80000</v>
      </c>
      <c r="F393" s="87">
        <v>40</v>
      </c>
      <c r="G393" s="172">
        <f t="shared" si="5"/>
        <v>2000</v>
      </c>
    </row>
    <row r="394" spans="1:7">
      <c r="A394" s="107">
        <v>44557</v>
      </c>
      <c r="B394" s="86"/>
      <c r="C394" s="87" t="s">
        <v>14</v>
      </c>
      <c r="D394" s="87" t="s">
        <v>17</v>
      </c>
      <c r="E394" s="179">
        <v>64000</v>
      </c>
      <c r="F394" s="87">
        <v>17</v>
      </c>
      <c r="G394" s="172">
        <f t="shared" si="5"/>
        <v>3764.705882352941</v>
      </c>
    </row>
    <row r="395" spans="1:7">
      <c r="A395" s="107">
        <v>44557</v>
      </c>
      <c r="B395" s="86"/>
      <c r="C395" s="87" t="s">
        <v>48</v>
      </c>
      <c r="D395" s="87" t="s">
        <v>8</v>
      </c>
      <c r="E395" s="179">
        <v>72000</v>
      </c>
      <c r="F395" s="87">
        <v>26</v>
      </c>
      <c r="G395" s="172">
        <f t="shared" si="5"/>
        <v>2769.2307692307691</v>
      </c>
    </row>
    <row r="396" spans="1:7">
      <c r="A396" s="107">
        <v>44557</v>
      </c>
      <c r="B396" s="86"/>
      <c r="C396" s="87" t="s">
        <v>12</v>
      </c>
      <c r="D396" s="87" t="s">
        <v>8</v>
      </c>
      <c r="E396" s="179">
        <v>80000</v>
      </c>
      <c r="F396" s="87">
        <v>34</v>
      </c>
      <c r="G396" s="172">
        <f t="shared" si="5"/>
        <v>2352.9411764705883</v>
      </c>
    </row>
    <row r="397" spans="1:7">
      <c r="A397" s="107">
        <v>44557</v>
      </c>
      <c r="B397" s="86"/>
      <c r="C397" s="87" t="s">
        <v>12</v>
      </c>
      <c r="D397" s="87" t="s">
        <v>8</v>
      </c>
      <c r="E397" s="179">
        <v>80000</v>
      </c>
      <c r="F397" s="87">
        <v>25</v>
      </c>
      <c r="G397" s="172">
        <f t="shared" si="5"/>
        <v>3200</v>
      </c>
    </row>
    <row r="398" spans="1:7">
      <c r="A398" s="107">
        <v>44557</v>
      </c>
      <c r="B398" s="86"/>
      <c r="C398" s="87" t="s">
        <v>92</v>
      </c>
      <c r="D398" s="87" t="s">
        <v>10</v>
      </c>
      <c r="E398" s="179">
        <v>52000</v>
      </c>
      <c r="F398" s="87">
        <v>9</v>
      </c>
      <c r="G398" s="172">
        <f t="shared" si="5"/>
        <v>5777.7777777777774</v>
      </c>
    </row>
    <row r="399" spans="1:7">
      <c r="A399" s="107">
        <v>44557</v>
      </c>
      <c r="B399" s="86"/>
      <c r="C399" s="87" t="s">
        <v>18</v>
      </c>
      <c r="D399" s="87" t="s">
        <v>17</v>
      </c>
      <c r="E399" s="179">
        <v>54000</v>
      </c>
      <c r="F399" s="87">
        <v>12</v>
      </c>
      <c r="G399" s="172">
        <f t="shared" si="5"/>
        <v>4500</v>
      </c>
    </row>
    <row r="400" spans="1:7">
      <c r="A400" s="107">
        <v>44557</v>
      </c>
      <c r="B400" s="86"/>
      <c r="C400" s="87" t="s">
        <v>37</v>
      </c>
      <c r="D400" s="87" t="s">
        <v>10</v>
      </c>
      <c r="E400" s="179">
        <v>150000</v>
      </c>
      <c r="F400" s="87">
        <v>8</v>
      </c>
      <c r="G400" s="172">
        <f t="shared" si="5"/>
        <v>18750</v>
      </c>
    </row>
    <row r="401" spans="1:8">
      <c r="A401" s="107">
        <v>44557</v>
      </c>
      <c r="B401" s="86"/>
      <c r="C401" s="87" t="s">
        <v>14</v>
      </c>
      <c r="D401" s="87" t="s">
        <v>8</v>
      </c>
      <c r="E401" s="179">
        <v>80000</v>
      </c>
      <c r="F401" s="87">
        <v>31</v>
      </c>
      <c r="G401" s="172">
        <f t="shared" si="5"/>
        <v>2580.6451612903224</v>
      </c>
    </row>
    <row r="402" spans="1:8">
      <c r="A402" s="107">
        <v>44557</v>
      </c>
      <c r="B402" s="86"/>
      <c r="C402" s="87" t="s">
        <v>92</v>
      </c>
      <c r="D402" s="87" t="s">
        <v>10</v>
      </c>
      <c r="E402" s="179">
        <v>26000</v>
      </c>
      <c r="F402" s="87">
        <v>7</v>
      </c>
      <c r="G402" s="172">
        <f t="shared" si="5"/>
        <v>3714.2857142857142</v>
      </c>
      <c r="H402" t="s">
        <v>11</v>
      </c>
    </row>
    <row r="403" spans="1:8">
      <c r="A403" s="107">
        <v>44557</v>
      </c>
      <c r="B403" s="86"/>
      <c r="C403" s="87" t="s">
        <v>93</v>
      </c>
      <c r="D403" s="87" t="s">
        <v>10</v>
      </c>
      <c r="E403" s="179">
        <v>26000</v>
      </c>
      <c r="F403" s="87">
        <v>7</v>
      </c>
      <c r="G403" s="172">
        <f t="shared" si="5"/>
        <v>3714.2857142857142</v>
      </c>
      <c r="H403" t="s">
        <v>11</v>
      </c>
    </row>
    <row r="404" spans="1:8">
      <c r="A404" s="107">
        <v>44557</v>
      </c>
      <c r="B404" s="86"/>
      <c r="C404" s="87" t="s">
        <v>7</v>
      </c>
      <c r="D404" s="87" t="s">
        <v>8</v>
      </c>
      <c r="E404" s="179">
        <v>80000</v>
      </c>
      <c r="F404" s="87">
        <v>25</v>
      </c>
      <c r="G404" s="172">
        <f t="shared" si="5"/>
        <v>3200</v>
      </c>
    </row>
    <row r="405" spans="1:8">
      <c r="A405" s="107">
        <v>44557</v>
      </c>
      <c r="B405" s="86"/>
      <c r="C405" s="87" t="s">
        <v>23</v>
      </c>
      <c r="D405" s="87" t="s">
        <v>17</v>
      </c>
      <c r="E405" s="179">
        <v>60000</v>
      </c>
      <c r="F405" s="87">
        <v>8</v>
      </c>
      <c r="G405" s="172">
        <f t="shared" si="5"/>
        <v>7500</v>
      </c>
    </row>
    <row r="406" spans="1:8">
      <c r="A406" s="107">
        <v>44557</v>
      </c>
      <c r="B406" s="86"/>
      <c r="C406" s="87" t="s">
        <v>24</v>
      </c>
      <c r="D406" s="87" t="s">
        <v>10</v>
      </c>
      <c r="E406" s="179">
        <v>52000</v>
      </c>
      <c r="F406" s="87">
        <v>7</v>
      </c>
      <c r="G406" s="172">
        <f t="shared" si="5"/>
        <v>7428.5714285714284</v>
      </c>
    </row>
    <row r="407" spans="1:8">
      <c r="A407" s="107">
        <v>44557</v>
      </c>
      <c r="B407" s="86"/>
      <c r="C407" s="87" t="s">
        <v>74</v>
      </c>
      <c r="D407" s="87" t="s">
        <v>8</v>
      </c>
      <c r="E407" s="179">
        <v>185000</v>
      </c>
      <c r="F407" s="87">
        <v>38</v>
      </c>
      <c r="G407" s="172">
        <f t="shared" si="5"/>
        <v>4868.4210526315792</v>
      </c>
    </row>
    <row r="408" spans="1:8">
      <c r="A408" s="107">
        <v>44557</v>
      </c>
      <c r="B408" s="86"/>
      <c r="C408" s="87" t="s">
        <v>9</v>
      </c>
      <c r="D408" s="87" t="s">
        <v>17</v>
      </c>
      <c r="E408" s="179">
        <v>32000</v>
      </c>
      <c r="F408" s="87">
        <v>9</v>
      </c>
      <c r="G408" s="172">
        <f t="shared" si="5"/>
        <v>3555.5555555555557</v>
      </c>
    </row>
    <row r="409" spans="1:8">
      <c r="A409" s="107">
        <v>44557</v>
      </c>
      <c r="B409" s="86"/>
      <c r="C409" s="87" t="s">
        <v>36</v>
      </c>
      <c r="D409" s="87" t="s">
        <v>17</v>
      </c>
      <c r="E409" s="179">
        <v>85000</v>
      </c>
      <c r="F409" s="87">
        <v>12</v>
      </c>
      <c r="G409" s="172">
        <f t="shared" si="5"/>
        <v>7083.333333333333</v>
      </c>
    </row>
    <row r="410" spans="1:8">
      <c r="A410" s="107">
        <v>44557</v>
      </c>
      <c r="B410" s="86"/>
      <c r="C410" s="87" t="s">
        <v>38</v>
      </c>
      <c r="D410" s="87" t="s">
        <v>17</v>
      </c>
      <c r="E410" s="179">
        <v>135000</v>
      </c>
      <c r="F410" s="87">
        <v>26</v>
      </c>
      <c r="G410" s="172">
        <f t="shared" si="5"/>
        <v>5192.3076923076924</v>
      </c>
    </row>
    <row r="411" spans="1:8">
      <c r="A411" s="107">
        <v>44557</v>
      </c>
      <c r="B411" s="86"/>
      <c r="C411" s="87" t="s">
        <v>22</v>
      </c>
      <c r="D411" s="87" t="s">
        <v>17</v>
      </c>
      <c r="E411" s="179">
        <v>88000</v>
      </c>
      <c r="F411" s="87">
        <v>17</v>
      </c>
      <c r="G411" s="172">
        <f t="shared" si="5"/>
        <v>5176.4705882352937</v>
      </c>
    </row>
    <row r="412" spans="1:8">
      <c r="A412" s="107">
        <v>44557</v>
      </c>
      <c r="B412" s="86"/>
      <c r="C412" s="87" t="s">
        <v>91</v>
      </c>
      <c r="D412" s="87" t="s">
        <v>17</v>
      </c>
      <c r="E412" s="179">
        <v>45000</v>
      </c>
      <c r="F412" s="87">
        <v>12</v>
      </c>
      <c r="G412" s="172">
        <f t="shared" si="5"/>
        <v>3750</v>
      </c>
    </row>
    <row r="413" spans="1:8">
      <c r="A413" s="107">
        <v>44557</v>
      </c>
      <c r="B413" s="86"/>
      <c r="C413" s="87" t="s">
        <v>94</v>
      </c>
      <c r="D413" s="87" t="s">
        <v>10</v>
      </c>
      <c r="E413" s="179">
        <v>58000</v>
      </c>
      <c r="F413" s="87">
        <v>12</v>
      </c>
      <c r="G413" s="172">
        <f t="shared" si="5"/>
        <v>4833.333333333333</v>
      </c>
    </row>
    <row r="414" spans="1:8">
      <c r="A414" s="107">
        <v>44558</v>
      </c>
      <c r="B414" s="86"/>
      <c r="C414" s="87" t="s">
        <v>7</v>
      </c>
      <c r="D414" s="87" t="s">
        <v>8</v>
      </c>
      <c r="E414" s="179">
        <v>80000</v>
      </c>
      <c r="F414" s="87">
        <v>29</v>
      </c>
      <c r="G414" s="172">
        <f t="shared" si="5"/>
        <v>2758.6206896551726</v>
      </c>
    </row>
    <row r="415" spans="1:8">
      <c r="A415" s="107">
        <v>44558</v>
      </c>
      <c r="B415" s="86"/>
      <c r="C415" s="87" t="s">
        <v>70</v>
      </c>
      <c r="D415" s="87" t="s">
        <v>17</v>
      </c>
      <c r="E415" s="179">
        <v>90000</v>
      </c>
      <c r="F415" s="87">
        <v>17</v>
      </c>
      <c r="G415" s="172">
        <f t="shared" si="5"/>
        <v>5294.1176470588234</v>
      </c>
    </row>
    <row r="416" spans="1:8">
      <c r="A416" s="107">
        <v>44558</v>
      </c>
      <c r="B416" s="86"/>
      <c r="C416" s="87" t="s">
        <v>56</v>
      </c>
      <c r="D416" s="87" t="s">
        <v>10</v>
      </c>
      <c r="E416" s="179">
        <v>52000</v>
      </c>
      <c r="F416" s="87">
        <v>13</v>
      </c>
      <c r="G416" s="172">
        <f t="shared" si="5"/>
        <v>4000</v>
      </c>
    </row>
    <row r="417" spans="1:7">
      <c r="A417" s="107">
        <v>44558</v>
      </c>
      <c r="B417" s="86"/>
      <c r="C417" s="87" t="s">
        <v>9</v>
      </c>
      <c r="D417" s="87" t="s">
        <v>10</v>
      </c>
      <c r="E417" s="179">
        <v>26000</v>
      </c>
      <c r="F417" s="87">
        <v>4</v>
      </c>
      <c r="G417" s="172">
        <f t="shared" si="5"/>
        <v>6500</v>
      </c>
    </row>
    <row r="418" spans="1:7">
      <c r="A418" s="107">
        <v>44558</v>
      </c>
      <c r="B418" s="86"/>
      <c r="C418" s="87" t="s">
        <v>9</v>
      </c>
      <c r="D418" s="87" t="s">
        <v>10</v>
      </c>
      <c r="E418" s="179">
        <v>52000</v>
      </c>
      <c r="F418" s="87">
        <v>12</v>
      </c>
      <c r="G418" s="172">
        <f t="shared" si="5"/>
        <v>4333.333333333333</v>
      </c>
    </row>
    <row r="419" spans="1:7">
      <c r="A419" s="107">
        <v>44558</v>
      </c>
      <c r="B419" s="86"/>
      <c r="C419" s="87" t="s">
        <v>12</v>
      </c>
      <c r="D419" s="87" t="s">
        <v>8</v>
      </c>
      <c r="E419" s="179">
        <v>80000</v>
      </c>
      <c r="F419" s="87">
        <v>25</v>
      </c>
      <c r="G419" s="172">
        <f t="shared" si="5"/>
        <v>3200</v>
      </c>
    </row>
    <row r="420" spans="1:7">
      <c r="A420" s="107">
        <v>44558</v>
      </c>
      <c r="B420" s="86"/>
      <c r="C420" s="87" t="s">
        <v>7</v>
      </c>
      <c r="D420" s="87" t="s">
        <v>8</v>
      </c>
      <c r="E420" s="179">
        <v>80000</v>
      </c>
      <c r="F420" s="87">
        <v>41</v>
      </c>
      <c r="G420" s="172">
        <f t="shared" si="5"/>
        <v>1951.219512195122</v>
      </c>
    </row>
    <row r="421" spans="1:7">
      <c r="A421" s="107">
        <v>44558</v>
      </c>
      <c r="B421" s="86"/>
      <c r="C421" s="87" t="s">
        <v>12</v>
      </c>
      <c r="D421" s="87" t="s">
        <v>8</v>
      </c>
      <c r="E421" s="179">
        <v>80000</v>
      </c>
      <c r="F421" s="87">
        <v>35</v>
      </c>
      <c r="G421" s="172">
        <f t="shared" si="5"/>
        <v>2285.7142857142858</v>
      </c>
    </row>
    <row r="422" spans="1:7">
      <c r="A422" s="107">
        <v>44558</v>
      </c>
      <c r="B422" s="86"/>
      <c r="C422" s="87" t="s">
        <v>18</v>
      </c>
      <c r="D422" s="87" t="s">
        <v>17</v>
      </c>
      <c r="E422" s="179">
        <v>54000</v>
      </c>
      <c r="F422" s="87">
        <v>23</v>
      </c>
      <c r="G422" s="172">
        <f t="shared" si="5"/>
        <v>2347.8260869565215</v>
      </c>
    </row>
    <row r="423" spans="1:7">
      <c r="A423" s="107">
        <v>44558</v>
      </c>
      <c r="B423" s="86"/>
      <c r="C423" s="87" t="s">
        <v>14</v>
      </c>
      <c r="D423" s="87" t="s">
        <v>8</v>
      </c>
      <c r="E423" s="179">
        <v>80000</v>
      </c>
      <c r="F423" s="87">
        <v>44</v>
      </c>
      <c r="G423" s="172">
        <f t="shared" si="5"/>
        <v>1818.1818181818182</v>
      </c>
    </row>
    <row r="424" spans="1:7">
      <c r="A424" s="107">
        <v>44558</v>
      </c>
      <c r="B424" s="86"/>
      <c r="C424" s="87" t="s">
        <v>14</v>
      </c>
      <c r="D424" s="87" t="s">
        <v>17</v>
      </c>
      <c r="E424" s="179">
        <v>64000</v>
      </c>
      <c r="F424" s="87">
        <v>29</v>
      </c>
      <c r="G424" s="172">
        <f t="shared" si="5"/>
        <v>2206.8965517241381</v>
      </c>
    </row>
    <row r="425" spans="1:7">
      <c r="A425" s="107">
        <v>44558</v>
      </c>
      <c r="B425" s="86"/>
      <c r="C425" s="87" t="s">
        <v>14</v>
      </c>
      <c r="D425" s="87" t="s">
        <v>8</v>
      </c>
      <c r="E425" s="179">
        <v>80000</v>
      </c>
      <c r="F425" s="87">
        <v>34</v>
      </c>
      <c r="G425" s="172">
        <f t="shared" si="5"/>
        <v>2352.9411764705883</v>
      </c>
    </row>
    <row r="426" spans="1:7">
      <c r="A426" s="107">
        <v>44558</v>
      </c>
      <c r="B426" s="86"/>
      <c r="C426" s="87" t="s">
        <v>20</v>
      </c>
      <c r="D426" s="87" t="s">
        <v>17</v>
      </c>
      <c r="E426" s="179">
        <v>64000</v>
      </c>
      <c r="F426" s="87">
        <v>22</v>
      </c>
      <c r="G426" s="172">
        <f t="shared" si="5"/>
        <v>2909.090909090909</v>
      </c>
    </row>
    <row r="427" spans="1:7">
      <c r="A427" s="107">
        <v>44558</v>
      </c>
      <c r="B427" s="86"/>
      <c r="C427" s="87" t="s">
        <v>43</v>
      </c>
      <c r="D427" s="87" t="s">
        <v>8</v>
      </c>
      <c r="E427" s="179">
        <v>72000</v>
      </c>
      <c r="F427" s="87">
        <v>40</v>
      </c>
      <c r="G427" s="172">
        <f t="shared" si="5"/>
        <v>1800</v>
      </c>
    </row>
    <row r="428" spans="1:7">
      <c r="A428" s="107">
        <v>44558</v>
      </c>
      <c r="B428" s="86"/>
      <c r="C428" s="87" t="s">
        <v>15</v>
      </c>
      <c r="D428" s="87" t="s">
        <v>10</v>
      </c>
      <c r="E428" s="179">
        <v>60000</v>
      </c>
      <c r="F428" s="87">
        <v>11</v>
      </c>
      <c r="G428" s="172">
        <f t="shared" si="5"/>
        <v>5454.545454545455</v>
      </c>
    </row>
    <row r="429" spans="1:7">
      <c r="A429" s="107">
        <v>44558</v>
      </c>
      <c r="B429" s="86"/>
      <c r="C429" s="87" t="s">
        <v>14</v>
      </c>
      <c r="D429" s="87" t="s">
        <v>17</v>
      </c>
      <c r="E429" s="179">
        <v>64000</v>
      </c>
      <c r="F429" s="87">
        <v>18</v>
      </c>
      <c r="G429" s="172">
        <f t="shared" si="5"/>
        <v>3555.5555555555557</v>
      </c>
    </row>
    <row r="430" spans="1:7">
      <c r="A430" s="107">
        <v>44558</v>
      </c>
      <c r="B430" s="86"/>
      <c r="C430" s="87" t="s">
        <v>36</v>
      </c>
      <c r="D430" s="87" t="s">
        <v>8</v>
      </c>
      <c r="E430" s="179">
        <v>90000</v>
      </c>
      <c r="F430" s="87">
        <v>17</v>
      </c>
      <c r="G430" s="172">
        <f t="shared" si="5"/>
        <v>5294.1176470588234</v>
      </c>
    </row>
    <row r="431" spans="1:7">
      <c r="A431" s="107">
        <v>44558</v>
      </c>
      <c r="B431" s="86"/>
      <c r="C431" s="87" t="s">
        <v>24</v>
      </c>
      <c r="D431" s="87" t="s">
        <v>17</v>
      </c>
      <c r="E431" s="179">
        <v>60000</v>
      </c>
      <c r="F431" s="87">
        <v>19</v>
      </c>
      <c r="G431" s="172">
        <f t="shared" si="5"/>
        <v>3157.8947368421054</v>
      </c>
    </row>
    <row r="432" spans="1:7">
      <c r="A432" s="107">
        <v>44558</v>
      </c>
      <c r="B432" s="86"/>
      <c r="C432" s="87" t="s">
        <v>23</v>
      </c>
      <c r="D432" s="87" t="s">
        <v>8</v>
      </c>
      <c r="E432" s="179">
        <v>78000</v>
      </c>
      <c r="F432" s="87">
        <v>38</v>
      </c>
      <c r="G432" s="172">
        <f t="shared" si="5"/>
        <v>2052.6315789473683</v>
      </c>
    </row>
    <row r="433" spans="1:11">
      <c r="A433" s="107">
        <v>44558</v>
      </c>
      <c r="B433" s="86"/>
      <c r="C433" s="87" t="s">
        <v>22</v>
      </c>
      <c r="D433" s="87" t="s">
        <v>17</v>
      </c>
      <c r="E433" s="179">
        <v>88000</v>
      </c>
      <c r="F433" s="87">
        <v>20</v>
      </c>
      <c r="G433" s="172">
        <f t="shared" si="5"/>
        <v>4400</v>
      </c>
    </row>
    <row r="434" spans="1:11">
      <c r="A434" s="107">
        <v>44558</v>
      </c>
      <c r="B434" s="86"/>
      <c r="C434" s="87" t="s">
        <v>35</v>
      </c>
      <c r="D434" s="87" t="s">
        <v>17</v>
      </c>
      <c r="E434" s="179">
        <v>90000</v>
      </c>
      <c r="F434" s="87">
        <v>17</v>
      </c>
      <c r="G434" s="172">
        <f t="shared" si="5"/>
        <v>5294.1176470588234</v>
      </c>
    </row>
    <row r="435" spans="1:11">
      <c r="A435" s="107">
        <v>44558</v>
      </c>
      <c r="B435" s="86"/>
      <c r="C435" s="87" t="s">
        <v>35</v>
      </c>
      <c r="D435" s="87" t="s">
        <v>17</v>
      </c>
      <c r="E435" s="179">
        <v>74000</v>
      </c>
      <c r="F435" s="87">
        <v>14</v>
      </c>
      <c r="G435" s="172">
        <f t="shared" si="5"/>
        <v>5285.7142857142853</v>
      </c>
    </row>
    <row r="436" spans="1:11">
      <c r="A436" s="107">
        <v>44558</v>
      </c>
      <c r="B436" s="86">
        <v>2</v>
      </c>
      <c r="C436" s="87" t="s">
        <v>95</v>
      </c>
      <c r="D436" s="87" t="s">
        <v>17</v>
      </c>
      <c r="E436" s="179">
        <v>95000</v>
      </c>
      <c r="F436" s="87">
        <v>18</v>
      </c>
      <c r="G436" s="172">
        <f t="shared" si="5"/>
        <v>5277.7777777777774</v>
      </c>
      <c r="I436" s="280"/>
      <c r="K436" s="280"/>
    </row>
    <row r="437" spans="1:11">
      <c r="A437" s="107">
        <v>44558</v>
      </c>
      <c r="B437" s="86"/>
      <c r="C437" s="87" t="s">
        <v>96</v>
      </c>
      <c r="D437" s="87" t="s">
        <v>10</v>
      </c>
      <c r="E437" s="179">
        <v>58000</v>
      </c>
      <c r="F437" s="87">
        <v>9</v>
      </c>
      <c r="G437" s="172">
        <f t="shared" si="5"/>
        <v>6444.4444444444443</v>
      </c>
      <c r="I437" s="280"/>
      <c r="K437" s="280"/>
    </row>
    <row r="438" spans="1:11">
      <c r="A438" s="107">
        <v>44558</v>
      </c>
      <c r="B438" s="86"/>
      <c r="C438" s="87" t="s">
        <v>84</v>
      </c>
      <c r="D438" s="87" t="s">
        <v>10</v>
      </c>
      <c r="E438" s="179">
        <v>52000</v>
      </c>
      <c r="F438" s="87">
        <v>12</v>
      </c>
      <c r="G438" s="172">
        <f t="shared" si="5"/>
        <v>4333.333333333333</v>
      </c>
      <c r="I438" s="280"/>
      <c r="K438" s="280"/>
    </row>
    <row r="439" spans="1:11">
      <c r="A439" s="107">
        <v>44558</v>
      </c>
      <c r="B439" s="86"/>
      <c r="C439" s="87" t="s">
        <v>82</v>
      </c>
      <c r="D439" s="87" t="s">
        <v>10</v>
      </c>
      <c r="E439" s="179">
        <v>26000</v>
      </c>
      <c r="F439" s="87">
        <v>8</v>
      </c>
      <c r="G439" s="172">
        <f t="shared" si="5"/>
        <v>3250</v>
      </c>
      <c r="H439" t="s">
        <v>11</v>
      </c>
      <c r="I439" s="280"/>
      <c r="K439" s="280"/>
    </row>
    <row r="440" spans="1:11">
      <c r="A440" s="107">
        <v>44558</v>
      </c>
      <c r="B440" s="86"/>
      <c r="C440" s="87" t="s">
        <v>43</v>
      </c>
      <c r="D440" s="87" t="s">
        <v>17</v>
      </c>
      <c r="E440" s="179">
        <v>54000</v>
      </c>
      <c r="F440" s="87">
        <v>4</v>
      </c>
      <c r="G440" s="172">
        <f t="shared" ref="G440:G508" si="6">E440/F440</f>
        <v>13500</v>
      </c>
    </row>
    <row r="441" spans="1:11">
      <c r="A441" s="107">
        <v>44558</v>
      </c>
      <c r="B441" s="86"/>
      <c r="C441" s="87" t="s">
        <v>7</v>
      </c>
      <c r="D441" s="87" t="s">
        <v>17</v>
      </c>
      <c r="E441" s="179">
        <v>64000</v>
      </c>
      <c r="F441" s="87">
        <v>19</v>
      </c>
      <c r="G441" s="172">
        <f t="shared" si="6"/>
        <v>3368.4210526315787</v>
      </c>
    </row>
    <row r="442" spans="1:11">
      <c r="A442" s="107">
        <v>44558</v>
      </c>
      <c r="B442" s="86"/>
      <c r="C442" s="87" t="s">
        <v>14</v>
      </c>
      <c r="D442" s="87" t="s">
        <v>17</v>
      </c>
      <c r="E442" s="179">
        <v>64000</v>
      </c>
      <c r="F442" s="87">
        <v>18</v>
      </c>
      <c r="G442" s="172">
        <f t="shared" si="6"/>
        <v>3555.5555555555557</v>
      </c>
    </row>
    <row r="443" spans="1:11">
      <c r="A443" s="107">
        <v>44558</v>
      </c>
      <c r="B443" s="86"/>
      <c r="C443" s="87" t="s">
        <v>14</v>
      </c>
      <c r="D443" s="87" t="s">
        <v>8</v>
      </c>
      <c r="E443" s="179">
        <v>80000</v>
      </c>
      <c r="F443" s="87">
        <v>46</v>
      </c>
      <c r="G443" s="172">
        <f t="shared" si="6"/>
        <v>1739.1304347826087</v>
      </c>
    </row>
    <row r="444" spans="1:11">
      <c r="A444" s="107">
        <v>44558</v>
      </c>
      <c r="B444" s="86"/>
      <c r="C444" s="87" t="s">
        <v>43</v>
      </c>
      <c r="D444" s="87" t="s">
        <v>8</v>
      </c>
      <c r="E444" s="179">
        <v>72000</v>
      </c>
      <c r="F444" s="87">
        <v>29</v>
      </c>
      <c r="G444" s="172">
        <f t="shared" si="6"/>
        <v>2482.7586206896553</v>
      </c>
    </row>
    <row r="445" spans="1:11">
      <c r="A445" s="107">
        <v>44558</v>
      </c>
      <c r="B445" s="86"/>
      <c r="C445" s="87" t="s">
        <v>12</v>
      </c>
      <c r="D445" s="87" t="s">
        <v>8</v>
      </c>
      <c r="E445" s="179">
        <v>80000</v>
      </c>
      <c r="F445" s="87">
        <v>32</v>
      </c>
      <c r="G445" s="172">
        <f t="shared" si="6"/>
        <v>2500</v>
      </c>
    </row>
    <row r="446" spans="1:11">
      <c r="A446" s="107">
        <v>44558</v>
      </c>
      <c r="B446" s="86"/>
      <c r="C446" s="87" t="s">
        <v>37</v>
      </c>
      <c r="D446" s="87" t="s">
        <v>10</v>
      </c>
      <c r="E446" s="179">
        <v>150000</v>
      </c>
      <c r="F446" s="87">
        <v>8</v>
      </c>
      <c r="G446" s="172">
        <f t="shared" si="6"/>
        <v>18750</v>
      </c>
    </row>
    <row r="447" spans="1:11">
      <c r="A447" s="107">
        <v>44558</v>
      </c>
      <c r="B447" s="86"/>
      <c r="C447" s="87" t="s">
        <v>9</v>
      </c>
      <c r="D447" s="87" t="s">
        <v>17</v>
      </c>
      <c r="E447" s="179">
        <v>32000</v>
      </c>
      <c r="F447" s="87">
        <v>10</v>
      </c>
      <c r="G447" s="172">
        <f t="shared" si="6"/>
        <v>3200</v>
      </c>
    </row>
    <row r="448" spans="1:11">
      <c r="A448" s="107">
        <v>44558</v>
      </c>
      <c r="B448" s="86"/>
      <c r="C448" s="87" t="s">
        <v>12</v>
      </c>
      <c r="D448" s="87" t="s">
        <v>8</v>
      </c>
      <c r="E448" s="179">
        <v>80000</v>
      </c>
      <c r="F448" s="87">
        <v>25</v>
      </c>
      <c r="G448" s="172">
        <f t="shared" si="6"/>
        <v>3200</v>
      </c>
    </row>
    <row r="449" spans="1:8">
      <c r="A449" s="107">
        <v>44558</v>
      </c>
      <c r="B449" s="86"/>
      <c r="C449" s="87" t="s">
        <v>14</v>
      </c>
      <c r="D449" s="87" t="s">
        <v>8</v>
      </c>
      <c r="E449" s="179">
        <v>80000</v>
      </c>
      <c r="F449" s="87">
        <v>30</v>
      </c>
      <c r="G449" s="172">
        <f t="shared" si="6"/>
        <v>2666.6666666666665</v>
      </c>
    </row>
    <row r="450" spans="1:8">
      <c r="A450" s="107">
        <v>44558</v>
      </c>
      <c r="B450" s="86"/>
      <c r="C450" s="87" t="s">
        <v>23</v>
      </c>
      <c r="D450" s="87" t="s">
        <v>10</v>
      </c>
      <c r="E450" s="179">
        <v>52000</v>
      </c>
      <c r="F450" s="87">
        <v>7</v>
      </c>
      <c r="G450" s="172">
        <f t="shared" si="6"/>
        <v>7428.5714285714284</v>
      </c>
    </row>
    <row r="451" spans="1:8">
      <c r="A451" s="107">
        <v>44558</v>
      </c>
      <c r="B451" s="86"/>
      <c r="C451" s="87" t="s">
        <v>7</v>
      </c>
      <c r="D451" s="87" t="s">
        <v>8</v>
      </c>
      <c r="E451" s="179">
        <v>80000</v>
      </c>
      <c r="F451" s="87">
        <v>15</v>
      </c>
      <c r="G451" s="172">
        <f t="shared" si="6"/>
        <v>5333.333333333333</v>
      </c>
    </row>
    <row r="452" spans="1:8">
      <c r="A452" s="107">
        <v>44558</v>
      </c>
      <c r="B452" s="86"/>
      <c r="C452" s="87" t="s">
        <v>74</v>
      </c>
      <c r="D452" s="87" t="s">
        <v>8</v>
      </c>
      <c r="E452" s="179">
        <v>185000</v>
      </c>
      <c r="F452" s="87">
        <v>31</v>
      </c>
      <c r="G452" s="172">
        <f t="shared" si="6"/>
        <v>5967.7419354838712</v>
      </c>
    </row>
    <row r="453" spans="1:8">
      <c r="A453" s="107">
        <v>44558</v>
      </c>
      <c r="B453" s="86"/>
      <c r="C453" s="87" t="s">
        <v>23</v>
      </c>
      <c r="D453" s="87" t="s">
        <v>17</v>
      </c>
      <c r="E453" s="179">
        <v>60000</v>
      </c>
      <c r="F453" s="87">
        <v>9</v>
      </c>
      <c r="G453" s="172">
        <f t="shared" si="6"/>
        <v>6666.666666666667</v>
      </c>
    </row>
    <row r="454" spans="1:8">
      <c r="A454" s="107">
        <v>44558</v>
      </c>
      <c r="B454" s="86"/>
      <c r="C454" s="87" t="s">
        <v>36</v>
      </c>
      <c r="D454" s="87" t="s">
        <v>17</v>
      </c>
      <c r="E454" s="179">
        <v>85000</v>
      </c>
      <c r="F454" s="87">
        <v>8</v>
      </c>
      <c r="G454" s="172">
        <f t="shared" si="6"/>
        <v>10625</v>
      </c>
    </row>
    <row r="455" spans="1:8">
      <c r="A455" s="107">
        <v>44558</v>
      </c>
      <c r="B455" s="86"/>
      <c r="C455" s="87" t="s">
        <v>38</v>
      </c>
      <c r="D455" s="87" t="s">
        <v>17</v>
      </c>
      <c r="E455" s="179">
        <v>135000</v>
      </c>
      <c r="F455" s="87">
        <v>26</v>
      </c>
      <c r="G455" s="172">
        <f t="shared" si="6"/>
        <v>5192.3076923076924</v>
      </c>
    </row>
    <row r="456" spans="1:8">
      <c r="A456" s="107">
        <v>44558</v>
      </c>
      <c r="B456" s="86"/>
      <c r="C456" s="87" t="s">
        <v>22</v>
      </c>
      <c r="D456" s="87" t="s">
        <v>17</v>
      </c>
      <c r="E456" s="179">
        <v>88000</v>
      </c>
      <c r="F456" s="87">
        <v>18</v>
      </c>
      <c r="G456" s="172">
        <f t="shared" si="6"/>
        <v>4888.8888888888887</v>
      </c>
    </row>
    <row r="457" spans="1:8">
      <c r="A457" s="107">
        <v>44558</v>
      </c>
      <c r="B457" s="86"/>
      <c r="C457" s="87" t="s">
        <v>13</v>
      </c>
      <c r="D457" s="87" t="s">
        <v>17</v>
      </c>
      <c r="E457" s="179">
        <v>45000</v>
      </c>
      <c r="F457" s="87">
        <v>19</v>
      </c>
      <c r="G457" s="172">
        <f t="shared" si="6"/>
        <v>2368.4210526315787</v>
      </c>
      <c r="H457" t="s">
        <v>11</v>
      </c>
    </row>
    <row r="458" spans="1:8">
      <c r="A458" s="107">
        <v>44558</v>
      </c>
      <c r="B458" s="86"/>
      <c r="C458" s="87" t="s">
        <v>9</v>
      </c>
      <c r="D458" s="87" t="s">
        <v>10</v>
      </c>
      <c r="E458" s="179">
        <v>26000</v>
      </c>
      <c r="F458" s="87">
        <v>9</v>
      </c>
      <c r="G458" s="172">
        <f t="shared" si="6"/>
        <v>2888.8888888888887</v>
      </c>
    </row>
    <row r="459" spans="1:8">
      <c r="A459" s="107">
        <v>44559</v>
      </c>
      <c r="B459" s="86"/>
      <c r="C459" s="87" t="s">
        <v>7</v>
      </c>
      <c r="D459" s="87" t="s">
        <v>8</v>
      </c>
      <c r="E459" s="179">
        <v>80000</v>
      </c>
      <c r="F459" s="87">
        <v>32</v>
      </c>
      <c r="G459" s="172">
        <f t="shared" si="6"/>
        <v>2500</v>
      </c>
    </row>
    <row r="460" spans="1:8">
      <c r="A460" s="107">
        <v>44559</v>
      </c>
      <c r="B460" s="86"/>
      <c r="C460" s="87" t="s">
        <v>12</v>
      </c>
      <c r="D460" s="87" t="s">
        <v>10</v>
      </c>
      <c r="E460" s="179">
        <v>26000</v>
      </c>
      <c r="F460" s="87">
        <v>15</v>
      </c>
      <c r="G460" s="172">
        <f t="shared" si="6"/>
        <v>1733.3333333333333</v>
      </c>
    </row>
    <row r="461" spans="1:8">
      <c r="A461" s="107">
        <v>44559</v>
      </c>
      <c r="B461" s="86"/>
      <c r="C461" s="87" t="s">
        <v>9</v>
      </c>
      <c r="D461" s="87" t="s">
        <v>10</v>
      </c>
      <c r="E461" s="179">
        <v>26000</v>
      </c>
      <c r="F461" s="87">
        <v>4</v>
      </c>
      <c r="G461" s="172">
        <f t="shared" si="6"/>
        <v>6500</v>
      </c>
    </row>
    <row r="462" spans="1:8">
      <c r="A462" s="107">
        <v>44559</v>
      </c>
      <c r="B462" s="86"/>
      <c r="C462" s="87" t="s">
        <v>12</v>
      </c>
      <c r="D462" s="87" t="s">
        <v>10</v>
      </c>
      <c r="E462" s="179">
        <v>26000</v>
      </c>
      <c r="F462" s="87">
        <v>13</v>
      </c>
      <c r="G462" s="172">
        <f t="shared" si="6"/>
        <v>2000</v>
      </c>
      <c r="H462" t="s">
        <v>11</v>
      </c>
    </row>
    <row r="463" spans="1:8">
      <c r="A463" s="107">
        <v>44559</v>
      </c>
      <c r="B463" s="86"/>
      <c r="C463" s="87" t="s">
        <v>35</v>
      </c>
      <c r="D463" s="87" t="s">
        <v>17</v>
      </c>
      <c r="E463" s="179">
        <v>74000</v>
      </c>
      <c r="F463" s="87">
        <v>19</v>
      </c>
      <c r="G463" s="172">
        <f t="shared" si="6"/>
        <v>3894.7368421052633</v>
      </c>
    </row>
    <row r="464" spans="1:8">
      <c r="A464" s="107">
        <v>44559</v>
      </c>
      <c r="B464" s="86"/>
      <c r="C464" s="87" t="s">
        <v>12</v>
      </c>
      <c r="D464" s="87" t="s">
        <v>8</v>
      </c>
      <c r="E464" s="179">
        <v>80000</v>
      </c>
      <c r="F464" s="87">
        <v>25</v>
      </c>
      <c r="G464" s="172">
        <f t="shared" si="6"/>
        <v>3200</v>
      </c>
    </row>
    <row r="465" spans="1:7">
      <c r="A465" s="107">
        <v>44559</v>
      </c>
      <c r="B465" s="86"/>
      <c r="C465" s="87" t="s">
        <v>7</v>
      </c>
      <c r="D465" s="87" t="s">
        <v>8</v>
      </c>
      <c r="E465" s="179">
        <v>80000</v>
      </c>
      <c r="F465" s="87">
        <v>41</v>
      </c>
      <c r="G465" s="172">
        <f t="shared" si="6"/>
        <v>1951.219512195122</v>
      </c>
    </row>
    <row r="466" spans="1:7">
      <c r="A466" s="107">
        <v>44559</v>
      </c>
      <c r="B466" s="86"/>
      <c r="C466" s="87" t="s">
        <v>12</v>
      </c>
      <c r="D466" s="87" t="s">
        <v>8</v>
      </c>
      <c r="E466" s="179">
        <v>80000</v>
      </c>
      <c r="F466" s="87">
        <v>34</v>
      </c>
      <c r="G466" s="172">
        <f t="shared" si="6"/>
        <v>2352.9411764705883</v>
      </c>
    </row>
    <row r="467" spans="1:7">
      <c r="A467" s="107">
        <v>44559</v>
      </c>
      <c r="B467" s="86"/>
      <c r="C467" s="87" t="s">
        <v>18</v>
      </c>
      <c r="D467" s="87" t="s">
        <v>17</v>
      </c>
      <c r="E467" s="179">
        <v>54000</v>
      </c>
      <c r="F467" s="87">
        <v>22</v>
      </c>
      <c r="G467" s="172">
        <f t="shared" si="6"/>
        <v>2454.5454545454545</v>
      </c>
    </row>
    <row r="468" spans="1:7">
      <c r="A468" s="107">
        <v>44559</v>
      </c>
      <c r="B468" s="86"/>
      <c r="C468" s="87" t="s">
        <v>14</v>
      </c>
      <c r="D468" s="87" t="s">
        <v>8</v>
      </c>
      <c r="E468" s="179">
        <v>80000</v>
      </c>
      <c r="F468" s="87">
        <v>40</v>
      </c>
      <c r="G468" s="172">
        <f t="shared" si="6"/>
        <v>2000</v>
      </c>
    </row>
    <row r="469" spans="1:7">
      <c r="A469" s="107">
        <v>44559</v>
      </c>
      <c r="B469" s="86"/>
      <c r="C469" s="87" t="s">
        <v>14</v>
      </c>
      <c r="D469" s="87" t="s">
        <v>17</v>
      </c>
      <c r="E469" s="179">
        <v>64000</v>
      </c>
      <c r="F469" s="87">
        <v>25</v>
      </c>
      <c r="G469" s="172">
        <f t="shared" si="6"/>
        <v>2560</v>
      </c>
    </row>
    <row r="470" spans="1:7">
      <c r="A470" s="107">
        <v>44559</v>
      </c>
      <c r="B470" s="86"/>
      <c r="C470" s="87" t="s">
        <v>14</v>
      </c>
      <c r="D470" s="87" t="s">
        <v>8</v>
      </c>
      <c r="E470" s="179">
        <v>80000</v>
      </c>
      <c r="F470" s="87">
        <v>31</v>
      </c>
      <c r="G470" s="172">
        <f t="shared" si="6"/>
        <v>2580.6451612903224</v>
      </c>
    </row>
    <row r="471" spans="1:7">
      <c r="A471" s="107">
        <v>44559</v>
      </c>
      <c r="B471" s="86"/>
      <c r="C471" s="87" t="s">
        <v>20</v>
      </c>
      <c r="D471" s="87" t="s">
        <v>17</v>
      </c>
      <c r="E471" s="179">
        <v>64000</v>
      </c>
      <c r="F471" s="87">
        <v>19</v>
      </c>
      <c r="G471" s="172">
        <f t="shared" si="6"/>
        <v>3368.4210526315787</v>
      </c>
    </row>
    <row r="472" spans="1:7">
      <c r="A472" s="107">
        <v>44559</v>
      </c>
      <c r="B472" s="86"/>
      <c r="C472" s="87" t="s">
        <v>43</v>
      </c>
      <c r="D472" s="87" t="s">
        <v>8</v>
      </c>
      <c r="E472" s="179">
        <v>72000</v>
      </c>
      <c r="F472" s="87">
        <v>41</v>
      </c>
      <c r="G472" s="172">
        <f t="shared" si="6"/>
        <v>1756.0975609756097</v>
      </c>
    </row>
    <row r="473" spans="1:7">
      <c r="A473" s="107">
        <v>44559</v>
      </c>
      <c r="B473" s="86"/>
      <c r="C473" s="87" t="s">
        <v>15</v>
      </c>
      <c r="D473" s="87" t="s">
        <v>10</v>
      </c>
      <c r="E473" s="179">
        <v>60000</v>
      </c>
      <c r="F473" s="87">
        <v>11</v>
      </c>
      <c r="G473" s="172">
        <f t="shared" si="6"/>
        <v>5454.545454545455</v>
      </c>
    </row>
    <row r="474" spans="1:7">
      <c r="A474" s="107">
        <v>44559</v>
      </c>
      <c r="B474" s="86"/>
      <c r="C474" s="87" t="s">
        <v>14</v>
      </c>
      <c r="D474" s="87" t="s">
        <v>17</v>
      </c>
      <c r="E474" s="179">
        <v>64000</v>
      </c>
      <c r="F474" s="87">
        <v>17</v>
      </c>
      <c r="G474" s="172">
        <f t="shared" si="6"/>
        <v>3764.705882352941</v>
      </c>
    </row>
    <row r="475" spans="1:7">
      <c r="A475" s="107">
        <v>44559</v>
      </c>
      <c r="B475" s="86"/>
      <c r="C475" s="87" t="s">
        <v>36</v>
      </c>
      <c r="D475" s="87" t="s">
        <v>8</v>
      </c>
      <c r="E475" s="179">
        <v>90000</v>
      </c>
      <c r="F475" s="87">
        <v>20</v>
      </c>
      <c r="G475" s="172">
        <f t="shared" si="6"/>
        <v>4500</v>
      </c>
    </row>
    <row r="476" spans="1:7">
      <c r="A476" s="107">
        <v>44559</v>
      </c>
      <c r="B476" s="86"/>
      <c r="C476" s="87" t="s">
        <v>24</v>
      </c>
      <c r="D476" s="87" t="s">
        <v>17</v>
      </c>
      <c r="E476" s="179">
        <v>60000</v>
      </c>
      <c r="F476" s="87">
        <v>20</v>
      </c>
      <c r="G476" s="172">
        <f t="shared" si="6"/>
        <v>3000</v>
      </c>
    </row>
    <row r="477" spans="1:7">
      <c r="A477" s="107">
        <v>44559</v>
      </c>
      <c r="B477" s="86"/>
      <c r="C477" s="87" t="s">
        <v>23</v>
      </c>
      <c r="D477" s="87" t="s">
        <v>8</v>
      </c>
      <c r="E477" s="179">
        <v>78000</v>
      </c>
      <c r="F477" s="87">
        <v>35</v>
      </c>
      <c r="G477" s="172">
        <f t="shared" si="6"/>
        <v>2228.5714285714284</v>
      </c>
    </row>
    <row r="478" spans="1:7">
      <c r="A478" s="107">
        <v>44559</v>
      </c>
      <c r="B478" s="86"/>
      <c r="C478" s="87" t="s">
        <v>22</v>
      </c>
      <c r="D478" s="87" t="s">
        <v>17</v>
      </c>
      <c r="E478" s="179">
        <v>88000</v>
      </c>
      <c r="F478" s="87">
        <v>25</v>
      </c>
      <c r="G478" s="172">
        <f t="shared" si="6"/>
        <v>3520</v>
      </c>
    </row>
    <row r="479" spans="1:7">
      <c r="A479" s="107">
        <v>44559</v>
      </c>
      <c r="B479" s="86"/>
      <c r="C479" s="87" t="s">
        <v>69</v>
      </c>
      <c r="D479" s="87" t="s">
        <v>10</v>
      </c>
      <c r="E479" s="179">
        <v>52000</v>
      </c>
      <c r="F479" s="87">
        <v>7</v>
      </c>
      <c r="G479" s="172">
        <f t="shared" si="6"/>
        <v>7428.5714285714284</v>
      </c>
    </row>
    <row r="480" spans="1:7">
      <c r="A480" s="107">
        <v>44559</v>
      </c>
      <c r="B480" s="86"/>
      <c r="C480" s="87" t="s">
        <v>70</v>
      </c>
      <c r="D480" s="87" t="s">
        <v>17</v>
      </c>
      <c r="E480" s="179">
        <v>90000</v>
      </c>
      <c r="F480" s="87">
        <v>17</v>
      </c>
      <c r="G480" s="172">
        <f t="shared" si="6"/>
        <v>5294.1176470588234</v>
      </c>
    </row>
    <row r="481" spans="1:8">
      <c r="A481" s="107">
        <v>44559</v>
      </c>
      <c r="B481" s="86"/>
      <c r="C481" s="87" t="s">
        <v>76</v>
      </c>
      <c r="D481" s="87" t="s">
        <v>17</v>
      </c>
      <c r="E481" s="179">
        <v>90000</v>
      </c>
      <c r="F481" s="87">
        <v>15</v>
      </c>
      <c r="G481" s="172">
        <f t="shared" si="6"/>
        <v>6000</v>
      </c>
    </row>
    <row r="482" spans="1:8">
      <c r="A482" s="107">
        <v>44559</v>
      </c>
      <c r="B482" s="86"/>
      <c r="C482" s="87" t="s">
        <v>82</v>
      </c>
      <c r="D482" s="87" t="s">
        <v>17</v>
      </c>
      <c r="E482" s="179">
        <v>95000</v>
      </c>
      <c r="F482" s="87">
        <v>16</v>
      </c>
      <c r="G482" s="172">
        <f t="shared" si="6"/>
        <v>5937.5</v>
      </c>
    </row>
    <row r="483" spans="1:8">
      <c r="A483" s="107">
        <v>44559</v>
      </c>
      <c r="B483" s="86"/>
      <c r="C483" s="87" t="s">
        <v>7</v>
      </c>
      <c r="D483" s="87" t="s">
        <v>17</v>
      </c>
      <c r="E483" s="179">
        <v>64000</v>
      </c>
      <c r="F483" s="87">
        <v>15</v>
      </c>
      <c r="G483" s="172">
        <f t="shared" si="6"/>
        <v>4266.666666666667</v>
      </c>
    </row>
    <row r="484" spans="1:8">
      <c r="A484" s="107">
        <v>44559</v>
      </c>
      <c r="B484" s="86"/>
      <c r="C484" s="87" t="s">
        <v>14</v>
      </c>
      <c r="D484" s="87" t="s">
        <v>8</v>
      </c>
      <c r="E484" s="179">
        <v>80000</v>
      </c>
      <c r="F484" s="87">
        <v>40</v>
      </c>
      <c r="G484" s="172">
        <f t="shared" si="6"/>
        <v>2000</v>
      </c>
    </row>
    <row r="485" spans="1:8">
      <c r="A485" s="107">
        <v>44559</v>
      </c>
      <c r="B485" s="86"/>
      <c r="C485" s="87" t="s">
        <v>96</v>
      </c>
      <c r="D485" s="87" t="s">
        <v>17</v>
      </c>
      <c r="E485" s="179">
        <v>58000</v>
      </c>
      <c r="F485" s="87">
        <v>16</v>
      </c>
      <c r="G485" s="172">
        <f t="shared" si="6"/>
        <v>3625</v>
      </c>
    </row>
    <row r="486" spans="1:8">
      <c r="A486" s="107">
        <v>44559</v>
      </c>
      <c r="B486" s="86"/>
      <c r="C486" s="87" t="s">
        <v>84</v>
      </c>
      <c r="D486" s="87" t="s">
        <v>10</v>
      </c>
      <c r="E486" s="179">
        <v>52000</v>
      </c>
      <c r="F486" s="87">
        <v>9</v>
      </c>
      <c r="G486" s="172">
        <f t="shared" si="6"/>
        <v>5777.7777777777774</v>
      </c>
    </row>
    <row r="487" spans="1:8">
      <c r="A487" s="107">
        <v>44559</v>
      </c>
      <c r="B487" s="86"/>
      <c r="C487" s="87" t="s">
        <v>96</v>
      </c>
      <c r="D487" s="87" t="s">
        <v>10</v>
      </c>
      <c r="E487" s="179">
        <v>26000</v>
      </c>
      <c r="F487" s="87">
        <v>7</v>
      </c>
      <c r="G487" s="172">
        <f t="shared" si="6"/>
        <v>3714.2857142857142</v>
      </c>
      <c r="H487" t="s">
        <v>11</v>
      </c>
    </row>
    <row r="488" spans="1:8">
      <c r="A488" s="107">
        <v>44559</v>
      </c>
      <c r="B488" s="86"/>
      <c r="C488" s="87" t="s">
        <v>14</v>
      </c>
      <c r="D488" s="87" t="s">
        <v>17</v>
      </c>
      <c r="E488" s="179">
        <v>64000</v>
      </c>
      <c r="F488" s="87">
        <v>19</v>
      </c>
      <c r="G488" s="172">
        <f t="shared" si="6"/>
        <v>3368.4210526315787</v>
      </c>
    </row>
    <row r="489" spans="1:8">
      <c r="A489" s="107">
        <v>44559</v>
      </c>
      <c r="B489" s="86"/>
      <c r="C489" s="87" t="s">
        <v>43</v>
      </c>
      <c r="D489" s="87" t="s">
        <v>8</v>
      </c>
      <c r="E489" s="179">
        <v>72000</v>
      </c>
      <c r="F489" s="87">
        <v>27</v>
      </c>
      <c r="G489" s="172">
        <f t="shared" si="6"/>
        <v>2666.6666666666665</v>
      </c>
    </row>
    <row r="490" spans="1:8">
      <c r="A490" s="107">
        <v>44559</v>
      </c>
      <c r="B490" s="86"/>
      <c r="C490" s="87" t="s">
        <v>12</v>
      </c>
      <c r="D490" s="87" t="s">
        <v>8</v>
      </c>
      <c r="E490" s="179">
        <v>80000</v>
      </c>
      <c r="F490" s="87">
        <v>34</v>
      </c>
      <c r="G490" s="172">
        <f t="shared" si="6"/>
        <v>2352.9411764705883</v>
      </c>
    </row>
    <row r="491" spans="1:8">
      <c r="A491" s="107">
        <v>44559</v>
      </c>
      <c r="B491" s="86"/>
      <c r="C491" s="87" t="s">
        <v>18</v>
      </c>
      <c r="D491" s="87" t="s">
        <v>17</v>
      </c>
      <c r="E491" s="179">
        <v>54000</v>
      </c>
      <c r="F491" s="87">
        <v>12</v>
      </c>
      <c r="G491" s="172">
        <f t="shared" si="6"/>
        <v>4500</v>
      </c>
    </row>
    <row r="492" spans="1:8">
      <c r="A492" s="107">
        <v>44559</v>
      </c>
      <c r="B492" s="86"/>
      <c r="C492" s="87" t="s">
        <v>37</v>
      </c>
      <c r="D492" s="87" t="s">
        <v>10</v>
      </c>
      <c r="E492" s="179">
        <v>150000</v>
      </c>
      <c r="F492" s="87">
        <v>8</v>
      </c>
      <c r="G492" s="172">
        <f t="shared" si="6"/>
        <v>18750</v>
      </c>
    </row>
    <row r="493" spans="1:8">
      <c r="A493" s="107">
        <v>44559</v>
      </c>
      <c r="B493" s="86"/>
      <c r="C493" s="87" t="s">
        <v>12</v>
      </c>
      <c r="D493" s="87" t="s">
        <v>8</v>
      </c>
      <c r="E493" s="179">
        <v>80000</v>
      </c>
      <c r="F493" s="87">
        <v>23</v>
      </c>
      <c r="G493" s="172">
        <f t="shared" si="6"/>
        <v>3478.2608695652175</v>
      </c>
    </row>
    <row r="494" spans="1:8">
      <c r="A494" s="107">
        <v>44559</v>
      </c>
      <c r="B494" s="86"/>
      <c r="C494" s="87" t="s">
        <v>74</v>
      </c>
      <c r="D494" s="87" t="s">
        <v>8</v>
      </c>
      <c r="E494" s="179">
        <v>185000</v>
      </c>
      <c r="F494" s="87">
        <v>32</v>
      </c>
      <c r="G494" s="172">
        <f t="shared" si="6"/>
        <v>5781.25</v>
      </c>
    </row>
    <row r="495" spans="1:8">
      <c r="A495" s="107">
        <v>44559</v>
      </c>
      <c r="B495" s="86"/>
      <c r="C495" s="87" t="s">
        <v>14</v>
      </c>
      <c r="D495" s="87" t="s">
        <v>8</v>
      </c>
      <c r="E495" s="179">
        <v>80000</v>
      </c>
      <c r="F495" s="87">
        <v>30</v>
      </c>
      <c r="G495" s="172">
        <f t="shared" si="6"/>
        <v>2666.6666666666665</v>
      </c>
    </row>
    <row r="496" spans="1:8">
      <c r="A496" s="107">
        <v>44559</v>
      </c>
      <c r="B496" s="86"/>
      <c r="C496" s="87" t="s">
        <v>7</v>
      </c>
      <c r="D496" s="87" t="s">
        <v>8</v>
      </c>
      <c r="E496" s="179">
        <v>80000</v>
      </c>
      <c r="F496" s="87">
        <v>15</v>
      </c>
      <c r="G496" s="172">
        <f t="shared" si="6"/>
        <v>5333.333333333333</v>
      </c>
    </row>
    <row r="497" spans="1:8">
      <c r="A497" s="107">
        <v>44559</v>
      </c>
      <c r="B497" s="86"/>
      <c r="C497" s="87" t="s">
        <v>42</v>
      </c>
      <c r="D497" s="87" t="s">
        <v>17</v>
      </c>
      <c r="E497" s="179">
        <v>32000</v>
      </c>
      <c r="F497" s="87">
        <v>12</v>
      </c>
      <c r="G497" s="172">
        <f t="shared" si="6"/>
        <v>2666.6666666666665</v>
      </c>
    </row>
    <row r="498" spans="1:8">
      <c r="A498" s="107">
        <v>44559</v>
      </c>
      <c r="B498" s="86"/>
      <c r="C498" s="87" t="s">
        <v>23</v>
      </c>
      <c r="D498" s="87" t="s">
        <v>17</v>
      </c>
      <c r="E498" s="179">
        <v>60000</v>
      </c>
      <c r="F498" s="87">
        <v>8</v>
      </c>
      <c r="G498" s="172">
        <f t="shared" si="6"/>
        <v>7500</v>
      </c>
    </row>
    <row r="499" spans="1:8">
      <c r="A499" s="107">
        <v>44559</v>
      </c>
      <c r="B499" s="86"/>
      <c r="C499" s="87" t="s">
        <v>38</v>
      </c>
      <c r="D499" s="87" t="s">
        <v>17</v>
      </c>
      <c r="E499" s="179">
        <v>135000</v>
      </c>
      <c r="F499" s="87">
        <v>26</v>
      </c>
      <c r="G499" s="172">
        <f t="shared" si="6"/>
        <v>5192.3076923076924</v>
      </c>
    </row>
    <row r="500" spans="1:8">
      <c r="A500" s="107">
        <v>44559</v>
      </c>
      <c r="B500" s="86"/>
      <c r="C500" s="87" t="s">
        <v>36</v>
      </c>
      <c r="D500" s="87" t="s">
        <v>17</v>
      </c>
      <c r="E500" s="179">
        <v>85000</v>
      </c>
      <c r="F500" s="87">
        <v>8</v>
      </c>
      <c r="G500" s="172">
        <f t="shared" si="6"/>
        <v>10625</v>
      </c>
    </row>
    <row r="501" spans="1:8">
      <c r="A501" s="107">
        <v>44559</v>
      </c>
      <c r="B501" s="86"/>
      <c r="C501" s="87" t="s">
        <v>22</v>
      </c>
      <c r="D501" s="87" t="s">
        <v>17</v>
      </c>
      <c r="E501" s="179">
        <v>88000</v>
      </c>
      <c r="F501" s="87">
        <v>17</v>
      </c>
      <c r="G501" s="172">
        <f t="shared" si="6"/>
        <v>5176.4705882352937</v>
      </c>
    </row>
    <row r="502" spans="1:8">
      <c r="A502" s="107">
        <v>44559</v>
      </c>
      <c r="B502" s="86"/>
      <c r="C502" s="87" t="s">
        <v>13</v>
      </c>
      <c r="D502" s="87" t="s">
        <v>17</v>
      </c>
      <c r="E502" s="179">
        <v>45000</v>
      </c>
      <c r="F502" s="87">
        <v>16</v>
      </c>
      <c r="G502" s="172">
        <f t="shared" si="6"/>
        <v>2812.5</v>
      </c>
      <c r="H502" t="s">
        <v>11</v>
      </c>
    </row>
    <row r="503" spans="1:8">
      <c r="A503" s="107">
        <v>44559</v>
      </c>
      <c r="B503" s="86"/>
      <c r="C503" s="87" t="s">
        <v>23</v>
      </c>
      <c r="D503" s="87" t="s">
        <v>10</v>
      </c>
      <c r="E503" s="179">
        <v>52000</v>
      </c>
      <c r="F503" s="87">
        <v>7</v>
      </c>
      <c r="G503" s="172">
        <f t="shared" si="6"/>
        <v>7428.5714285714284</v>
      </c>
    </row>
    <row r="504" spans="1:8">
      <c r="A504" s="107">
        <v>44559</v>
      </c>
      <c r="B504" s="86"/>
      <c r="C504" s="87" t="s">
        <v>97</v>
      </c>
      <c r="D504" s="87" t="s">
        <v>10</v>
      </c>
      <c r="E504" s="179">
        <v>26000</v>
      </c>
      <c r="F504" s="87">
        <v>12</v>
      </c>
      <c r="G504" s="172">
        <f t="shared" si="6"/>
        <v>2166.6666666666665</v>
      </c>
    </row>
    <row r="505" spans="1:8">
      <c r="A505" s="107">
        <v>44560</v>
      </c>
      <c r="B505" s="86"/>
      <c r="C505" s="87" t="s">
        <v>7</v>
      </c>
      <c r="D505" s="87" t="s">
        <v>8</v>
      </c>
      <c r="E505" s="179">
        <v>80000</v>
      </c>
      <c r="F505" s="87">
        <v>25</v>
      </c>
      <c r="G505" s="172">
        <f t="shared" si="6"/>
        <v>3200</v>
      </c>
    </row>
    <row r="506" spans="1:8">
      <c r="A506" s="107">
        <v>44560</v>
      </c>
      <c r="B506" s="86"/>
      <c r="C506" s="87" t="s">
        <v>90</v>
      </c>
      <c r="D506" s="87" t="s">
        <v>17</v>
      </c>
      <c r="E506" s="179">
        <v>90000</v>
      </c>
      <c r="F506" s="87">
        <v>21</v>
      </c>
      <c r="G506" s="172">
        <f t="shared" si="6"/>
        <v>4285.7142857142853</v>
      </c>
    </row>
    <row r="507" spans="1:8">
      <c r="A507" s="107">
        <v>44560</v>
      </c>
      <c r="B507" s="86"/>
      <c r="C507" s="87" t="s">
        <v>9</v>
      </c>
      <c r="D507" s="87" t="s">
        <v>10</v>
      </c>
      <c r="E507" s="179">
        <v>26000</v>
      </c>
      <c r="F507" s="87">
        <v>4</v>
      </c>
      <c r="G507" s="172">
        <f t="shared" si="6"/>
        <v>6500</v>
      </c>
    </row>
    <row r="508" spans="1:8">
      <c r="A508" s="107">
        <v>44560</v>
      </c>
      <c r="B508" s="86"/>
      <c r="C508" s="87" t="s">
        <v>12</v>
      </c>
      <c r="D508" s="87" t="s">
        <v>8</v>
      </c>
      <c r="E508" s="179">
        <v>80000</v>
      </c>
      <c r="F508" s="87">
        <v>20</v>
      </c>
      <c r="G508" s="172">
        <f t="shared" si="6"/>
        <v>4000</v>
      </c>
    </row>
    <row r="509" spans="1:8">
      <c r="A509" s="107">
        <v>44560</v>
      </c>
      <c r="B509" s="86"/>
      <c r="C509" s="87" t="s">
        <v>12</v>
      </c>
      <c r="D509" s="87" t="s">
        <v>10</v>
      </c>
      <c r="E509" s="179">
        <v>26000</v>
      </c>
      <c r="F509" s="87">
        <v>10</v>
      </c>
      <c r="G509" s="172">
        <f t="shared" ref="G509:G564" si="7">E509/F509</f>
        <v>2600</v>
      </c>
      <c r="H509" t="s">
        <v>11</v>
      </c>
    </row>
    <row r="510" spans="1:8">
      <c r="A510" s="107">
        <v>44560</v>
      </c>
      <c r="B510" s="86"/>
      <c r="C510" s="87" t="s">
        <v>9</v>
      </c>
      <c r="D510" s="87" t="s">
        <v>10</v>
      </c>
      <c r="E510" s="179">
        <v>26000</v>
      </c>
      <c r="F510" s="87">
        <v>13</v>
      </c>
      <c r="G510" s="172">
        <f t="shared" si="7"/>
        <v>2000</v>
      </c>
      <c r="H510" t="s">
        <v>11</v>
      </c>
    </row>
    <row r="511" spans="1:8">
      <c r="A511" s="107">
        <v>44560</v>
      </c>
      <c r="B511" s="86"/>
      <c r="C511" s="87" t="s">
        <v>12</v>
      </c>
      <c r="D511" s="87" t="s">
        <v>8</v>
      </c>
      <c r="E511" s="179">
        <v>80000</v>
      </c>
      <c r="F511" s="87">
        <v>15</v>
      </c>
      <c r="G511" s="172">
        <f t="shared" si="7"/>
        <v>5333.333333333333</v>
      </c>
    </row>
    <row r="512" spans="1:8">
      <c r="A512" s="107">
        <v>44560</v>
      </c>
      <c r="B512" s="86"/>
      <c r="C512" s="87" t="s">
        <v>7</v>
      </c>
      <c r="D512" s="87" t="s">
        <v>8</v>
      </c>
      <c r="E512" s="179">
        <v>80000</v>
      </c>
      <c r="F512" s="87">
        <v>36</v>
      </c>
      <c r="G512" s="172">
        <f t="shared" si="7"/>
        <v>2222.2222222222222</v>
      </c>
    </row>
    <row r="513" spans="1:7">
      <c r="A513" s="107">
        <v>44560</v>
      </c>
      <c r="B513" s="86"/>
      <c r="C513" s="87" t="s">
        <v>18</v>
      </c>
      <c r="D513" s="87" t="s">
        <v>17</v>
      </c>
      <c r="E513" s="179">
        <v>54000</v>
      </c>
      <c r="F513" s="87">
        <v>21</v>
      </c>
      <c r="G513" s="172">
        <f t="shared" si="7"/>
        <v>2571.4285714285716</v>
      </c>
    </row>
    <row r="514" spans="1:7">
      <c r="A514" s="107">
        <v>44560</v>
      </c>
      <c r="B514" s="86"/>
      <c r="C514" s="87" t="s">
        <v>14</v>
      </c>
      <c r="D514" s="87" t="s">
        <v>17</v>
      </c>
      <c r="E514" s="179">
        <v>64000</v>
      </c>
      <c r="F514" s="87">
        <v>15</v>
      </c>
      <c r="G514" s="172">
        <f t="shared" si="7"/>
        <v>4266.666666666667</v>
      </c>
    </row>
    <row r="515" spans="1:7">
      <c r="A515" s="107">
        <v>44560</v>
      </c>
      <c r="B515" s="86"/>
      <c r="C515" s="87" t="s">
        <v>14</v>
      </c>
      <c r="D515" s="87" t="s">
        <v>8</v>
      </c>
      <c r="E515" s="179">
        <v>80000</v>
      </c>
      <c r="F515" s="87">
        <v>31</v>
      </c>
      <c r="G515" s="172">
        <f t="shared" si="7"/>
        <v>2580.6451612903224</v>
      </c>
    </row>
    <row r="516" spans="1:7">
      <c r="A516" s="107">
        <v>44560</v>
      </c>
      <c r="B516" s="86"/>
      <c r="C516" s="87" t="s">
        <v>14</v>
      </c>
      <c r="D516" s="87" t="s">
        <v>8</v>
      </c>
      <c r="E516" s="179">
        <v>80000</v>
      </c>
      <c r="F516" s="87">
        <v>29</v>
      </c>
      <c r="G516" s="172">
        <f t="shared" si="7"/>
        <v>2758.6206896551726</v>
      </c>
    </row>
    <row r="517" spans="1:7">
      <c r="A517" s="107">
        <v>44560</v>
      </c>
      <c r="B517" s="86"/>
      <c r="C517" s="87" t="s">
        <v>43</v>
      </c>
      <c r="D517" s="87" t="s">
        <v>8</v>
      </c>
      <c r="E517" s="179">
        <v>72000</v>
      </c>
      <c r="F517" s="87">
        <v>25</v>
      </c>
      <c r="G517" s="172">
        <f t="shared" si="7"/>
        <v>2880</v>
      </c>
    </row>
    <row r="518" spans="1:7">
      <c r="A518" s="107">
        <v>44560</v>
      </c>
      <c r="B518" s="86"/>
      <c r="C518" s="87" t="s">
        <v>14</v>
      </c>
      <c r="D518" s="87" t="s">
        <v>17</v>
      </c>
      <c r="E518" s="179">
        <v>64000</v>
      </c>
      <c r="F518" s="87">
        <v>10</v>
      </c>
      <c r="G518" s="172">
        <f t="shared" si="7"/>
        <v>6400</v>
      </c>
    </row>
    <row r="519" spans="1:7">
      <c r="A519" s="107">
        <v>44560</v>
      </c>
      <c r="B519" s="86"/>
      <c r="C519" s="87" t="s">
        <v>15</v>
      </c>
      <c r="D519" s="87" t="s">
        <v>10</v>
      </c>
      <c r="E519" s="179">
        <v>60000</v>
      </c>
      <c r="F519" s="87">
        <v>6</v>
      </c>
      <c r="G519" s="172">
        <f t="shared" si="7"/>
        <v>10000</v>
      </c>
    </row>
    <row r="520" spans="1:7">
      <c r="A520" s="107">
        <v>44560</v>
      </c>
      <c r="B520" s="86"/>
      <c r="C520" s="87" t="s">
        <v>23</v>
      </c>
      <c r="D520" s="87" t="s">
        <v>8</v>
      </c>
      <c r="E520" s="179">
        <v>78000</v>
      </c>
      <c r="F520" s="87">
        <v>25</v>
      </c>
      <c r="G520" s="172">
        <f t="shared" si="7"/>
        <v>3120</v>
      </c>
    </row>
    <row r="521" spans="1:7">
      <c r="A521" s="107">
        <v>44560</v>
      </c>
      <c r="B521" s="86"/>
      <c r="C521" s="87" t="s">
        <v>20</v>
      </c>
      <c r="D521" s="87" t="s">
        <v>17</v>
      </c>
      <c r="E521" s="179">
        <v>64000</v>
      </c>
      <c r="F521" s="87">
        <v>9</v>
      </c>
      <c r="G521" s="172">
        <f t="shared" si="7"/>
        <v>7111.1111111111113</v>
      </c>
    </row>
    <row r="522" spans="1:7">
      <c r="A522" s="107">
        <v>44560</v>
      </c>
      <c r="B522" s="86"/>
      <c r="C522" s="87" t="s">
        <v>24</v>
      </c>
      <c r="D522" s="87" t="s">
        <v>17</v>
      </c>
      <c r="E522" s="179">
        <v>60000</v>
      </c>
      <c r="F522" s="87">
        <v>14</v>
      </c>
      <c r="G522" s="172">
        <f t="shared" si="7"/>
        <v>4285.7142857142853</v>
      </c>
    </row>
    <row r="523" spans="1:7">
      <c r="A523" s="107">
        <v>44560</v>
      </c>
      <c r="B523" s="86"/>
      <c r="C523" s="87" t="s">
        <v>36</v>
      </c>
      <c r="D523" s="87" t="s">
        <v>8</v>
      </c>
      <c r="E523" s="179">
        <v>90000</v>
      </c>
      <c r="F523" s="87">
        <v>15</v>
      </c>
      <c r="G523" s="172">
        <f t="shared" si="7"/>
        <v>6000</v>
      </c>
    </row>
    <row r="524" spans="1:7">
      <c r="A524" s="107">
        <v>44560</v>
      </c>
      <c r="B524" s="86"/>
      <c r="C524" s="87" t="s">
        <v>22</v>
      </c>
      <c r="D524" s="87" t="s">
        <v>17</v>
      </c>
      <c r="E524" s="179">
        <v>88000</v>
      </c>
      <c r="F524" s="87">
        <v>13</v>
      </c>
      <c r="G524" s="172">
        <f t="shared" si="7"/>
        <v>6769.2307692307695</v>
      </c>
    </row>
    <row r="525" spans="1:7">
      <c r="A525" s="107">
        <v>44560</v>
      </c>
      <c r="B525" s="86"/>
      <c r="C525" s="87" t="s">
        <v>69</v>
      </c>
      <c r="D525" s="87" t="s">
        <v>10</v>
      </c>
      <c r="E525" s="179">
        <v>52000</v>
      </c>
      <c r="F525" s="87">
        <v>6</v>
      </c>
      <c r="G525" s="172">
        <f t="shared" si="7"/>
        <v>8666.6666666666661</v>
      </c>
    </row>
    <row r="526" spans="1:7">
      <c r="A526" s="107">
        <v>44560</v>
      </c>
      <c r="B526" s="86"/>
      <c r="C526" s="87" t="s">
        <v>98</v>
      </c>
      <c r="D526" s="87" t="s">
        <v>17</v>
      </c>
      <c r="E526" s="179">
        <v>90000</v>
      </c>
      <c r="F526" s="87">
        <v>19</v>
      </c>
      <c r="G526" s="172">
        <f t="shared" si="7"/>
        <v>4736.8421052631575</v>
      </c>
    </row>
    <row r="527" spans="1:7">
      <c r="A527" s="107">
        <v>44560</v>
      </c>
      <c r="B527" s="86"/>
      <c r="C527" s="87" t="s">
        <v>44</v>
      </c>
      <c r="D527" s="87" t="s">
        <v>17</v>
      </c>
      <c r="E527" s="179">
        <v>74000</v>
      </c>
      <c r="F527" s="87">
        <v>12</v>
      </c>
      <c r="G527" s="172">
        <f t="shared" si="7"/>
        <v>6166.666666666667</v>
      </c>
    </row>
    <row r="528" spans="1:7">
      <c r="A528" s="107">
        <v>44560</v>
      </c>
      <c r="B528" s="86">
        <v>2</v>
      </c>
      <c r="C528" s="87" t="s">
        <v>99</v>
      </c>
      <c r="D528" s="87" t="s">
        <v>17</v>
      </c>
      <c r="E528" s="179">
        <v>95000</v>
      </c>
      <c r="F528" s="87">
        <v>23</v>
      </c>
      <c r="G528" s="172">
        <f t="shared" si="7"/>
        <v>4130.434782608696</v>
      </c>
    </row>
    <row r="529" spans="1:8">
      <c r="A529" s="107">
        <v>44560</v>
      </c>
      <c r="B529" s="86"/>
      <c r="C529" s="87" t="s">
        <v>14</v>
      </c>
      <c r="D529" s="87" t="s">
        <v>17</v>
      </c>
      <c r="E529" s="179">
        <v>64000</v>
      </c>
      <c r="F529" s="87">
        <v>16</v>
      </c>
      <c r="G529" s="172">
        <f t="shared" si="7"/>
        <v>4000</v>
      </c>
    </row>
    <row r="530" spans="1:8">
      <c r="A530" s="107">
        <v>44560</v>
      </c>
      <c r="B530" s="86"/>
      <c r="C530" s="87" t="s">
        <v>13</v>
      </c>
      <c r="D530" s="87" t="s">
        <v>10</v>
      </c>
      <c r="E530" s="179">
        <v>26000</v>
      </c>
      <c r="F530" s="87">
        <v>9</v>
      </c>
      <c r="G530" s="172">
        <f t="shared" si="7"/>
        <v>2888.8888888888887</v>
      </c>
      <c r="H530" t="s">
        <v>11</v>
      </c>
    </row>
    <row r="531" spans="1:8">
      <c r="A531" s="107">
        <v>44560</v>
      </c>
      <c r="B531" s="86"/>
      <c r="C531" s="87" t="s">
        <v>43</v>
      </c>
      <c r="D531" s="87" t="s">
        <v>8</v>
      </c>
      <c r="E531" s="179">
        <v>72000</v>
      </c>
      <c r="F531" s="87">
        <v>27</v>
      </c>
      <c r="G531" s="172">
        <f t="shared" si="7"/>
        <v>2666.6666666666665</v>
      </c>
    </row>
    <row r="532" spans="1:8">
      <c r="A532" s="107">
        <v>44560</v>
      </c>
      <c r="B532" s="86"/>
      <c r="C532" s="87" t="s">
        <v>82</v>
      </c>
      <c r="D532" s="87" t="s">
        <v>17</v>
      </c>
      <c r="E532" s="179">
        <v>95000</v>
      </c>
      <c r="F532" s="87">
        <v>19</v>
      </c>
      <c r="G532" s="172">
        <f t="shared" si="7"/>
        <v>5000</v>
      </c>
    </row>
    <row r="533" spans="1:8">
      <c r="A533" s="107">
        <v>44560</v>
      </c>
      <c r="B533" s="86"/>
      <c r="C533" s="87" t="s">
        <v>100</v>
      </c>
      <c r="D533" s="87" t="s">
        <v>10</v>
      </c>
      <c r="E533" s="179">
        <v>52000</v>
      </c>
      <c r="F533" s="87">
        <v>11</v>
      </c>
      <c r="G533" s="172">
        <f t="shared" si="7"/>
        <v>4727.272727272727</v>
      </c>
    </row>
    <row r="534" spans="1:8">
      <c r="A534" s="107">
        <v>44560</v>
      </c>
      <c r="B534" s="86"/>
      <c r="C534" s="87" t="s">
        <v>97</v>
      </c>
      <c r="D534" s="87" t="s">
        <v>10</v>
      </c>
      <c r="E534" s="179">
        <v>52000</v>
      </c>
      <c r="F534" s="87">
        <v>9</v>
      </c>
      <c r="G534" s="172">
        <f t="shared" si="7"/>
        <v>5777.7777777777774</v>
      </c>
    </row>
    <row r="535" spans="1:8">
      <c r="A535" s="107">
        <v>44560</v>
      </c>
      <c r="B535" s="86"/>
      <c r="C535" s="87" t="s">
        <v>100</v>
      </c>
      <c r="D535" s="87" t="s">
        <v>10</v>
      </c>
      <c r="E535" s="179">
        <v>52000</v>
      </c>
      <c r="F535" s="87">
        <v>7</v>
      </c>
      <c r="G535" s="172">
        <f t="shared" si="7"/>
        <v>7428.5714285714284</v>
      </c>
    </row>
    <row r="536" spans="1:8">
      <c r="A536" s="107">
        <v>44560</v>
      </c>
      <c r="B536" s="86"/>
      <c r="C536" s="87" t="s">
        <v>18</v>
      </c>
      <c r="D536" s="87" t="s">
        <v>17</v>
      </c>
      <c r="E536" s="179">
        <v>54000</v>
      </c>
      <c r="F536" s="87">
        <v>10</v>
      </c>
      <c r="G536" s="172">
        <f t="shared" si="7"/>
        <v>5400</v>
      </c>
    </row>
    <row r="537" spans="1:8">
      <c r="A537" s="107">
        <v>44560</v>
      </c>
      <c r="B537" s="86"/>
      <c r="C537" s="87" t="s">
        <v>14</v>
      </c>
      <c r="D537" s="87" t="s">
        <v>8</v>
      </c>
      <c r="E537" s="179">
        <v>80000</v>
      </c>
      <c r="F537" s="87">
        <v>21</v>
      </c>
      <c r="G537" s="172">
        <f t="shared" si="7"/>
        <v>3809.5238095238096</v>
      </c>
    </row>
    <row r="538" spans="1:8">
      <c r="A538" s="107">
        <v>44560</v>
      </c>
      <c r="B538" s="86"/>
      <c r="C538" s="87" t="s">
        <v>14</v>
      </c>
      <c r="D538" s="87" t="s">
        <v>8</v>
      </c>
      <c r="E538" s="179">
        <v>80000</v>
      </c>
      <c r="F538" s="87">
        <v>22</v>
      </c>
      <c r="G538" s="172">
        <f t="shared" si="7"/>
        <v>3636.3636363636365</v>
      </c>
    </row>
    <row r="539" spans="1:8">
      <c r="A539" s="107">
        <v>44560</v>
      </c>
      <c r="B539" s="86"/>
      <c r="C539" s="87" t="s">
        <v>12</v>
      </c>
      <c r="D539" s="87" t="s">
        <v>8</v>
      </c>
      <c r="E539" s="179">
        <v>80000</v>
      </c>
      <c r="F539" s="87">
        <v>14</v>
      </c>
      <c r="G539" s="172">
        <f t="shared" si="7"/>
        <v>5714.2857142857147</v>
      </c>
    </row>
    <row r="540" spans="1:8">
      <c r="A540" s="107">
        <v>44560</v>
      </c>
      <c r="B540" s="86"/>
      <c r="C540" s="87" t="s">
        <v>12</v>
      </c>
      <c r="D540" s="87" t="s">
        <v>8</v>
      </c>
      <c r="E540" s="179">
        <v>80000</v>
      </c>
      <c r="F540" s="87">
        <v>22</v>
      </c>
      <c r="G540" s="172">
        <f t="shared" si="7"/>
        <v>3636.3636363636365</v>
      </c>
    </row>
    <row r="541" spans="1:8">
      <c r="A541" s="107">
        <v>44560</v>
      </c>
      <c r="B541" s="86"/>
      <c r="C541" s="87" t="s">
        <v>7</v>
      </c>
      <c r="D541" s="87" t="s">
        <v>8</v>
      </c>
      <c r="E541" s="179">
        <v>80000</v>
      </c>
      <c r="F541" s="87">
        <v>10</v>
      </c>
      <c r="G541" s="172">
        <f t="shared" si="7"/>
        <v>8000</v>
      </c>
    </row>
    <row r="542" spans="1:8">
      <c r="A542" s="107">
        <v>44560</v>
      </c>
      <c r="B542" s="86"/>
      <c r="C542" s="87" t="s">
        <v>100</v>
      </c>
      <c r="D542" s="87" t="s">
        <v>17</v>
      </c>
      <c r="E542" s="179">
        <v>32000</v>
      </c>
      <c r="F542" s="87">
        <v>16</v>
      </c>
      <c r="G542" s="172">
        <f t="shared" si="7"/>
        <v>2000</v>
      </c>
      <c r="H542" t="s">
        <v>11</v>
      </c>
    </row>
    <row r="543" spans="1:8">
      <c r="A543" s="107">
        <v>44560</v>
      </c>
      <c r="B543" s="86"/>
      <c r="C543" s="87" t="s">
        <v>23</v>
      </c>
      <c r="D543" s="87" t="s">
        <v>10</v>
      </c>
      <c r="E543" s="179">
        <v>52000</v>
      </c>
      <c r="F543" s="87">
        <v>9</v>
      </c>
      <c r="G543" s="172">
        <f t="shared" si="7"/>
        <v>5777.7777777777774</v>
      </c>
    </row>
    <row r="544" spans="1:8">
      <c r="A544" s="107">
        <v>44560</v>
      </c>
      <c r="B544" s="86"/>
      <c r="C544" s="87" t="s">
        <v>36</v>
      </c>
      <c r="D544" s="87" t="s">
        <v>17</v>
      </c>
      <c r="E544" s="179">
        <v>85000</v>
      </c>
      <c r="F544" s="87">
        <v>10</v>
      </c>
      <c r="G544" s="172">
        <f t="shared" si="7"/>
        <v>8500</v>
      </c>
    </row>
    <row r="545" spans="1:8">
      <c r="A545" s="107">
        <v>44560</v>
      </c>
      <c r="B545" s="86"/>
      <c r="C545" s="87" t="s">
        <v>7</v>
      </c>
      <c r="D545" s="87" t="s">
        <v>17</v>
      </c>
      <c r="E545" s="179">
        <v>64000</v>
      </c>
      <c r="F545" s="87">
        <v>16</v>
      </c>
      <c r="G545" s="172">
        <f t="shared" si="7"/>
        <v>4000</v>
      </c>
    </row>
    <row r="546" spans="1:8">
      <c r="A546" s="107">
        <v>44560</v>
      </c>
      <c r="B546" s="86"/>
      <c r="C546" s="87" t="s">
        <v>22</v>
      </c>
      <c r="D546" s="87" t="s">
        <v>17</v>
      </c>
      <c r="E546" s="179">
        <v>88000</v>
      </c>
      <c r="F546" s="87">
        <v>18</v>
      </c>
      <c r="G546" s="172">
        <f t="shared" si="7"/>
        <v>4888.8888888888887</v>
      </c>
    </row>
    <row r="547" spans="1:8">
      <c r="A547" s="107">
        <v>44560</v>
      </c>
      <c r="B547" s="86"/>
      <c r="C547" s="87" t="s">
        <v>23</v>
      </c>
      <c r="D547" s="87" t="s">
        <v>17</v>
      </c>
      <c r="E547" s="179">
        <v>60000</v>
      </c>
      <c r="F547" s="87">
        <v>2</v>
      </c>
      <c r="G547" s="172">
        <f t="shared" si="7"/>
        <v>30000</v>
      </c>
    </row>
    <row r="548" spans="1:8">
      <c r="A548" s="107">
        <v>44560</v>
      </c>
      <c r="B548" s="86"/>
      <c r="C548" s="87" t="s">
        <v>101</v>
      </c>
      <c r="D548" s="87" t="s">
        <v>17</v>
      </c>
      <c r="E548" s="179">
        <v>45000</v>
      </c>
      <c r="F548" s="87">
        <v>16</v>
      </c>
      <c r="G548" s="172">
        <f t="shared" si="7"/>
        <v>2812.5</v>
      </c>
    </row>
    <row r="549" spans="1:8">
      <c r="A549" s="107">
        <v>44560</v>
      </c>
      <c r="B549" s="86"/>
      <c r="C549" s="87" t="s">
        <v>102</v>
      </c>
      <c r="D549" s="87" t="s">
        <v>10</v>
      </c>
      <c r="E549" s="179">
        <v>26000</v>
      </c>
      <c r="F549" s="87">
        <v>6</v>
      </c>
      <c r="G549" s="172">
        <f t="shared" si="7"/>
        <v>4333.333333333333</v>
      </c>
      <c r="H549" t="s">
        <v>11</v>
      </c>
    </row>
    <row r="550" spans="1:8">
      <c r="A550" s="107">
        <v>44561</v>
      </c>
      <c r="B550" s="86"/>
      <c r="C550" s="87" t="s">
        <v>12</v>
      </c>
      <c r="D550" s="87" t="s">
        <v>8</v>
      </c>
      <c r="E550" s="179">
        <v>80000</v>
      </c>
      <c r="F550" s="87">
        <v>30</v>
      </c>
      <c r="G550" s="172">
        <f t="shared" si="7"/>
        <v>2666.6666666666665</v>
      </c>
    </row>
    <row r="551" spans="1:8">
      <c r="A551" s="107">
        <v>44561</v>
      </c>
      <c r="B551" s="86"/>
      <c r="C551" s="87" t="s">
        <v>9</v>
      </c>
      <c r="D551" s="87" t="s">
        <v>10</v>
      </c>
      <c r="E551" s="179">
        <v>26000</v>
      </c>
      <c r="F551" s="87">
        <v>4</v>
      </c>
      <c r="G551" s="172">
        <f t="shared" si="7"/>
        <v>6500</v>
      </c>
      <c r="H551" t="s">
        <v>11</v>
      </c>
    </row>
    <row r="552" spans="1:8">
      <c r="A552" s="107">
        <v>44561</v>
      </c>
      <c r="B552" s="86"/>
      <c r="C552" s="87" t="s">
        <v>14</v>
      </c>
      <c r="D552" s="87" t="s">
        <v>8</v>
      </c>
      <c r="E552" s="179">
        <v>80000</v>
      </c>
      <c r="F552" s="87">
        <v>30</v>
      </c>
      <c r="G552" s="172">
        <f t="shared" si="7"/>
        <v>2666.6666666666665</v>
      </c>
    </row>
    <row r="553" spans="1:8">
      <c r="A553" s="107">
        <v>44561</v>
      </c>
      <c r="B553" s="86"/>
      <c r="C553" s="87" t="s">
        <v>7</v>
      </c>
      <c r="D553" s="87" t="s">
        <v>8</v>
      </c>
      <c r="E553" s="179">
        <v>80000</v>
      </c>
      <c r="F553" s="87">
        <v>38</v>
      </c>
      <c r="G553" s="172">
        <f t="shared" si="7"/>
        <v>2105.2631578947367</v>
      </c>
    </row>
    <row r="554" spans="1:8">
      <c r="A554" s="107">
        <v>44561</v>
      </c>
      <c r="B554" s="86"/>
      <c r="C554" s="87" t="s">
        <v>20</v>
      </c>
      <c r="D554" s="87" t="s">
        <v>17</v>
      </c>
      <c r="E554" s="179">
        <v>64000</v>
      </c>
      <c r="F554" s="87">
        <v>6</v>
      </c>
      <c r="G554" s="172">
        <f t="shared" si="7"/>
        <v>10666.666666666666</v>
      </c>
    </row>
    <row r="555" spans="1:8">
      <c r="A555" s="107">
        <v>44561</v>
      </c>
      <c r="B555" s="86"/>
      <c r="C555" s="87" t="s">
        <v>43</v>
      </c>
      <c r="D555" s="87" t="s">
        <v>8</v>
      </c>
      <c r="E555" s="179">
        <v>72000</v>
      </c>
      <c r="F555" s="87">
        <v>33</v>
      </c>
      <c r="G555" s="172">
        <f t="shared" si="7"/>
        <v>2181.818181818182</v>
      </c>
    </row>
    <row r="556" spans="1:8">
      <c r="A556" s="107">
        <v>44561</v>
      </c>
      <c r="B556" s="86"/>
      <c r="C556" s="87" t="s">
        <v>103</v>
      </c>
      <c r="D556" s="87" t="s">
        <v>10</v>
      </c>
      <c r="E556" s="179">
        <v>52000</v>
      </c>
      <c r="F556" s="87">
        <v>11</v>
      </c>
      <c r="G556" s="172">
        <f t="shared" si="7"/>
        <v>4727.272727272727</v>
      </c>
    </row>
    <row r="557" spans="1:8">
      <c r="A557" s="107">
        <v>44561</v>
      </c>
      <c r="B557" s="86"/>
      <c r="C557" s="87" t="s">
        <v>14</v>
      </c>
      <c r="D557" s="87" t="s">
        <v>8</v>
      </c>
      <c r="E557" s="179">
        <v>80000</v>
      </c>
      <c r="F557" s="87">
        <v>46</v>
      </c>
      <c r="G557" s="172">
        <f t="shared" si="7"/>
        <v>1739.1304347826087</v>
      </c>
    </row>
    <row r="558" spans="1:8">
      <c r="A558" s="107">
        <v>44561</v>
      </c>
      <c r="B558" s="86"/>
      <c r="C558" s="87" t="s">
        <v>54</v>
      </c>
      <c r="D558" s="87" t="s">
        <v>8</v>
      </c>
      <c r="E558" s="179">
        <v>78000</v>
      </c>
      <c r="F558" s="87">
        <v>25</v>
      </c>
      <c r="G558" s="172">
        <f t="shared" si="7"/>
        <v>3120</v>
      </c>
    </row>
    <row r="559" spans="1:8">
      <c r="A559" s="107">
        <v>44561</v>
      </c>
      <c r="B559" s="86"/>
      <c r="C559" s="87" t="s">
        <v>36</v>
      </c>
      <c r="D559" s="87" t="s">
        <v>8</v>
      </c>
      <c r="E559" s="179">
        <v>90000</v>
      </c>
      <c r="F559" s="87">
        <v>17</v>
      </c>
      <c r="G559" s="172">
        <f t="shared" si="7"/>
        <v>5294.1176470588234</v>
      </c>
    </row>
    <row r="560" spans="1:8">
      <c r="A560" s="107">
        <v>44561</v>
      </c>
      <c r="B560" s="86"/>
      <c r="C560" s="87" t="s">
        <v>22</v>
      </c>
      <c r="D560" s="87" t="s">
        <v>17</v>
      </c>
      <c r="E560" s="179">
        <v>88000</v>
      </c>
      <c r="F560" s="87">
        <v>10</v>
      </c>
      <c r="G560" s="172">
        <f t="shared" si="7"/>
        <v>8800</v>
      </c>
    </row>
    <row r="561" spans="1:7">
      <c r="A561" s="107">
        <v>44561</v>
      </c>
      <c r="B561" s="86"/>
      <c r="C561" s="87" t="s">
        <v>15</v>
      </c>
      <c r="D561" s="87" t="s">
        <v>10</v>
      </c>
      <c r="E561" s="179">
        <v>60000</v>
      </c>
      <c r="F561" s="87">
        <v>6</v>
      </c>
      <c r="G561" s="172">
        <f t="shared" si="7"/>
        <v>10000</v>
      </c>
    </row>
    <row r="562" spans="1:7">
      <c r="A562" s="107">
        <v>44561</v>
      </c>
      <c r="B562" s="86"/>
      <c r="C562" s="87" t="s">
        <v>23</v>
      </c>
      <c r="D562" s="87" t="s">
        <v>17</v>
      </c>
      <c r="E562" s="179">
        <v>60000</v>
      </c>
      <c r="F562" s="87">
        <v>19</v>
      </c>
      <c r="G562" s="172">
        <f t="shared" si="7"/>
        <v>3157.8947368421054</v>
      </c>
    </row>
    <row r="563" spans="1:7">
      <c r="A563" s="107">
        <v>44561</v>
      </c>
      <c r="B563" s="86"/>
      <c r="C563" s="87" t="s">
        <v>90</v>
      </c>
      <c r="D563" s="87" t="s">
        <v>17</v>
      </c>
      <c r="E563" s="179">
        <v>90000</v>
      </c>
      <c r="F563" s="87">
        <v>15</v>
      </c>
      <c r="G563" s="172">
        <f t="shared" si="7"/>
        <v>6000</v>
      </c>
    </row>
    <row r="564" spans="1:7">
      <c r="E564" s="280">
        <f>SUM(E2:E563)</f>
        <v>41958000</v>
      </c>
      <c r="F564">
        <f>SUM(F2:F563)</f>
        <v>11589</v>
      </c>
      <c r="G564" s="280">
        <f t="shared" si="7"/>
        <v>3620.5022003624126</v>
      </c>
    </row>
  </sheetData>
  <autoFilter ref="A1:G564" xr:uid="{00000000-0009-0000-0000-000001000000}"/>
  <dataValidations count="1">
    <dataValidation type="list" allowBlank="1" showInputMessage="1" showErrorMessage="1" sqref="D1" xr:uid="{00000000-0002-0000-0100-000000000000}">
      <formula1>"MINIBUS,BUS,VAN,TAXIBUS"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5"/>
  <sheetViews>
    <sheetView topLeftCell="A118" workbookViewId="0">
      <selection activeCell="C11" sqref="C11"/>
    </sheetView>
  </sheetViews>
  <sheetFormatPr baseColWidth="10" defaultColWidth="11" defaultRowHeight="14.4"/>
  <cols>
    <col min="3" max="3" width="20.88671875" customWidth="1"/>
  </cols>
  <sheetData>
    <row r="1" spans="1:8" ht="43.2">
      <c r="A1" s="1" t="s">
        <v>0</v>
      </c>
      <c r="B1" s="2" t="s">
        <v>1</v>
      </c>
      <c r="C1" s="2" t="s">
        <v>2</v>
      </c>
      <c r="D1" s="147" t="s">
        <v>3</v>
      </c>
      <c r="E1" s="278" t="s">
        <v>4</v>
      </c>
      <c r="F1" s="6" t="s">
        <v>5</v>
      </c>
      <c r="G1" s="216" t="s">
        <v>6</v>
      </c>
    </row>
    <row r="2" spans="1:8">
      <c r="A2" s="107">
        <v>44564</v>
      </c>
      <c r="B2" s="87"/>
      <c r="C2" s="87" t="s">
        <v>7</v>
      </c>
      <c r="D2" s="87" t="s">
        <v>10</v>
      </c>
      <c r="E2" s="179">
        <v>52000</v>
      </c>
      <c r="F2" s="87">
        <v>13</v>
      </c>
      <c r="G2" s="172">
        <f>E2/F2</f>
        <v>4000</v>
      </c>
    </row>
    <row r="3" spans="1:8">
      <c r="A3" s="107">
        <v>44564</v>
      </c>
      <c r="B3" s="87"/>
      <c r="C3" s="87" t="s">
        <v>7</v>
      </c>
      <c r="D3" s="87" t="s">
        <v>10</v>
      </c>
      <c r="E3" s="179">
        <v>26000</v>
      </c>
      <c r="F3" s="87">
        <v>5</v>
      </c>
      <c r="G3" s="172">
        <f t="shared" ref="G3:G23" si="0">E3/F3</f>
        <v>5200</v>
      </c>
      <c r="H3" t="s">
        <v>11</v>
      </c>
    </row>
    <row r="4" spans="1:8">
      <c r="A4" s="107">
        <v>44564</v>
      </c>
      <c r="B4" s="87"/>
      <c r="C4" s="87" t="s">
        <v>35</v>
      </c>
      <c r="D4" s="87" t="s">
        <v>10</v>
      </c>
      <c r="E4" s="179">
        <v>52000</v>
      </c>
      <c r="F4" s="87">
        <v>12</v>
      </c>
      <c r="G4" s="172">
        <f t="shared" si="0"/>
        <v>4333.333333333333</v>
      </c>
    </row>
    <row r="5" spans="1:8">
      <c r="A5" s="107">
        <v>44564</v>
      </c>
      <c r="B5" s="87"/>
      <c r="C5" s="87" t="s">
        <v>24</v>
      </c>
      <c r="D5" s="87" t="s">
        <v>10</v>
      </c>
      <c r="E5" s="179">
        <v>52000</v>
      </c>
      <c r="F5" s="87">
        <v>6</v>
      </c>
      <c r="G5" s="172">
        <f t="shared" si="0"/>
        <v>8666.6666666666661</v>
      </c>
    </row>
    <row r="6" spans="1:8">
      <c r="A6" s="107">
        <v>44564</v>
      </c>
      <c r="B6" s="87"/>
      <c r="C6" s="87" t="s">
        <v>62</v>
      </c>
      <c r="D6" s="87" t="s">
        <v>17</v>
      </c>
      <c r="E6" s="179">
        <v>74000</v>
      </c>
      <c r="F6" s="87">
        <v>21</v>
      </c>
      <c r="G6" s="172">
        <f t="shared" si="0"/>
        <v>3523.8095238095239</v>
      </c>
    </row>
    <row r="7" spans="1:8">
      <c r="A7" s="107">
        <v>44564</v>
      </c>
      <c r="B7" s="87"/>
      <c r="C7" s="87" t="s">
        <v>35</v>
      </c>
      <c r="D7" s="87" t="s">
        <v>10</v>
      </c>
      <c r="E7" s="179">
        <v>52000</v>
      </c>
      <c r="F7" s="87">
        <v>11</v>
      </c>
      <c r="G7" s="172">
        <f t="shared" si="0"/>
        <v>4727.272727272727</v>
      </c>
    </row>
    <row r="8" spans="1:8">
      <c r="A8" s="107">
        <v>44564</v>
      </c>
      <c r="B8" s="87"/>
      <c r="C8" s="87" t="s">
        <v>23</v>
      </c>
      <c r="D8" s="87" t="s">
        <v>10</v>
      </c>
      <c r="E8" s="179">
        <v>52000</v>
      </c>
      <c r="F8" s="87">
        <v>6</v>
      </c>
      <c r="G8" s="172">
        <f t="shared" si="0"/>
        <v>8666.6666666666661</v>
      </c>
    </row>
    <row r="9" spans="1:8">
      <c r="A9" s="107">
        <v>44564</v>
      </c>
      <c r="B9" s="87"/>
      <c r="C9" s="87" t="s">
        <v>104</v>
      </c>
      <c r="D9" s="87" t="s">
        <v>17</v>
      </c>
      <c r="E9" s="179">
        <v>85000</v>
      </c>
      <c r="F9" s="87">
        <v>6</v>
      </c>
      <c r="G9" s="172">
        <f t="shared" si="0"/>
        <v>14166.666666666666</v>
      </c>
    </row>
    <row r="10" spans="1:8">
      <c r="A10" s="107">
        <v>44564</v>
      </c>
      <c r="B10" s="87"/>
      <c r="C10" s="87" t="s">
        <v>14</v>
      </c>
      <c r="D10" s="87" t="s">
        <v>17</v>
      </c>
      <c r="E10" s="179">
        <v>64000</v>
      </c>
      <c r="F10" s="87">
        <v>27</v>
      </c>
      <c r="G10" s="172">
        <f t="shared" si="0"/>
        <v>2370.3703703703704</v>
      </c>
    </row>
    <row r="11" spans="1:8">
      <c r="A11" s="107">
        <v>44564</v>
      </c>
      <c r="B11" s="87"/>
      <c r="C11" s="87" t="s">
        <v>14</v>
      </c>
      <c r="D11" s="87" t="s">
        <v>8</v>
      </c>
      <c r="E11" s="179">
        <v>80000</v>
      </c>
      <c r="F11" s="87">
        <v>40</v>
      </c>
      <c r="G11" s="172">
        <f t="shared" si="0"/>
        <v>2000</v>
      </c>
    </row>
    <row r="12" spans="1:8">
      <c r="A12" s="107">
        <v>44564</v>
      </c>
      <c r="B12" s="87"/>
      <c r="C12" s="87" t="s">
        <v>73</v>
      </c>
      <c r="D12" s="87" t="s">
        <v>17</v>
      </c>
      <c r="E12" s="179">
        <v>95000</v>
      </c>
      <c r="F12" s="87">
        <v>19</v>
      </c>
      <c r="G12" s="172">
        <f t="shared" si="0"/>
        <v>5000</v>
      </c>
    </row>
    <row r="13" spans="1:8">
      <c r="A13" s="107">
        <v>44564</v>
      </c>
      <c r="B13" s="87"/>
      <c r="C13" s="87" t="s">
        <v>73</v>
      </c>
      <c r="D13" s="87" t="s">
        <v>10</v>
      </c>
      <c r="E13" s="179">
        <v>52000</v>
      </c>
      <c r="F13" s="87">
        <v>13</v>
      </c>
      <c r="G13" s="172">
        <f t="shared" si="0"/>
        <v>4000</v>
      </c>
    </row>
    <row r="14" spans="1:8">
      <c r="A14" s="107">
        <v>44564</v>
      </c>
      <c r="B14" s="87"/>
      <c r="C14" s="87" t="s">
        <v>12</v>
      </c>
      <c r="D14" s="87" t="s">
        <v>8</v>
      </c>
      <c r="E14" s="179">
        <v>80000</v>
      </c>
      <c r="F14" s="87">
        <v>40</v>
      </c>
      <c r="G14" s="172">
        <f t="shared" si="0"/>
        <v>2000</v>
      </c>
    </row>
    <row r="15" spans="1:8">
      <c r="A15" s="107">
        <v>44564</v>
      </c>
      <c r="B15" s="87"/>
      <c r="C15" s="87" t="s">
        <v>7</v>
      </c>
      <c r="D15" s="87" t="s">
        <v>8</v>
      </c>
      <c r="E15" s="179">
        <v>80000</v>
      </c>
      <c r="F15" s="87">
        <v>32</v>
      </c>
      <c r="G15" s="172">
        <f t="shared" si="0"/>
        <v>2500</v>
      </c>
    </row>
    <row r="16" spans="1:8">
      <c r="A16" s="107">
        <v>44564</v>
      </c>
      <c r="B16" s="87"/>
      <c r="C16" s="87" t="s">
        <v>13</v>
      </c>
      <c r="D16" s="87" t="s">
        <v>10</v>
      </c>
      <c r="E16" s="179">
        <v>26000</v>
      </c>
      <c r="F16" s="87">
        <v>7</v>
      </c>
      <c r="G16" s="172">
        <f t="shared" si="0"/>
        <v>3714.2857142857142</v>
      </c>
      <c r="H16" t="s">
        <v>11</v>
      </c>
    </row>
    <row r="17" spans="1:9">
      <c r="A17" s="107">
        <v>44564</v>
      </c>
      <c r="B17" s="87"/>
      <c r="C17" s="87" t="s">
        <v>73</v>
      </c>
      <c r="D17" s="87" t="s">
        <v>10</v>
      </c>
      <c r="E17" s="179">
        <v>26000</v>
      </c>
      <c r="F17" s="87">
        <v>9</v>
      </c>
      <c r="G17" s="172">
        <f t="shared" si="0"/>
        <v>2888.8888888888887</v>
      </c>
      <c r="H17" t="s">
        <v>11</v>
      </c>
    </row>
    <row r="18" spans="1:9">
      <c r="A18" s="107">
        <v>44564</v>
      </c>
      <c r="B18" s="87"/>
      <c r="C18" s="87" t="s">
        <v>13</v>
      </c>
      <c r="D18" s="87" t="s">
        <v>10</v>
      </c>
      <c r="E18" s="179">
        <v>52000</v>
      </c>
      <c r="F18" s="87">
        <v>14</v>
      </c>
      <c r="G18" s="172">
        <f t="shared" si="0"/>
        <v>3714.2857142857142</v>
      </c>
    </row>
    <row r="19" spans="1:9">
      <c r="A19" s="107">
        <v>44564</v>
      </c>
      <c r="B19" s="87"/>
      <c r="C19" s="87" t="s">
        <v>22</v>
      </c>
      <c r="D19" s="87" t="s">
        <v>17</v>
      </c>
      <c r="E19" s="179">
        <v>88000</v>
      </c>
      <c r="F19" s="87">
        <v>18</v>
      </c>
      <c r="G19" s="172">
        <f t="shared" si="0"/>
        <v>4888.8888888888887</v>
      </c>
    </row>
    <row r="20" spans="1:9">
      <c r="A20" s="107">
        <v>44564</v>
      </c>
      <c r="B20" s="87"/>
      <c r="C20" s="87" t="s">
        <v>43</v>
      </c>
      <c r="D20" s="87" t="s">
        <v>8</v>
      </c>
      <c r="E20" s="179">
        <v>64000</v>
      </c>
      <c r="F20" s="87">
        <v>32</v>
      </c>
      <c r="G20" s="172">
        <f t="shared" si="0"/>
        <v>2000</v>
      </c>
    </row>
    <row r="21" spans="1:9">
      <c r="A21" s="107">
        <v>44564</v>
      </c>
      <c r="B21" s="87"/>
      <c r="C21" s="87" t="s">
        <v>25</v>
      </c>
      <c r="D21" s="87" t="s">
        <v>10</v>
      </c>
      <c r="E21" s="179">
        <v>52000</v>
      </c>
      <c r="F21" s="87">
        <v>7</v>
      </c>
      <c r="G21" s="172">
        <f t="shared" si="0"/>
        <v>7428.5714285714284</v>
      </c>
    </row>
    <row r="22" spans="1:9">
      <c r="A22" s="107">
        <v>44564</v>
      </c>
      <c r="B22" s="87"/>
      <c r="C22" s="87" t="s">
        <v>23</v>
      </c>
      <c r="D22" s="87" t="s">
        <v>10</v>
      </c>
      <c r="E22" s="179">
        <v>52000</v>
      </c>
      <c r="F22" s="87">
        <v>3</v>
      </c>
      <c r="G22" s="172">
        <f t="shared" si="0"/>
        <v>17333.333333333332</v>
      </c>
    </row>
    <row r="23" spans="1:9">
      <c r="A23" s="107">
        <v>44564</v>
      </c>
      <c r="B23" s="87"/>
      <c r="C23" s="87" t="s">
        <v>105</v>
      </c>
      <c r="D23" s="87" t="s">
        <v>17</v>
      </c>
      <c r="E23" s="179">
        <v>47500</v>
      </c>
      <c r="F23" s="87">
        <v>16</v>
      </c>
      <c r="G23" s="172">
        <f t="shared" si="0"/>
        <v>2968.75</v>
      </c>
      <c r="H23" t="s">
        <v>11</v>
      </c>
    </row>
    <row r="24" spans="1:9">
      <c r="A24" s="107">
        <v>44565</v>
      </c>
      <c r="B24" s="87"/>
      <c r="C24" s="87" t="s">
        <v>7</v>
      </c>
      <c r="D24" s="87" t="s">
        <v>10</v>
      </c>
      <c r="E24" s="179">
        <v>52000</v>
      </c>
      <c r="F24" s="87">
        <v>11</v>
      </c>
      <c r="G24" s="172">
        <f t="shared" ref="G24:G77" si="1">E24/F24</f>
        <v>4727.272727272727</v>
      </c>
    </row>
    <row r="25" spans="1:9">
      <c r="A25" s="107">
        <v>44565</v>
      </c>
      <c r="B25" s="87"/>
      <c r="C25" s="87" t="s">
        <v>12</v>
      </c>
      <c r="D25" s="87" t="s">
        <v>10</v>
      </c>
      <c r="E25" s="179">
        <v>52000</v>
      </c>
      <c r="F25" s="87">
        <v>9</v>
      </c>
      <c r="G25" s="172">
        <f t="shared" si="1"/>
        <v>5777.7777777777774</v>
      </c>
    </row>
    <row r="26" spans="1:9">
      <c r="A26" s="107">
        <v>44565</v>
      </c>
      <c r="B26" s="87"/>
      <c r="C26" s="87" t="s">
        <v>23</v>
      </c>
      <c r="D26" s="87" t="s">
        <v>10</v>
      </c>
      <c r="E26" s="179">
        <v>85000</v>
      </c>
      <c r="F26" s="87">
        <v>8</v>
      </c>
      <c r="G26" s="172">
        <f t="shared" si="1"/>
        <v>10625</v>
      </c>
      <c r="I26" t="s">
        <v>53</v>
      </c>
    </row>
    <row r="27" spans="1:9">
      <c r="A27" s="107">
        <v>44565</v>
      </c>
      <c r="B27" s="87"/>
      <c r="C27" s="87" t="s">
        <v>35</v>
      </c>
      <c r="D27" s="87" t="s">
        <v>10</v>
      </c>
      <c r="E27" s="179">
        <v>52000</v>
      </c>
      <c r="F27" s="87">
        <v>6</v>
      </c>
      <c r="G27" s="172">
        <f t="shared" si="1"/>
        <v>8666.6666666666661</v>
      </c>
    </row>
    <row r="28" spans="1:9">
      <c r="A28" s="107">
        <v>44565</v>
      </c>
      <c r="B28" s="87"/>
      <c r="C28" s="87" t="s">
        <v>106</v>
      </c>
      <c r="D28" s="87" t="s">
        <v>17</v>
      </c>
      <c r="E28" s="179">
        <v>74000</v>
      </c>
      <c r="F28" s="87">
        <v>23</v>
      </c>
      <c r="G28" s="172">
        <f t="shared" si="1"/>
        <v>3217.391304347826</v>
      </c>
      <c r="H28" t="s">
        <v>32</v>
      </c>
    </row>
    <row r="29" spans="1:9">
      <c r="A29" s="107">
        <v>44565</v>
      </c>
      <c r="B29" s="87"/>
      <c r="C29" s="87" t="s">
        <v>44</v>
      </c>
      <c r="D29" s="87" t="s">
        <v>10</v>
      </c>
      <c r="E29" s="179">
        <v>52000</v>
      </c>
      <c r="F29" s="87">
        <v>11</v>
      </c>
      <c r="G29" s="172">
        <f t="shared" si="1"/>
        <v>4727.272727272727</v>
      </c>
    </row>
    <row r="30" spans="1:9">
      <c r="A30" s="107">
        <v>44565</v>
      </c>
      <c r="B30" s="87"/>
      <c r="C30" s="87" t="s">
        <v>24</v>
      </c>
      <c r="D30" s="87" t="s">
        <v>10</v>
      </c>
      <c r="E30" s="179">
        <v>52000</v>
      </c>
      <c r="F30" s="87">
        <v>9</v>
      </c>
      <c r="G30" s="172">
        <f t="shared" si="1"/>
        <v>5777.7777777777774</v>
      </c>
    </row>
    <row r="31" spans="1:9">
      <c r="A31" s="107">
        <v>44565</v>
      </c>
      <c r="B31" s="87"/>
      <c r="C31" s="87" t="s">
        <v>14</v>
      </c>
      <c r="D31" s="87" t="s">
        <v>8</v>
      </c>
      <c r="E31" s="179">
        <v>80000</v>
      </c>
      <c r="F31" s="87">
        <v>40</v>
      </c>
      <c r="G31" s="172">
        <f t="shared" si="1"/>
        <v>2000</v>
      </c>
    </row>
    <row r="32" spans="1:9">
      <c r="A32" s="107">
        <v>44565</v>
      </c>
      <c r="B32" s="87"/>
      <c r="C32" s="87" t="s">
        <v>14</v>
      </c>
      <c r="D32" s="87" t="s">
        <v>17</v>
      </c>
      <c r="E32" s="179">
        <v>64000</v>
      </c>
      <c r="F32" s="87">
        <v>23</v>
      </c>
      <c r="G32" s="172">
        <f t="shared" si="1"/>
        <v>2782.608695652174</v>
      </c>
    </row>
    <row r="33" spans="1:11">
      <c r="A33" s="107">
        <v>44565</v>
      </c>
      <c r="B33" s="87"/>
      <c r="C33" s="87" t="s">
        <v>12</v>
      </c>
      <c r="D33" s="87" t="s">
        <v>8</v>
      </c>
      <c r="E33" s="179">
        <v>80000</v>
      </c>
      <c r="F33" s="87">
        <v>34</v>
      </c>
      <c r="G33" s="172">
        <f t="shared" si="1"/>
        <v>2352.9411764705883</v>
      </c>
    </row>
    <row r="34" spans="1:11">
      <c r="A34" s="107">
        <v>44565</v>
      </c>
      <c r="B34" s="87"/>
      <c r="C34" s="87" t="s">
        <v>43</v>
      </c>
      <c r="D34" s="87" t="s">
        <v>8</v>
      </c>
      <c r="E34" s="179">
        <v>64000</v>
      </c>
      <c r="F34" s="87">
        <v>32</v>
      </c>
      <c r="G34" s="172">
        <f t="shared" si="1"/>
        <v>2000</v>
      </c>
    </row>
    <row r="35" spans="1:11">
      <c r="A35" s="107">
        <v>44565</v>
      </c>
      <c r="B35" s="87"/>
      <c r="C35" s="87" t="s">
        <v>23</v>
      </c>
      <c r="D35" s="87" t="s">
        <v>10</v>
      </c>
      <c r="E35" s="179">
        <v>52000</v>
      </c>
      <c r="F35" s="87">
        <v>7</v>
      </c>
      <c r="G35" s="172">
        <f t="shared" si="1"/>
        <v>7428.5714285714284</v>
      </c>
    </row>
    <row r="36" spans="1:11">
      <c r="A36" s="107">
        <v>44565</v>
      </c>
      <c r="B36" s="87"/>
      <c r="C36" s="87" t="s">
        <v>7</v>
      </c>
      <c r="D36" s="87" t="s">
        <v>8</v>
      </c>
      <c r="E36" s="179">
        <v>80000</v>
      </c>
      <c r="F36" s="87">
        <v>34</v>
      </c>
      <c r="G36" s="172">
        <f t="shared" si="1"/>
        <v>2352.9411764705883</v>
      </c>
    </row>
    <row r="37" spans="1:11">
      <c r="A37" s="107">
        <v>44565</v>
      </c>
      <c r="B37" s="87"/>
      <c r="C37" s="87" t="s">
        <v>23</v>
      </c>
      <c r="D37" s="87" t="s">
        <v>10</v>
      </c>
      <c r="E37" s="179">
        <v>52000</v>
      </c>
      <c r="F37" s="87">
        <v>14</v>
      </c>
      <c r="G37" s="172">
        <f t="shared" si="1"/>
        <v>3714.2857142857142</v>
      </c>
    </row>
    <row r="38" spans="1:11">
      <c r="A38" s="107">
        <v>44565</v>
      </c>
      <c r="B38" s="87"/>
      <c r="C38" s="87" t="s">
        <v>22</v>
      </c>
      <c r="D38" s="87" t="s">
        <v>17</v>
      </c>
      <c r="E38" s="179">
        <v>88000</v>
      </c>
      <c r="F38" s="87">
        <v>7</v>
      </c>
      <c r="G38" s="172">
        <f t="shared" si="1"/>
        <v>12571.428571428571</v>
      </c>
    </row>
    <row r="39" spans="1:11">
      <c r="A39" s="107">
        <v>44565</v>
      </c>
      <c r="B39" s="87"/>
      <c r="C39" s="87" t="s">
        <v>25</v>
      </c>
      <c r="D39" s="87" t="s">
        <v>10</v>
      </c>
      <c r="E39" s="179">
        <v>52000</v>
      </c>
      <c r="F39" s="87">
        <v>6</v>
      </c>
      <c r="G39" s="172">
        <f t="shared" si="1"/>
        <v>8666.6666666666661</v>
      </c>
    </row>
    <row r="40" spans="1:11">
      <c r="A40" s="107">
        <v>44566</v>
      </c>
      <c r="B40" s="87"/>
      <c r="C40" s="87" t="s">
        <v>35</v>
      </c>
      <c r="D40" s="87" t="s">
        <v>10</v>
      </c>
      <c r="E40" s="179">
        <v>52000</v>
      </c>
      <c r="F40" s="87">
        <v>6</v>
      </c>
      <c r="G40" s="172">
        <f t="shared" si="1"/>
        <v>8666.6666666666661</v>
      </c>
    </row>
    <row r="41" spans="1:11">
      <c r="A41" s="107">
        <v>44566</v>
      </c>
      <c r="B41" s="87"/>
      <c r="C41" s="87" t="s">
        <v>106</v>
      </c>
      <c r="D41" s="87" t="s">
        <v>17</v>
      </c>
      <c r="E41" s="179">
        <v>74000</v>
      </c>
      <c r="F41" s="87">
        <v>23</v>
      </c>
      <c r="G41" s="172">
        <f t="shared" si="1"/>
        <v>3217.391304347826</v>
      </c>
    </row>
    <row r="42" spans="1:11">
      <c r="A42" s="107">
        <v>44566</v>
      </c>
      <c r="B42" s="87"/>
      <c r="C42" s="87" t="s">
        <v>107</v>
      </c>
      <c r="D42" s="87" t="s">
        <v>10</v>
      </c>
      <c r="E42" s="179">
        <v>26000</v>
      </c>
      <c r="F42" s="87">
        <v>2</v>
      </c>
      <c r="G42" s="172">
        <f t="shared" si="1"/>
        <v>13000</v>
      </c>
      <c r="H42" s="281" t="s">
        <v>108</v>
      </c>
    </row>
    <row r="43" spans="1:11">
      <c r="A43" s="107">
        <v>44566</v>
      </c>
      <c r="B43" s="87"/>
      <c r="C43" s="87" t="s">
        <v>7</v>
      </c>
      <c r="D43" s="87" t="s">
        <v>10</v>
      </c>
      <c r="E43" s="179">
        <v>26000</v>
      </c>
      <c r="F43" s="87">
        <v>4</v>
      </c>
      <c r="G43" s="172">
        <f t="shared" si="1"/>
        <v>6500</v>
      </c>
      <c r="H43" s="281" t="s">
        <v>108</v>
      </c>
    </row>
    <row r="44" spans="1:11">
      <c r="A44" s="107">
        <v>44566</v>
      </c>
      <c r="B44" s="87"/>
      <c r="C44" s="87" t="s">
        <v>24</v>
      </c>
      <c r="D44" s="87" t="s">
        <v>10</v>
      </c>
      <c r="E44" s="179">
        <v>52000</v>
      </c>
      <c r="F44" s="87">
        <v>9</v>
      </c>
      <c r="G44" s="172">
        <f t="shared" si="1"/>
        <v>5777.7777777777774</v>
      </c>
    </row>
    <row r="45" spans="1:11">
      <c r="A45" s="107">
        <v>44566</v>
      </c>
      <c r="B45" s="87"/>
      <c r="C45" s="87" t="s">
        <v>14</v>
      </c>
      <c r="D45" s="87" t="s">
        <v>17</v>
      </c>
      <c r="E45" s="179">
        <v>64000</v>
      </c>
      <c r="F45" s="87">
        <v>20</v>
      </c>
      <c r="G45" s="172">
        <f t="shared" si="1"/>
        <v>3200</v>
      </c>
    </row>
    <row r="46" spans="1:11">
      <c r="A46" s="107">
        <v>44566</v>
      </c>
      <c r="B46" s="87"/>
      <c r="C46" s="87" t="s">
        <v>44</v>
      </c>
      <c r="D46" s="87" t="s">
        <v>10</v>
      </c>
      <c r="E46" s="179">
        <v>52000</v>
      </c>
      <c r="F46" s="87">
        <v>4</v>
      </c>
      <c r="G46" s="172">
        <f t="shared" si="1"/>
        <v>13000</v>
      </c>
      <c r="K46" t="s">
        <v>53</v>
      </c>
    </row>
    <row r="47" spans="1:11">
      <c r="A47" s="107">
        <v>44566</v>
      </c>
      <c r="B47" s="87"/>
      <c r="C47" s="87" t="s">
        <v>12</v>
      </c>
      <c r="D47" s="87" t="s">
        <v>8</v>
      </c>
      <c r="E47" s="179">
        <v>80000</v>
      </c>
      <c r="F47" s="87">
        <v>34</v>
      </c>
      <c r="G47" s="172">
        <f t="shared" si="1"/>
        <v>2352.9411764705883</v>
      </c>
    </row>
    <row r="48" spans="1:11">
      <c r="A48" s="107">
        <v>44566</v>
      </c>
      <c r="B48" s="87"/>
      <c r="C48" s="87" t="s">
        <v>14</v>
      </c>
      <c r="D48" s="87" t="s">
        <v>8</v>
      </c>
      <c r="E48" s="179">
        <v>80000</v>
      </c>
      <c r="F48" s="87">
        <v>35</v>
      </c>
      <c r="G48" s="172">
        <f t="shared" si="1"/>
        <v>2285.7142857142858</v>
      </c>
    </row>
    <row r="49" spans="1:8">
      <c r="A49" s="107">
        <v>44566</v>
      </c>
      <c r="B49" s="87"/>
      <c r="C49" s="87" t="s">
        <v>109</v>
      </c>
      <c r="D49" s="87" t="s">
        <v>8</v>
      </c>
      <c r="E49" s="179">
        <v>64000</v>
      </c>
      <c r="F49" s="87">
        <v>25</v>
      </c>
      <c r="G49" s="172">
        <f t="shared" si="1"/>
        <v>2560</v>
      </c>
    </row>
    <row r="50" spans="1:8">
      <c r="A50" s="107">
        <v>44566</v>
      </c>
      <c r="B50" s="87"/>
      <c r="C50" s="87" t="s">
        <v>7</v>
      </c>
      <c r="D50" s="87" t="s">
        <v>8</v>
      </c>
      <c r="E50" s="179">
        <v>80000</v>
      </c>
      <c r="F50" s="87">
        <v>31</v>
      </c>
      <c r="G50" s="172">
        <f t="shared" si="1"/>
        <v>2580.6451612903224</v>
      </c>
    </row>
    <row r="51" spans="1:8">
      <c r="A51" s="107">
        <v>44566</v>
      </c>
      <c r="B51" s="87"/>
      <c r="C51" s="87" t="s">
        <v>24</v>
      </c>
      <c r="D51" s="87" t="s">
        <v>10</v>
      </c>
      <c r="E51" s="179">
        <v>52000</v>
      </c>
      <c r="F51" s="87">
        <v>5</v>
      </c>
      <c r="G51" s="172">
        <f t="shared" si="1"/>
        <v>10400</v>
      </c>
    </row>
    <row r="52" spans="1:8">
      <c r="A52" s="107">
        <v>44566</v>
      </c>
      <c r="B52" s="87"/>
      <c r="C52" s="87" t="s">
        <v>110</v>
      </c>
      <c r="D52" s="87" t="s">
        <v>10</v>
      </c>
      <c r="E52" s="179">
        <v>26000</v>
      </c>
      <c r="F52" s="87">
        <v>9</v>
      </c>
      <c r="G52" s="172">
        <f t="shared" si="1"/>
        <v>2888.8888888888887</v>
      </c>
      <c r="H52" s="281" t="s">
        <v>108</v>
      </c>
    </row>
    <row r="53" spans="1:8">
      <c r="A53" s="107">
        <v>44566</v>
      </c>
      <c r="B53" s="87"/>
      <c r="C53" s="87" t="s">
        <v>104</v>
      </c>
      <c r="D53" s="87" t="s">
        <v>17</v>
      </c>
      <c r="E53" s="179">
        <v>85000</v>
      </c>
      <c r="F53" s="87">
        <v>29</v>
      </c>
      <c r="G53" s="172">
        <f t="shared" si="1"/>
        <v>2931.0344827586205</v>
      </c>
    </row>
    <row r="54" spans="1:8">
      <c r="A54" s="107">
        <v>44566</v>
      </c>
      <c r="B54" s="87"/>
      <c r="C54" s="87" t="s">
        <v>23</v>
      </c>
      <c r="D54" s="87" t="s">
        <v>10</v>
      </c>
      <c r="E54" s="179">
        <v>52000</v>
      </c>
      <c r="F54" s="87">
        <v>12</v>
      </c>
      <c r="G54" s="172">
        <f t="shared" si="1"/>
        <v>4333.333333333333</v>
      </c>
    </row>
    <row r="55" spans="1:8">
      <c r="A55" s="107">
        <v>44566</v>
      </c>
      <c r="B55" s="87"/>
      <c r="C55" s="87" t="s">
        <v>25</v>
      </c>
      <c r="D55" s="87" t="s">
        <v>10</v>
      </c>
      <c r="E55" s="179">
        <v>52000</v>
      </c>
      <c r="F55" s="87">
        <v>8</v>
      </c>
      <c r="G55" s="172">
        <f t="shared" si="1"/>
        <v>6500</v>
      </c>
    </row>
    <row r="56" spans="1:8">
      <c r="A56" s="107">
        <v>44566</v>
      </c>
      <c r="B56" s="87"/>
      <c r="C56" s="87" t="s">
        <v>22</v>
      </c>
      <c r="D56" s="87" t="s">
        <v>8</v>
      </c>
      <c r="E56" s="179">
        <v>88000</v>
      </c>
      <c r="F56" s="87">
        <v>17</v>
      </c>
      <c r="G56" s="172">
        <f t="shared" si="1"/>
        <v>5176.4705882352937</v>
      </c>
    </row>
    <row r="57" spans="1:8">
      <c r="A57" s="107">
        <v>44567</v>
      </c>
      <c r="B57" s="87"/>
      <c r="C57" s="87" t="s">
        <v>106</v>
      </c>
      <c r="D57" s="87" t="s">
        <v>17</v>
      </c>
      <c r="E57" s="179">
        <v>74000</v>
      </c>
      <c r="F57" s="87">
        <v>19</v>
      </c>
      <c r="G57" s="172">
        <f t="shared" si="1"/>
        <v>3894.7368421052633</v>
      </c>
    </row>
    <row r="58" spans="1:8">
      <c r="A58" s="107">
        <v>44567</v>
      </c>
      <c r="B58" s="87"/>
      <c r="C58" s="87" t="s">
        <v>111</v>
      </c>
      <c r="D58" s="87" t="s">
        <v>10</v>
      </c>
      <c r="E58" s="179">
        <v>52000</v>
      </c>
      <c r="F58" s="87">
        <v>6</v>
      </c>
      <c r="G58" s="172">
        <f t="shared" si="1"/>
        <v>8666.6666666666661</v>
      </c>
    </row>
    <row r="59" spans="1:8">
      <c r="A59" s="107">
        <v>44567</v>
      </c>
      <c r="B59" s="87"/>
      <c r="C59" s="87" t="s">
        <v>14</v>
      </c>
      <c r="D59" s="87" t="s">
        <v>17</v>
      </c>
      <c r="E59" s="179">
        <v>64000</v>
      </c>
      <c r="F59" s="87">
        <v>16</v>
      </c>
      <c r="G59" s="172">
        <f t="shared" si="1"/>
        <v>4000</v>
      </c>
    </row>
    <row r="60" spans="1:8">
      <c r="A60" s="107">
        <v>44567</v>
      </c>
      <c r="B60" s="87"/>
      <c r="C60" s="87" t="s">
        <v>23</v>
      </c>
      <c r="D60" s="87" t="s">
        <v>10</v>
      </c>
      <c r="E60" s="179">
        <v>52000</v>
      </c>
      <c r="F60" s="87">
        <v>8</v>
      </c>
      <c r="G60" s="172">
        <f t="shared" si="1"/>
        <v>6500</v>
      </c>
    </row>
    <row r="61" spans="1:8">
      <c r="A61" s="107">
        <v>44567</v>
      </c>
      <c r="B61" s="87"/>
      <c r="C61" s="87" t="s">
        <v>44</v>
      </c>
      <c r="D61" s="87" t="s">
        <v>10</v>
      </c>
      <c r="E61" s="179">
        <v>52000</v>
      </c>
      <c r="F61" s="87">
        <v>12</v>
      </c>
      <c r="G61" s="172">
        <f t="shared" si="1"/>
        <v>4333.333333333333</v>
      </c>
    </row>
    <row r="62" spans="1:8">
      <c r="A62" s="107">
        <v>44567</v>
      </c>
      <c r="B62" s="87"/>
      <c r="C62" s="87" t="s">
        <v>104</v>
      </c>
      <c r="D62" s="87" t="s">
        <v>17</v>
      </c>
      <c r="E62" s="179">
        <v>85000</v>
      </c>
      <c r="F62" s="87">
        <v>21</v>
      </c>
      <c r="G62" s="172">
        <f t="shared" si="1"/>
        <v>4047.6190476190477</v>
      </c>
    </row>
    <row r="63" spans="1:8">
      <c r="A63" s="107">
        <v>44567</v>
      </c>
      <c r="B63" s="87"/>
      <c r="C63" s="87" t="s">
        <v>44</v>
      </c>
      <c r="D63" s="87" t="s">
        <v>10</v>
      </c>
      <c r="E63" s="179">
        <v>52000</v>
      </c>
      <c r="F63" s="87">
        <v>12</v>
      </c>
      <c r="G63" s="172">
        <f t="shared" si="1"/>
        <v>4333.333333333333</v>
      </c>
    </row>
    <row r="64" spans="1:8">
      <c r="A64" s="107">
        <v>44567</v>
      </c>
      <c r="B64" s="87"/>
      <c r="C64" s="87" t="s">
        <v>14</v>
      </c>
      <c r="D64" s="87" t="s">
        <v>8</v>
      </c>
      <c r="E64" s="179">
        <v>80000</v>
      </c>
      <c r="F64" s="87">
        <v>35</v>
      </c>
      <c r="G64" s="172">
        <f t="shared" si="1"/>
        <v>2285.7142857142858</v>
      </c>
    </row>
    <row r="65" spans="1:7">
      <c r="A65" s="107">
        <v>44567</v>
      </c>
      <c r="B65" s="87"/>
      <c r="C65" s="87" t="s">
        <v>12</v>
      </c>
      <c r="D65" s="87" t="s">
        <v>8</v>
      </c>
      <c r="E65" s="179">
        <v>80000</v>
      </c>
      <c r="F65" s="87">
        <v>28</v>
      </c>
      <c r="G65" s="172">
        <f t="shared" si="1"/>
        <v>2857.1428571428573</v>
      </c>
    </row>
    <row r="66" spans="1:7">
      <c r="A66" s="107">
        <v>44567</v>
      </c>
      <c r="B66" s="87"/>
      <c r="C66" s="87" t="s">
        <v>43</v>
      </c>
      <c r="D66" s="87" t="s">
        <v>8</v>
      </c>
      <c r="E66" s="179">
        <v>64000</v>
      </c>
      <c r="F66" s="87">
        <v>23</v>
      </c>
      <c r="G66" s="172">
        <f t="shared" si="1"/>
        <v>2782.608695652174</v>
      </c>
    </row>
    <row r="67" spans="1:7">
      <c r="A67" s="107">
        <v>44567</v>
      </c>
      <c r="B67" s="87"/>
      <c r="C67" s="87" t="s">
        <v>7</v>
      </c>
      <c r="D67" s="87" t="s">
        <v>8</v>
      </c>
      <c r="E67" s="179">
        <v>80000</v>
      </c>
      <c r="F67" s="87">
        <v>29</v>
      </c>
      <c r="G67" s="172">
        <f t="shared" si="1"/>
        <v>2758.6206896551726</v>
      </c>
    </row>
    <row r="68" spans="1:7">
      <c r="A68" s="107">
        <v>44567</v>
      </c>
      <c r="B68" s="87"/>
      <c r="C68" s="87" t="s">
        <v>24</v>
      </c>
      <c r="D68" s="87" t="s">
        <v>10</v>
      </c>
      <c r="E68" s="179">
        <v>52000</v>
      </c>
      <c r="F68" s="87">
        <v>6</v>
      </c>
      <c r="G68" s="172">
        <f t="shared" si="1"/>
        <v>8666.6666666666661</v>
      </c>
    </row>
    <row r="69" spans="1:7">
      <c r="A69" s="107">
        <v>44567</v>
      </c>
      <c r="B69" s="87"/>
      <c r="C69" s="87" t="s">
        <v>23</v>
      </c>
      <c r="D69" s="87" t="s">
        <v>10</v>
      </c>
      <c r="E69" s="179">
        <v>52000</v>
      </c>
      <c r="F69" s="87">
        <v>12</v>
      </c>
      <c r="G69" s="172">
        <f t="shared" si="1"/>
        <v>4333.333333333333</v>
      </c>
    </row>
    <row r="70" spans="1:7">
      <c r="A70" s="107">
        <v>44567</v>
      </c>
      <c r="B70" s="87"/>
      <c r="C70" s="87" t="s">
        <v>25</v>
      </c>
      <c r="D70" s="87" t="s">
        <v>10</v>
      </c>
      <c r="E70" s="179">
        <v>52000</v>
      </c>
      <c r="F70" s="87">
        <v>7</v>
      </c>
      <c r="G70" s="172">
        <f t="shared" si="1"/>
        <v>7428.5714285714284</v>
      </c>
    </row>
    <row r="71" spans="1:7">
      <c r="A71" s="107">
        <v>44567</v>
      </c>
      <c r="B71" s="87"/>
      <c r="C71" s="87" t="s">
        <v>22</v>
      </c>
      <c r="D71" s="87" t="s">
        <v>17</v>
      </c>
      <c r="E71" s="179">
        <v>88000</v>
      </c>
      <c r="F71" s="87">
        <v>15</v>
      </c>
      <c r="G71" s="172">
        <f t="shared" si="1"/>
        <v>5866.666666666667</v>
      </c>
    </row>
    <row r="72" spans="1:7">
      <c r="A72" s="107">
        <v>44568</v>
      </c>
      <c r="B72" s="87"/>
      <c r="C72" s="87" t="s">
        <v>9</v>
      </c>
      <c r="D72" s="87" t="s">
        <v>10</v>
      </c>
      <c r="E72" s="179">
        <v>52000</v>
      </c>
      <c r="F72" s="87">
        <v>10</v>
      </c>
      <c r="G72" s="172">
        <f t="shared" si="1"/>
        <v>5200</v>
      </c>
    </row>
    <row r="73" spans="1:7">
      <c r="A73" s="107">
        <v>44568</v>
      </c>
      <c r="B73" s="87"/>
      <c r="C73" s="87" t="s">
        <v>106</v>
      </c>
      <c r="D73" s="87" t="s">
        <v>17</v>
      </c>
      <c r="E73" s="179">
        <v>74000</v>
      </c>
      <c r="F73" s="87">
        <v>22</v>
      </c>
      <c r="G73" s="172">
        <f t="shared" si="1"/>
        <v>3363.6363636363635</v>
      </c>
    </row>
    <row r="74" spans="1:7">
      <c r="A74" s="107">
        <v>44568</v>
      </c>
      <c r="B74" s="87"/>
      <c r="C74" s="87" t="s">
        <v>25</v>
      </c>
      <c r="D74" s="87" t="s">
        <v>10</v>
      </c>
      <c r="E74" s="179">
        <v>52000</v>
      </c>
      <c r="F74" s="87">
        <v>6</v>
      </c>
      <c r="G74" s="172">
        <f t="shared" si="1"/>
        <v>8666.6666666666661</v>
      </c>
    </row>
    <row r="75" spans="1:7">
      <c r="A75" s="107">
        <v>44568</v>
      </c>
      <c r="B75" s="87"/>
      <c r="C75" s="87" t="s">
        <v>23</v>
      </c>
      <c r="D75" s="87" t="s">
        <v>10</v>
      </c>
      <c r="E75" s="179">
        <v>52000</v>
      </c>
      <c r="F75" s="87">
        <v>6</v>
      </c>
      <c r="G75" s="172">
        <f t="shared" si="1"/>
        <v>8666.6666666666661</v>
      </c>
    </row>
    <row r="76" spans="1:7">
      <c r="A76" s="107">
        <v>44568</v>
      </c>
      <c r="B76" s="87"/>
      <c r="C76" s="87" t="s">
        <v>107</v>
      </c>
      <c r="D76" s="87" t="s">
        <v>10</v>
      </c>
      <c r="E76" s="179">
        <v>26000</v>
      </c>
      <c r="F76" s="87">
        <v>2</v>
      </c>
      <c r="G76" s="172">
        <f t="shared" si="1"/>
        <v>13000</v>
      </c>
    </row>
    <row r="77" spans="1:7">
      <c r="A77" s="107">
        <v>44568</v>
      </c>
      <c r="B77" s="87"/>
      <c r="C77" s="87" t="s">
        <v>44</v>
      </c>
      <c r="D77" s="87" t="s">
        <v>10</v>
      </c>
      <c r="E77" s="179">
        <v>52000</v>
      </c>
      <c r="F77" s="87">
        <v>9</v>
      </c>
      <c r="G77" s="172">
        <f t="shared" si="1"/>
        <v>5777.7777777777774</v>
      </c>
    </row>
    <row r="78" spans="1:7">
      <c r="A78" s="107">
        <v>44568</v>
      </c>
      <c r="B78" s="87"/>
      <c r="C78" s="87" t="s">
        <v>23</v>
      </c>
      <c r="D78" s="87" t="s">
        <v>10</v>
      </c>
      <c r="E78" s="179">
        <v>52000</v>
      </c>
      <c r="F78" s="87">
        <v>5</v>
      </c>
      <c r="G78" s="172">
        <f t="shared" ref="G78:G135" si="2">E78/F78</f>
        <v>10400</v>
      </c>
    </row>
    <row r="79" spans="1:7">
      <c r="A79" s="107">
        <v>44568</v>
      </c>
      <c r="B79" s="87"/>
      <c r="C79" s="87" t="s">
        <v>14</v>
      </c>
      <c r="D79" s="87" t="s">
        <v>8</v>
      </c>
      <c r="E79" s="179">
        <v>80000</v>
      </c>
      <c r="F79" s="87">
        <v>35</v>
      </c>
      <c r="G79" s="172">
        <f t="shared" si="2"/>
        <v>2285.7142857142858</v>
      </c>
    </row>
    <row r="80" spans="1:7">
      <c r="A80" s="107">
        <v>44568</v>
      </c>
      <c r="B80" s="87"/>
      <c r="C80" s="87" t="s">
        <v>12</v>
      </c>
      <c r="D80" s="87" t="s">
        <v>8</v>
      </c>
      <c r="E80" s="179">
        <v>80000</v>
      </c>
      <c r="F80" s="87">
        <v>20</v>
      </c>
      <c r="G80" s="172">
        <f t="shared" si="2"/>
        <v>4000</v>
      </c>
    </row>
    <row r="81" spans="1:8">
      <c r="A81" s="107">
        <v>44568</v>
      </c>
      <c r="B81" s="87"/>
      <c r="C81" s="87" t="s">
        <v>14</v>
      </c>
      <c r="D81" s="87" t="s">
        <v>17</v>
      </c>
      <c r="E81" s="179">
        <v>64000</v>
      </c>
      <c r="F81" s="87">
        <v>17</v>
      </c>
      <c r="G81" s="172">
        <f t="shared" si="2"/>
        <v>3764.705882352941</v>
      </c>
    </row>
    <row r="82" spans="1:8">
      <c r="A82" s="107">
        <v>44568</v>
      </c>
      <c r="B82" s="87"/>
      <c r="C82" s="87" t="s">
        <v>7</v>
      </c>
      <c r="D82" s="87" t="s">
        <v>8</v>
      </c>
      <c r="E82" s="179">
        <v>80000</v>
      </c>
      <c r="F82" s="87">
        <v>22</v>
      </c>
      <c r="G82" s="172">
        <f t="shared" si="2"/>
        <v>3636.3636363636365</v>
      </c>
    </row>
    <row r="83" spans="1:8">
      <c r="A83" s="107">
        <v>44568</v>
      </c>
      <c r="B83" s="87"/>
      <c r="C83" s="87" t="s">
        <v>35</v>
      </c>
      <c r="D83" s="87" t="s">
        <v>10</v>
      </c>
      <c r="E83" s="179">
        <v>52000</v>
      </c>
      <c r="F83" s="87">
        <v>5</v>
      </c>
      <c r="G83" s="172">
        <f t="shared" si="2"/>
        <v>10400</v>
      </c>
    </row>
    <row r="84" spans="1:8">
      <c r="A84" s="107">
        <v>44568</v>
      </c>
      <c r="B84" s="87"/>
      <c r="C84" s="87" t="s">
        <v>43</v>
      </c>
      <c r="D84" s="87" t="s">
        <v>8</v>
      </c>
      <c r="E84" s="179">
        <v>64000</v>
      </c>
      <c r="F84" s="87">
        <v>21</v>
      </c>
      <c r="G84" s="172">
        <f t="shared" si="2"/>
        <v>3047.6190476190477</v>
      </c>
    </row>
    <row r="85" spans="1:8">
      <c r="A85" s="107">
        <v>44568</v>
      </c>
      <c r="B85" s="87"/>
      <c r="C85" s="87" t="s">
        <v>22</v>
      </c>
      <c r="D85" s="87" t="s">
        <v>8</v>
      </c>
      <c r="E85" s="179">
        <v>88000</v>
      </c>
      <c r="F85" s="87">
        <v>15</v>
      </c>
      <c r="G85" s="172">
        <f t="shared" si="2"/>
        <v>5866.666666666667</v>
      </c>
    </row>
    <row r="86" spans="1:8">
      <c r="A86" s="107">
        <v>44568</v>
      </c>
      <c r="B86" s="87"/>
      <c r="C86" s="87" t="s">
        <v>23</v>
      </c>
      <c r="D86" s="87" t="s">
        <v>10</v>
      </c>
      <c r="E86" s="179">
        <v>52000</v>
      </c>
      <c r="F86" s="87">
        <v>13</v>
      </c>
      <c r="G86" s="172">
        <f t="shared" si="2"/>
        <v>4000</v>
      </c>
    </row>
    <row r="87" spans="1:8">
      <c r="A87" s="107">
        <v>44568</v>
      </c>
      <c r="B87" s="87"/>
      <c r="C87" s="87" t="s">
        <v>105</v>
      </c>
      <c r="D87" s="87" t="s">
        <v>10</v>
      </c>
      <c r="E87" s="179">
        <v>52000</v>
      </c>
      <c r="F87" s="87">
        <v>12</v>
      </c>
      <c r="G87" s="172">
        <f t="shared" si="2"/>
        <v>4333.333333333333</v>
      </c>
    </row>
    <row r="88" spans="1:8">
      <c r="A88" s="107">
        <v>44568</v>
      </c>
      <c r="B88" s="87"/>
      <c r="C88" s="87" t="s">
        <v>104</v>
      </c>
      <c r="D88" s="87" t="s">
        <v>17</v>
      </c>
      <c r="E88" s="179">
        <v>85000</v>
      </c>
      <c r="F88" s="87">
        <v>22</v>
      </c>
      <c r="G88" s="172">
        <f t="shared" si="2"/>
        <v>3863.6363636363635</v>
      </c>
    </row>
    <row r="89" spans="1:8">
      <c r="A89" s="107">
        <v>44571</v>
      </c>
      <c r="B89" s="87"/>
      <c r="C89" s="87" t="s">
        <v>9</v>
      </c>
      <c r="D89" s="87" t="s">
        <v>10</v>
      </c>
      <c r="E89" s="179">
        <v>52000</v>
      </c>
      <c r="F89" s="87">
        <v>3</v>
      </c>
      <c r="G89" s="172">
        <f t="shared" si="2"/>
        <v>17333.333333333332</v>
      </c>
    </row>
    <row r="90" spans="1:8">
      <c r="A90" s="107">
        <v>44571</v>
      </c>
      <c r="B90" s="87"/>
      <c r="C90" s="87" t="s">
        <v>104</v>
      </c>
      <c r="D90" s="87" t="s">
        <v>17</v>
      </c>
      <c r="E90" s="179">
        <v>85000</v>
      </c>
      <c r="F90" s="87">
        <v>7</v>
      </c>
      <c r="G90" s="172">
        <f t="shared" si="2"/>
        <v>12142.857142857143</v>
      </c>
    </row>
    <row r="91" spans="1:8">
      <c r="A91" s="107">
        <v>44571</v>
      </c>
      <c r="B91" s="87"/>
      <c r="C91" s="87" t="s">
        <v>14</v>
      </c>
      <c r="D91" s="87" t="s">
        <v>17</v>
      </c>
      <c r="E91" s="179">
        <v>74000</v>
      </c>
      <c r="F91" s="87">
        <v>16</v>
      </c>
      <c r="G91" s="172">
        <f t="shared" si="2"/>
        <v>4625</v>
      </c>
    </row>
    <row r="92" spans="1:8">
      <c r="A92" s="107">
        <v>44571</v>
      </c>
      <c r="B92" s="87"/>
      <c r="C92" s="87" t="s">
        <v>23</v>
      </c>
      <c r="D92" s="87" t="s">
        <v>10</v>
      </c>
      <c r="E92" s="179">
        <v>70000</v>
      </c>
      <c r="F92" s="87">
        <v>9</v>
      </c>
      <c r="G92" s="172">
        <f t="shared" si="2"/>
        <v>7777.7777777777774</v>
      </c>
      <c r="H92" t="s">
        <v>32</v>
      </c>
    </row>
    <row r="93" spans="1:8">
      <c r="A93" s="107">
        <v>44572</v>
      </c>
      <c r="B93" s="87"/>
      <c r="C93" s="87" t="s">
        <v>42</v>
      </c>
      <c r="D93" s="87" t="s">
        <v>10</v>
      </c>
      <c r="E93" s="179">
        <v>52000</v>
      </c>
      <c r="F93" s="87">
        <v>3</v>
      </c>
      <c r="G93" s="172">
        <f t="shared" si="2"/>
        <v>17333.333333333332</v>
      </c>
    </row>
    <row r="94" spans="1:8">
      <c r="A94" s="107">
        <v>44572</v>
      </c>
      <c r="B94" s="87"/>
      <c r="C94" s="87" t="s">
        <v>14</v>
      </c>
      <c r="D94" s="87" t="s">
        <v>17</v>
      </c>
      <c r="E94" s="179">
        <v>74000</v>
      </c>
      <c r="F94" s="87">
        <v>14</v>
      </c>
      <c r="G94" s="172">
        <f t="shared" si="2"/>
        <v>5285.7142857142853</v>
      </c>
    </row>
    <row r="95" spans="1:8">
      <c r="A95" s="107">
        <v>44572</v>
      </c>
      <c r="B95" s="87"/>
      <c r="C95" s="87" t="s">
        <v>23</v>
      </c>
      <c r="D95" s="87" t="s">
        <v>10</v>
      </c>
      <c r="E95" s="179">
        <v>70000</v>
      </c>
      <c r="F95" s="87">
        <v>8</v>
      </c>
      <c r="G95" s="172">
        <f t="shared" si="2"/>
        <v>8750</v>
      </c>
    </row>
    <row r="96" spans="1:8">
      <c r="A96" s="107">
        <v>44572</v>
      </c>
      <c r="B96" s="87"/>
      <c r="C96" s="87" t="s">
        <v>104</v>
      </c>
      <c r="D96" s="87" t="s">
        <v>17</v>
      </c>
      <c r="E96" s="179">
        <v>85000</v>
      </c>
      <c r="F96" s="87">
        <v>5</v>
      </c>
      <c r="G96" s="172">
        <f t="shared" si="2"/>
        <v>17000</v>
      </c>
    </row>
    <row r="97" spans="1:9">
      <c r="A97" s="107">
        <v>44573</v>
      </c>
      <c r="B97" s="87"/>
      <c r="C97" s="87" t="s">
        <v>9</v>
      </c>
      <c r="D97" s="87" t="s">
        <v>10</v>
      </c>
      <c r="E97" s="179">
        <v>52000</v>
      </c>
      <c r="F97" s="87">
        <v>5</v>
      </c>
      <c r="G97" s="172">
        <f t="shared" si="2"/>
        <v>10400</v>
      </c>
    </row>
    <row r="98" spans="1:9">
      <c r="A98" s="107">
        <v>44573</v>
      </c>
      <c r="B98" s="87"/>
      <c r="C98" s="87" t="s">
        <v>23</v>
      </c>
      <c r="D98" s="87" t="s">
        <v>10</v>
      </c>
      <c r="E98" s="179">
        <v>70000</v>
      </c>
      <c r="F98" s="87">
        <v>9</v>
      </c>
      <c r="G98" s="172">
        <f t="shared" si="2"/>
        <v>7777.7777777777774</v>
      </c>
    </row>
    <row r="99" spans="1:9">
      <c r="A99" s="107">
        <v>44573</v>
      </c>
      <c r="B99" s="87"/>
      <c r="C99" s="87" t="s">
        <v>14</v>
      </c>
      <c r="D99" s="87" t="s">
        <v>17</v>
      </c>
      <c r="E99" s="179">
        <v>74000</v>
      </c>
      <c r="F99" s="87">
        <v>14</v>
      </c>
      <c r="G99" s="172">
        <f t="shared" si="2"/>
        <v>5285.7142857142853</v>
      </c>
    </row>
    <row r="100" spans="1:9">
      <c r="A100" s="107">
        <v>44573</v>
      </c>
      <c r="B100" s="87"/>
      <c r="C100" s="87" t="s">
        <v>104</v>
      </c>
      <c r="D100" s="87" t="s">
        <v>17</v>
      </c>
      <c r="E100" s="179">
        <v>85000</v>
      </c>
      <c r="F100" s="87">
        <v>7</v>
      </c>
      <c r="G100" s="172">
        <f t="shared" si="2"/>
        <v>12142.857142857143</v>
      </c>
    </row>
    <row r="101" spans="1:9">
      <c r="A101" s="107">
        <v>44573</v>
      </c>
      <c r="B101" s="87"/>
      <c r="C101" s="87" t="s">
        <v>37</v>
      </c>
      <c r="D101" s="87" t="s">
        <v>10</v>
      </c>
      <c r="E101" s="179">
        <v>150000</v>
      </c>
      <c r="F101" s="87">
        <v>6</v>
      </c>
      <c r="G101" s="172">
        <f t="shared" si="2"/>
        <v>25000</v>
      </c>
      <c r="H101" t="s">
        <v>112</v>
      </c>
    </row>
    <row r="102" spans="1:9">
      <c r="A102" s="107">
        <v>44573</v>
      </c>
      <c r="B102" s="87"/>
      <c r="C102" s="87" t="s">
        <v>15</v>
      </c>
      <c r="D102" s="87" t="s">
        <v>10</v>
      </c>
      <c r="E102" s="179">
        <v>60000</v>
      </c>
      <c r="F102" s="87">
        <v>3</v>
      </c>
      <c r="G102" s="172">
        <f t="shared" si="2"/>
        <v>20000</v>
      </c>
      <c r="H102" t="s">
        <v>112</v>
      </c>
    </row>
    <row r="103" spans="1:9">
      <c r="A103" s="107">
        <v>44573</v>
      </c>
      <c r="B103" s="87"/>
      <c r="C103" s="87" t="s">
        <v>113</v>
      </c>
      <c r="D103" s="87" t="s">
        <v>10</v>
      </c>
      <c r="E103" s="179">
        <v>52000</v>
      </c>
      <c r="F103" s="87">
        <v>2</v>
      </c>
      <c r="G103" s="172">
        <f t="shared" si="2"/>
        <v>26000</v>
      </c>
      <c r="H103" t="s">
        <v>112</v>
      </c>
    </row>
    <row r="104" spans="1:9">
      <c r="A104" s="107">
        <v>44573</v>
      </c>
      <c r="B104" s="87"/>
      <c r="C104" s="87" t="s">
        <v>22</v>
      </c>
      <c r="D104" s="87" t="s">
        <v>17</v>
      </c>
      <c r="E104" s="179">
        <v>88000</v>
      </c>
      <c r="F104" s="87">
        <v>10</v>
      </c>
      <c r="G104" s="172">
        <f t="shared" si="2"/>
        <v>8800</v>
      </c>
      <c r="H104" t="s">
        <v>112</v>
      </c>
    </row>
    <row r="105" spans="1:9">
      <c r="A105" s="107">
        <v>44573</v>
      </c>
      <c r="B105" s="87"/>
      <c r="C105" s="87" t="s">
        <v>12</v>
      </c>
      <c r="D105" s="87" t="s">
        <v>17</v>
      </c>
      <c r="E105" s="179">
        <v>64000</v>
      </c>
      <c r="F105" s="87">
        <v>14</v>
      </c>
      <c r="G105" s="172">
        <f t="shared" si="2"/>
        <v>4571.4285714285716</v>
      </c>
      <c r="H105" t="s">
        <v>112</v>
      </c>
    </row>
    <row r="106" spans="1:9">
      <c r="A106" s="107">
        <v>44573</v>
      </c>
      <c r="B106" s="87"/>
      <c r="C106" s="87" t="s">
        <v>14</v>
      </c>
      <c r="D106" s="87" t="s">
        <v>17</v>
      </c>
      <c r="E106" s="179">
        <v>64000</v>
      </c>
      <c r="F106" s="87">
        <v>20</v>
      </c>
      <c r="G106" s="172">
        <f t="shared" si="2"/>
        <v>3200</v>
      </c>
      <c r="H106" t="s">
        <v>112</v>
      </c>
    </row>
    <row r="107" spans="1:9">
      <c r="A107" s="107">
        <v>44573</v>
      </c>
      <c r="B107" s="87"/>
      <c r="C107" s="87" t="s">
        <v>7</v>
      </c>
      <c r="D107" s="87" t="s">
        <v>17</v>
      </c>
      <c r="E107" s="179">
        <v>64000</v>
      </c>
      <c r="F107" s="87">
        <v>7</v>
      </c>
      <c r="G107" s="172">
        <f t="shared" si="2"/>
        <v>9142.8571428571431</v>
      </c>
      <c r="H107" t="s">
        <v>112</v>
      </c>
    </row>
    <row r="108" spans="1:9">
      <c r="A108" s="107">
        <v>44573</v>
      </c>
      <c r="B108" s="87"/>
      <c r="C108" s="87" t="s">
        <v>43</v>
      </c>
      <c r="D108" s="87" t="s">
        <v>8</v>
      </c>
      <c r="E108" s="179">
        <v>72000</v>
      </c>
      <c r="F108" s="87">
        <v>9</v>
      </c>
      <c r="G108" s="172">
        <f t="shared" si="2"/>
        <v>8000</v>
      </c>
      <c r="H108" t="s">
        <v>112</v>
      </c>
    </row>
    <row r="109" spans="1:9">
      <c r="A109" s="107">
        <v>44573</v>
      </c>
      <c r="B109" s="87"/>
      <c r="C109" s="87" t="s">
        <v>36</v>
      </c>
      <c r="D109" s="87" t="s">
        <v>10</v>
      </c>
      <c r="E109" s="179">
        <v>80000</v>
      </c>
      <c r="F109" s="87">
        <v>6</v>
      </c>
      <c r="G109" s="172">
        <f t="shared" si="2"/>
        <v>13333.333333333334</v>
      </c>
      <c r="H109" t="s">
        <v>112</v>
      </c>
    </row>
    <row r="110" spans="1:9">
      <c r="A110" s="107">
        <v>44573</v>
      </c>
      <c r="B110" s="87"/>
      <c r="C110" s="87" t="s">
        <v>23</v>
      </c>
      <c r="D110" s="87" t="s">
        <v>17</v>
      </c>
      <c r="E110" s="179">
        <v>120000</v>
      </c>
      <c r="F110" s="87">
        <v>14</v>
      </c>
      <c r="G110" s="172">
        <f t="shared" si="2"/>
        <v>8571.4285714285706</v>
      </c>
      <c r="H110" t="s">
        <v>112</v>
      </c>
      <c r="I110" t="s">
        <v>114</v>
      </c>
    </row>
    <row r="111" spans="1:9">
      <c r="A111" s="107">
        <v>44573</v>
      </c>
      <c r="B111" s="87"/>
      <c r="C111" s="87" t="s">
        <v>12</v>
      </c>
      <c r="D111" s="87" t="s">
        <v>17</v>
      </c>
      <c r="E111" s="179">
        <v>64000</v>
      </c>
      <c r="F111" s="87">
        <v>10</v>
      </c>
      <c r="G111" s="172">
        <f t="shared" si="2"/>
        <v>6400</v>
      </c>
      <c r="H111" t="s">
        <v>112</v>
      </c>
    </row>
    <row r="112" spans="1:9">
      <c r="A112" s="107">
        <v>44573</v>
      </c>
      <c r="B112" s="87"/>
      <c r="C112" s="87" t="s">
        <v>14</v>
      </c>
      <c r="D112" s="87" t="s">
        <v>17</v>
      </c>
      <c r="E112" s="179">
        <v>64000</v>
      </c>
      <c r="F112" s="87">
        <v>15</v>
      </c>
      <c r="G112" s="172">
        <f t="shared" si="2"/>
        <v>4266.666666666667</v>
      </c>
      <c r="H112" t="s">
        <v>112</v>
      </c>
    </row>
    <row r="113" spans="1:9">
      <c r="A113" s="107">
        <v>44573</v>
      </c>
      <c r="B113" s="87"/>
      <c r="C113" s="87" t="s">
        <v>7</v>
      </c>
      <c r="D113" s="87" t="s">
        <v>17</v>
      </c>
      <c r="E113" s="179">
        <v>64000</v>
      </c>
      <c r="F113" s="87">
        <v>7</v>
      </c>
      <c r="G113" s="172">
        <f t="shared" si="2"/>
        <v>9142.8571428571431</v>
      </c>
      <c r="H113" t="s">
        <v>112</v>
      </c>
    </row>
    <row r="114" spans="1:9">
      <c r="A114" s="107">
        <v>44573</v>
      </c>
      <c r="B114" s="87"/>
      <c r="C114" s="87" t="s">
        <v>43</v>
      </c>
      <c r="D114" s="87" t="s">
        <v>8</v>
      </c>
      <c r="E114" s="179">
        <v>72000</v>
      </c>
      <c r="F114" s="87">
        <v>6</v>
      </c>
      <c r="G114" s="172">
        <f t="shared" si="2"/>
        <v>12000</v>
      </c>
      <c r="H114" t="s">
        <v>112</v>
      </c>
    </row>
    <row r="115" spans="1:9">
      <c r="A115" s="107">
        <v>44574</v>
      </c>
      <c r="B115" s="87"/>
      <c r="C115" s="87" t="s">
        <v>9</v>
      </c>
      <c r="D115" s="87" t="s">
        <v>10</v>
      </c>
      <c r="E115" s="179">
        <v>52000</v>
      </c>
      <c r="F115" s="87">
        <v>6</v>
      </c>
      <c r="G115" s="172">
        <f t="shared" si="2"/>
        <v>8666.6666666666661</v>
      </c>
    </row>
    <row r="116" spans="1:9">
      <c r="A116" s="107">
        <v>44574</v>
      </c>
      <c r="B116" s="87"/>
      <c r="C116" s="87" t="s">
        <v>14</v>
      </c>
      <c r="D116" s="87" t="s">
        <v>17</v>
      </c>
      <c r="E116" s="179">
        <v>74000</v>
      </c>
      <c r="F116" s="87">
        <v>18</v>
      </c>
      <c r="G116" s="172">
        <f t="shared" si="2"/>
        <v>4111.1111111111113</v>
      </c>
    </row>
    <row r="117" spans="1:9">
      <c r="A117" s="107">
        <v>44574</v>
      </c>
      <c r="B117" s="87"/>
      <c r="C117" s="87" t="s">
        <v>104</v>
      </c>
      <c r="D117" s="87" t="s">
        <v>17</v>
      </c>
      <c r="E117" s="179">
        <v>85000</v>
      </c>
      <c r="F117" s="87">
        <v>6</v>
      </c>
      <c r="G117" s="172">
        <f t="shared" si="2"/>
        <v>14166.666666666666</v>
      </c>
    </row>
    <row r="118" spans="1:9">
      <c r="A118" s="107">
        <v>44574</v>
      </c>
      <c r="B118" s="87"/>
      <c r="C118" s="87" t="s">
        <v>23</v>
      </c>
      <c r="D118" s="87" t="s">
        <v>10</v>
      </c>
      <c r="E118" s="179">
        <v>70000</v>
      </c>
      <c r="F118" s="87">
        <v>8</v>
      </c>
      <c r="G118" s="172">
        <f t="shared" si="2"/>
        <v>8750</v>
      </c>
    </row>
    <row r="119" spans="1:9">
      <c r="A119" s="107">
        <v>44574</v>
      </c>
      <c r="B119" s="87"/>
      <c r="C119" s="87" t="s">
        <v>34</v>
      </c>
      <c r="D119" s="87" t="s">
        <v>17</v>
      </c>
      <c r="E119" s="179">
        <v>130000</v>
      </c>
      <c r="F119" s="87">
        <v>6</v>
      </c>
      <c r="G119" s="172">
        <f t="shared" si="2"/>
        <v>21666.666666666668</v>
      </c>
      <c r="H119" t="s">
        <v>112</v>
      </c>
    </row>
    <row r="120" spans="1:9">
      <c r="A120" s="107">
        <v>44574</v>
      </c>
      <c r="B120" s="87"/>
      <c r="C120" s="87" t="s">
        <v>33</v>
      </c>
      <c r="D120" s="87" t="s">
        <v>8</v>
      </c>
      <c r="E120" s="179">
        <v>185000</v>
      </c>
      <c r="F120" s="87">
        <v>25</v>
      </c>
      <c r="G120" s="172">
        <f t="shared" si="2"/>
        <v>7400</v>
      </c>
      <c r="H120" t="s">
        <v>112</v>
      </c>
    </row>
    <row r="121" spans="1:9">
      <c r="A121" s="107">
        <v>44574</v>
      </c>
      <c r="B121" s="87"/>
      <c r="C121" s="87" t="s">
        <v>38</v>
      </c>
      <c r="D121" s="87" t="s">
        <v>17</v>
      </c>
      <c r="E121" s="179">
        <v>110000</v>
      </c>
      <c r="F121" s="87">
        <v>25</v>
      </c>
      <c r="G121" s="172">
        <f t="shared" si="2"/>
        <v>4400</v>
      </c>
      <c r="H121" t="s">
        <v>112</v>
      </c>
    </row>
    <row r="122" spans="1:9">
      <c r="A122" s="107">
        <v>44574</v>
      </c>
      <c r="B122" s="87"/>
      <c r="C122" s="87" t="s">
        <v>12</v>
      </c>
      <c r="D122" s="87" t="s">
        <v>17</v>
      </c>
      <c r="E122" s="179">
        <v>64000</v>
      </c>
      <c r="F122" s="87">
        <v>14</v>
      </c>
      <c r="G122" s="172">
        <f t="shared" si="2"/>
        <v>4571.4285714285716</v>
      </c>
      <c r="H122" t="s">
        <v>112</v>
      </c>
    </row>
    <row r="123" spans="1:9">
      <c r="A123" s="107">
        <v>44574</v>
      </c>
      <c r="B123" s="87"/>
      <c r="C123" s="87" t="s">
        <v>7</v>
      </c>
      <c r="D123" s="87" t="s">
        <v>17</v>
      </c>
      <c r="E123" s="179">
        <v>64000</v>
      </c>
      <c r="F123" s="87">
        <v>14</v>
      </c>
      <c r="G123" s="172">
        <f t="shared" si="2"/>
        <v>4571.4285714285716</v>
      </c>
      <c r="H123" t="s">
        <v>112</v>
      </c>
    </row>
    <row r="124" spans="1:9">
      <c r="A124" s="107">
        <v>44574</v>
      </c>
      <c r="B124" s="87"/>
      <c r="C124" s="87" t="s">
        <v>14</v>
      </c>
      <c r="D124" s="87" t="s">
        <v>17</v>
      </c>
      <c r="E124" s="179">
        <v>64000</v>
      </c>
      <c r="F124" s="87">
        <v>20</v>
      </c>
      <c r="G124" s="172">
        <f t="shared" si="2"/>
        <v>3200</v>
      </c>
      <c r="H124" t="s">
        <v>112</v>
      </c>
    </row>
    <row r="125" spans="1:9">
      <c r="A125" s="107">
        <v>44574</v>
      </c>
      <c r="B125" s="87"/>
      <c r="C125" s="87" t="s">
        <v>43</v>
      </c>
      <c r="D125" s="87" t="s">
        <v>8</v>
      </c>
      <c r="E125" s="179">
        <v>72000</v>
      </c>
      <c r="F125" s="87">
        <v>13</v>
      </c>
      <c r="G125" s="172">
        <f t="shared" si="2"/>
        <v>5538.4615384615381</v>
      </c>
      <c r="H125" t="s">
        <v>112</v>
      </c>
    </row>
    <row r="126" spans="1:9">
      <c r="A126" s="107">
        <v>44574</v>
      </c>
      <c r="B126" s="87"/>
      <c r="C126" s="87" t="s">
        <v>23</v>
      </c>
      <c r="D126" s="87" t="s">
        <v>17</v>
      </c>
      <c r="E126" s="179">
        <v>120000</v>
      </c>
      <c r="F126" s="87">
        <v>8</v>
      </c>
      <c r="G126" s="172">
        <f t="shared" si="2"/>
        <v>15000</v>
      </c>
      <c r="H126" t="s">
        <v>112</v>
      </c>
      <c r="I126" t="s">
        <v>114</v>
      </c>
    </row>
    <row r="127" spans="1:9">
      <c r="A127" s="107">
        <v>44574</v>
      </c>
      <c r="B127" s="87"/>
      <c r="C127" s="87" t="s">
        <v>12</v>
      </c>
      <c r="D127" s="87" t="s">
        <v>17</v>
      </c>
      <c r="E127" s="179">
        <v>64000</v>
      </c>
      <c r="F127" s="87">
        <v>12</v>
      </c>
      <c r="G127" s="172">
        <f t="shared" si="2"/>
        <v>5333.333333333333</v>
      </c>
      <c r="H127" t="s">
        <v>112</v>
      </c>
    </row>
    <row r="128" spans="1:9">
      <c r="A128" s="107">
        <v>44574</v>
      </c>
      <c r="B128" s="87"/>
      <c r="C128" s="87" t="s">
        <v>7</v>
      </c>
      <c r="D128" s="87" t="s">
        <v>17</v>
      </c>
      <c r="E128" s="179">
        <v>64000</v>
      </c>
      <c r="F128" s="87">
        <v>5</v>
      </c>
      <c r="G128" s="172">
        <f t="shared" si="2"/>
        <v>12800</v>
      </c>
      <c r="H128" t="s">
        <v>112</v>
      </c>
    </row>
    <row r="129" spans="1:8">
      <c r="A129" s="107">
        <v>44574</v>
      </c>
      <c r="B129" s="87"/>
      <c r="C129" s="87" t="s">
        <v>14</v>
      </c>
      <c r="D129" s="87" t="s">
        <v>17</v>
      </c>
      <c r="E129" s="179">
        <v>64000</v>
      </c>
      <c r="F129" s="87">
        <v>15</v>
      </c>
      <c r="G129" s="172">
        <f t="shared" si="2"/>
        <v>4266.666666666667</v>
      </c>
      <c r="H129" t="s">
        <v>112</v>
      </c>
    </row>
    <row r="130" spans="1:8">
      <c r="A130" s="107">
        <v>44574</v>
      </c>
      <c r="B130" s="87"/>
      <c r="C130" s="87" t="s">
        <v>28</v>
      </c>
      <c r="D130" s="87" t="s">
        <v>17</v>
      </c>
      <c r="E130" s="179">
        <v>230000</v>
      </c>
      <c r="F130" s="87">
        <v>11</v>
      </c>
      <c r="G130" s="172">
        <f t="shared" si="2"/>
        <v>20909.090909090908</v>
      </c>
      <c r="H130" t="s">
        <v>112</v>
      </c>
    </row>
    <row r="131" spans="1:8">
      <c r="A131" s="107">
        <v>44575</v>
      </c>
      <c r="B131" s="87"/>
      <c r="C131" s="87" t="s">
        <v>9</v>
      </c>
      <c r="D131" s="87" t="s">
        <v>10</v>
      </c>
      <c r="E131" s="179">
        <v>52000</v>
      </c>
      <c r="F131" s="87">
        <v>5</v>
      </c>
      <c r="G131" s="172">
        <f t="shared" si="2"/>
        <v>10400</v>
      </c>
    </row>
    <row r="132" spans="1:8">
      <c r="A132" s="107">
        <v>44575</v>
      </c>
      <c r="B132" s="87"/>
      <c r="C132" s="87" t="s">
        <v>14</v>
      </c>
      <c r="D132" s="87" t="s">
        <v>17</v>
      </c>
      <c r="E132" s="179">
        <v>74000</v>
      </c>
      <c r="F132" s="87">
        <v>13</v>
      </c>
      <c r="G132" s="172">
        <f t="shared" si="2"/>
        <v>5692.3076923076924</v>
      </c>
    </row>
    <row r="133" spans="1:8">
      <c r="A133" s="107">
        <v>44575</v>
      </c>
      <c r="B133" s="87"/>
      <c r="C133" s="87" t="s">
        <v>104</v>
      </c>
      <c r="D133" s="87" t="s">
        <v>17</v>
      </c>
      <c r="E133" s="179">
        <v>85000</v>
      </c>
      <c r="F133" s="87">
        <v>6</v>
      </c>
      <c r="G133" s="172">
        <f t="shared" si="2"/>
        <v>14166.666666666666</v>
      </c>
    </row>
    <row r="134" spans="1:8">
      <c r="A134" s="107">
        <v>44575</v>
      </c>
      <c r="B134" s="87"/>
      <c r="C134" s="87" t="s">
        <v>23</v>
      </c>
      <c r="D134" s="87" t="s">
        <v>10</v>
      </c>
      <c r="E134" s="179">
        <v>70000</v>
      </c>
      <c r="F134" s="87">
        <v>5</v>
      </c>
      <c r="G134" s="172">
        <f t="shared" si="2"/>
        <v>14000</v>
      </c>
    </row>
    <row r="135" spans="1:8">
      <c r="E135" s="172">
        <f>SUM(E2:E134)</f>
        <v>9089500</v>
      </c>
      <c r="F135" s="87">
        <f>SUM(F2:F134)</f>
        <v>1859</v>
      </c>
      <c r="G135" s="172">
        <f t="shared" si="2"/>
        <v>4889.4566971490049</v>
      </c>
    </row>
  </sheetData>
  <autoFilter ref="A1:G135" xr:uid="{00000000-0009-0000-0000-000002000000}"/>
  <dataValidations count="1">
    <dataValidation type="list" allowBlank="1" showInputMessage="1" showErrorMessage="1" sqref="D1" xr:uid="{00000000-0002-0000-0200-000000000000}">
      <formula1>"MINIBUS,BUS,VAN,TAXIBUS"</formula1>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3"/>
  <sheetViews>
    <sheetView workbookViewId="0">
      <selection activeCell="E2" sqref="E2"/>
    </sheetView>
  </sheetViews>
  <sheetFormatPr baseColWidth="10" defaultColWidth="11" defaultRowHeight="14.4"/>
  <cols>
    <col min="3" max="3" width="28" customWidth="1"/>
  </cols>
  <sheetData>
    <row r="1" spans="1:7" ht="43.2">
      <c r="A1" s="1" t="s">
        <v>0</v>
      </c>
      <c r="B1" s="2" t="s">
        <v>1</v>
      </c>
      <c r="C1" s="2" t="s">
        <v>2</v>
      </c>
      <c r="D1" s="147" t="s">
        <v>3</v>
      </c>
      <c r="E1" s="278" t="s">
        <v>4</v>
      </c>
      <c r="F1" s="6" t="s">
        <v>5</v>
      </c>
      <c r="G1" s="216" t="s">
        <v>6</v>
      </c>
    </row>
    <row r="2" spans="1:7">
      <c r="A2" s="107">
        <v>44578</v>
      </c>
      <c r="B2" s="87"/>
      <c r="C2" s="87" t="s">
        <v>23</v>
      </c>
      <c r="D2" s="87" t="s">
        <v>10</v>
      </c>
      <c r="E2" s="179">
        <v>70000</v>
      </c>
      <c r="F2" s="87">
        <v>4</v>
      </c>
      <c r="G2" s="172">
        <f>E2/F2</f>
        <v>17500</v>
      </c>
    </row>
    <row r="3" spans="1:7">
      <c r="A3" s="107">
        <v>44578</v>
      </c>
      <c r="B3" s="87"/>
      <c r="C3" s="87" t="s">
        <v>25</v>
      </c>
      <c r="D3" s="87" t="s">
        <v>17</v>
      </c>
      <c r="E3" s="179">
        <v>85000</v>
      </c>
      <c r="F3" s="87">
        <v>7</v>
      </c>
      <c r="G3" s="172">
        <f t="shared" ref="G3:G71" si="0">E3/F3</f>
        <v>12142.857142857143</v>
      </c>
    </row>
    <row r="4" spans="1:7">
      <c r="A4" s="107">
        <v>44578</v>
      </c>
      <c r="B4" s="87"/>
      <c r="C4" s="87" t="s">
        <v>7</v>
      </c>
      <c r="D4" s="87" t="s">
        <v>17</v>
      </c>
      <c r="E4" s="179">
        <v>74000</v>
      </c>
      <c r="F4" s="87">
        <v>18</v>
      </c>
      <c r="G4" s="172">
        <f t="shared" si="0"/>
        <v>4111.1111111111113</v>
      </c>
    </row>
    <row r="5" spans="1:7">
      <c r="A5" s="107">
        <v>44578</v>
      </c>
      <c r="B5" s="87"/>
      <c r="C5" s="87" t="s">
        <v>14</v>
      </c>
      <c r="D5" s="87" t="s">
        <v>10</v>
      </c>
      <c r="E5" s="179">
        <v>52000</v>
      </c>
      <c r="F5" s="87">
        <v>6</v>
      </c>
      <c r="G5" s="172">
        <f t="shared" si="0"/>
        <v>8666.6666666666661</v>
      </c>
    </row>
    <row r="6" spans="1:7">
      <c r="A6" s="107">
        <v>44579</v>
      </c>
      <c r="B6" s="87"/>
      <c r="C6" s="87" t="s">
        <v>7</v>
      </c>
      <c r="D6" s="87" t="s">
        <v>10</v>
      </c>
      <c r="E6" s="179">
        <v>52000</v>
      </c>
      <c r="F6" s="87">
        <v>11</v>
      </c>
      <c r="G6" s="172">
        <f t="shared" si="0"/>
        <v>4727.272727272727</v>
      </c>
    </row>
    <row r="7" spans="1:7">
      <c r="A7" s="107">
        <v>44579</v>
      </c>
      <c r="B7" s="87"/>
      <c r="C7" s="87" t="s">
        <v>23</v>
      </c>
      <c r="D7" s="87" t="s">
        <v>10</v>
      </c>
      <c r="E7" s="179">
        <v>70000</v>
      </c>
      <c r="F7" s="87">
        <v>8</v>
      </c>
      <c r="G7" s="172">
        <f t="shared" si="0"/>
        <v>8750</v>
      </c>
    </row>
    <row r="8" spans="1:7">
      <c r="A8" s="107">
        <v>44579</v>
      </c>
      <c r="B8" s="87"/>
      <c r="C8" s="87" t="s">
        <v>25</v>
      </c>
      <c r="D8" s="87" t="s">
        <v>17</v>
      </c>
      <c r="E8" s="179">
        <v>85000</v>
      </c>
      <c r="F8" s="87">
        <v>7</v>
      </c>
      <c r="G8" s="172">
        <f t="shared" si="0"/>
        <v>12142.857142857143</v>
      </c>
    </row>
    <row r="9" spans="1:7">
      <c r="A9" s="107">
        <v>44579</v>
      </c>
      <c r="B9" s="87"/>
      <c r="C9" s="87" t="s">
        <v>14</v>
      </c>
      <c r="D9" s="87" t="s">
        <v>17</v>
      </c>
      <c r="E9" s="179">
        <v>74000</v>
      </c>
      <c r="F9" s="87">
        <v>19</v>
      </c>
      <c r="G9" s="172">
        <f t="shared" si="0"/>
        <v>3894.7368421052633</v>
      </c>
    </row>
    <row r="10" spans="1:7">
      <c r="A10" s="107">
        <v>44580</v>
      </c>
      <c r="B10" s="87"/>
      <c r="C10" s="87" t="s">
        <v>7</v>
      </c>
      <c r="D10" s="87" t="s">
        <v>10</v>
      </c>
      <c r="E10" s="179">
        <v>52000</v>
      </c>
      <c r="F10" s="87">
        <v>7</v>
      </c>
      <c r="G10" s="172">
        <f t="shared" si="0"/>
        <v>7428.5714285714284</v>
      </c>
    </row>
    <row r="11" spans="1:7">
      <c r="A11" s="107">
        <v>44580</v>
      </c>
      <c r="B11" s="87"/>
      <c r="C11" s="87" t="s">
        <v>14</v>
      </c>
      <c r="D11" s="87" t="s">
        <v>17</v>
      </c>
      <c r="E11" s="179">
        <v>74000</v>
      </c>
      <c r="F11" s="87">
        <v>18</v>
      </c>
      <c r="G11" s="172">
        <f t="shared" si="0"/>
        <v>4111.1111111111113</v>
      </c>
    </row>
    <row r="12" spans="1:7">
      <c r="A12" s="107">
        <v>44580</v>
      </c>
      <c r="B12" s="87"/>
      <c r="C12" s="87" t="s">
        <v>23</v>
      </c>
      <c r="D12" s="87" t="s">
        <v>10</v>
      </c>
      <c r="E12" s="179">
        <v>70000</v>
      </c>
      <c r="F12" s="87">
        <v>11</v>
      </c>
      <c r="G12" s="172">
        <f t="shared" si="0"/>
        <v>6363.636363636364</v>
      </c>
    </row>
    <row r="13" spans="1:7">
      <c r="A13" s="107">
        <v>44580</v>
      </c>
      <c r="B13" s="87"/>
      <c r="C13" s="87" t="s">
        <v>25</v>
      </c>
      <c r="D13" s="87" t="s">
        <v>17</v>
      </c>
      <c r="E13" s="179">
        <v>85000</v>
      </c>
      <c r="F13" s="87">
        <v>8</v>
      </c>
      <c r="G13" s="172">
        <f t="shared" si="0"/>
        <v>10625</v>
      </c>
    </row>
    <row r="14" spans="1:7">
      <c r="A14" s="107">
        <v>44580</v>
      </c>
      <c r="B14" s="87"/>
      <c r="C14" s="87" t="s">
        <v>115</v>
      </c>
      <c r="D14" s="87" t="s">
        <v>10</v>
      </c>
      <c r="E14" s="179">
        <v>70000</v>
      </c>
      <c r="F14" s="87">
        <v>4</v>
      </c>
      <c r="G14" s="172">
        <f t="shared" si="0"/>
        <v>17500</v>
      </c>
    </row>
    <row r="15" spans="1:7">
      <c r="A15" s="107">
        <v>44581</v>
      </c>
      <c r="B15" s="87"/>
      <c r="C15" s="87" t="s">
        <v>7</v>
      </c>
      <c r="D15" s="87" t="s">
        <v>10</v>
      </c>
      <c r="E15" s="179">
        <v>52000</v>
      </c>
      <c r="F15" s="87">
        <v>10</v>
      </c>
      <c r="G15" s="172">
        <f t="shared" si="0"/>
        <v>5200</v>
      </c>
    </row>
    <row r="16" spans="1:7">
      <c r="A16" s="107">
        <v>44581</v>
      </c>
      <c r="B16" s="87"/>
      <c r="C16" s="87" t="s">
        <v>23</v>
      </c>
      <c r="D16" s="87" t="s">
        <v>10</v>
      </c>
      <c r="E16" s="179">
        <v>70000</v>
      </c>
      <c r="F16" s="87">
        <v>12</v>
      </c>
      <c r="G16" s="172">
        <f t="shared" si="0"/>
        <v>5833.333333333333</v>
      </c>
    </row>
    <row r="17" spans="1:8">
      <c r="A17" s="107">
        <v>44581</v>
      </c>
      <c r="B17" s="87"/>
      <c r="C17" s="87" t="s">
        <v>25</v>
      </c>
      <c r="D17" s="87" t="s">
        <v>17</v>
      </c>
      <c r="E17" s="179">
        <v>85000</v>
      </c>
      <c r="F17" s="87">
        <v>8</v>
      </c>
      <c r="G17" s="172">
        <f t="shared" si="0"/>
        <v>10625</v>
      </c>
    </row>
    <row r="18" spans="1:8">
      <c r="A18" s="107">
        <v>44581</v>
      </c>
      <c r="B18" s="87"/>
      <c r="C18" s="87" t="s">
        <v>14</v>
      </c>
      <c r="D18" s="87" t="s">
        <v>17</v>
      </c>
      <c r="E18" s="179">
        <v>74000</v>
      </c>
      <c r="F18" s="87">
        <v>18</v>
      </c>
      <c r="G18" s="172">
        <f t="shared" si="0"/>
        <v>4111.1111111111113</v>
      </c>
    </row>
    <row r="19" spans="1:8">
      <c r="A19" s="107">
        <v>44581</v>
      </c>
      <c r="B19" s="87"/>
      <c r="C19" s="87" t="s">
        <v>115</v>
      </c>
      <c r="D19" s="87" t="s">
        <v>10</v>
      </c>
      <c r="E19" s="179">
        <v>70000</v>
      </c>
      <c r="F19" s="87">
        <v>4</v>
      </c>
      <c r="G19" s="172">
        <f t="shared" si="0"/>
        <v>17500</v>
      </c>
    </row>
    <row r="20" spans="1:8">
      <c r="A20" s="107">
        <v>44582</v>
      </c>
      <c r="B20" s="87"/>
      <c r="C20" s="87" t="s">
        <v>23</v>
      </c>
      <c r="D20" s="87" t="s">
        <v>10</v>
      </c>
      <c r="E20" s="179">
        <v>70000</v>
      </c>
      <c r="F20" s="87">
        <v>11</v>
      </c>
      <c r="G20" s="172">
        <f t="shared" si="0"/>
        <v>6363.636363636364</v>
      </c>
    </row>
    <row r="21" spans="1:8">
      <c r="A21" s="107">
        <v>44582</v>
      </c>
      <c r="B21" s="87"/>
      <c r="C21" s="87" t="s">
        <v>7</v>
      </c>
      <c r="D21" s="87" t="s">
        <v>10</v>
      </c>
      <c r="E21" s="179">
        <v>52000</v>
      </c>
      <c r="F21" s="87">
        <v>12</v>
      </c>
      <c r="G21" s="172">
        <f t="shared" si="0"/>
        <v>4333.333333333333</v>
      </c>
    </row>
    <row r="22" spans="1:8">
      <c r="A22" s="107">
        <v>44582</v>
      </c>
      <c r="B22" s="87"/>
      <c r="C22" s="87" t="s">
        <v>14</v>
      </c>
      <c r="D22" s="87" t="s">
        <v>17</v>
      </c>
      <c r="E22" s="179">
        <v>74000</v>
      </c>
      <c r="F22" s="87">
        <v>17</v>
      </c>
      <c r="G22" s="172">
        <f t="shared" si="0"/>
        <v>4352.9411764705883</v>
      </c>
    </row>
    <row r="23" spans="1:8">
      <c r="A23" s="107">
        <v>44582</v>
      </c>
      <c r="B23" s="87"/>
      <c r="C23" s="87" t="s">
        <v>25</v>
      </c>
      <c r="D23" s="87" t="s">
        <v>17</v>
      </c>
      <c r="E23" s="179">
        <v>85000</v>
      </c>
      <c r="F23" s="87">
        <v>6</v>
      </c>
      <c r="G23" s="172">
        <f t="shared" si="0"/>
        <v>14166.666666666666</v>
      </c>
    </row>
    <row r="24" spans="1:8">
      <c r="A24" s="107">
        <v>44582</v>
      </c>
      <c r="B24" s="87"/>
      <c r="C24" s="87" t="s">
        <v>115</v>
      </c>
      <c r="D24" s="87" t="s">
        <v>10</v>
      </c>
      <c r="E24" s="179">
        <v>70000</v>
      </c>
      <c r="F24" s="87">
        <v>4</v>
      </c>
      <c r="G24" s="172">
        <f t="shared" si="0"/>
        <v>17500</v>
      </c>
    </row>
    <row r="25" spans="1:8">
      <c r="A25" s="107">
        <v>44582</v>
      </c>
      <c r="B25" s="87"/>
      <c r="C25" s="87" t="s">
        <v>116</v>
      </c>
      <c r="D25" s="87" t="s">
        <v>8</v>
      </c>
      <c r="E25" s="179">
        <v>130000</v>
      </c>
      <c r="F25" s="87">
        <v>3</v>
      </c>
      <c r="G25" s="172">
        <f t="shared" si="0"/>
        <v>43333.333333333336</v>
      </c>
      <c r="H25" t="s">
        <v>112</v>
      </c>
    </row>
    <row r="26" spans="1:8">
      <c r="A26" s="107">
        <v>44582</v>
      </c>
      <c r="B26" s="87"/>
      <c r="C26" s="87" t="s">
        <v>25</v>
      </c>
      <c r="D26" s="87" t="s">
        <v>17</v>
      </c>
      <c r="E26" s="179">
        <v>85000</v>
      </c>
      <c r="F26" s="87">
        <v>1</v>
      </c>
      <c r="G26" s="172">
        <f t="shared" si="0"/>
        <v>85000</v>
      </c>
      <c r="H26" t="s">
        <v>112</v>
      </c>
    </row>
    <row r="27" spans="1:8">
      <c r="A27" s="107">
        <v>44582</v>
      </c>
      <c r="B27" s="87"/>
      <c r="C27" s="87" t="s">
        <v>7</v>
      </c>
      <c r="D27" s="87" t="s">
        <v>17</v>
      </c>
      <c r="E27" s="179">
        <v>64000</v>
      </c>
      <c r="F27" s="87">
        <v>6</v>
      </c>
      <c r="G27" s="172">
        <f t="shared" si="0"/>
        <v>10666.666666666666</v>
      </c>
      <c r="H27" t="s">
        <v>112</v>
      </c>
    </row>
    <row r="28" spans="1:8">
      <c r="A28" s="107">
        <v>44582</v>
      </c>
      <c r="B28" s="87"/>
      <c r="C28" s="87" t="s">
        <v>12</v>
      </c>
      <c r="D28" s="87" t="s">
        <v>17</v>
      </c>
      <c r="E28" s="179">
        <v>64000</v>
      </c>
      <c r="F28" s="87">
        <v>9</v>
      </c>
      <c r="G28" s="172">
        <f t="shared" si="0"/>
        <v>7111.1111111111113</v>
      </c>
      <c r="H28" t="s">
        <v>112</v>
      </c>
    </row>
    <row r="29" spans="1:8">
      <c r="A29" s="107">
        <v>44582</v>
      </c>
      <c r="B29" s="87"/>
      <c r="C29" s="87" t="s">
        <v>14</v>
      </c>
      <c r="D29" s="87" t="s">
        <v>8</v>
      </c>
      <c r="E29" s="179">
        <v>80000</v>
      </c>
      <c r="F29" s="87">
        <v>25</v>
      </c>
      <c r="G29" s="172">
        <f t="shared" si="0"/>
        <v>3200</v>
      </c>
      <c r="H29" t="s">
        <v>112</v>
      </c>
    </row>
    <row r="30" spans="1:8">
      <c r="A30" s="107">
        <v>44582</v>
      </c>
      <c r="B30" s="87"/>
      <c r="C30" s="87" t="s">
        <v>117</v>
      </c>
      <c r="D30" s="87" t="s">
        <v>8</v>
      </c>
      <c r="E30" s="179">
        <v>72000</v>
      </c>
      <c r="F30" s="87">
        <v>8</v>
      </c>
      <c r="G30" s="172">
        <f t="shared" si="0"/>
        <v>9000</v>
      </c>
      <c r="H30" t="s">
        <v>112</v>
      </c>
    </row>
    <row r="31" spans="1:8">
      <c r="A31" s="107">
        <v>44582</v>
      </c>
      <c r="B31" s="87"/>
      <c r="C31" s="87" t="s">
        <v>7</v>
      </c>
      <c r="D31" s="87" t="s">
        <v>17</v>
      </c>
      <c r="E31" s="179">
        <v>64000</v>
      </c>
      <c r="F31" s="87">
        <v>9</v>
      </c>
      <c r="G31" s="172">
        <f t="shared" si="0"/>
        <v>7111.1111111111113</v>
      </c>
      <c r="H31" t="s">
        <v>112</v>
      </c>
    </row>
    <row r="32" spans="1:8">
      <c r="A32" s="107">
        <v>44582</v>
      </c>
      <c r="B32" s="87"/>
      <c r="C32" s="87" t="s">
        <v>12</v>
      </c>
      <c r="D32" s="87" t="s">
        <v>17</v>
      </c>
      <c r="E32" s="179">
        <v>64000</v>
      </c>
      <c r="F32" s="87">
        <v>6</v>
      </c>
      <c r="G32" s="172">
        <f t="shared" si="0"/>
        <v>10666.666666666666</v>
      </c>
      <c r="H32" t="s">
        <v>112</v>
      </c>
    </row>
    <row r="33" spans="1:10">
      <c r="A33" s="107">
        <v>44582</v>
      </c>
      <c r="B33" s="87"/>
      <c r="C33" s="87" t="s">
        <v>14</v>
      </c>
      <c r="D33" s="87" t="s">
        <v>8</v>
      </c>
      <c r="E33" s="179">
        <v>80000</v>
      </c>
      <c r="F33" s="87">
        <v>21</v>
      </c>
      <c r="G33" s="172">
        <f t="shared" si="0"/>
        <v>3809.5238095238096</v>
      </c>
      <c r="H33" t="s">
        <v>112</v>
      </c>
    </row>
    <row r="34" spans="1:10">
      <c r="A34" s="107">
        <v>44582</v>
      </c>
      <c r="B34" s="87"/>
      <c r="C34" s="87" t="s">
        <v>117</v>
      </c>
      <c r="D34" s="87" t="s">
        <v>8</v>
      </c>
      <c r="E34" s="179">
        <v>72000</v>
      </c>
      <c r="F34" s="87">
        <v>4</v>
      </c>
      <c r="G34" s="172">
        <f t="shared" si="0"/>
        <v>18000</v>
      </c>
      <c r="H34" t="s">
        <v>112</v>
      </c>
    </row>
    <row r="35" spans="1:10">
      <c r="A35" s="107">
        <v>44582</v>
      </c>
      <c r="B35" s="87"/>
      <c r="C35" s="87" t="s">
        <v>22</v>
      </c>
      <c r="D35" s="87" t="s">
        <v>10</v>
      </c>
      <c r="E35" s="179">
        <v>52000</v>
      </c>
      <c r="F35" s="87">
        <v>8</v>
      </c>
      <c r="G35" s="172">
        <f t="shared" si="0"/>
        <v>6500</v>
      </c>
      <c r="H35" t="s">
        <v>112</v>
      </c>
    </row>
    <row r="36" spans="1:10">
      <c r="A36" s="107">
        <v>44585</v>
      </c>
      <c r="B36" s="87"/>
      <c r="C36" s="87" t="s">
        <v>7</v>
      </c>
      <c r="D36" s="87" t="s">
        <v>10</v>
      </c>
      <c r="E36" s="179">
        <v>52000</v>
      </c>
      <c r="F36" s="87">
        <v>10</v>
      </c>
      <c r="G36" s="172">
        <f t="shared" si="0"/>
        <v>5200</v>
      </c>
    </row>
    <row r="37" spans="1:10">
      <c r="A37" s="107">
        <v>44585</v>
      </c>
      <c r="B37" s="87"/>
      <c r="C37" s="87" t="s">
        <v>14</v>
      </c>
      <c r="D37" s="87" t="s">
        <v>17</v>
      </c>
      <c r="E37" s="179">
        <v>74000</v>
      </c>
      <c r="F37" s="87">
        <v>18</v>
      </c>
      <c r="G37" s="172">
        <f t="shared" si="0"/>
        <v>4111.1111111111113</v>
      </c>
    </row>
    <row r="38" spans="1:10">
      <c r="A38" s="107">
        <v>44585</v>
      </c>
      <c r="B38" s="87"/>
      <c r="C38" s="87" t="s">
        <v>23</v>
      </c>
      <c r="D38" s="87" t="s">
        <v>10</v>
      </c>
      <c r="E38" s="179">
        <v>70000</v>
      </c>
      <c r="F38" s="87">
        <v>13</v>
      </c>
      <c r="G38" s="172">
        <f t="shared" si="0"/>
        <v>5384.6153846153848</v>
      </c>
    </row>
    <row r="39" spans="1:10">
      <c r="A39" s="107">
        <v>44585</v>
      </c>
      <c r="B39" s="87"/>
      <c r="C39" s="87" t="s">
        <v>25</v>
      </c>
      <c r="D39" s="87" t="s">
        <v>17</v>
      </c>
      <c r="E39" s="179">
        <v>85000</v>
      </c>
      <c r="F39" s="87">
        <v>7</v>
      </c>
      <c r="G39" s="172">
        <f t="shared" si="0"/>
        <v>12142.857142857143</v>
      </c>
    </row>
    <row r="40" spans="1:10">
      <c r="A40" s="107">
        <v>44585</v>
      </c>
      <c r="B40" s="87"/>
      <c r="C40" s="87" t="s">
        <v>115</v>
      </c>
      <c r="D40" s="87" t="s">
        <v>10</v>
      </c>
      <c r="E40" s="179">
        <v>70000</v>
      </c>
      <c r="F40" s="87">
        <v>4</v>
      </c>
      <c r="G40" s="172">
        <f t="shared" si="0"/>
        <v>17500</v>
      </c>
    </row>
    <row r="41" spans="1:10">
      <c r="A41" s="107">
        <v>44585</v>
      </c>
      <c r="B41" s="87"/>
      <c r="C41" s="87" t="s">
        <v>118</v>
      </c>
      <c r="D41" s="87" t="s">
        <v>10</v>
      </c>
      <c r="E41" s="179">
        <v>70000</v>
      </c>
      <c r="F41" s="87">
        <v>4</v>
      </c>
      <c r="G41" s="172">
        <f t="shared" si="0"/>
        <v>17500</v>
      </c>
    </row>
    <row r="42" spans="1:10">
      <c r="A42" s="107">
        <v>44586</v>
      </c>
      <c r="B42" s="87"/>
      <c r="C42" s="87" t="s">
        <v>14</v>
      </c>
      <c r="D42" s="87" t="s">
        <v>17</v>
      </c>
      <c r="E42" s="179">
        <v>74000</v>
      </c>
      <c r="F42" s="87">
        <v>18</v>
      </c>
      <c r="G42" s="172">
        <f t="shared" si="0"/>
        <v>4111.1111111111113</v>
      </c>
    </row>
    <row r="43" spans="1:10">
      <c r="A43" s="107">
        <v>44586</v>
      </c>
      <c r="B43" s="87"/>
      <c r="C43" s="87" t="s">
        <v>23</v>
      </c>
      <c r="D43" s="87" t="s">
        <v>10</v>
      </c>
      <c r="E43" s="179">
        <v>70000</v>
      </c>
      <c r="F43" s="87">
        <v>14</v>
      </c>
      <c r="G43" s="172">
        <f t="shared" si="0"/>
        <v>5000</v>
      </c>
    </row>
    <row r="44" spans="1:10">
      <c r="A44" s="107">
        <v>44586</v>
      </c>
      <c r="B44" s="87"/>
      <c r="C44" s="87" t="s">
        <v>25</v>
      </c>
      <c r="D44" s="87" t="s">
        <v>17</v>
      </c>
      <c r="E44" s="179">
        <v>85000</v>
      </c>
      <c r="F44" s="87">
        <v>12</v>
      </c>
      <c r="G44" s="172">
        <f t="shared" si="0"/>
        <v>7083.333333333333</v>
      </c>
    </row>
    <row r="45" spans="1:10">
      <c r="A45" s="107">
        <v>44586</v>
      </c>
      <c r="B45" s="87"/>
      <c r="C45" s="87" t="s">
        <v>7</v>
      </c>
      <c r="D45" s="87" t="s">
        <v>10</v>
      </c>
      <c r="E45" s="179">
        <v>52000</v>
      </c>
      <c r="F45" s="87">
        <v>14</v>
      </c>
      <c r="G45" s="172">
        <f t="shared" si="0"/>
        <v>3714.2857142857142</v>
      </c>
    </row>
    <row r="46" spans="1:10">
      <c r="A46" s="107">
        <v>44586</v>
      </c>
      <c r="B46" s="87"/>
      <c r="C46" s="87" t="s">
        <v>115</v>
      </c>
      <c r="D46" s="87" t="s">
        <v>10</v>
      </c>
      <c r="E46" s="179">
        <v>70000</v>
      </c>
      <c r="F46" s="87">
        <v>3</v>
      </c>
      <c r="G46" s="172">
        <f t="shared" si="0"/>
        <v>23333.333333333332</v>
      </c>
      <c r="J46" t="s">
        <v>53</v>
      </c>
    </row>
    <row r="47" spans="1:10">
      <c r="A47" s="107">
        <v>44586</v>
      </c>
      <c r="B47" s="87"/>
      <c r="C47" s="87" t="s">
        <v>118</v>
      </c>
      <c r="D47" s="87" t="s">
        <v>10</v>
      </c>
      <c r="E47" s="179">
        <v>70000</v>
      </c>
      <c r="F47" s="87">
        <v>5</v>
      </c>
      <c r="G47" s="172">
        <f t="shared" si="0"/>
        <v>14000</v>
      </c>
    </row>
    <row r="48" spans="1:10">
      <c r="A48" s="107">
        <v>44587</v>
      </c>
      <c r="B48" s="87"/>
      <c r="C48" s="87" t="s">
        <v>7</v>
      </c>
      <c r="D48" s="87" t="s">
        <v>10</v>
      </c>
      <c r="E48" s="179">
        <v>52000</v>
      </c>
      <c r="F48" s="87">
        <v>12</v>
      </c>
      <c r="G48" s="172">
        <f t="shared" si="0"/>
        <v>4333.333333333333</v>
      </c>
    </row>
    <row r="49" spans="1:7">
      <c r="A49" s="107">
        <v>44587</v>
      </c>
      <c r="B49" s="87"/>
      <c r="C49" s="87" t="s">
        <v>23</v>
      </c>
      <c r="D49" s="87" t="s">
        <v>10</v>
      </c>
      <c r="E49" s="179">
        <v>70000</v>
      </c>
      <c r="F49" s="87">
        <v>11</v>
      </c>
      <c r="G49" s="172">
        <f t="shared" si="0"/>
        <v>6363.636363636364</v>
      </c>
    </row>
    <row r="50" spans="1:7">
      <c r="A50" s="107">
        <v>44587</v>
      </c>
      <c r="B50" s="87"/>
      <c r="C50" s="87" t="s">
        <v>25</v>
      </c>
      <c r="D50" s="87" t="s">
        <v>17</v>
      </c>
      <c r="E50" s="179">
        <v>85000</v>
      </c>
      <c r="F50" s="87">
        <v>14</v>
      </c>
      <c r="G50" s="172">
        <f t="shared" si="0"/>
        <v>6071.4285714285716</v>
      </c>
    </row>
    <row r="51" spans="1:7">
      <c r="A51" s="107">
        <v>44587</v>
      </c>
      <c r="B51" s="87"/>
      <c r="C51" s="87" t="s">
        <v>14</v>
      </c>
      <c r="D51" s="87" t="s">
        <v>17</v>
      </c>
      <c r="E51" s="179">
        <v>74000</v>
      </c>
      <c r="F51" s="87">
        <v>14</v>
      </c>
      <c r="G51" s="172">
        <f t="shared" si="0"/>
        <v>5285.7142857142853</v>
      </c>
    </row>
    <row r="52" spans="1:7">
      <c r="A52" s="107">
        <v>44587</v>
      </c>
      <c r="B52" s="87"/>
      <c r="C52" s="87" t="s">
        <v>115</v>
      </c>
      <c r="D52" s="87" t="s">
        <v>10</v>
      </c>
      <c r="E52" s="179">
        <v>70000</v>
      </c>
      <c r="F52" s="87">
        <v>4</v>
      </c>
      <c r="G52" s="172">
        <f t="shared" si="0"/>
        <v>17500</v>
      </c>
    </row>
    <row r="53" spans="1:7">
      <c r="A53" s="107">
        <v>44587</v>
      </c>
      <c r="B53" s="87"/>
      <c r="C53" s="87" t="s">
        <v>118</v>
      </c>
      <c r="D53" s="87" t="s">
        <v>10</v>
      </c>
      <c r="E53" s="179">
        <v>70000</v>
      </c>
      <c r="F53" s="87">
        <v>6</v>
      </c>
      <c r="G53" s="172">
        <f t="shared" si="0"/>
        <v>11666.666666666666</v>
      </c>
    </row>
    <row r="54" spans="1:7">
      <c r="A54" s="107">
        <v>44588</v>
      </c>
      <c r="B54" s="87"/>
      <c r="C54" s="87" t="s">
        <v>7</v>
      </c>
      <c r="D54" s="87" t="s">
        <v>10</v>
      </c>
      <c r="E54" s="179">
        <v>52000</v>
      </c>
      <c r="F54" s="87">
        <v>16</v>
      </c>
      <c r="G54" s="172">
        <f t="shared" si="0"/>
        <v>3250</v>
      </c>
    </row>
    <row r="55" spans="1:7">
      <c r="A55" s="107">
        <v>44588</v>
      </c>
      <c r="B55" s="87"/>
      <c r="C55" s="87" t="s">
        <v>25</v>
      </c>
      <c r="D55" s="87" t="s">
        <v>17</v>
      </c>
      <c r="E55" s="179">
        <v>85000</v>
      </c>
      <c r="F55" s="87">
        <v>14</v>
      </c>
      <c r="G55" s="172">
        <f t="shared" si="0"/>
        <v>6071.4285714285716</v>
      </c>
    </row>
    <row r="56" spans="1:7">
      <c r="A56" s="107">
        <v>44588</v>
      </c>
      <c r="B56" s="87"/>
      <c r="C56" s="87" t="s">
        <v>23</v>
      </c>
      <c r="D56" s="87" t="s">
        <v>17</v>
      </c>
      <c r="E56" s="179">
        <v>120000</v>
      </c>
      <c r="F56" s="87">
        <v>17</v>
      </c>
      <c r="G56" s="172">
        <f t="shared" si="0"/>
        <v>7058.8235294117649</v>
      </c>
    </row>
    <row r="57" spans="1:7">
      <c r="A57" s="107">
        <v>44588</v>
      </c>
      <c r="B57" s="87"/>
      <c r="C57" s="87" t="s">
        <v>12</v>
      </c>
      <c r="D57" s="87" t="s">
        <v>17</v>
      </c>
      <c r="E57" s="179">
        <v>74000</v>
      </c>
      <c r="F57" s="87">
        <v>20</v>
      </c>
      <c r="G57" s="172">
        <f t="shared" si="0"/>
        <v>3700</v>
      </c>
    </row>
    <row r="58" spans="1:7">
      <c r="A58" s="107">
        <v>44588</v>
      </c>
      <c r="B58" s="87"/>
      <c r="C58" s="87" t="s">
        <v>115</v>
      </c>
      <c r="D58" s="87" t="s">
        <v>10</v>
      </c>
      <c r="E58" s="179">
        <v>70000</v>
      </c>
      <c r="F58" s="87">
        <v>4</v>
      </c>
      <c r="G58" s="172">
        <f t="shared" si="0"/>
        <v>17500</v>
      </c>
    </row>
    <row r="59" spans="1:7">
      <c r="A59" s="107">
        <v>44588</v>
      </c>
      <c r="B59" s="87"/>
      <c r="C59" s="87" t="s">
        <v>118</v>
      </c>
      <c r="D59" s="87" t="s">
        <v>10</v>
      </c>
      <c r="E59" s="179">
        <v>70000</v>
      </c>
      <c r="F59" s="87">
        <v>6</v>
      </c>
      <c r="G59" s="172">
        <f t="shared" si="0"/>
        <v>11666.666666666666</v>
      </c>
    </row>
    <row r="60" spans="1:7">
      <c r="A60" s="107">
        <v>44589</v>
      </c>
      <c r="B60" s="87"/>
      <c r="C60" s="87" t="s">
        <v>7</v>
      </c>
      <c r="D60" s="87" t="s">
        <v>10</v>
      </c>
      <c r="E60" s="179">
        <v>52000</v>
      </c>
      <c r="F60" s="87">
        <v>16</v>
      </c>
      <c r="G60" s="172">
        <f t="shared" si="0"/>
        <v>3250</v>
      </c>
    </row>
    <row r="61" spans="1:7">
      <c r="A61" s="107">
        <v>44589</v>
      </c>
      <c r="B61" s="87"/>
      <c r="C61" s="87" t="s">
        <v>25</v>
      </c>
      <c r="D61" s="87" t="s">
        <v>17</v>
      </c>
      <c r="E61" s="179">
        <v>85000</v>
      </c>
      <c r="F61" s="87">
        <v>18</v>
      </c>
      <c r="G61" s="172">
        <f t="shared" si="0"/>
        <v>4722.2222222222226</v>
      </c>
    </row>
    <row r="62" spans="1:7">
      <c r="A62" s="107">
        <v>44589</v>
      </c>
      <c r="B62" s="87"/>
      <c r="C62" s="87" t="s">
        <v>23</v>
      </c>
      <c r="D62" s="87" t="s">
        <v>17</v>
      </c>
      <c r="E62" s="179">
        <v>120000</v>
      </c>
      <c r="F62" s="87">
        <v>15</v>
      </c>
      <c r="G62" s="172">
        <f t="shared" si="0"/>
        <v>8000</v>
      </c>
    </row>
    <row r="63" spans="1:7">
      <c r="A63" s="107">
        <v>44589</v>
      </c>
      <c r="B63" s="87"/>
      <c r="C63" s="87" t="s">
        <v>14</v>
      </c>
      <c r="D63" s="87" t="s">
        <v>17</v>
      </c>
      <c r="E63" s="179">
        <v>74000</v>
      </c>
      <c r="F63" s="87">
        <v>19</v>
      </c>
      <c r="G63" s="172">
        <f t="shared" si="0"/>
        <v>3894.7368421052633</v>
      </c>
    </row>
    <row r="64" spans="1:7">
      <c r="A64" s="107">
        <v>44589</v>
      </c>
      <c r="B64" s="87"/>
      <c r="C64" s="87" t="s">
        <v>115</v>
      </c>
      <c r="D64" s="87" t="s">
        <v>10</v>
      </c>
      <c r="E64" s="179">
        <v>70000</v>
      </c>
      <c r="F64" s="87">
        <v>4</v>
      </c>
      <c r="G64" s="172">
        <f t="shared" si="0"/>
        <v>17500</v>
      </c>
    </row>
    <row r="65" spans="1:7">
      <c r="A65" s="107">
        <v>44589</v>
      </c>
      <c r="B65" s="87"/>
      <c r="C65" s="87" t="s">
        <v>118</v>
      </c>
      <c r="D65" s="87" t="s">
        <v>10</v>
      </c>
      <c r="E65" s="179">
        <v>70000</v>
      </c>
      <c r="F65" s="87">
        <v>7</v>
      </c>
      <c r="G65" s="172">
        <f t="shared" si="0"/>
        <v>10000</v>
      </c>
    </row>
    <row r="66" spans="1:7">
      <c r="A66" s="107">
        <v>44590</v>
      </c>
      <c r="B66" s="87"/>
      <c r="C66" s="87" t="s">
        <v>118</v>
      </c>
      <c r="D66" s="87" t="s">
        <v>10</v>
      </c>
      <c r="E66" s="179">
        <v>70000</v>
      </c>
      <c r="F66" s="87">
        <v>5</v>
      </c>
      <c r="G66" s="172">
        <f t="shared" si="0"/>
        <v>14000</v>
      </c>
    </row>
    <row r="67" spans="1:7">
      <c r="A67" s="107">
        <v>44592</v>
      </c>
      <c r="B67" s="87"/>
      <c r="C67" s="87" t="s">
        <v>9</v>
      </c>
      <c r="D67" s="87" t="s">
        <v>17</v>
      </c>
      <c r="E67" s="179">
        <v>74000</v>
      </c>
      <c r="F67" s="87">
        <v>17</v>
      </c>
      <c r="G67" s="172">
        <f t="shared" si="0"/>
        <v>4352.9411764705883</v>
      </c>
    </row>
    <row r="68" spans="1:7">
      <c r="A68" s="107">
        <v>44592</v>
      </c>
      <c r="B68" s="87"/>
      <c r="C68" s="87" t="s">
        <v>23</v>
      </c>
      <c r="D68" s="87" t="s">
        <v>17</v>
      </c>
      <c r="E68" s="179">
        <v>120000</v>
      </c>
      <c r="F68" s="87">
        <v>18</v>
      </c>
      <c r="G68" s="172">
        <f t="shared" si="0"/>
        <v>6666.666666666667</v>
      </c>
    </row>
    <row r="69" spans="1:7">
      <c r="A69" s="107">
        <v>44592</v>
      </c>
      <c r="B69" s="87"/>
      <c r="C69" s="87" t="s">
        <v>14</v>
      </c>
      <c r="D69" s="87" t="s">
        <v>17</v>
      </c>
      <c r="E69" s="179">
        <v>74000</v>
      </c>
      <c r="F69" s="87">
        <v>25</v>
      </c>
      <c r="G69" s="172">
        <f t="shared" si="0"/>
        <v>2960</v>
      </c>
    </row>
    <row r="70" spans="1:7">
      <c r="A70" s="107">
        <v>44592</v>
      </c>
      <c r="B70" s="87"/>
      <c r="C70" s="87" t="s">
        <v>25</v>
      </c>
      <c r="D70" s="87" t="s">
        <v>8</v>
      </c>
      <c r="E70" s="179">
        <v>85000</v>
      </c>
      <c r="F70" s="87">
        <v>15</v>
      </c>
      <c r="G70" s="172">
        <f t="shared" si="0"/>
        <v>5666.666666666667</v>
      </c>
    </row>
    <row r="71" spans="1:7">
      <c r="A71" s="107">
        <v>44592</v>
      </c>
      <c r="B71" s="87"/>
      <c r="C71" s="87" t="s">
        <v>115</v>
      </c>
      <c r="D71" s="87" t="s">
        <v>10</v>
      </c>
      <c r="E71" s="179">
        <v>70000</v>
      </c>
      <c r="F71" s="87">
        <v>6</v>
      </c>
      <c r="G71" s="172">
        <f t="shared" si="0"/>
        <v>11666.666666666666</v>
      </c>
    </row>
    <row r="72" spans="1:7">
      <c r="A72" s="107">
        <v>44592</v>
      </c>
      <c r="B72" s="87"/>
      <c r="C72" s="87" t="s">
        <v>118</v>
      </c>
      <c r="D72" s="87" t="s">
        <v>10</v>
      </c>
      <c r="E72" s="179">
        <v>70000</v>
      </c>
      <c r="F72" s="87">
        <v>7</v>
      </c>
      <c r="G72" s="172">
        <f>E72/F72</f>
        <v>10000</v>
      </c>
    </row>
    <row r="73" spans="1:7">
      <c r="E73" s="172">
        <f>SUM(E2:E72)</f>
        <v>5210000</v>
      </c>
      <c r="F73" s="87">
        <f>SUM(F2:F72)</f>
        <v>762</v>
      </c>
      <c r="G73" s="172">
        <f>E73/F73</f>
        <v>6837.2703412073488</v>
      </c>
    </row>
  </sheetData>
  <autoFilter ref="A1:H73" xr:uid="{00000000-0009-0000-0000-000003000000}"/>
  <dataValidations count="1">
    <dataValidation type="list" allowBlank="1" showInputMessage="1" showErrorMessage="1" sqref="D1" xr:uid="{00000000-0002-0000-0300-000000000000}">
      <formula1>"MINIBUS,BUS,VAN,TAXIBUS"</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3"/>
  <sheetViews>
    <sheetView workbookViewId="0">
      <selection activeCell="E95" sqref="E95"/>
    </sheetView>
  </sheetViews>
  <sheetFormatPr baseColWidth="10" defaultColWidth="11" defaultRowHeight="14.4"/>
  <cols>
    <col min="3" max="3" width="30.88671875" customWidth="1"/>
  </cols>
  <sheetData>
    <row r="1" spans="1:7" ht="43.2">
      <c r="A1" s="1" t="s">
        <v>0</v>
      </c>
      <c r="B1" s="2" t="s">
        <v>1</v>
      </c>
      <c r="C1" s="2" t="s">
        <v>2</v>
      </c>
      <c r="D1" s="147" t="s">
        <v>3</v>
      </c>
      <c r="E1" s="278" t="s">
        <v>4</v>
      </c>
      <c r="F1" s="6" t="s">
        <v>5</v>
      </c>
      <c r="G1" s="216" t="s">
        <v>6</v>
      </c>
    </row>
    <row r="2" spans="1:7">
      <c r="A2" s="107">
        <v>44593</v>
      </c>
      <c r="B2" s="87"/>
      <c r="C2" s="87" t="s">
        <v>12</v>
      </c>
      <c r="D2" s="87" t="s">
        <v>17</v>
      </c>
      <c r="E2" s="179">
        <v>64000</v>
      </c>
      <c r="F2" s="87">
        <v>14</v>
      </c>
      <c r="G2" s="172">
        <f>E2/F2</f>
        <v>4571.4285714285716</v>
      </c>
    </row>
    <row r="3" spans="1:7">
      <c r="A3" s="107">
        <v>44593</v>
      </c>
      <c r="B3" s="87"/>
      <c r="C3" s="87" t="s">
        <v>7</v>
      </c>
      <c r="D3" s="87" t="s">
        <v>17</v>
      </c>
      <c r="E3" s="179">
        <v>64000</v>
      </c>
      <c r="F3" s="87">
        <v>25</v>
      </c>
      <c r="G3" s="172">
        <f>E3/F3</f>
        <v>2560</v>
      </c>
    </row>
    <row r="4" spans="1:7">
      <c r="A4" s="107">
        <v>44593</v>
      </c>
      <c r="B4" s="87"/>
      <c r="C4" s="87" t="s">
        <v>14</v>
      </c>
      <c r="D4" s="87" t="s">
        <v>8</v>
      </c>
      <c r="E4" s="179">
        <v>80000</v>
      </c>
      <c r="F4" s="87">
        <v>32</v>
      </c>
      <c r="G4" s="172">
        <f t="shared" ref="G4:G68" si="0">E4/F4</f>
        <v>2500</v>
      </c>
    </row>
    <row r="5" spans="1:7">
      <c r="A5" s="107">
        <v>44593</v>
      </c>
      <c r="B5" s="87"/>
      <c r="C5" s="87" t="s">
        <v>23</v>
      </c>
      <c r="D5" s="87" t="s">
        <v>17</v>
      </c>
      <c r="E5" s="179">
        <v>120000</v>
      </c>
      <c r="F5" s="87">
        <v>18</v>
      </c>
      <c r="G5" s="172">
        <f t="shared" si="0"/>
        <v>6666.666666666667</v>
      </c>
    </row>
    <row r="6" spans="1:7">
      <c r="A6" s="107">
        <v>44593</v>
      </c>
      <c r="B6" s="87"/>
      <c r="C6" s="87" t="s">
        <v>43</v>
      </c>
      <c r="D6" s="87" t="s">
        <v>8</v>
      </c>
      <c r="E6" s="179">
        <v>72000</v>
      </c>
      <c r="F6" s="87">
        <v>33</v>
      </c>
      <c r="G6" s="172">
        <f t="shared" si="0"/>
        <v>2181.818181818182</v>
      </c>
    </row>
    <row r="7" spans="1:7">
      <c r="A7" s="107">
        <v>44593</v>
      </c>
      <c r="B7" s="87"/>
      <c r="C7" s="87" t="s">
        <v>25</v>
      </c>
      <c r="D7" s="87" t="s">
        <v>10</v>
      </c>
      <c r="E7" s="179">
        <v>52000</v>
      </c>
      <c r="F7" s="87">
        <v>12</v>
      </c>
      <c r="G7" s="172">
        <f t="shared" si="0"/>
        <v>4333.333333333333</v>
      </c>
    </row>
    <row r="8" spans="1:7">
      <c r="A8" s="107">
        <v>44593</v>
      </c>
      <c r="B8" s="87"/>
      <c r="C8" s="87" t="s">
        <v>56</v>
      </c>
      <c r="D8" s="87" t="s">
        <v>10</v>
      </c>
      <c r="E8" s="179">
        <v>70000</v>
      </c>
      <c r="F8" s="87">
        <v>5</v>
      </c>
      <c r="G8" s="172">
        <f t="shared" si="0"/>
        <v>14000</v>
      </c>
    </row>
    <row r="9" spans="1:7">
      <c r="A9" s="107">
        <v>44593</v>
      </c>
      <c r="B9" s="87"/>
      <c r="C9" s="87" t="s">
        <v>119</v>
      </c>
      <c r="D9" s="87" t="s">
        <v>10</v>
      </c>
      <c r="E9" s="179">
        <v>70000</v>
      </c>
      <c r="F9" s="87">
        <v>6</v>
      </c>
      <c r="G9" s="172">
        <f t="shared" si="0"/>
        <v>11666.666666666666</v>
      </c>
    </row>
    <row r="10" spans="1:7">
      <c r="A10" s="107">
        <v>44594</v>
      </c>
      <c r="B10" s="87"/>
      <c r="C10" s="87" t="s">
        <v>7</v>
      </c>
      <c r="D10" s="87" t="s">
        <v>17</v>
      </c>
      <c r="E10" s="179">
        <v>64000</v>
      </c>
      <c r="F10" s="87">
        <v>23</v>
      </c>
      <c r="G10" s="172">
        <f t="shared" si="0"/>
        <v>2782.608695652174</v>
      </c>
    </row>
    <row r="11" spans="1:7">
      <c r="A11" s="107">
        <v>44594</v>
      </c>
      <c r="B11" s="87"/>
      <c r="C11" s="87" t="s">
        <v>12</v>
      </c>
      <c r="D11" s="87" t="s">
        <v>17</v>
      </c>
      <c r="E11" s="179">
        <v>64000</v>
      </c>
      <c r="F11" s="87">
        <v>20</v>
      </c>
      <c r="G11" s="172">
        <f t="shared" si="0"/>
        <v>3200</v>
      </c>
    </row>
    <row r="12" spans="1:7">
      <c r="A12" s="107">
        <v>44594</v>
      </c>
      <c r="B12" s="87"/>
      <c r="C12" s="87" t="s">
        <v>14</v>
      </c>
      <c r="D12" s="87" t="s">
        <v>8</v>
      </c>
      <c r="E12" s="179">
        <v>80000</v>
      </c>
      <c r="F12" s="87">
        <v>38</v>
      </c>
      <c r="G12" s="172">
        <f t="shared" si="0"/>
        <v>2105.2631578947367</v>
      </c>
    </row>
    <row r="13" spans="1:7">
      <c r="A13" s="107">
        <v>44594</v>
      </c>
      <c r="B13" s="87"/>
      <c r="C13" s="87" t="s">
        <v>25</v>
      </c>
      <c r="D13" s="87" t="s">
        <v>10</v>
      </c>
      <c r="E13" s="179">
        <v>52000</v>
      </c>
      <c r="F13" s="87">
        <v>10</v>
      </c>
      <c r="G13" s="172">
        <f t="shared" si="0"/>
        <v>5200</v>
      </c>
    </row>
    <row r="14" spans="1:7">
      <c r="A14" s="107">
        <v>44594</v>
      </c>
      <c r="B14" s="87"/>
      <c r="C14" s="87" t="s">
        <v>43</v>
      </c>
      <c r="D14" s="87" t="s">
        <v>8</v>
      </c>
      <c r="E14" s="179">
        <v>72000</v>
      </c>
      <c r="F14" s="87">
        <v>35</v>
      </c>
      <c r="G14" s="172">
        <f t="shared" si="0"/>
        <v>2057.1428571428573</v>
      </c>
    </row>
    <row r="15" spans="1:7">
      <c r="A15" s="107">
        <v>44594</v>
      </c>
      <c r="B15" s="87"/>
      <c r="C15" s="87" t="s">
        <v>23</v>
      </c>
      <c r="D15" s="87" t="s">
        <v>17</v>
      </c>
      <c r="E15" s="179">
        <v>120000</v>
      </c>
      <c r="F15" s="87">
        <v>24</v>
      </c>
      <c r="G15" s="172">
        <f t="shared" si="0"/>
        <v>5000</v>
      </c>
    </row>
    <row r="16" spans="1:7">
      <c r="A16" s="107">
        <v>44594</v>
      </c>
      <c r="B16" s="87"/>
      <c r="C16" s="87" t="s">
        <v>56</v>
      </c>
      <c r="D16" s="87" t="s">
        <v>10</v>
      </c>
      <c r="E16" s="179">
        <v>70000</v>
      </c>
      <c r="F16" s="87">
        <v>5</v>
      </c>
      <c r="G16" s="172">
        <f t="shared" si="0"/>
        <v>14000</v>
      </c>
    </row>
    <row r="17" spans="1:8">
      <c r="A17" s="107">
        <v>44594</v>
      </c>
      <c r="B17" s="87"/>
      <c r="C17" s="87" t="s">
        <v>119</v>
      </c>
      <c r="D17" s="87" t="s">
        <v>10</v>
      </c>
      <c r="E17" s="179">
        <v>70000</v>
      </c>
      <c r="F17" s="87">
        <v>5</v>
      </c>
      <c r="G17" s="172">
        <f t="shared" si="0"/>
        <v>14000</v>
      </c>
    </row>
    <row r="18" spans="1:8">
      <c r="A18" s="107">
        <v>44595</v>
      </c>
      <c r="B18" s="87"/>
      <c r="C18" s="87" t="s">
        <v>9</v>
      </c>
      <c r="D18" s="87" t="s">
        <v>8</v>
      </c>
      <c r="E18" s="179">
        <v>40000</v>
      </c>
      <c r="F18" s="87">
        <v>5</v>
      </c>
      <c r="G18" s="172">
        <f t="shared" si="0"/>
        <v>8000</v>
      </c>
      <c r="H18" s="281" t="s">
        <v>108</v>
      </c>
    </row>
    <row r="19" spans="1:8">
      <c r="A19" s="107">
        <v>44595</v>
      </c>
      <c r="B19" s="87"/>
      <c r="C19" s="87" t="s">
        <v>7</v>
      </c>
      <c r="D19" s="87" t="s">
        <v>8</v>
      </c>
      <c r="E19" s="179">
        <v>40000</v>
      </c>
      <c r="F19" s="87">
        <v>14</v>
      </c>
      <c r="G19" s="172">
        <f t="shared" si="0"/>
        <v>2857.1428571428573</v>
      </c>
      <c r="H19" s="281" t="s">
        <v>108</v>
      </c>
    </row>
    <row r="20" spans="1:8">
      <c r="A20" s="107">
        <v>44595</v>
      </c>
      <c r="B20" s="87"/>
      <c r="C20" s="87" t="s">
        <v>25</v>
      </c>
      <c r="D20" s="87" t="s">
        <v>17</v>
      </c>
      <c r="E20" s="179">
        <v>52000</v>
      </c>
      <c r="F20" s="87">
        <v>12</v>
      </c>
      <c r="G20" s="172">
        <f t="shared" si="0"/>
        <v>4333.333333333333</v>
      </c>
    </row>
    <row r="21" spans="1:8">
      <c r="A21" s="107">
        <v>44595</v>
      </c>
      <c r="B21" s="87"/>
      <c r="C21" s="87" t="s">
        <v>14</v>
      </c>
      <c r="D21" s="87" t="s">
        <v>8</v>
      </c>
      <c r="E21" s="179">
        <v>80000</v>
      </c>
      <c r="F21" s="87">
        <v>40</v>
      </c>
      <c r="G21" s="172">
        <f t="shared" si="0"/>
        <v>2000</v>
      </c>
    </row>
    <row r="22" spans="1:8">
      <c r="A22" s="107">
        <v>44595</v>
      </c>
      <c r="B22" s="87"/>
      <c r="C22" s="87" t="s">
        <v>12</v>
      </c>
      <c r="D22" s="87" t="s">
        <v>8</v>
      </c>
      <c r="E22" s="179">
        <v>80000</v>
      </c>
      <c r="F22" s="87">
        <v>30</v>
      </c>
      <c r="G22" s="172">
        <f t="shared" si="0"/>
        <v>2666.6666666666665</v>
      </c>
    </row>
    <row r="23" spans="1:8">
      <c r="A23" s="107">
        <v>44595</v>
      </c>
      <c r="B23" s="87"/>
      <c r="C23" s="87" t="s">
        <v>23</v>
      </c>
      <c r="D23" s="87" t="s">
        <v>10</v>
      </c>
      <c r="E23" s="179">
        <v>52000</v>
      </c>
      <c r="F23" s="87">
        <v>8</v>
      </c>
      <c r="G23" s="172">
        <f t="shared" si="0"/>
        <v>6500</v>
      </c>
    </row>
    <row r="24" spans="1:8">
      <c r="A24" s="107">
        <v>44595</v>
      </c>
      <c r="B24" s="87"/>
      <c r="C24" s="87" t="s">
        <v>24</v>
      </c>
      <c r="D24" s="87" t="s">
        <v>17</v>
      </c>
      <c r="E24" s="179">
        <v>60000</v>
      </c>
      <c r="F24" s="87">
        <v>14</v>
      </c>
      <c r="G24" s="172">
        <f t="shared" si="0"/>
        <v>4285.7142857142853</v>
      </c>
    </row>
    <row r="25" spans="1:8">
      <c r="A25" s="107">
        <v>44595</v>
      </c>
      <c r="B25" s="87"/>
      <c r="C25" s="87" t="s">
        <v>43</v>
      </c>
      <c r="D25" s="87" t="s">
        <v>8</v>
      </c>
      <c r="E25" s="179">
        <v>72000</v>
      </c>
      <c r="F25" s="87">
        <v>40</v>
      </c>
      <c r="G25" s="172">
        <f t="shared" si="0"/>
        <v>1800</v>
      </c>
    </row>
    <row r="26" spans="1:8">
      <c r="A26" s="107">
        <v>44595</v>
      </c>
      <c r="B26" s="87"/>
      <c r="C26" s="87" t="s">
        <v>56</v>
      </c>
      <c r="D26" s="87" t="s">
        <v>10</v>
      </c>
      <c r="E26" s="179">
        <v>70000</v>
      </c>
      <c r="F26" s="87">
        <v>6</v>
      </c>
      <c r="G26" s="172">
        <f t="shared" si="0"/>
        <v>11666.666666666666</v>
      </c>
    </row>
    <row r="27" spans="1:8">
      <c r="A27" s="107">
        <v>44595</v>
      </c>
      <c r="B27" s="87"/>
      <c r="C27" s="87" t="s">
        <v>119</v>
      </c>
      <c r="D27" s="87" t="s">
        <v>10</v>
      </c>
      <c r="E27" s="179">
        <v>70000</v>
      </c>
      <c r="F27" s="87">
        <v>5</v>
      </c>
      <c r="G27" s="172">
        <f t="shared" si="0"/>
        <v>14000</v>
      </c>
    </row>
    <row r="28" spans="1:8">
      <c r="A28" s="107">
        <v>44596</v>
      </c>
      <c r="B28" s="87"/>
      <c r="C28" s="87" t="s">
        <v>7</v>
      </c>
      <c r="D28" s="87" t="s">
        <v>8</v>
      </c>
      <c r="E28" s="179">
        <v>80000</v>
      </c>
      <c r="F28" s="87">
        <v>22</v>
      </c>
      <c r="G28" s="172">
        <f t="shared" si="0"/>
        <v>3636.3636363636365</v>
      </c>
    </row>
    <row r="29" spans="1:8">
      <c r="A29" s="107">
        <v>44596</v>
      </c>
      <c r="B29" s="87"/>
      <c r="C29" s="87" t="s">
        <v>12</v>
      </c>
      <c r="D29" s="87" t="s">
        <v>8</v>
      </c>
      <c r="E29" s="179">
        <v>80000</v>
      </c>
      <c r="F29" s="87">
        <v>11</v>
      </c>
      <c r="G29" s="172">
        <f t="shared" si="0"/>
        <v>7272.727272727273</v>
      </c>
    </row>
    <row r="30" spans="1:8">
      <c r="A30" s="107">
        <v>44596</v>
      </c>
      <c r="B30" s="87"/>
      <c r="C30" s="87" t="s">
        <v>14</v>
      </c>
      <c r="D30" s="87" t="s">
        <v>8</v>
      </c>
      <c r="E30" s="179">
        <v>80000</v>
      </c>
      <c r="F30" s="87">
        <v>40</v>
      </c>
      <c r="G30" s="172">
        <f t="shared" si="0"/>
        <v>2000</v>
      </c>
    </row>
    <row r="31" spans="1:8">
      <c r="A31" s="107">
        <v>44596</v>
      </c>
      <c r="B31" s="87"/>
      <c r="C31" s="87" t="s">
        <v>54</v>
      </c>
      <c r="D31" s="87" t="s">
        <v>17</v>
      </c>
      <c r="E31" s="179">
        <v>60000</v>
      </c>
      <c r="F31" s="87">
        <v>19</v>
      </c>
      <c r="G31" s="172">
        <f t="shared" si="0"/>
        <v>3157.8947368421054</v>
      </c>
    </row>
    <row r="32" spans="1:8">
      <c r="A32" s="107">
        <v>44596</v>
      </c>
      <c r="B32" s="87"/>
      <c r="C32" s="87" t="s">
        <v>24</v>
      </c>
      <c r="D32" s="87" t="s">
        <v>10</v>
      </c>
      <c r="E32" s="179">
        <v>52000</v>
      </c>
      <c r="F32" s="87">
        <v>8</v>
      </c>
      <c r="G32" s="172">
        <f t="shared" si="0"/>
        <v>6500</v>
      </c>
    </row>
    <row r="33" spans="1:7">
      <c r="A33" s="107">
        <v>44596</v>
      </c>
      <c r="B33" s="87"/>
      <c r="C33" s="87" t="s">
        <v>25</v>
      </c>
      <c r="D33" s="87" t="s">
        <v>17</v>
      </c>
      <c r="E33" s="179">
        <v>85000</v>
      </c>
      <c r="F33" s="87">
        <v>12</v>
      </c>
      <c r="G33" s="172">
        <f t="shared" si="0"/>
        <v>7083.333333333333</v>
      </c>
    </row>
    <row r="34" spans="1:7">
      <c r="A34" s="107">
        <v>44596</v>
      </c>
      <c r="B34" s="87"/>
      <c r="C34" s="87" t="s">
        <v>43</v>
      </c>
      <c r="D34" s="87" t="s">
        <v>17</v>
      </c>
      <c r="E34" s="179">
        <v>72000</v>
      </c>
      <c r="F34" s="87">
        <v>44</v>
      </c>
      <c r="G34" s="172">
        <f t="shared" si="0"/>
        <v>1636.3636363636363</v>
      </c>
    </row>
    <row r="35" spans="1:7">
      <c r="A35" s="107">
        <v>44596</v>
      </c>
      <c r="B35" s="87"/>
      <c r="C35" s="87" t="s">
        <v>56</v>
      </c>
      <c r="D35" s="87" t="s">
        <v>10</v>
      </c>
      <c r="E35" s="179">
        <v>70000</v>
      </c>
      <c r="F35" s="87">
        <v>4</v>
      </c>
      <c r="G35" s="172">
        <f t="shared" si="0"/>
        <v>17500</v>
      </c>
    </row>
    <row r="36" spans="1:7">
      <c r="A36" s="107">
        <v>44596</v>
      </c>
      <c r="B36" s="87"/>
      <c r="C36" s="87" t="s">
        <v>119</v>
      </c>
      <c r="D36" s="87" t="s">
        <v>10</v>
      </c>
      <c r="E36" s="179">
        <v>70000</v>
      </c>
      <c r="F36" s="87">
        <v>5</v>
      </c>
      <c r="G36" s="172">
        <f t="shared" si="0"/>
        <v>14000</v>
      </c>
    </row>
    <row r="37" spans="1:7">
      <c r="A37" s="107">
        <v>44597</v>
      </c>
      <c r="B37" s="87"/>
      <c r="C37" s="87" t="s">
        <v>56</v>
      </c>
      <c r="D37" s="87" t="s">
        <v>10</v>
      </c>
      <c r="E37" s="179">
        <v>70000</v>
      </c>
      <c r="F37" s="87">
        <v>5</v>
      </c>
      <c r="G37" s="172">
        <f t="shared" si="0"/>
        <v>14000</v>
      </c>
    </row>
    <row r="38" spans="1:7">
      <c r="A38" s="107">
        <v>44599</v>
      </c>
      <c r="B38" s="87"/>
      <c r="C38" s="87" t="s">
        <v>18</v>
      </c>
      <c r="D38" s="87" t="s">
        <v>10</v>
      </c>
      <c r="E38" s="179">
        <v>52000</v>
      </c>
      <c r="F38" s="87">
        <v>9</v>
      </c>
      <c r="G38" s="172">
        <f t="shared" si="0"/>
        <v>5777.7777777777774</v>
      </c>
    </row>
    <row r="39" spans="1:7">
      <c r="A39" s="107">
        <v>44599</v>
      </c>
      <c r="B39" s="87"/>
      <c r="C39" s="87" t="s">
        <v>7</v>
      </c>
      <c r="D39" s="87" t="s">
        <v>8</v>
      </c>
      <c r="E39" s="179">
        <v>80000</v>
      </c>
      <c r="F39" s="87">
        <v>23</v>
      </c>
      <c r="G39" s="172">
        <f t="shared" si="0"/>
        <v>3478.2608695652175</v>
      </c>
    </row>
    <row r="40" spans="1:7">
      <c r="A40" s="107">
        <v>44599</v>
      </c>
      <c r="B40" s="87"/>
      <c r="C40" s="87" t="s">
        <v>12</v>
      </c>
      <c r="D40" s="87" t="s">
        <v>8</v>
      </c>
      <c r="E40" s="179">
        <v>80000</v>
      </c>
      <c r="F40" s="87">
        <v>20</v>
      </c>
      <c r="G40" s="172">
        <f t="shared" si="0"/>
        <v>4000</v>
      </c>
    </row>
    <row r="41" spans="1:7">
      <c r="A41" s="107">
        <v>44599</v>
      </c>
      <c r="B41" s="87"/>
      <c r="C41" s="87" t="s">
        <v>16</v>
      </c>
      <c r="D41" s="87" t="s">
        <v>10</v>
      </c>
      <c r="E41" s="179">
        <v>52000</v>
      </c>
      <c r="F41" s="87">
        <v>14</v>
      </c>
      <c r="G41" s="172">
        <f t="shared" si="0"/>
        <v>3714.2857142857142</v>
      </c>
    </row>
    <row r="42" spans="1:7">
      <c r="A42" s="107">
        <v>44599</v>
      </c>
      <c r="B42" s="87"/>
      <c r="C42" s="87" t="s">
        <v>14</v>
      </c>
      <c r="D42" s="87" t="s">
        <v>8</v>
      </c>
      <c r="E42" s="179">
        <v>80000</v>
      </c>
      <c r="F42" s="87">
        <v>35</v>
      </c>
      <c r="G42" s="172">
        <f t="shared" si="0"/>
        <v>2285.7142857142858</v>
      </c>
    </row>
    <row r="43" spans="1:7">
      <c r="A43" s="107">
        <v>44599</v>
      </c>
      <c r="B43" s="87"/>
      <c r="C43" s="87" t="s">
        <v>24</v>
      </c>
      <c r="D43" s="87" t="s">
        <v>10</v>
      </c>
      <c r="E43" s="179">
        <v>52000</v>
      </c>
      <c r="F43" s="87">
        <v>9</v>
      </c>
      <c r="G43" s="172">
        <f t="shared" si="0"/>
        <v>5777.7777777777774</v>
      </c>
    </row>
    <row r="44" spans="1:7">
      <c r="A44" s="107">
        <v>44599</v>
      </c>
      <c r="B44" s="87"/>
      <c r="C44" s="87" t="s">
        <v>25</v>
      </c>
      <c r="D44" s="87" t="s">
        <v>17</v>
      </c>
      <c r="E44" s="179">
        <v>85000</v>
      </c>
      <c r="F44" s="87">
        <v>15</v>
      </c>
      <c r="G44" s="172">
        <f t="shared" si="0"/>
        <v>5666.666666666667</v>
      </c>
    </row>
    <row r="45" spans="1:7">
      <c r="A45" s="107">
        <v>44599</v>
      </c>
      <c r="B45" s="87"/>
      <c r="C45" s="87" t="s">
        <v>43</v>
      </c>
      <c r="D45" s="87" t="s">
        <v>8</v>
      </c>
      <c r="E45" s="179">
        <v>72000</v>
      </c>
      <c r="F45" s="87">
        <v>36</v>
      </c>
      <c r="G45" s="172">
        <f t="shared" si="0"/>
        <v>2000</v>
      </c>
    </row>
    <row r="46" spans="1:7">
      <c r="A46" s="107">
        <v>44599</v>
      </c>
      <c r="B46" s="87"/>
      <c r="C46" s="87" t="s">
        <v>54</v>
      </c>
      <c r="D46" s="87" t="s">
        <v>17</v>
      </c>
      <c r="E46" s="179">
        <v>60000</v>
      </c>
      <c r="F46" s="87">
        <v>19</v>
      </c>
      <c r="G46" s="172">
        <f t="shared" si="0"/>
        <v>3157.8947368421054</v>
      </c>
    </row>
    <row r="47" spans="1:7">
      <c r="A47" s="107">
        <v>44599</v>
      </c>
      <c r="B47" s="87"/>
      <c r="C47" s="87" t="s">
        <v>56</v>
      </c>
      <c r="D47" s="87" t="s">
        <v>10</v>
      </c>
      <c r="E47" s="179">
        <v>70000</v>
      </c>
      <c r="F47" s="87">
        <v>5</v>
      </c>
      <c r="G47" s="172">
        <f t="shared" si="0"/>
        <v>14000</v>
      </c>
    </row>
    <row r="48" spans="1:7">
      <c r="A48" s="107">
        <v>44599</v>
      </c>
      <c r="B48" s="87"/>
      <c r="C48" s="87" t="s">
        <v>120</v>
      </c>
      <c r="D48" s="87" t="s">
        <v>10</v>
      </c>
      <c r="E48" s="179">
        <v>26000</v>
      </c>
      <c r="F48" s="87">
        <v>2</v>
      </c>
      <c r="G48" s="172">
        <f t="shared" si="0"/>
        <v>13000</v>
      </c>
    </row>
    <row r="49" spans="1:8">
      <c r="A49" s="107">
        <v>44599</v>
      </c>
      <c r="B49" s="87"/>
      <c r="C49" s="87" t="s">
        <v>119</v>
      </c>
      <c r="D49" s="87" t="s">
        <v>10</v>
      </c>
      <c r="E49" s="179">
        <v>70000</v>
      </c>
      <c r="F49" s="87">
        <v>5</v>
      </c>
      <c r="G49" s="172">
        <f t="shared" si="0"/>
        <v>14000</v>
      </c>
    </row>
    <row r="50" spans="1:8">
      <c r="A50" s="107">
        <v>44600</v>
      </c>
      <c r="B50" s="87"/>
      <c r="C50" s="87" t="s">
        <v>18</v>
      </c>
      <c r="D50" s="87" t="s">
        <v>10</v>
      </c>
      <c r="E50" s="179">
        <v>52000</v>
      </c>
      <c r="F50" s="87">
        <v>10</v>
      </c>
      <c r="G50" s="172">
        <f t="shared" si="0"/>
        <v>5200</v>
      </c>
    </row>
    <row r="51" spans="1:8">
      <c r="A51" s="107">
        <v>44600</v>
      </c>
      <c r="B51" s="87"/>
      <c r="C51" s="87" t="s">
        <v>7</v>
      </c>
      <c r="D51" s="87" t="s">
        <v>8</v>
      </c>
      <c r="E51" s="179">
        <v>80000</v>
      </c>
      <c r="F51" s="87">
        <v>25</v>
      </c>
      <c r="G51" s="172">
        <f t="shared" si="0"/>
        <v>3200</v>
      </c>
    </row>
    <row r="52" spans="1:8">
      <c r="A52" s="107">
        <v>44600</v>
      </c>
      <c r="B52" s="87"/>
      <c r="C52" s="87" t="s">
        <v>12</v>
      </c>
      <c r="D52" s="87" t="s">
        <v>8</v>
      </c>
      <c r="E52" s="179">
        <v>80000</v>
      </c>
      <c r="F52" s="87">
        <v>18</v>
      </c>
      <c r="G52" s="172">
        <f t="shared" si="0"/>
        <v>4444.4444444444443</v>
      </c>
    </row>
    <row r="53" spans="1:8">
      <c r="A53" s="107">
        <v>44600</v>
      </c>
      <c r="B53" s="87"/>
      <c r="C53" s="87" t="s">
        <v>16</v>
      </c>
      <c r="D53" s="87" t="s">
        <v>10</v>
      </c>
      <c r="E53" s="179">
        <v>52000</v>
      </c>
      <c r="F53" s="87">
        <v>14</v>
      </c>
      <c r="G53" s="172">
        <f t="shared" si="0"/>
        <v>3714.2857142857142</v>
      </c>
    </row>
    <row r="54" spans="1:8">
      <c r="A54" s="107">
        <v>44600</v>
      </c>
      <c r="B54" s="87"/>
      <c r="C54" s="87" t="s">
        <v>14</v>
      </c>
      <c r="D54" s="87" t="s">
        <v>8</v>
      </c>
      <c r="E54" s="179">
        <v>80000</v>
      </c>
      <c r="F54" s="87">
        <v>35</v>
      </c>
      <c r="G54" s="172">
        <f t="shared" si="0"/>
        <v>2285.7142857142858</v>
      </c>
    </row>
    <row r="55" spans="1:8">
      <c r="A55" s="107">
        <v>44600</v>
      </c>
      <c r="B55" s="87"/>
      <c r="C55" s="87" t="s">
        <v>54</v>
      </c>
      <c r="D55" s="87" t="s">
        <v>17</v>
      </c>
      <c r="E55" s="179">
        <v>60000</v>
      </c>
      <c r="F55" s="87">
        <v>22</v>
      </c>
      <c r="G55" s="172">
        <f t="shared" si="0"/>
        <v>2727.2727272727275</v>
      </c>
    </row>
    <row r="56" spans="1:8">
      <c r="A56" s="107">
        <v>44600</v>
      </c>
      <c r="B56" s="87"/>
      <c r="C56" s="87" t="s">
        <v>43</v>
      </c>
      <c r="D56" s="87" t="s">
        <v>8</v>
      </c>
      <c r="E56" s="179">
        <v>72000</v>
      </c>
      <c r="F56" s="87">
        <v>32</v>
      </c>
      <c r="G56" s="172">
        <f t="shared" si="0"/>
        <v>2250</v>
      </c>
    </row>
    <row r="57" spans="1:8">
      <c r="A57" s="107">
        <v>44600</v>
      </c>
      <c r="B57" s="87"/>
      <c r="C57" s="87" t="s">
        <v>24</v>
      </c>
      <c r="D57" s="87" t="s">
        <v>10</v>
      </c>
      <c r="E57" s="179">
        <v>52000</v>
      </c>
      <c r="F57" s="87">
        <v>8</v>
      </c>
      <c r="G57" s="172">
        <f t="shared" si="0"/>
        <v>6500</v>
      </c>
    </row>
    <row r="58" spans="1:8">
      <c r="A58" s="107">
        <v>44600</v>
      </c>
      <c r="B58" s="87"/>
      <c r="C58" s="87" t="s">
        <v>25</v>
      </c>
      <c r="D58" s="87" t="s">
        <v>17</v>
      </c>
      <c r="E58" s="179">
        <v>85000</v>
      </c>
      <c r="F58" s="87">
        <v>17</v>
      </c>
      <c r="G58" s="172">
        <f t="shared" si="0"/>
        <v>5000</v>
      </c>
    </row>
    <row r="59" spans="1:8">
      <c r="A59" s="107">
        <v>44600</v>
      </c>
      <c r="B59" s="87"/>
      <c r="C59" s="87" t="s">
        <v>56</v>
      </c>
      <c r="D59" s="87" t="s">
        <v>10</v>
      </c>
      <c r="E59" s="179">
        <v>70000</v>
      </c>
      <c r="F59" s="87">
        <v>3</v>
      </c>
      <c r="G59" s="172">
        <f t="shared" si="0"/>
        <v>23333.333333333332</v>
      </c>
    </row>
    <row r="60" spans="1:8">
      <c r="A60" s="107">
        <v>44600</v>
      </c>
      <c r="B60" s="87"/>
      <c r="C60" s="87" t="s">
        <v>120</v>
      </c>
      <c r="D60" s="87" t="s">
        <v>10</v>
      </c>
      <c r="E60" s="179">
        <v>26000</v>
      </c>
      <c r="F60" s="87">
        <v>2</v>
      </c>
      <c r="G60" s="172">
        <f t="shared" si="0"/>
        <v>13000</v>
      </c>
    </row>
    <row r="61" spans="1:8">
      <c r="A61" s="107">
        <v>44600</v>
      </c>
      <c r="B61" s="87"/>
      <c r="C61" s="87" t="s">
        <v>119</v>
      </c>
      <c r="D61" s="87" t="s">
        <v>10</v>
      </c>
      <c r="E61" s="179">
        <v>80000</v>
      </c>
      <c r="F61" s="87">
        <v>5</v>
      </c>
      <c r="G61" s="172">
        <f t="shared" si="0"/>
        <v>16000</v>
      </c>
      <c r="H61" t="s">
        <v>114</v>
      </c>
    </row>
    <row r="62" spans="1:8">
      <c r="A62" s="107">
        <v>44601</v>
      </c>
      <c r="B62" s="87"/>
      <c r="C62" s="87" t="s">
        <v>18</v>
      </c>
      <c r="D62" s="87" t="s">
        <v>10</v>
      </c>
      <c r="E62" s="179">
        <v>52000</v>
      </c>
      <c r="F62" s="87">
        <v>11</v>
      </c>
      <c r="G62" s="172">
        <f t="shared" si="0"/>
        <v>4727.272727272727</v>
      </c>
    </row>
    <row r="63" spans="1:8">
      <c r="A63" s="107">
        <v>44601</v>
      </c>
      <c r="B63" s="87"/>
      <c r="C63" s="87" t="s">
        <v>7</v>
      </c>
      <c r="D63" s="87" t="s">
        <v>8</v>
      </c>
      <c r="E63" s="179">
        <v>80000</v>
      </c>
      <c r="F63" s="87">
        <v>32</v>
      </c>
      <c r="G63" s="172">
        <f t="shared" si="0"/>
        <v>2500</v>
      </c>
    </row>
    <row r="64" spans="1:8">
      <c r="A64" s="107">
        <v>44601</v>
      </c>
      <c r="B64" s="87"/>
      <c r="C64" s="87" t="s">
        <v>12</v>
      </c>
      <c r="D64" s="87" t="s">
        <v>8</v>
      </c>
      <c r="E64" s="179">
        <v>80000</v>
      </c>
      <c r="F64" s="87">
        <v>17</v>
      </c>
      <c r="G64" s="172">
        <f t="shared" si="0"/>
        <v>4705.8823529411766</v>
      </c>
    </row>
    <row r="65" spans="1:7">
      <c r="A65" s="107">
        <v>44601</v>
      </c>
      <c r="B65" s="87"/>
      <c r="C65" s="87" t="s">
        <v>16</v>
      </c>
      <c r="D65" s="87" t="s">
        <v>10</v>
      </c>
      <c r="E65" s="179">
        <v>52000</v>
      </c>
      <c r="F65" s="87">
        <v>16</v>
      </c>
      <c r="G65" s="172">
        <f t="shared" si="0"/>
        <v>3250</v>
      </c>
    </row>
    <row r="66" spans="1:7">
      <c r="A66" s="107">
        <v>44601</v>
      </c>
      <c r="B66" s="87"/>
      <c r="C66" s="87" t="s">
        <v>14</v>
      </c>
      <c r="D66" s="87" t="s">
        <v>8</v>
      </c>
      <c r="E66" s="179">
        <v>80000</v>
      </c>
      <c r="F66" s="87">
        <v>35</v>
      </c>
      <c r="G66" s="172">
        <f t="shared" si="0"/>
        <v>2285.7142857142858</v>
      </c>
    </row>
    <row r="67" spans="1:7">
      <c r="A67" s="107">
        <v>44601</v>
      </c>
      <c r="B67" s="87"/>
      <c r="C67" s="87" t="s">
        <v>54</v>
      </c>
      <c r="D67" s="87" t="s">
        <v>17</v>
      </c>
      <c r="E67" s="179">
        <v>60000</v>
      </c>
      <c r="F67" s="87">
        <v>20</v>
      </c>
      <c r="G67" s="172">
        <f t="shared" si="0"/>
        <v>3000</v>
      </c>
    </row>
    <row r="68" spans="1:7">
      <c r="A68" s="107">
        <v>44601</v>
      </c>
      <c r="B68" s="87"/>
      <c r="C68" s="87" t="s">
        <v>24</v>
      </c>
      <c r="D68" s="87" t="s">
        <v>10</v>
      </c>
      <c r="E68" s="179">
        <v>52000</v>
      </c>
      <c r="F68" s="87">
        <v>11</v>
      </c>
      <c r="G68" s="172">
        <f t="shared" si="0"/>
        <v>4727.272727272727</v>
      </c>
    </row>
    <row r="69" spans="1:7">
      <c r="A69" s="107">
        <v>44601</v>
      </c>
      <c r="B69" s="87"/>
      <c r="C69" s="87" t="s">
        <v>43</v>
      </c>
      <c r="D69" s="87" t="s">
        <v>8</v>
      </c>
      <c r="E69" s="179">
        <v>72000</v>
      </c>
      <c r="F69" s="87">
        <v>28</v>
      </c>
      <c r="G69" s="172">
        <f t="shared" ref="G69:G132" si="1">E69/F69</f>
        <v>2571.4285714285716</v>
      </c>
    </row>
    <row r="70" spans="1:7">
      <c r="A70" s="107">
        <v>44601</v>
      </c>
      <c r="B70" s="87"/>
      <c r="C70" s="87" t="s">
        <v>25</v>
      </c>
      <c r="D70" s="87" t="s">
        <v>17</v>
      </c>
      <c r="E70" s="179">
        <v>85000</v>
      </c>
      <c r="F70" s="87">
        <v>17</v>
      </c>
      <c r="G70" s="172">
        <f t="shared" si="1"/>
        <v>5000</v>
      </c>
    </row>
    <row r="71" spans="1:7">
      <c r="A71" s="107">
        <v>44601</v>
      </c>
      <c r="B71" s="87"/>
      <c r="C71" s="87" t="s">
        <v>56</v>
      </c>
      <c r="D71" s="87" t="s">
        <v>10</v>
      </c>
      <c r="E71" s="179">
        <v>70000</v>
      </c>
      <c r="F71" s="87">
        <v>5</v>
      </c>
      <c r="G71" s="172">
        <f t="shared" si="1"/>
        <v>14000</v>
      </c>
    </row>
    <row r="72" spans="1:7">
      <c r="A72" s="107">
        <v>44601</v>
      </c>
      <c r="B72" s="87"/>
      <c r="C72" s="87" t="s">
        <v>119</v>
      </c>
      <c r="D72" s="87" t="s">
        <v>10</v>
      </c>
      <c r="E72" s="179">
        <v>80000</v>
      </c>
      <c r="F72" s="87">
        <v>2</v>
      </c>
      <c r="G72" s="172">
        <f t="shared" si="1"/>
        <v>40000</v>
      </c>
    </row>
    <row r="73" spans="1:7">
      <c r="A73" s="107">
        <v>44602</v>
      </c>
      <c r="B73" s="87"/>
      <c r="C73" s="87" t="s">
        <v>109</v>
      </c>
      <c r="D73" s="87" t="s">
        <v>10</v>
      </c>
      <c r="E73" s="179">
        <v>52000</v>
      </c>
      <c r="F73" s="87">
        <v>9</v>
      </c>
      <c r="G73" s="172">
        <f t="shared" si="1"/>
        <v>5777.7777777777774</v>
      </c>
    </row>
    <row r="74" spans="1:7">
      <c r="A74" s="107">
        <v>44602</v>
      </c>
      <c r="B74" s="87"/>
      <c r="C74" s="87" t="s">
        <v>7</v>
      </c>
      <c r="D74" s="87" t="s">
        <v>8</v>
      </c>
      <c r="E74" s="179">
        <v>80000</v>
      </c>
      <c r="F74" s="87">
        <v>30</v>
      </c>
      <c r="G74" s="172">
        <f t="shared" si="1"/>
        <v>2666.6666666666665</v>
      </c>
    </row>
    <row r="75" spans="1:7">
      <c r="A75" s="107">
        <v>44602</v>
      </c>
      <c r="B75" s="87"/>
      <c r="C75" s="87" t="s">
        <v>16</v>
      </c>
      <c r="D75" s="87" t="s">
        <v>10</v>
      </c>
      <c r="E75" s="179">
        <v>52000</v>
      </c>
      <c r="F75" s="87">
        <v>16</v>
      </c>
      <c r="G75" s="172">
        <f t="shared" si="1"/>
        <v>3250</v>
      </c>
    </row>
    <row r="76" spans="1:7">
      <c r="A76" s="107">
        <v>44602</v>
      </c>
      <c r="B76" s="87"/>
      <c r="C76" s="87" t="s">
        <v>14</v>
      </c>
      <c r="D76" s="87" t="s">
        <v>8</v>
      </c>
      <c r="E76" s="179">
        <v>80000</v>
      </c>
      <c r="F76" s="87">
        <v>35</v>
      </c>
      <c r="G76" s="172">
        <f t="shared" si="1"/>
        <v>2285.7142857142858</v>
      </c>
    </row>
    <row r="77" spans="1:7">
      <c r="A77" s="107">
        <v>44602</v>
      </c>
      <c r="B77" s="87"/>
      <c r="C77" s="87" t="s">
        <v>22</v>
      </c>
      <c r="D77" s="87" t="s">
        <v>10</v>
      </c>
      <c r="E77" s="179">
        <v>52000</v>
      </c>
      <c r="F77" s="87">
        <v>6</v>
      </c>
      <c r="G77" s="172">
        <f t="shared" si="1"/>
        <v>8666.6666666666661</v>
      </c>
    </row>
    <row r="78" spans="1:7">
      <c r="A78" s="107">
        <v>44602</v>
      </c>
      <c r="B78" s="87"/>
      <c r="C78" s="87" t="s">
        <v>12</v>
      </c>
      <c r="D78" s="87" t="s">
        <v>8</v>
      </c>
      <c r="E78" s="179">
        <v>80000</v>
      </c>
      <c r="F78" s="87">
        <v>21</v>
      </c>
      <c r="G78" s="172">
        <f t="shared" si="1"/>
        <v>3809.5238095238096</v>
      </c>
    </row>
    <row r="79" spans="1:7">
      <c r="A79" s="107">
        <v>44602</v>
      </c>
      <c r="B79" s="87"/>
      <c r="C79" s="87" t="s">
        <v>54</v>
      </c>
      <c r="D79" s="87" t="s">
        <v>17</v>
      </c>
      <c r="E79" s="179">
        <v>60000</v>
      </c>
      <c r="F79" s="87">
        <v>25</v>
      </c>
      <c r="G79" s="172">
        <f t="shared" si="1"/>
        <v>2400</v>
      </c>
    </row>
    <row r="80" spans="1:7">
      <c r="A80" s="107">
        <v>44602</v>
      </c>
      <c r="B80" s="87"/>
      <c r="C80" s="87" t="s">
        <v>24</v>
      </c>
      <c r="D80" s="87" t="s">
        <v>10</v>
      </c>
      <c r="E80" s="179">
        <v>52000</v>
      </c>
      <c r="F80" s="87">
        <v>7</v>
      </c>
      <c r="G80" s="172">
        <f t="shared" si="1"/>
        <v>7428.5714285714284</v>
      </c>
    </row>
    <row r="81" spans="1:7">
      <c r="A81" s="107">
        <v>44602</v>
      </c>
      <c r="B81" s="87"/>
      <c r="C81" s="87" t="s">
        <v>43</v>
      </c>
      <c r="D81" s="87" t="s">
        <v>8</v>
      </c>
      <c r="E81" s="179">
        <v>72000</v>
      </c>
      <c r="F81" s="87">
        <v>35</v>
      </c>
      <c r="G81" s="172">
        <f t="shared" si="1"/>
        <v>2057.1428571428573</v>
      </c>
    </row>
    <row r="82" spans="1:7">
      <c r="A82" s="107">
        <v>44602</v>
      </c>
      <c r="B82" s="87"/>
      <c r="C82" s="87" t="s">
        <v>25</v>
      </c>
      <c r="D82" s="87" t="s">
        <v>17</v>
      </c>
      <c r="E82" s="179">
        <v>85000</v>
      </c>
      <c r="F82" s="87">
        <v>16</v>
      </c>
      <c r="G82" s="172">
        <f t="shared" si="1"/>
        <v>5312.5</v>
      </c>
    </row>
    <row r="83" spans="1:7">
      <c r="A83" s="107">
        <v>44602</v>
      </c>
      <c r="B83" s="87"/>
      <c r="C83" s="87" t="s">
        <v>56</v>
      </c>
      <c r="D83" s="87" t="s">
        <v>10</v>
      </c>
      <c r="E83" s="179">
        <v>70000</v>
      </c>
      <c r="F83" s="87">
        <v>5</v>
      </c>
      <c r="G83" s="172">
        <f t="shared" si="1"/>
        <v>14000</v>
      </c>
    </row>
    <row r="84" spans="1:7">
      <c r="A84" s="107">
        <v>44602</v>
      </c>
      <c r="B84" s="87"/>
      <c r="C84" s="87" t="s">
        <v>119</v>
      </c>
      <c r="D84" s="87" t="s">
        <v>10</v>
      </c>
      <c r="E84" s="179">
        <v>80000</v>
      </c>
      <c r="F84" s="87">
        <v>3</v>
      </c>
      <c r="G84" s="172">
        <f t="shared" si="1"/>
        <v>26666.666666666668</v>
      </c>
    </row>
    <row r="85" spans="1:7">
      <c r="A85" s="107">
        <v>44603</v>
      </c>
      <c r="B85" s="87"/>
      <c r="C85" s="87" t="s">
        <v>18</v>
      </c>
      <c r="D85" s="87" t="s">
        <v>10</v>
      </c>
      <c r="E85" s="179">
        <v>52000</v>
      </c>
      <c r="F85" s="87">
        <v>10</v>
      </c>
      <c r="G85" s="172">
        <f t="shared" si="1"/>
        <v>5200</v>
      </c>
    </row>
    <row r="86" spans="1:7">
      <c r="A86" s="107">
        <v>44603</v>
      </c>
      <c r="B86" s="87"/>
      <c r="C86" s="87" t="s">
        <v>7</v>
      </c>
      <c r="D86" s="87" t="s">
        <v>8</v>
      </c>
      <c r="E86" s="179">
        <v>80000</v>
      </c>
      <c r="F86" s="87">
        <v>25</v>
      </c>
      <c r="G86" s="172">
        <f t="shared" si="1"/>
        <v>3200</v>
      </c>
    </row>
    <row r="87" spans="1:7">
      <c r="A87" s="107">
        <v>44603</v>
      </c>
      <c r="B87" s="87"/>
      <c r="C87" s="87" t="s">
        <v>12</v>
      </c>
      <c r="D87" s="87" t="s">
        <v>8</v>
      </c>
      <c r="E87" s="179">
        <v>80000</v>
      </c>
      <c r="F87" s="87">
        <v>17</v>
      </c>
      <c r="G87" s="172">
        <f t="shared" si="1"/>
        <v>4705.8823529411766</v>
      </c>
    </row>
    <row r="88" spans="1:7">
      <c r="A88" s="107">
        <v>44603</v>
      </c>
      <c r="B88" s="87"/>
      <c r="C88" s="87" t="s">
        <v>22</v>
      </c>
      <c r="D88" s="87" t="s">
        <v>10</v>
      </c>
      <c r="E88" s="179">
        <v>52000</v>
      </c>
      <c r="F88" s="87">
        <v>4</v>
      </c>
      <c r="G88" s="172">
        <f t="shared" si="1"/>
        <v>13000</v>
      </c>
    </row>
    <row r="89" spans="1:7">
      <c r="A89" s="107">
        <v>44603</v>
      </c>
      <c r="B89" s="87"/>
      <c r="C89" s="87" t="s">
        <v>16</v>
      </c>
      <c r="D89" s="87" t="s">
        <v>10</v>
      </c>
      <c r="E89" s="179">
        <v>52000</v>
      </c>
      <c r="F89" s="87">
        <v>16</v>
      </c>
      <c r="G89" s="172">
        <f t="shared" si="1"/>
        <v>3250</v>
      </c>
    </row>
    <row r="90" spans="1:7">
      <c r="A90" s="107">
        <v>44603</v>
      </c>
      <c r="B90" s="87"/>
      <c r="C90" s="87" t="s">
        <v>14</v>
      </c>
      <c r="D90" s="87" t="s">
        <v>8</v>
      </c>
      <c r="E90" s="179">
        <v>80000</v>
      </c>
      <c r="F90" s="87">
        <v>30</v>
      </c>
      <c r="G90" s="172">
        <f t="shared" si="1"/>
        <v>2666.6666666666665</v>
      </c>
    </row>
    <row r="91" spans="1:7">
      <c r="A91" s="107">
        <v>44603</v>
      </c>
      <c r="B91" s="87"/>
      <c r="C91" s="87" t="s">
        <v>54</v>
      </c>
      <c r="D91" s="87" t="s">
        <v>17</v>
      </c>
      <c r="E91" s="179">
        <v>60000</v>
      </c>
      <c r="F91" s="87">
        <v>22</v>
      </c>
      <c r="G91" s="172">
        <f t="shared" si="1"/>
        <v>2727.2727272727275</v>
      </c>
    </row>
    <row r="92" spans="1:7">
      <c r="A92" s="107">
        <v>44603</v>
      </c>
      <c r="B92" s="87"/>
      <c r="C92" s="87" t="s">
        <v>24</v>
      </c>
      <c r="D92" s="87" t="s">
        <v>10</v>
      </c>
      <c r="E92" s="179">
        <v>52000</v>
      </c>
      <c r="F92" s="87">
        <v>9</v>
      </c>
      <c r="G92" s="172">
        <f t="shared" si="1"/>
        <v>5777.7777777777774</v>
      </c>
    </row>
    <row r="93" spans="1:7">
      <c r="A93" s="107">
        <v>44603</v>
      </c>
      <c r="B93" s="87"/>
      <c r="C93" s="87" t="s">
        <v>43</v>
      </c>
      <c r="D93" s="87" t="s">
        <v>8</v>
      </c>
      <c r="E93" s="179">
        <v>72000</v>
      </c>
      <c r="F93" s="87">
        <v>33</v>
      </c>
      <c r="G93" s="172">
        <f t="shared" si="1"/>
        <v>2181.818181818182</v>
      </c>
    </row>
    <row r="94" spans="1:7">
      <c r="A94" s="107">
        <v>44603</v>
      </c>
      <c r="B94" s="87"/>
      <c r="C94" s="87" t="s">
        <v>120</v>
      </c>
      <c r="D94" s="87" t="s">
        <v>10</v>
      </c>
      <c r="E94" s="179">
        <v>26000</v>
      </c>
      <c r="F94" s="87">
        <v>2</v>
      </c>
      <c r="G94" s="172">
        <f t="shared" si="1"/>
        <v>13000</v>
      </c>
    </row>
    <row r="95" spans="1:7">
      <c r="A95" s="107">
        <v>44603</v>
      </c>
      <c r="B95" s="87"/>
      <c r="C95" s="87" t="s">
        <v>25</v>
      </c>
      <c r="D95" s="87" t="s">
        <v>17</v>
      </c>
      <c r="E95" s="179">
        <v>85000</v>
      </c>
      <c r="F95" s="87">
        <v>17</v>
      </c>
      <c r="G95" s="172">
        <f t="shared" si="1"/>
        <v>5000</v>
      </c>
    </row>
    <row r="96" spans="1:7">
      <c r="A96" s="107">
        <v>44603</v>
      </c>
      <c r="B96" s="87"/>
      <c r="C96" s="87" t="s">
        <v>56</v>
      </c>
      <c r="D96" s="87" t="s">
        <v>10</v>
      </c>
      <c r="E96" s="179">
        <v>70000</v>
      </c>
      <c r="F96" s="87">
        <v>5</v>
      </c>
      <c r="G96" s="172">
        <f t="shared" si="1"/>
        <v>14000</v>
      </c>
    </row>
    <row r="97" spans="1:8">
      <c r="A97" s="107">
        <v>44603</v>
      </c>
      <c r="B97" s="87"/>
      <c r="C97" s="87" t="s">
        <v>119</v>
      </c>
      <c r="D97" s="87" t="s">
        <v>10</v>
      </c>
      <c r="E97" s="179">
        <v>80000</v>
      </c>
      <c r="F97" s="87">
        <v>7</v>
      </c>
      <c r="G97" s="172">
        <f t="shared" si="1"/>
        <v>11428.571428571429</v>
      </c>
    </row>
    <row r="98" spans="1:8">
      <c r="A98" s="107">
        <v>44604</v>
      </c>
      <c r="B98" s="87"/>
      <c r="C98" s="87" t="s">
        <v>120</v>
      </c>
      <c r="D98" s="87" t="s">
        <v>10</v>
      </c>
      <c r="E98" s="186">
        <v>26000</v>
      </c>
      <c r="F98" s="87">
        <v>2</v>
      </c>
      <c r="G98" s="172">
        <f t="shared" si="1"/>
        <v>13000</v>
      </c>
      <c r="H98" s="281" t="s">
        <v>108</v>
      </c>
    </row>
    <row r="99" spans="1:8">
      <c r="A99" s="107">
        <v>44604</v>
      </c>
      <c r="B99" s="87"/>
      <c r="C99" s="87" t="s">
        <v>56</v>
      </c>
      <c r="D99" s="87" t="s">
        <v>10</v>
      </c>
      <c r="E99" s="186">
        <v>30000</v>
      </c>
      <c r="F99" s="87">
        <v>3</v>
      </c>
      <c r="G99" s="172">
        <f t="shared" si="1"/>
        <v>10000</v>
      </c>
      <c r="H99" s="180">
        <v>44593</v>
      </c>
    </row>
    <row r="100" spans="1:8">
      <c r="A100" s="107">
        <v>44604</v>
      </c>
      <c r="B100" s="87"/>
      <c r="C100" s="87" t="s">
        <v>56</v>
      </c>
      <c r="D100" s="87" t="s">
        <v>10</v>
      </c>
      <c r="E100" s="186">
        <v>70000</v>
      </c>
      <c r="F100" s="87">
        <v>5</v>
      </c>
      <c r="G100" s="172">
        <f t="shared" si="1"/>
        <v>14000</v>
      </c>
    </row>
    <row r="101" spans="1:8">
      <c r="A101" s="107">
        <v>44606</v>
      </c>
      <c r="B101" s="87"/>
      <c r="C101" s="87" t="s">
        <v>18</v>
      </c>
      <c r="D101" s="87" t="s">
        <v>10</v>
      </c>
      <c r="E101" s="179">
        <v>52000</v>
      </c>
      <c r="F101" s="87">
        <v>9</v>
      </c>
      <c r="G101" s="172">
        <f t="shared" si="1"/>
        <v>5777.7777777777774</v>
      </c>
    </row>
    <row r="102" spans="1:8">
      <c r="A102" s="107">
        <v>44606</v>
      </c>
      <c r="B102" s="87"/>
      <c r="C102" s="87" t="s">
        <v>7</v>
      </c>
      <c r="D102" s="87" t="s">
        <v>8</v>
      </c>
      <c r="E102" s="179">
        <v>80000</v>
      </c>
      <c r="F102" s="87">
        <v>30</v>
      </c>
      <c r="G102" s="172">
        <f t="shared" si="1"/>
        <v>2666.6666666666665</v>
      </c>
    </row>
    <row r="103" spans="1:8">
      <c r="A103" s="107">
        <v>44606</v>
      </c>
      <c r="B103" s="87"/>
      <c r="C103" s="87" t="s">
        <v>12</v>
      </c>
      <c r="D103" s="87" t="s">
        <v>8</v>
      </c>
      <c r="E103" s="179">
        <v>80000</v>
      </c>
      <c r="F103" s="87">
        <v>15</v>
      </c>
      <c r="G103" s="172">
        <f t="shared" si="1"/>
        <v>5333.333333333333</v>
      </c>
    </row>
    <row r="104" spans="1:8">
      <c r="A104" s="107">
        <v>44606</v>
      </c>
      <c r="B104" s="87"/>
      <c r="C104" s="87" t="s">
        <v>16</v>
      </c>
      <c r="D104" s="87" t="s">
        <v>10</v>
      </c>
      <c r="E104" s="179">
        <v>52000</v>
      </c>
      <c r="F104" s="87">
        <v>16</v>
      </c>
      <c r="G104" s="172">
        <f t="shared" si="1"/>
        <v>3250</v>
      </c>
    </row>
    <row r="105" spans="1:8">
      <c r="A105" s="107">
        <v>44606</v>
      </c>
      <c r="B105" s="87"/>
      <c r="C105" s="87" t="s">
        <v>14</v>
      </c>
      <c r="D105" s="87" t="s">
        <v>8</v>
      </c>
      <c r="E105" s="179">
        <v>80000</v>
      </c>
      <c r="F105" s="87">
        <v>35</v>
      </c>
      <c r="G105" s="172">
        <f t="shared" si="1"/>
        <v>2285.7142857142858</v>
      </c>
    </row>
    <row r="106" spans="1:8">
      <c r="A106" s="107">
        <v>44606</v>
      </c>
      <c r="B106" s="87"/>
      <c r="C106" s="87" t="s">
        <v>22</v>
      </c>
      <c r="D106" s="87" t="s">
        <v>10</v>
      </c>
      <c r="E106" s="179">
        <v>52000</v>
      </c>
      <c r="F106" s="87">
        <v>2</v>
      </c>
      <c r="G106" s="172">
        <f t="shared" si="1"/>
        <v>26000</v>
      </c>
    </row>
    <row r="107" spans="1:8">
      <c r="A107" s="107">
        <v>44606</v>
      </c>
      <c r="B107" s="87"/>
      <c r="C107" s="87" t="s">
        <v>54</v>
      </c>
      <c r="D107" s="87" t="s">
        <v>17</v>
      </c>
      <c r="E107" s="179">
        <v>60000</v>
      </c>
      <c r="F107" s="87">
        <v>23</v>
      </c>
      <c r="G107" s="172">
        <f t="shared" si="1"/>
        <v>2608.695652173913</v>
      </c>
    </row>
    <row r="108" spans="1:8">
      <c r="A108" s="107">
        <v>44606</v>
      </c>
      <c r="B108" s="87"/>
      <c r="C108" s="87" t="s">
        <v>43</v>
      </c>
      <c r="D108" s="87" t="s">
        <v>8</v>
      </c>
      <c r="E108" s="179">
        <v>72000</v>
      </c>
      <c r="F108" s="87">
        <v>31</v>
      </c>
      <c r="G108" s="172">
        <f t="shared" si="1"/>
        <v>2322.5806451612902</v>
      </c>
    </row>
    <row r="109" spans="1:8">
      <c r="A109" s="107">
        <v>44606</v>
      </c>
      <c r="B109" s="87"/>
      <c r="C109" s="87" t="s">
        <v>24</v>
      </c>
      <c r="D109" s="87" t="s">
        <v>10</v>
      </c>
      <c r="E109" s="179">
        <v>52000</v>
      </c>
      <c r="F109" s="87">
        <v>9</v>
      </c>
      <c r="G109" s="172">
        <f t="shared" si="1"/>
        <v>5777.7777777777774</v>
      </c>
    </row>
    <row r="110" spans="1:8">
      <c r="A110" s="107">
        <v>44606</v>
      </c>
      <c r="B110" s="87"/>
      <c r="C110" s="87" t="s">
        <v>25</v>
      </c>
      <c r="D110" s="87" t="s">
        <v>17</v>
      </c>
      <c r="E110" s="179">
        <v>85000</v>
      </c>
      <c r="F110" s="87">
        <v>16</v>
      </c>
      <c r="G110" s="172">
        <f t="shared" si="1"/>
        <v>5312.5</v>
      </c>
    </row>
    <row r="111" spans="1:8">
      <c r="A111" s="107">
        <v>44606</v>
      </c>
      <c r="B111" s="87"/>
      <c r="C111" s="87" t="s">
        <v>120</v>
      </c>
      <c r="D111" s="87" t="s">
        <v>10</v>
      </c>
      <c r="E111" s="179">
        <v>26000</v>
      </c>
      <c r="F111" s="87">
        <v>2</v>
      </c>
      <c r="G111" s="172">
        <f t="shared" si="1"/>
        <v>13000</v>
      </c>
    </row>
    <row r="112" spans="1:8">
      <c r="A112" s="107">
        <v>44606</v>
      </c>
      <c r="B112" s="87"/>
      <c r="C112" s="87" t="s">
        <v>56</v>
      </c>
      <c r="D112" s="87" t="s">
        <v>10</v>
      </c>
      <c r="E112" s="179">
        <v>70000</v>
      </c>
      <c r="F112" s="87">
        <v>2</v>
      </c>
      <c r="G112" s="172">
        <f t="shared" si="1"/>
        <v>35000</v>
      </c>
    </row>
    <row r="113" spans="1:8">
      <c r="A113" s="107">
        <v>44606</v>
      </c>
      <c r="B113" s="87"/>
      <c r="C113" s="87" t="s">
        <v>119</v>
      </c>
      <c r="D113" s="87" t="s">
        <v>10</v>
      </c>
      <c r="E113" s="179">
        <v>80000</v>
      </c>
      <c r="F113" s="87">
        <v>7</v>
      </c>
      <c r="G113" s="172">
        <f t="shared" si="1"/>
        <v>11428.571428571429</v>
      </c>
    </row>
    <row r="114" spans="1:8">
      <c r="A114" s="107">
        <v>44607</v>
      </c>
      <c r="B114" s="87"/>
      <c r="C114" s="87" t="s">
        <v>18</v>
      </c>
      <c r="D114" s="87" t="s">
        <v>10</v>
      </c>
      <c r="E114" s="179">
        <v>52000</v>
      </c>
      <c r="F114" s="87">
        <v>8</v>
      </c>
      <c r="G114" s="172">
        <f t="shared" si="1"/>
        <v>6500</v>
      </c>
    </row>
    <row r="115" spans="1:8">
      <c r="A115" s="107">
        <v>44607</v>
      </c>
      <c r="B115" s="87"/>
      <c r="C115" s="87" t="s">
        <v>7</v>
      </c>
      <c r="D115" s="87" t="s">
        <v>8</v>
      </c>
      <c r="E115" s="179">
        <v>80000</v>
      </c>
      <c r="F115" s="87">
        <v>28</v>
      </c>
      <c r="G115" s="172">
        <f t="shared" si="1"/>
        <v>2857.1428571428573</v>
      </c>
    </row>
    <row r="116" spans="1:8">
      <c r="A116" s="107">
        <v>44607</v>
      </c>
      <c r="B116" s="87"/>
      <c r="C116" s="87" t="s">
        <v>12</v>
      </c>
      <c r="D116" s="87" t="s">
        <v>8</v>
      </c>
      <c r="E116" s="179">
        <v>80000</v>
      </c>
      <c r="F116" s="87">
        <v>15</v>
      </c>
      <c r="G116" s="172">
        <f t="shared" si="1"/>
        <v>5333.333333333333</v>
      </c>
    </row>
    <row r="117" spans="1:8">
      <c r="A117" s="107">
        <v>44607</v>
      </c>
      <c r="B117" s="87"/>
      <c r="C117" s="87" t="s">
        <v>16</v>
      </c>
      <c r="D117" s="87" t="s">
        <v>10</v>
      </c>
      <c r="E117" s="179">
        <v>52000</v>
      </c>
      <c r="F117" s="87">
        <v>17</v>
      </c>
      <c r="G117" s="172">
        <f t="shared" si="1"/>
        <v>3058.8235294117649</v>
      </c>
    </row>
    <row r="118" spans="1:8">
      <c r="A118" s="107">
        <v>44607</v>
      </c>
      <c r="B118" s="87"/>
      <c r="C118" s="87" t="s">
        <v>14</v>
      </c>
      <c r="D118" s="87" t="s">
        <v>8</v>
      </c>
      <c r="E118" s="179">
        <v>80000</v>
      </c>
      <c r="F118" s="87">
        <v>35</v>
      </c>
      <c r="G118" s="172">
        <f t="shared" si="1"/>
        <v>2285.7142857142858</v>
      </c>
    </row>
    <row r="119" spans="1:8">
      <c r="A119" s="107">
        <v>44607</v>
      </c>
      <c r="B119" s="87"/>
      <c r="C119" s="87" t="s">
        <v>22</v>
      </c>
      <c r="D119" s="87" t="s">
        <v>10</v>
      </c>
      <c r="E119" s="179">
        <v>52000</v>
      </c>
      <c r="F119" s="87">
        <v>5</v>
      </c>
      <c r="G119" s="172">
        <f t="shared" si="1"/>
        <v>10400</v>
      </c>
    </row>
    <row r="120" spans="1:8">
      <c r="A120" s="107">
        <v>44607</v>
      </c>
      <c r="B120" s="87"/>
      <c r="C120" s="87" t="s">
        <v>54</v>
      </c>
      <c r="D120" s="87" t="s">
        <v>17</v>
      </c>
      <c r="E120" s="179">
        <v>60000</v>
      </c>
      <c r="F120" s="87">
        <v>18</v>
      </c>
      <c r="G120" s="172">
        <f t="shared" si="1"/>
        <v>3333.3333333333335</v>
      </c>
    </row>
    <row r="121" spans="1:8">
      <c r="A121" s="107">
        <v>44607</v>
      </c>
      <c r="B121" s="87"/>
      <c r="C121" s="87" t="s">
        <v>43</v>
      </c>
      <c r="D121" s="87" t="s">
        <v>8</v>
      </c>
      <c r="E121" s="179">
        <v>72000</v>
      </c>
      <c r="F121" s="87">
        <v>27</v>
      </c>
      <c r="G121" s="172">
        <f t="shared" si="1"/>
        <v>2666.6666666666665</v>
      </c>
    </row>
    <row r="122" spans="1:8">
      <c r="A122" s="107">
        <v>44607</v>
      </c>
      <c r="B122" s="87"/>
      <c r="C122" s="87" t="s">
        <v>24</v>
      </c>
      <c r="D122" s="87" t="s">
        <v>10</v>
      </c>
      <c r="E122" s="179">
        <v>52000</v>
      </c>
      <c r="F122" s="87">
        <v>8</v>
      </c>
      <c r="G122" s="172">
        <f t="shared" si="1"/>
        <v>6500</v>
      </c>
    </row>
    <row r="123" spans="1:8">
      <c r="A123" s="107">
        <v>44607</v>
      </c>
      <c r="B123" s="87"/>
      <c r="C123" s="87" t="s">
        <v>25</v>
      </c>
      <c r="D123" s="87" t="s">
        <v>17</v>
      </c>
      <c r="E123" s="179">
        <v>85000</v>
      </c>
      <c r="F123" s="87">
        <v>18</v>
      </c>
      <c r="G123" s="172">
        <f t="shared" si="1"/>
        <v>4722.2222222222226</v>
      </c>
    </row>
    <row r="124" spans="1:8">
      <c r="A124" s="107">
        <v>44607</v>
      </c>
      <c r="B124" s="87"/>
      <c r="C124" s="87" t="s">
        <v>56</v>
      </c>
      <c r="D124" s="87" t="s">
        <v>10</v>
      </c>
      <c r="E124" s="179">
        <v>70000</v>
      </c>
      <c r="F124" s="87">
        <v>4</v>
      </c>
      <c r="G124" s="172">
        <f t="shared" si="1"/>
        <v>17500</v>
      </c>
    </row>
    <row r="125" spans="1:8">
      <c r="A125" s="107">
        <v>44607</v>
      </c>
      <c r="B125" s="87"/>
      <c r="C125" s="87" t="s">
        <v>56</v>
      </c>
      <c r="D125" s="87" t="s">
        <v>10</v>
      </c>
      <c r="E125" s="179">
        <v>30000</v>
      </c>
      <c r="F125" s="87">
        <v>1</v>
      </c>
      <c r="G125" s="172">
        <f t="shared" si="1"/>
        <v>30000</v>
      </c>
      <c r="H125" s="281" t="s">
        <v>108</v>
      </c>
    </row>
    <row r="126" spans="1:8">
      <c r="A126" s="107">
        <v>44607</v>
      </c>
      <c r="B126" s="87"/>
      <c r="C126" s="87" t="s">
        <v>12</v>
      </c>
      <c r="D126" s="87" t="s">
        <v>10</v>
      </c>
      <c r="E126" s="179">
        <v>52000</v>
      </c>
      <c r="F126" s="87">
        <v>1</v>
      </c>
      <c r="G126" s="172">
        <f t="shared" si="1"/>
        <v>52000</v>
      </c>
    </row>
    <row r="127" spans="1:8">
      <c r="A127" s="107">
        <v>44607</v>
      </c>
      <c r="B127" s="87"/>
      <c r="C127" s="87" t="s">
        <v>14</v>
      </c>
      <c r="D127" s="87" t="s">
        <v>17</v>
      </c>
      <c r="E127" s="179">
        <v>64000</v>
      </c>
      <c r="F127" s="87">
        <v>12</v>
      </c>
      <c r="G127" s="172">
        <f t="shared" si="1"/>
        <v>5333.333333333333</v>
      </c>
    </row>
    <row r="128" spans="1:8">
      <c r="A128" s="107">
        <v>44607</v>
      </c>
      <c r="B128" s="87"/>
      <c r="C128" s="87" t="s">
        <v>7</v>
      </c>
      <c r="D128" s="87" t="s">
        <v>10</v>
      </c>
      <c r="E128" s="179">
        <v>26000</v>
      </c>
      <c r="F128" s="87">
        <v>7</v>
      </c>
      <c r="G128" s="172">
        <f t="shared" si="1"/>
        <v>3714.2857142857142</v>
      </c>
      <c r="H128" s="281" t="s">
        <v>108</v>
      </c>
    </row>
    <row r="129" spans="1:7">
      <c r="A129" s="107">
        <v>44607</v>
      </c>
      <c r="B129" s="87"/>
      <c r="C129" s="87" t="s">
        <v>48</v>
      </c>
      <c r="D129" s="87" t="s">
        <v>17</v>
      </c>
      <c r="E129" s="179">
        <v>120000</v>
      </c>
      <c r="F129" s="87">
        <v>5</v>
      </c>
      <c r="G129" s="172">
        <f t="shared" si="1"/>
        <v>24000</v>
      </c>
    </row>
    <row r="130" spans="1:7">
      <c r="A130" s="107">
        <v>44607</v>
      </c>
      <c r="B130" s="87"/>
      <c r="C130" s="87" t="s">
        <v>25</v>
      </c>
      <c r="D130" s="87" t="s">
        <v>10</v>
      </c>
      <c r="E130" s="179">
        <v>90000</v>
      </c>
      <c r="F130" s="87">
        <v>8</v>
      </c>
      <c r="G130" s="172">
        <f t="shared" si="1"/>
        <v>11250</v>
      </c>
    </row>
    <row r="131" spans="1:7">
      <c r="A131" s="107">
        <v>44607</v>
      </c>
      <c r="B131" s="87"/>
      <c r="C131" s="87" t="s">
        <v>121</v>
      </c>
      <c r="D131" s="87" t="s">
        <v>8</v>
      </c>
      <c r="E131" s="179">
        <v>185000</v>
      </c>
      <c r="F131" s="87">
        <v>34</v>
      </c>
      <c r="G131" s="172">
        <f t="shared" si="1"/>
        <v>5441.1764705882351</v>
      </c>
    </row>
    <row r="132" spans="1:7">
      <c r="A132" s="107">
        <v>44607</v>
      </c>
      <c r="B132" s="87"/>
      <c r="C132" s="87" t="s">
        <v>119</v>
      </c>
      <c r="D132" s="87" t="s">
        <v>10</v>
      </c>
      <c r="E132" s="179">
        <v>80000</v>
      </c>
      <c r="F132" s="87">
        <v>6</v>
      </c>
      <c r="G132" s="172">
        <f t="shared" si="1"/>
        <v>13333.333333333334</v>
      </c>
    </row>
    <row r="133" spans="1:7">
      <c r="E133" s="172">
        <f>SUM(E2:E132)</f>
        <v>8855000</v>
      </c>
      <c r="F133" s="87">
        <f>SUM(F2:F132)</f>
        <v>2095</v>
      </c>
      <c r="G133" s="172">
        <f>E133/F133</f>
        <v>4226.7303102625301</v>
      </c>
    </row>
  </sheetData>
  <autoFilter ref="A1:G133" xr:uid="{00000000-0009-0000-0000-000004000000}"/>
  <dataValidations count="1">
    <dataValidation type="list" allowBlank="1" showInputMessage="1" showErrorMessage="1" sqref="D1" xr:uid="{00000000-0002-0000-0400-000000000000}">
      <formula1>"MINIBUS,BUS,VAN,TAXIBUS"</formula1>
    </dataValidation>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159"/>
  <sheetViews>
    <sheetView workbookViewId="0">
      <selection activeCell="I162" sqref="I162"/>
    </sheetView>
  </sheetViews>
  <sheetFormatPr baseColWidth="10" defaultColWidth="11" defaultRowHeight="14.4"/>
  <cols>
    <col min="3" max="3" width="30.88671875" customWidth="1"/>
  </cols>
  <sheetData>
    <row r="1" spans="1:7" ht="43.2">
      <c r="A1" s="1" t="s">
        <v>0</v>
      </c>
      <c r="B1" s="2" t="s">
        <v>1</v>
      </c>
      <c r="C1" s="2" t="s">
        <v>2</v>
      </c>
      <c r="D1" s="147" t="s">
        <v>3</v>
      </c>
      <c r="E1" s="278" t="s">
        <v>4</v>
      </c>
      <c r="F1" s="6" t="s">
        <v>5</v>
      </c>
      <c r="G1" s="216" t="s">
        <v>6</v>
      </c>
    </row>
    <row r="2" spans="1:7" hidden="1">
      <c r="A2" s="107">
        <v>44608</v>
      </c>
      <c r="B2" s="87"/>
      <c r="C2" s="87" t="s">
        <v>18</v>
      </c>
      <c r="D2" s="87" t="s">
        <v>10</v>
      </c>
      <c r="E2" s="179">
        <v>52000</v>
      </c>
      <c r="F2" s="87">
        <v>8</v>
      </c>
      <c r="G2" s="186">
        <f>E2/8</f>
        <v>6500</v>
      </c>
    </row>
    <row r="3" spans="1:7" hidden="1">
      <c r="A3" s="107">
        <v>44608</v>
      </c>
      <c r="B3" s="87"/>
      <c r="C3" s="87" t="s">
        <v>7</v>
      </c>
      <c r="D3" s="87" t="s">
        <v>8</v>
      </c>
      <c r="E3" s="179">
        <v>80000</v>
      </c>
      <c r="F3" s="87">
        <v>29</v>
      </c>
      <c r="G3" s="186">
        <f t="shared" ref="G3:G70" si="0">E3/8</f>
        <v>10000</v>
      </c>
    </row>
    <row r="4" spans="1:7" hidden="1">
      <c r="A4" s="107">
        <v>44608</v>
      </c>
      <c r="B4" s="87"/>
      <c r="C4" s="87" t="s">
        <v>12</v>
      </c>
      <c r="D4" s="87" t="s">
        <v>8</v>
      </c>
      <c r="E4" s="179">
        <v>80000</v>
      </c>
      <c r="F4" s="87">
        <v>15</v>
      </c>
      <c r="G4" s="186">
        <f t="shared" si="0"/>
        <v>10000</v>
      </c>
    </row>
    <row r="5" spans="1:7" hidden="1">
      <c r="A5" s="107">
        <v>44608</v>
      </c>
      <c r="B5" s="87"/>
      <c r="C5" s="87" t="s">
        <v>22</v>
      </c>
      <c r="D5" s="87" t="s">
        <v>10</v>
      </c>
      <c r="E5" s="179">
        <v>52000</v>
      </c>
      <c r="F5" s="87">
        <v>3</v>
      </c>
      <c r="G5" s="186">
        <f t="shared" si="0"/>
        <v>6500</v>
      </c>
    </row>
    <row r="6" spans="1:7" hidden="1">
      <c r="A6" s="107">
        <v>44608</v>
      </c>
      <c r="B6" s="87"/>
      <c r="C6" s="87" t="s">
        <v>14</v>
      </c>
      <c r="D6" s="87" t="s">
        <v>17</v>
      </c>
      <c r="E6" s="179">
        <v>64000</v>
      </c>
      <c r="F6" s="87">
        <v>17</v>
      </c>
      <c r="G6" s="186">
        <f t="shared" si="0"/>
        <v>8000</v>
      </c>
    </row>
    <row r="7" spans="1:7" hidden="1">
      <c r="A7" s="107">
        <v>44608</v>
      </c>
      <c r="B7" s="87"/>
      <c r="C7" s="87" t="s">
        <v>24</v>
      </c>
      <c r="D7" s="87" t="s">
        <v>10</v>
      </c>
      <c r="E7" s="179">
        <v>52000</v>
      </c>
      <c r="F7" s="87">
        <v>7</v>
      </c>
      <c r="G7" s="186">
        <f t="shared" si="0"/>
        <v>6500</v>
      </c>
    </row>
    <row r="8" spans="1:7" hidden="1">
      <c r="A8" s="107">
        <v>44608</v>
      </c>
      <c r="B8" s="87"/>
      <c r="C8" s="87" t="s">
        <v>14</v>
      </c>
      <c r="D8" s="87" t="s">
        <v>8</v>
      </c>
      <c r="E8" s="179">
        <v>80000</v>
      </c>
      <c r="F8" s="87">
        <v>35</v>
      </c>
      <c r="G8" s="186">
        <f t="shared" si="0"/>
        <v>10000</v>
      </c>
    </row>
    <row r="9" spans="1:7" hidden="1">
      <c r="A9" s="107">
        <v>44608</v>
      </c>
      <c r="B9" s="87"/>
      <c r="C9" s="87" t="s">
        <v>54</v>
      </c>
      <c r="D9" s="87" t="s">
        <v>17</v>
      </c>
      <c r="E9" s="179">
        <v>120000</v>
      </c>
      <c r="F9" s="87">
        <v>17</v>
      </c>
      <c r="G9" s="186">
        <f t="shared" si="0"/>
        <v>15000</v>
      </c>
    </row>
    <row r="10" spans="1:7" hidden="1">
      <c r="A10" s="107">
        <v>44608</v>
      </c>
      <c r="B10" s="87"/>
      <c r="C10" s="87" t="s">
        <v>19</v>
      </c>
      <c r="D10" s="87" t="s">
        <v>8</v>
      </c>
      <c r="E10" s="179">
        <v>72000</v>
      </c>
      <c r="F10" s="87">
        <v>29</v>
      </c>
      <c r="G10" s="186">
        <f t="shared" si="0"/>
        <v>9000</v>
      </c>
    </row>
    <row r="11" spans="1:7" hidden="1">
      <c r="A11" s="107">
        <v>44608</v>
      </c>
      <c r="B11" s="87"/>
      <c r="C11" s="87" t="s">
        <v>122</v>
      </c>
      <c r="D11" s="87" t="s">
        <v>10</v>
      </c>
      <c r="E11" s="179">
        <v>90000</v>
      </c>
      <c r="F11" s="87">
        <v>14</v>
      </c>
      <c r="G11" s="186">
        <f t="shared" si="0"/>
        <v>11250</v>
      </c>
    </row>
    <row r="12" spans="1:7" hidden="1">
      <c r="A12" s="107">
        <v>44608</v>
      </c>
      <c r="B12" s="87"/>
      <c r="C12" s="87" t="s">
        <v>56</v>
      </c>
      <c r="D12" s="87" t="s">
        <v>10</v>
      </c>
      <c r="E12" s="179">
        <v>70000</v>
      </c>
      <c r="F12" s="87">
        <v>3</v>
      </c>
      <c r="G12" s="186">
        <f t="shared" si="0"/>
        <v>8750</v>
      </c>
    </row>
    <row r="13" spans="1:7" hidden="1">
      <c r="A13" s="107">
        <v>44608</v>
      </c>
      <c r="B13" s="87"/>
      <c r="C13" s="87" t="s">
        <v>14</v>
      </c>
      <c r="D13" s="87" t="s">
        <v>10</v>
      </c>
      <c r="E13" s="179">
        <v>52000</v>
      </c>
      <c r="F13" s="87">
        <v>12</v>
      </c>
      <c r="G13" s="186">
        <f t="shared" si="0"/>
        <v>6500</v>
      </c>
    </row>
    <row r="14" spans="1:7" hidden="1">
      <c r="A14" s="107">
        <v>44608</v>
      </c>
      <c r="B14" s="87"/>
      <c r="C14" s="87" t="s">
        <v>24</v>
      </c>
      <c r="D14" s="87" t="s">
        <v>17</v>
      </c>
      <c r="E14" s="179">
        <v>60000</v>
      </c>
      <c r="F14" s="87">
        <v>5</v>
      </c>
      <c r="G14" s="186">
        <f t="shared" si="0"/>
        <v>7500</v>
      </c>
    </row>
    <row r="15" spans="1:7" hidden="1">
      <c r="A15" s="107">
        <v>44608</v>
      </c>
      <c r="B15" s="87"/>
      <c r="C15" s="87" t="s">
        <v>123</v>
      </c>
      <c r="D15" s="87" t="s">
        <v>10</v>
      </c>
      <c r="E15" s="179">
        <v>78000</v>
      </c>
      <c r="F15" s="87">
        <v>11</v>
      </c>
      <c r="G15" s="186">
        <f t="shared" si="0"/>
        <v>9750</v>
      </c>
    </row>
    <row r="16" spans="1:7" hidden="1">
      <c r="A16" s="107">
        <v>44608</v>
      </c>
      <c r="B16" s="87"/>
      <c r="C16" s="87" t="s">
        <v>124</v>
      </c>
      <c r="D16" s="87" t="s">
        <v>10</v>
      </c>
      <c r="E16" s="179">
        <v>80000</v>
      </c>
      <c r="F16" s="87">
        <v>7</v>
      </c>
      <c r="G16" s="186">
        <f t="shared" si="0"/>
        <v>10000</v>
      </c>
    </row>
    <row r="17" spans="1:8" hidden="1">
      <c r="A17" s="107">
        <v>44608</v>
      </c>
      <c r="B17" s="87"/>
      <c r="C17" s="87" t="s">
        <v>33</v>
      </c>
      <c r="D17" s="87" t="s">
        <v>8</v>
      </c>
      <c r="E17" s="179">
        <v>185000</v>
      </c>
      <c r="F17" s="87">
        <v>38</v>
      </c>
      <c r="G17" s="186">
        <f t="shared" si="0"/>
        <v>23125</v>
      </c>
    </row>
    <row r="18" spans="1:8" hidden="1">
      <c r="A18" s="107">
        <v>44608</v>
      </c>
      <c r="B18" s="87"/>
      <c r="C18" s="87" t="s">
        <v>119</v>
      </c>
      <c r="D18" s="87" t="s">
        <v>10</v>
      </c>
      <c r="E18" s="179">
        <v>70000</v>
      </c>
      <c r="F18" s="87">
        <v>5</v>
      </c>
      <c r="G18" s="186">
        <f t="shared" si="0"/>
        <v>8750</v>
      </c>
    </row>
    <row r="19" spans="1:8" hidden="1">
      <c r="A19" s="107">
        <v>44609</v>
      </c>
      <c r="B19" s="87"/>
      <c r="C19" s="87" t="s">
        <v>18</v>
      </c>
      <c r="D19" s="87" t="s">
        <v>10</v>
      </c>
      <c r="E19" s="179">
        <v>52000</v>
      </c>
      <c r="F19" s="87">
        <v>11</v>
      </c>
      <c r="G19" s="186">
        <f t="shared" si="0"/>
        <v>6500</v>
      </c>
    </row>
    <row r="20" spans="1:8" hidden="1">
      <c r="A20" s="107">
        <v>44609</v>
      </c>
      <c r="B20" s="87"/>
      <c r="C20" s="87" t="s">
        <v>7</v>
      </c>
      <c r="D20" s="87" t="s">
        <v>8</v>
      </c>
      <c r="E20" s="179">
        <v>80000</v>
      </c>
      <c r="F20" s="87">
        <v>32</v>
      </c>
      <c r="G20" s="186">
        <f t="shared" si="0"/>
        <v>10000</v>
      </c>
    </row>
    <row r="21" spans="1:8" hidden="1">
      <c r="A21" s="107">
        <v>44609</v>
      </c>
      <c r="B21" s="87"/>
      <c r="C21" s="87" t="s">
        <v>12</v>
      </c>
      <c r="D21" s="87" t="s">
        <v>8</v>
      </c>
      <c r="E21" s="179">
        <v>80000</v>
      </c>
      <c r="F21" s="87">
        <v>20</v>
      </c>
      <c r="G21" s="186">
        <f t="shared" si="0"/>
        <v>10000</v>
      </c>
    </row>
    <row r="22" spans="1:8" hidden="1">
      <c r="A22" s="107">
        <v>44609</v>
      </c>
      <c r="B22" s="87"/>
      <c r="C22" s="87" t="s">
        <v>14</v>
      </c>
      <c r="D22" s="87" t="s">
        <v>17</v>
      </c>
      <c r="E22" s="179">
        <v>64000</v>
      </c>
      <c r="F22" s="87">
        <v>12</v>
      </c>
      <c r="G22" s="186">
        <f t="shared" si="0"/>
        <v>8000</v>
      </c>
    </row>
    <row r="23" spans="1:8" hidden="1">
      <c r="A23" s="107">
        <v>44609</v>
      </c>
      <c r="B23" s="87"/>
      <c r="C23" s="87" t="s">
        <v>22</v>
      </c>
      <c r="D23" s="87" t="s">
        <v>10</v>
      </c>
      <c r="E23" s="179">
        <v>52000</v>
      </c>
      <c r="F23" s="87">
        <v>0</v>
      </c>
      <c r="G23" s="186">
        <f t="shared" si="0"/>
        <v>6500</v>
      </c>
    </row>
    <row r="24" spans="1:8" hidden="1">
      <c r="A24" s="107">
        <v>44609</v>
      </c>
      <c r="B24" s="87"/>
      <c r="C24" s="87" t="s">
        <v>14</v>
      </c>
      <c r="D24" s="87" t="s">
        <v>8</v>
      </c>
      <c r="E24" s="179">
        <v>80000</v>
      </c>
      <c r="F24" s="87">
        <v>35</v>
      </c>
      <c r="G24" s="186">
        <f t="shared" si="0"/>
        <v>10000</v>
      </c>
    </row>
    <row r="25" spans="1:8" hidden="1">
      <c r="A25" s="107">
        <v>44609</v>
      </c>
      <c r="B25" s="87"/>
      <c r="C25" s="87" t="s">
        <v>54</v>
      </c>
      <c r="D25" s="87" t="s">
        <v>17</v>
      </c>
      <c r="E25" s="179">
        <v>120000</v>
      </c>
      <c r="F25" s="87">
        <v>18</v>
      </c>
      <c r="G25" s="186">
        <f t="shared" si="0"/>
        <v>15000</v>
      </c>
    </row>
    <row r="26" spans="1:8" hidden="1">
      <c r="A26" s="107">
        <v>44609</v>
      </c>
      <c r="B26" s="87"/>
      <c r="C26" s="87" t="s">
        <v>24</v>
      </c>
      <c r="D26" s="87" t="s">
        <v>10</v>
      </c>
      <c r="E26" s="179">
        <v>52000</v>
      </c>
      <c r="F26" s="87">
        <v>8</v>
      </c>
      <c r="G26" s="186">
        <f t="shared" si="0"/>
        <v>6500</v>
      </c>
    </row>
    <row r="27" spans="1:8" hidden="1">
      <c r="A27" s="107">
        <v>44609</v>
      </c>
      <c r="B27" s="87"/>
      <c r="C27" s="87" t="s">
        <v>109</v>
      </c>
      <c r="D27" s="87" t="s">
        <v>8</v>
      </c>
      <c r="E27" s="179">
        <v>72000</v>
      </c>
      <c r="F27" s="87">
        <v>25</v>
      </c>
      <c r="G27" s="186">
        <f t="shared" si="0"/>
        <v>9000</v>
      </c>
    </row>
    <row r="28" spans="1:8" hidden="1">
      <c r="A28" s="107">
        <v>44609</v>
      </c>
      <c r="B28" s="87"/>
      <c r="C28" s="87" t="s">
        <v>25</v>
      </c>
      <c r="D28" s="87" t="s">
        <v>10</v>
      </c>
      <c r="E28" s="179">
        <v>90000</v>
      </c>
      <c r="F28" s="87">
        <v>19</v>
      </c>
      <c r="G28" s="186">
        <f t="shared" si="0"/>
        <v>11250</v>
      </c>
    </row>
    <row r="29" spans="1:8" hidden="1">
      <c r="A29" s="107">
        <v>44609</v>
      </c>
      <c r="B29" s="87"/>
      <c r="C29" s="87" t="s">
        <v>56</v>
      </c>
      <c r="D29" s="87" t="s">
        <v>10</v>
      </c>
      <c r="E29" s="179">
        <v>70000</v>
      </c>
      <c r="F29" s="87">
        <v>5</v>
      </c>
      <c r="G29" s="186">
        <f t="shared" si="0"/>
        <v>8750</v>
      </c>
    </row>
    <row r="30" spans="1:8" hidden="1">
      <c r="A30" s="107">
        <v>44609</v>
      </c>
      <c r="B30" s="87"/>
      <c r="C30" s="87" t="s">
        <v>24</v>
      </c>
      <c r="D30" s="87" t="s">
        <v>17</v>
      </c>
      <c r="E30" s="179">
        <v>60000</v>
      </c>
      <c r="F30" s="87">
        <v>8</v>
      </c>
      <c r="G30" s="186">
        <f t="shared" si="0"/>
        <v>7500</v>
      </c>
    </row>
    <row r="31" spans="1:8" hidden="1">
      <c r="A31" s="107">
        <v>44609</v>
      </c>
      <c r="B31" s="87"/>
      <c r="C31" s="87" t="s">
        <v>56</v>
      </c>
      <c r="D31" s="87" t="s">
        <v>10</v>
      </c>
      <c r="E31" s="179">
        <v>26000</v>
      </c>
      <c r="F31" s="87">
        <v>1</v>
      </c>
      <c r="G31" s="186">
        <f t="shared" si="0"/>
        <v>3250</v>
      </c>
      <c r="H31" t="s">
        <v>125</v>
      </c>
    </row>
    <row r="32" spans="1:8" hidden="1">
      <c r="A32" s="107">
        <v>44609</v>
      </c>
      <c r="B32" s="87"/>
      <c r="C32" s="87" t="s">
        <v>16</v>
      </c>
      <c r="D32" s="87" t="s">
        <v>10</v>
      </c>
      <c r="E32" s="179">
        <v>52000</v>
      </c>
      <c r="F32" s="87">
        <v>12</v>
      </c>
      <c r="G32" s="186">
        <f t="shared" si="0"/>
        <v>6500</v>
      </c>
    </row>
    <row r="33" spans="1:8" hidden="1">
      <c r="A33" s="107">
        <v>44609</v>
      </c>
      <c r="B33" s="87"/>
      <c r="C33" s="87" t="s">
        <v>124</v>
      </c>
      <c r="D33" s="87" t="s">
        <v>10</v>
      </c>
      <c r="E33" s="179">
        <v>80000</v>
      </c>
      <c r="F33" s="87">
        <v>9</v>
      </c>
      <c r="G33" s="186">
        <f t="shared" si="0"/>
        <v>10000</v>
      </c>
    </row>
    <row r="34" spans="1:8" hidden="1">
      <c r="A34" s="107">
        <v>44609</v>
      </c>
      <c r="B34" s="87"/>
      <c r="C34" s="87" t="s">
        <v>33</v>
      </c>
      <c r="D34" s="87" t="s">
        <v>8</v>
      </c>
      <c r="E34" s="179">
        <v>185000</v>
      </c>
      <c r="F34" s="87">
        <v>38</v>
      </c>
      <c r="G34" s="186">
        <f t="shared" si="0"/>
        <v>23125</v>
      </c>
    </row>
    <row r="35" spans="1:8" hidden="1">
      <c r="A35" s="107">
        <v>44609</v>
      </c>
      <c r="B35" s="87"/>
      <c r="C35" s="87" t="s">
        <v>120</v>
      </c>
      <c r="D35" s="87" t="s">
        <v>10</v>
      </c>
      <c r="E35" s="179">
        <v>26000</v>
      </c>
      <c r="F35" s="87">
        <v>2</v>
      </c>
      <c r="G35" s="186">
        <f t="shared" si="0"/>
        <v>3250</v>
      </c>
    </row>
    <row r="36" spans="1:8" hidden="1">
      <c r="A36" s="107">
        <v>44609</v>
      </c>
      <c r="B36" s="87"/>
      <c r="C36" s="87" t="s">
        <v>123</v>
      </c>
      <c r="D36" s="87" t="s">
        <v>10</v>
      </c>
      <c r="E36" s="179">
        <v>78000</v>
      </c>
      <c r="F36" s="87">
        <v>15</v>
      </c>
      <c r="G36" s="186">
        <f t="shared" si="0"/>
        <v>9750</v>
      </c>
    </row>
    <row r="37" spans="1:8" hidden="1">
      <c r="A37" s="107">
        <v>44609</v>
      </c>
      <c r="B37" s="87"/>
      <c r="C37" s="87" t="s">
        <v>119</v>
      </c>
      <c r="D37" s="87" t="s">
        <v>10</v>
      </c>
      <c r="E37" s="179">
        <v>80000</v>
      </c>
      <c r="F37" s="87">
        <v>8</v>
      </c>
      <c r="G37" s="186">
        <f t="shared" si="0"/>
        <v>10000</v>
      </c>
    </row>
    <row r="38" spans="1:8" hidden="1">
      <c r="A38" s="107">
        <v>44610</v>
      </c>
      <c r="B38" s="87"/>
      <c r="C38" s="87" t="s">
        <v>18</v>
      </c>
      <c r="D38" s="87" t="s">
        <v>10</v>
      </c>
      <c r="E38" s="179">
        <v>52000</v>
      </c>
      <c r="F38" s="87">
        <v>10</v>
      </c>
      <c r="G38" s="186">
        <f t="shared" ref="G38:G55" si="1">E38/F38</f>
        <v>5200</v>
      </c>
    </row>
    <row r="39" spans="1:8" hidden="1">
      <c r="A39" s="107">
        <v>44610</v>
      </c>
      <c r="B39" s="87"/>
      <c r="C39" s="87" t="s">
        <v>7</v>
      </c>
      <c r="D39" s="87" t="s">
        <v>8</v>
      </c>
      <c r="E39" s="179">
        <v>80000</v>
      </c>
      <c r="F39" s="87">
        <v>30</v>
      </c>
      <c r="G39" s="186">
        <f t="shared" si="1"/>
        <v>2666.6666666666665</v>
      </c>
    </row>
    <row r="40" spans="1:8" hidden="1">
      <c r="A40" s="107">
        <v>44610</v>
      </c>
      <c r="B40" s="87"/>
      <c r="C40" s="87" t="s">
        <v>12</v>
      </c>
      <c r="D40" s="87" t="s">
        <v>8</v>
      </c>
      <c r="E40" s="179">
        <v>80000</v>
      </c>
      <c r="F40" s="87">
        <v>20</v>
      </c>
      <c r="G40" s="186">
        <f t="shared" si="1"/>
        <v>4000</v>
      </c>
    </row>
    <row r="41" spans="1:8" hidden="1">
      <c r="A41" s="107">
        <v>44610</v>
      </c>
      <c r="B41" s="87"/>
      <c r="C41" s="87" t="s">
        <v>16</v>
      </c>
      <c r="D41" s="87" t="s">
        <v>10</v>
      </c>
      <c r="E41" s="179">
        <v>52000</v>
      </c>
      <c r="F41" s="87">
        <v>17</v>
      </c>
      <c r="G41" s="186">
        <f t="shared" si="1"/>
        <v>3058.8235294117649</v>
      </c>
    </row>
    <row r="42" spans="1:8" hidden="1">
      <c r="A42" s="107">
        <v>44610</v>
      </c>
      <c r="B42" s="87"/>
      <c r="C42" s="87" t="s">
        <v>14</v>
      </c>
      <c r="D42" s="87" t="s">
        <v>8</v>
      </c>
      <c r="E42" s="179">
        <v>80000</v>
      </c>
      <c r="F42" s="87">
        <v>25</v>
      </c>
      <c r="G42" s="186">
        <f t="shared" si="1"/>
        <v>3200</v>
      </c>
    </row>
    <row r="43" spans="1:8" hidden="1">
      <c r="A43" s="107">
        <v>44610</v>
      </c>
      <c r="B43" s="87"/>
      <c r="C43" s="87" t="s">
        <v>24</v>
      </c>
      <c r="D43" s="87" t="s">
        <v>10</v>
      </c>
      <c r="E43" s="179">
        <v>52000</v>
      </c>
      <c r="F43" s="87">
        <v>6</v>
      </c>
      <c r="G43" s="186">
        <f t="shared" si="1"/>
        <v>8666.6666666666661</v>
      </c>
    </row>
    <row r="44" spans="1:8" hidden="1">
      <c r="A44" s="107">
        <v>44610</v>
      </c>
      <c r="B44" s="87"/>
      <c r="C44" s="87" t="s">
        <v>54</v>
      </c>
      <c r="D44" s="87" t="s">
        <v>17</v>
      </c>
      <c r="E44" s="179">
        <v>120000</v>
      </c>
      <c r="F44" s="87">
        <v>19</v>
      </c>
      <c r="G44" s="186">
        <f t="shared" si="1"/>
        <v>6315.7894736842109</v>
      </c>
    </row>
    <row r="45" spans="1:8" hidden="1">
      <c r="A45" s="107">
        <v>44610</v>
      </c>
      <c r="B45" s="87"/>
      <c r="C45" s="87" t="s">
        <v>109</v>
      </c>
      <c r="D45" s="87" t="s">
        <v>8</v>
      </c>
      <c r="E45" s="179">
        <v>72000</v>
      </c>
      <c r="F45" s="87">
        <v>26</v>
      </c>
      <c r="G45" s="186">
        <f t="shared" si="1"/>
        <v>2769.2307692307691</v>
      </c>
    </row>
    <row r="46" spans="1:8" hidden="1">
      <c r="A46" s="107">
        <v>44610</v>
      </c>
      <c r="B46" s="87"/>
      <c r="C46" s="87" t="s">
        <v>25</v>
      </c>
      <c r="D46" s="87" t="s">
        <v>10</v>
      </c>
      <c r="E46" s="179">
        <v>80000</v>
      </c>
      <c r="F46" s="87">
        <v>16</v>
      </c>
      <c r="G46" s="186">
        <f t="shared" si="1"/>
        <v>5000</v>
      </c>
    </row>
    <row r="47" spans="1:8" hidden="1">
      <c r="A47" s="107">
        <v>44610</v>
      </c>
      <c r="B47" s="87"/>
      <c r="C47" s="87" t="s">
        <v>22</v>
      </c>
      <c r="D47" s="87" t="s">
        <v>10</v>
      </c>
      <c r="E47" s="179">
        <v>26000</v>
      </c>
      <c r="F47" s="87">
        <v>1</v>
      </c>
      <c r="G47" s="186">
        <f t="shared" si="1"/>
        <v>26000</v>
      </c>
      <c r="H47" s="281" t="s">
        <v>108</v>
      </c>
    </row>
    <row r="48" spans="1:8" hidden="1">
      <c r="A48" s="107">
        <v>44610</v>
      </c>
      <c r="B48" s="87"/>
      <c r="C48" s="87" t="s">
        <v>56</v>
      </c>
      <c r="D48" s="87" t="s">
        <v>10</v>
      </c>
      <c r="E48" s="179">
        <v>70000</v>
      </c>
      <c r="F48" s="87">
        <v>5</v>
      </c>
      <c r="G48" s="186">
        <f t="shared" si="1"/>
        <v>14000</v>
      </c>
    </row>
    <row r="49" spans="1:8" hidden="1">
      <c r="A49" s="107">
        <v>44610</v>
      </c>
      <c r="B49" s="87"/>
      <c r="C49" s="87" t="s">
        <v>24</v>
      </c>
      <c r="D49" s="87" t="s">
        <v>17</v>
      </c>
      <c r="E49" s="179">
        <v>60000</v>
      </c>
      <c r="F49" s="87">
        <v>6</v>
      </c>
      <c r="G49" s="186">
        <f t="shared" si="1"/>
        <v>10000</v>
      </c>
    </row>
    <row r="50" spans="1:8" hidden="1">
      <c r="A50" s="107">
        <v>44610</v>
      </c>
      <c r="B50" s="87"/>
      <c r="C50" s="87" t="s">
        <v>14</v>
      </c>
      <c r="D50" s="87" t="s">
        <v>17</v>
      </c>
      <c r="E50" s="179">
        <v>64000</v>
      </c>
      <c r="F50" s="87">
        <v>16</v>
      </c>
      <c r="G50" s="186">
        <f t="shared" si="1"/>
        <v>4000</v>
      </c>
    </row>
    <row r="51" spans="1:8" hidden="1">
      <c r="A51" s="107">
        <v>44610</v>
      </c>
      <c r="B51" s="87"/>
      <c r="C51" s="87" t="s">
        <v>123</v>
      </c>
      <c r="D51" s="87" t="s">
        <v>10</v>
      </c>
      <c r="E51" s="186"/>
      <c r="F51" s="87"/>
      <c r="G51" s="186">
        <v>0</v>
      </c>
      <c r="H51" t="s">
        <v>126</v>
      </c>
    </row>
    <row r="52" spans="1:8" hidden="1">
      <c r="A52" s="107">
        <v>44610</v>
      </c>
      <c r="B52" s="87"/>
      <c r="C52" s="87" t="s">
        <v>25</v>
      </c>
      <c r="D52" s="87" t="s">
        <v>10</v>
      </c>
      <c r="E52" s="179">
        <v>90000</v>
      </c>
      <c r="F52" s="87">
        <v>9</v>
      </c>
      <c r="G52" s="186">
        <f t="shared" si="1"/>
        <v>10000</v>
      </c>
    </row>
    <row r="53" spans="1:8" hidden="1">
      <c r="A53" s="107">
        <v>44610</v>
      </c>
      <c r="B53" s="87"/>
      <c r="C53" s="87" t="s">
        <v>120</v>
      </c>
      <c r="D53" s="87" t="s">
        <v>10</v>
      </c>
      <c r="E53" s="179">
        <v>26000</v>
      </c>
      <c r="F53" s="87">
        <v>3</v>
      </c>
      <c r="G53" s="186">
        <f t="shared" si="1"/>
        <v>8666.6666666666661</v>
      </c>
    </row>
    <row r="54" spans="1:8" hidden="1">
      <c r="A54" s="107">
        <v>44610</v>
      </c>
      <c r="B54" s="87"/>
      <c r="C54" s="87" t="s">
        <v>33</v>
      </c>
      <c r="D54" s="87" t="s">
        <v>8</v>
      </c>
      <c r="E54" s="179">
        <v>185000</v>
      </c>
      <c r="F54" s="87">
        <v>38</v>
      </c>
      <c r="G54" s="186">
        <f t="shared" si="1"/>
        <v>4868.4210526315792</v>
      </c>
    </row>
    <row r="55" spans="1:8" hidden="1">
      <c r="A55" s="107">
        <v>44610</v>
      </c>
      <c r="B55" s="87"/>
      <c r="C55" s="87" t="s">
        <v>119</v>
      </c>
      <c r="D55" s="87" t="s">
        <v>10</v>
      </c>
      <c r="E55" s="179">
        <v>80000</v>
      </c>
      <c r="F55" s="87">
        <v>7</v>
      </c>
      <c r="G55" s="186">
        <f t="shared" si="1"/>
        <v>11428.571428571429</v>
      </c>
    </row>
    <row r="56" spans="1:8" hidden="1">
      <c r="A56" s="107">
        <v>44611</v>
      </c>
      <c r="B56" s="87"/>
      <c r="C56" s="87" t="s">
        <v>56</v>
      </c>
      <c r="D56" s="87" t="s">
        <v>10</v>
      </c>
      <c r="E56" s="186">
        <v>70000</v>
      </c>
      <c r="F56" s="87">
        <v>4</v>
      </c>
      <c r="G56" s="186">
        <f t="shared" si="0"/>
        <v>8750</v>
      </c>
    </row>
    <row r="57" spans="1:8" hidden="1">
      <c r="A57" s="107">
        <v>44611</v>
      </c>
      <c r="B57" s="87"/>
      <c r="C57" s="87" t="s">
        <v>119</v>
      </c>
      <c r="D57" s="87" t="s">
        <v>10</v>
      </c>
      <c r="E57" s="186">
        <v>26000</v>
      </c>
      <c r="F57" s="87">
        <v>5</v>
      </c>
      <c r="G57" s="186">
        <f t="shared" si="0"/>
        <v>3250</v>
      </c>
    </row>
    <row r="58" spans="1:8" hidden="1">
      <c r="A58" s="107">
        <v>44611</v>
      </c>
      <c r="B58" s="87"/>
      <c r="C58" s="87" t="s">
        <v>9</v>
      </c>
      <c r="D58" s="87" t="s">
        <v>10</v>
      </c>
      <c r="E58" s="186">
        <v>52000</v>
      </c>
      <c r="F58" s="87">
        <v>2</v>
      </c>
      <c r="G58" s="186">
        <f t="shared" si="0"/>
        <v>6500</v>
      </c>
    </row>
    <row r="59" spans="1:8" hidden="1">
      <c r="A59" s="107">
        <v>44613</v>
      </c>
      <c r="B59" s="87"/>
      <c r="C59" s="87" t="s">
        <v>18</v>
      </c>
      <c r="D59" s="87" t="s">
        <v>17</v>
      </c>
      <c r="E59" s="179">
        <v>52000</v>
      </c>
      <c r="F59" s="87">
        <v>10</v>
      </c>
      <c r="G59" s="186">
        <f t="shared" si="0"/>
        <v>6500</v>
      </c>
    </row>
    <row r="60" spans="1:8" hidden="1">
      <c r="A60" s="107">
        <v>44613</v>
      </c>
      <c r="B60" s="87"/>
      <c r="C60" s="87" t="s">
        <v>7</v>
      </c>
      <c r="D60" s="87" t="s">
        <v>8</v>
      </c>
      <c r="E60" s="179">
        <v>80000</v>
      </c>
      <c r="F60" s="87">
        <v>32</v>
      </c>
      <c r="G60" s="186">
        <f t="shared" si="0"/>
        <v>10000</v>
      </c>
    </row>
    <row r="61" spans="1:8" hidden="1">
      <c r="A61" s="107">
        <v>44613</v>
      </c>
      <c r="B61" s="87"/>
      <c r="C61" s="87" t="s">
        <v>12</v>
      </c>
      <c r="D61" s="87" t="s">
        <v>8</v>
      </c>
      <c r="E61" s="179">
        <v>80000</v>
      </c>
      <c r="F61" s="87">
        <v>17</v>
      </c>
      <c r="G61" s="186">
        <f t="shared" si="0"/>
        <v>10000</v>
      </c>
    </row>
    <row r="62" spans="1:8" hidden="1">
      <c r="A62" s="107">
        <v>44613</v>
      </c>
      <c r="B62" s="87"/>
      <c r="C62" s="87" t="s">
        <v>16</v>
      </c>
      <c r="D62" s="87" t="s">
        <v>10</v>
      </c>
      <c r="E62" s="179">
        <v>52000</v>
      </c>
      <c r="F62" s="87">
        <v>16</v>
      </c>
      <c r="G62" s="186">
        <f t="shared" si="0"/>
        <v>6500</v>
      </c>
    </row>
    <row r="63" spans="1:8" hidden="1">
      <c r="A63" s="107">
        <v>44613</v>
      </c>
      <c r="B63" s="87"/>
      <c r="C63" s="87" t="s">
        <v>54</v>
      </c>
      <c r="D63" s="87" t="s">
        <v>17</v>
      </c>
      <c r="E63" s="179">
        <v>120000</v>
      </c>
      <c r="F63" s="87">
        <v>16</v>
      </c>
      <c r="G63" s="186">
        <f t="shared" si="0"/>
        <v>15000</v>
      </c>
    </row>
    <row r="64" spans="1:8" hidden="1">
      <c r="A64" s="107">
        <v>44613</v>
      </c>
      <c r="B64" s="87"/>
      <c r="C64" s="87" t="s">
        <v>14</v>
      </c>
      <c r="D64" s="87" t="s">
        <v>8</v>
      </c>
      <c r="E64" s="179">
        <v>80000</v>
      </c>
      <c r="F64" s="87">
        <v>40</v>
      </c>
      <c r="G64" s="186">
        <f t="shared" si="0"/>
        <v>10000</v>
      </c>
    </row>
    <row r="65" spans="1:7" hidden="1">
      <c r="A65" s="107">
        <v>44613</v>
      </c>
      <c r="B65" s="87"/>
      <c r="C65" s="87" t="s">
        <v>24</v>
      </c>
      <c r="D65" s="87" t="s">
        <v>10</v>
      </c>
      <c r="E65" s="179">
        <v>52000</v>
      </c>
      <c r="F65" s="87">
        <v>8</v>
      </c>
      <c r="G65" s="186">
        <f t="shared" si="0"/>
        <v>6500</v>
      </c>
    </row>
    <row r="66" spans="1:7" hidden="1">
      <c r="A66" s="107">
        <v>44613</v>
      </c>
      <c r="B66" s="87"/>
      <c r="C66" s="87" t="s">
        <v>43</v>
      </c>
      <c r="D66" s="87" t="s">
        <v>8</v>
      </c>
      <c r="E66" s="179">
        <v>72000</v>
      </c>
      <c r="F66" s="87">
        <v>33</v>
      </c>
      <c r="G66" s="186">
        <f t="shared" si="0"/>
        <v>9000</v>
      </c>
    </row>
    <row r="67" spans="1:7" hidden="1">
      <c r="A67" s="107">
        <v>44613</v>
      </c>
      <c r="B67" s="87"/>
      <c r="C67" s="87" t="s">
        <v>25</v>
      </c>
      <c r="D67" s="87" t="s">
        <v>10</v>
      </c>
      <c r="E67" s="179">
        <v>90000</v>
      </c>
      <c r="F67" s="87">
        <v>12</v>
      </c>
      <c r="G67" s="186">
        <f t="shared" si="0"/>
        <v>11250</v>
      </c>
    </row>
    <row r="68" spans="1:7" hidden="1">
      <c r="A68" s="107">
        <v>44613</v>
      </c>
      <c r="B68" s="87"/>
      <c r="C68" s="87" t="s">
        <v>56</v>
      </c>
      <c r="D68" s="87" t="s">
        <v>10</v>
      </c>
      <c r="E68" s="179">
        <v>70000</v>
      </c>
      <c r="F68" s="87">
        <v>4</v>
      </c>
      <c r="G68" s="186">
        <f t="shared" si="0"/>
        <v>8750</v>
      </c>
    </row>
    <row r="69" spans="1:7" hidden="1">
      <c r="A69" s="107">
        <v>44613</v>
      </c>
      <c r="B69" s="87"/>
      <c r="C69" s="87" t="s">
        <v>14</v>
      </c>
      <c r="D69" s="87" t="s">
        <v>17</v>
      </c>
      <c r="E69" s="179">
        <v>64000</v>
      </c>
      <c r="F69" s="87">
        <v>12</v>
      </c>
      <c r="G69" s="186">
        <f t="shared" si="0"/>
        <v>8000</v>
      </c>
    </row>
    <row r="70" spans="1:7" hidden="1">
      <c r="A70" s="107">
        <v>44613</v>
      </c>
      <c r="B70" s="87"/>
      <c r="C70" s="87" t="s">
        <v>24</v>
      </c>
      <c r="D70" s="87" t="s">
        <v>17</v>
      </c>
      <c r="E70" s="179">
        <v>60000</v>
      </c>
      <c r="F70" s="87">
        <v>6</v>
      </c>
      <c r="G70" s="186">
        <f t="shared" si="0"/>
        <v>7500</v>
      </c>
    </row>
    <row r="71" spans="1:7" hidden="1">
      <c r="A71" s="107">
        <v>44613</v>
      </c>
      <c r="B71" s="87"/>
      <c r="C71" s="87" t="s">
        <v>124</v>
      </c>
      <c r="D71" s="87" t="s">
        <v>10</v>
      </c>
      <c r="E71" s="179">
        <v>80000</v>
      </c>
      <c r="F71" s="87">
        <v>6</v>
      </c>
      <c r="G71" s="186">
        <f t="shared" ref="G71:G136" si="2">E71/8</f>
        <v>10000</v>
      </c>
    </row>
    <row r="72" spans="1:7" hidden="1">
      <c r="A72" s="107">
        <v>44613</v>
      </c>
      <c r="B72" s="87"/>
      <c r="C72" s="87" t="s">
        <v>123</v>
      </c>
      <c r="D72" s="87" t="s">
        <v>10</v>
      </c>
      <c r="E72" s="179">
        <v>78000</v>
      </c>
      <c r="F72" s="87">
        <v>14</v>
      </c>
      <c r="G72" s="186">
        <f t="shared" si="2"/>
        <v>9750</v>
      </c>
    </row>
    <row r="73" spans="1:7" hidden="1">
      <c r="A73" s="107">
        <v>44613</v>
      </c>
      <c r="B73" s="87"/>
      <c r="C73" s="87" t="s">
        <v>33</v>
      </c>
      <c r="D73" s="87" t="s">
        <v>8</v>
      </c>
      <c r="E73" s="179">
        <v>185000</v>
      </c>
      <c r="F73" s="87">
        <v>33</v>
      </c>
      <c r="G73" s="186">
        <f t="shared" si="2"/>
        <v>23125</v>
      </c>
    </row>
    <row r="74" spans="1:7" hidden="1">
      <c r="A74" s="107">
        <v>44613</v>
      </c>
      <c r="B74" s="87"/>
      <c r="C74" s="87" t="s">
        <v>119</v>
      </c>
      <c r="D74" s="87" t="s">
        <v>10</v>
      </c>
      <c r="E74" s="179">
        <v>80000</v>
      </c>
      <c r="F74" s="87">
        <v>10</v>
      </c>
      <c r="G74" s="186">
        <f t="shared" si="2"/>
        <v>10000</v>
      </c>
    </row>
    <row r="75" spans="1:7" hidden="1">
      <c r="A75" s="107">
        <v>44614</v>
      </c>
      <c r="B75" s="87"/>
      <c r="C75" s="87" t="s">
        <v>18</v>
      </c>
      <c r="D75" s="87" t="s">
        <v>10</v>
      </c>
      <c r="E75" s="179">
        <v>52000</v>
      </c>
      <c r="F75" s="87">
        <v>11</v>
      </c>
      <c r="G75" s="186">
        <f t="shared" si="2"/>
        <v>6500</v>
      </c>
    </row>
    <row r="76" spans="1:7" hidden="1">
      <c r="A76" s="107">
        <v>44614</v>
      </c>
      <c r="B76" s="87"/>
      <c r="C76" s="87" t="s">
        <v>12</v>
      </c>
      <c r="D76" s="87" t="s">
        <v>8</v>
      </c>
      <c r="E76" s="179">
        <v>80000</v>
      </c>
      <c r="F76" s="87">
        <v>20</v>
      </c>
      <c r="G76" s="186">
        <f t="shared" si="2"/>
        <v>10000</v>
      </c>
    </row>
    <row r="77" spans="1:7" hidden="1">
      <c r="A77" s="107">
        <v>44614</v>
      </c>
      <c r="B77" s="87"/>
      <c r="C77" s="87" t="s">
        <v>16</v>
      </c>
      <c r="D77" s="87" t="s">
        <v>10</v>
      </c>
      <c r="E77" s="179">
        <v>52000</v>
      </c>
      <c r="F77" s="87">
        <v>15</v>
      </c>
      <c r="G77" s="186">
        <f t="shared" si="2"/>
        <v>6500</v>
      </c>
    </row>
    <row r="78" spans="1:7" hidden="1">
      <c r="A78" s="107">
        <v>44614</v>
      </c>
      <c r="B78" s="87"/>
      <c r="C78" s="87" t="s">
        <v>14</v>
      </c>
      <c r="D78" s="87" t="s">
        <v>8</v>
      </c>
      <c r="E78" s="179">
        <v>80000</v>
      </c>
      <c r="F78" s="87">
        <v>35</v>
      </c>
      <c r="G78" s="186">
        <f t="shared" si="2"/>
        <v>10000</v>
      </c>
    </row>
    <row r="79" spans="1:7" hidden="1">
      <c r="A79" s="107">
        <v>44614</v>
      </c>
      <c r="B79" s="87"/>
      <c r="C79" s="87" t="s">
        <v>54</v>
      </c>
      <c r="D79" s="87" t="s">
        <v>17</v>
      </c>
      <c r="E79" s="179">
        <v>120000</v>
      </c>
      <c r="F79" s="87">
        <v>19</v>
      </c>
      <c r="G79" s="186">
        <f t="shared" si="2"/>
        <v>15000</v>
      </c>
    </row>
    <row r="80" spans="1:7" hidden="1">
      <c r="A80" s="107">
        <v>44614</v>
      </c>
      <c r="B80" s="87"/>
      <c r="C80" s="87" t="s">
        <v>24</v>
      </c>
      <c r="D80" s="87" t="s">
        <v>10</v>
      </c>
      <c r="E80" s="179">
        <v>52000</v>
      </c>
      <c r="F80" s="87">
        <v>7</v>
      </c>
      <c r="G80" s="186">
        <f t="shared" si="2"/>
        <v>6500</v>
      </c>
    </row>
    <row r="81" spans="1:7" hidden="1">
      <c r="A81" s="107">
        <v>44614</v>
      </c>
      <c r="B81" s="87"/>
      <c r="C81" s="87" t="s">
        <v>43</v>
      </c>
      <c r="D81" s="87" t="s">
        <v>8</v>
      </c>
      <c r="E81" s="179">
        <v>72000</v>
      </c>
      <c r="F81" s="87">
        <v>99</v>
      </c>
      <c r="G81" s="186">
        <f t="shared" si="2"/>
        <v>9000</v>
      </c>
    </row>
    <row r="82" spans="1:7" hidden="1">
      <c r="A82" s="107">
        <v>44614</v>
      </c>
      <c r="B82" s="87"/>
      <c r="C82" s="87" t="s">
        <v>25</v>
      </c>
      <c r="D82" s="87" t="s">
        <v>10</v>
      </c>
      <c r="E82" s="179">
        <v>80000</v>
      </c>
      <c r="F82" s="87">
        <v>13</v>
      </c>
      <c r="G82" s="186">
        <f t="shared" si="2"/>
        <v>10000</v>
      </c>
    </row>
    <row r="83" spans="1:7" hidden="1">
      <c r="A83" s="107">
        <v>44614</v>
      </c>
      <c r="B83" s="87"/>
      <c r="C83" s="87" t="s">
        <v>7</v>
      </c>
      <c r="D83" s="87" t="s">
        <v>8</v>
      </c>
      <c r="E83" s="179">
        <v>80000</v>
      </c>
      <c r="F83" s="87">
        <v>17</v>
      </c>
      <c r="G83" s="186">
        <f t="shared" si="2"/>
        <v>10000</v>
      </c>
    </row>
    <row r="84" spans="1:7" hidden="1">
      <c r="A84" s="107">
        <v>44614</v>
      </c>
      <c r="B84" s="87"/>
      <c r="C84" s="87" t="s">
        <v>56</v>
      </c>
      <c r="D84" s="87" t="s">
        <v>10</v>
      </c>
      <c r="E84" s="179">
        <v>70000</v>
      </c>
      <c r="F84" s="87">
        <v>4</v>
      </c>
      <c r="G84" s="186">
        <f t="shared" si="2"/>
        <v>8750</v>
      </c>
    </row>
    <row r="85" spans="1:7" hidden="1">
      <c r="A85" s="107">
        <v>44614</v>
      </c>
      <c r="B85" s="87"/>
      <c r="C85" s="87" t="s">
        <v>14</v>
      </c>
      <c r="D85" s="87" t="s">
        <v>17</v>
      </c>
      <c r="E85" s="179">
        <v>64000</v>
      </c>
      <c r="F85" s="87">
        <v>12</v>
      </c>
      <c r="G85" s="186">
        <f t="shared" si="2"/>
        <v>8000</v>
      </c>
    </row>
    <row r="86" spans="1:7" hidden="1">
      <c r="A86" s="107">
        <v>44614</v>
      </c>
      <c r="B86" s="87"/>
      <c r="C86" s="87" t="s">
        <v>24</v>
      </c>
      <c r="D86" s="87" t="s">
        <v>17</v>
      </c>
      <c r="E86" s="179">
        <v>60000</v>
      </c>
      <c r="F86" s="87">
        <v>6</v>
      </c>
      <c r="G86" s="186">
        <f t="shared" si="2"/>
        <v>7500</v>
      </c>
    </row>
    <row r="87" spans="1:7" hidden="1">
      <c r="A87" s="107">
        <v>44614</v>
      </c>
      <c r="B87" s="87"/>
      <c r="C87" s="87" t="s">
        <v>124</v>
      </c>
      <c r="D87" s="87" t="s">
        <v>10</v>
      </c>
      <c r="E87" s="179">
        <v>90000</v>
      </c>
      <c r="F87" s="87">
        <v>6</v>
      </c>
      <c r="G87" s="186">
        <f t="shared" si="2"/>
        <v>11250</v>
      </c>
    </row>
    <row r="88" spans="1:7" hidden="1">
      <c r="A88" s="107">
        <v>44614</v>
      </c>
      <c r="B88" s="87"/>
      <c r="C88" s="87" t="s">
        <v>123</v>
      </c>
      <c r="D88" s="87" t="s">
        <v>10</v>
      </c>
      <c r="E88" s="179">
        <v>78000</v>
      </c>
      <c r="F88" s="87">
        <v>14</v>
      </c>
      <c r="G88" s="186">
        <f t="shared" si="2"/>
        <v>9750</v>
      </c>
    </row>
    <row r="89" spans="1:7" hidden="1">
      <c r="A89" s="107">
        <v>44614</v>
      </c>
      <c r="B89" s="87"/>
      <c r="C89" s="87" t="s">
        <v>120</v>
      </c>
      <c r="D89" s="87" t="s">
        <v>10</v>
      </c>
      <c r="E89" s="179">
        <v>26000</v>
      </c>
      <c r="F89" s="87">
        <v>3</v>
      </c>
      <c r="G89" s="186">
        <f t="shared" si="2"/>
        <v>3250</v>
      </c>
    </row>
    <row r="90" spans="1:7" hidden="1">
      <c r="A90" s="107">
        <v>44614</v>
      </c>
      <c r="B90" s="87"/>
      <c r="C90" s="87" t="s">
        <v>33</v>
      </c>
      <c r="D90" s="87" t="s">
        <v>8</v>
      </c>
      <c r="E90" s="179">
        <v>185000</v>
      </c>
      <c r="F90" s="87">
        <v>35</v>
      </c>
      <c r="G90" s="186">
        <f t="shared" si="2"/>
        <v>23125</v>
      </c>
    </row>
    <row r="91" spans="1:7" hidden="1">
      <c r="A91" s="107">
        <v>44614</v>
      </c>
      <c r="B91" s="87"/>
      <c r="C91" s="87" t="s">
        <v>119</v>
      </c>
      <c r="D91" s="87" t="s">
        <v>10</v>
      </c>
      <c r="E91" s="179">
        <v>80000</v>
      </c>
      <c r="F91" s="87">
        <v>12</v>
      </c>
      <c r="G91" s="186">
        <f t="shared" si="2"/>
        <v>10000</v>
      </c>
    </row>
    <row r="92" spans="1:7" hidden="1">
      <c r="A92" s="107">
        <v>44615</v>
      </c>
      <c r="B92" s="87"/>
      <c r="C92" s="87" t="s">
        <v>18</v>
      </c>
      <c r="D92" s="87" t="s">
        <v>10</v>
      </c>
      <c r="E92" s="179">
        <v>52000</v>
      </c>
      <c r="F92" s="87">
        <v>12</v>
      </c>
      <c r="G92" s="186">
        <f t="shared" ref="G92:G108" si="3">E92/F92</f>
        <v>4333.333333333333</v>
      </c>
    </row>
    <row r="93" spans="1:7" hidden="1">
      <c r="A93" s="107">
        <v>44615</v>
      </c>
      <c r="B93" s="87"/>
      <c r="C93" s="87" t="s">
        <v>7</v>
      </c>
      <c r="D93" s="87" t="s">
        <v>8</v>
      </c>
      <c r="E93" s="179">
        <v>80000</v>
      </c>
      <c r="F93" s="87">
        <v>20</v>
      </c>
      <c r="G93" s="186">
        <f t="shared" si="3"/>
        <v>4000</v>
      </c>
    </row>
    <row r="94" spans="1:7" hidden="1">
      <c r="A94" s="107">
        <v>44615</v>
      </c>
      <c r="B94" s="87"/>
      <c r="C94" s="87" t="s">
        <v>12</v>
      </c>
      <c r="D94" s="87" t="s">
        <v>8</v>
      </c>
      <c r="E94" s="179">
        <v>80000</v>
      </c>
      <c r="F94" s="87">
        <v>20</v>
      </c>
      <c r="G94" s="186">
        <f t="shared" si="3"/>
        <v>4000</v>
      </c>
    </row>
    <row r="95" spans="1:7" hidden="1">
      <c r="A95" s="107">
        <v>44615</v>
      </c>
      <c r="B95" s="87"/>
      <c r="C95" s="87" t="s">
        <v>16</v>
      </c>
      <c r="D95" s="87" t="s">
        <v>10</v>
      </c>
      <c r="E95" s="179">
        <v>52000</v>
      </c>
      <c r="F95" s="87">
        <v>15</v>
      </c>
      <c r="G95" s="186">
        <f t="shared" si="3"/>
        <v>3466.6666666666665</v>
      </c>
    </row>
    <row r="96" spans="1:7" hidden="1">
      <c r="A96" s="107">
        <v>44615</v>
      </c>
      <c r="B96" s="87"/>
      <c r="C96" s="87" t="s">
        <v>14</v>
      </c>
      <c r="D96" s="87" t="s">
        <v>8</v>
      </c>
      <c r="E96" s="179">
        <v>80000</v>
      </c>
      <c r="F96" s="87">
        <v>35</v>
      </c>
      <c r="G96" s="186">
        <f t="shared" si="3"/>
        <v>2285.7142857142858</v>
      </c>
    </row>
    <row r="97" spans="1:7" hidden="1">
      <c r="A97" s="107">
        <v>44615</v>
      </c>
      <c r="B97" s="87"/>
      <c r="C97" s="87" t="s">
        <v>54</v>
      </c>
      <c r="D97" s="87" t="s">
        <v>17</v>
      </c>
      <c r="E97" s="179">
        <v>120000</v>
      </c>
      <c r="F97" s="87">
        <v>19</v>
      </c>
      <c r="G97" s="186">
        <f t="shared" si="3"/>
        <v>6315.7894736842109</v>
      </c>
    </row>
    <row r="98" spans="1:7" hidden="1">
      <c r="A98" s="107">
        <v>44615</v>
      </c>
      <c r="B98" s="87"/>
      <c r="C98" s="87" t="s">
        <v>24</v>
      </c>
      <c r="D98" s="87" t="s">
        <v>10</v>
      </c>
      <c r="E98" s="179">
        <v>52000</v>
      </c>
      <c r="F98" s="87">
        <v>6</v>
      </c>
      <c r="G98" s="186">
        <f t="shared" si="3"/>
        <v>8666.6666666666661</v>
      </c>
    </row>
    <row r="99" spans="1:7" hidden="1">
      <c r="A99" s="107">
        <v>44615</v>
      </c>
      <c r="B99" s="87"/>
      <c r="C99" s="87" t="s">
        <v>43</v>
      </c>
      <c r="D99" s="87" t="s">
        <v>8</v>
      </c>
      <c r="E99" s="179">
        <v>72000</v>
      </c>
      <c r="F99" s="87">
        <v>22</v>
      </c>
      <c r="G99" s="186">
        <f t="shared" si="3"/>
        <v>3272.7272727272725</v>
      </c>
    </row>
    <row r="100" spans="1:7" hidden="1">
      <c r="A100" s="107">
        <v>44615</v>
      </c>
      <c r="B100" s="87"/>
      <c r="C100" s="87" t="s">
        <v>25</v>
      </c>
      <c r="D100" s="87" t="s">
        <v>10</v>
      </c>
      <c r="E100" s="179">
        <v>90000</v>
      </c>
      <c r="F100" s="87">
        <v>14</v>
      </c>
      <c r="G100" s="186">
        <f t="shared" si="3"/>
        <v>6428.5714285714284</v>
      </c>
    </row>
    <row r="101" spans="1:7" hidden="1">
      <c r="A101" s="107">
        <v>44615</v>
      </c>
      <c r="B101" s="87"/>
      <c r="C101" s="87" t="s">
        <v>56</v>
      </c>
      <c r="D101" s="87" t="s">
        <v>10</v>
      </c>
      <c r="E101" s="179">
        <v>70000</v>
      </c>
      <c r="F101" s="87">
        <v>3</v>
      </c>
      <c r="G101" s="186">
        <f t="shared" si="3"/>
        <v>23333.333333333332</v>
      </c>
    </row>
    <row r="102" spans="1:7" hidden="1">
      <c r="A102" s="107">
        <v>44615</v>
      </c>
      <c r="B102" s="87"/>
      <c r="C102" s="87" t="s">
        <v>14</v>
      </c>
      <c r="D102" s="87" t="s">
        <v>17</v>
      </c>
      <c r="E102" s="179">
        <v>64000</v>
      </c>
      <c r="F102" s="87">
        <v>12</v>
      </c>
      <c r="G102" s="186">
        <f t="shared" si="3"/>
        <v>5333.333333333333</v>
      </c>
    </row>
    <row r="103" spans="1:7" hidden="1">
      <c r="A103" s="107">
        <v>44615</v>
      </c>
      <c r="B103" s="87"/>
      <c r="C103" s="87" t="s">
        <v>124</v>
      </c>
      <c r="D103" s="87" t="s">
        <v>10</v>
      </c>
      <c r="E103" s="179">
        <v>80000</v>
      </c>
      <c r="F103" s="87">
        <v>7</v>
      </c>
      <c r="G103" s="186">
        <f t="shared" si="3"/>
        <v>11428.571428571429</v>
      </c>
    </row>
    <row r="104" spans="1:7" hidden="1">
      <c r="A104" s="107">
        <v>44615</v>
      </c>
      <c r="B104" s="87"/>
      <c r="C104" s="87" t="s">
        <v>123</v>
      </c>
      <c r="D104" s="87" t="s">
        <v>10</v>
      </c>
      <c r="E104" s="179">
        <v>78000</v>
      </c>
      <c r="F104" s="87">
        <v>14</v>
      </c>
      <c r="G104" s="186">
        <f t="shared" si="3"/>
        <v>5571.4285714285716</v>
      </c>
    </row>
    <row r="105" spans="1:7" hidden="1">
      <c r="A105" s="107">
        <v>44615</v>
      </c>
      <c r="B105" s="87"/>
      <c r="C105" s="87" t="s">
        <v>24</v>
      </c>
      <c r="D105" s="87" t="s">
        <v>17</v>
      </c>
      <c r="E105" s="179">
        <v>60000</v>
      </c>
      <c r="F105" s="87">
        <v>7</v>
      </c>
      <c r="G105" s="186">
        <f t="shared" si="3"/>
        <v>8571.4285714285706</v>
      </c>
    </row>
    <row r="106" spans="1:7" hidden="1">
      <c r="A106" s="107">
        <v>44615</v>
      </c>
      <c r="B106" s="87"/>
      <c r="C106" s="87" t="s">
        <v>120</v>
      </c>
      <c r="D106" s="87" t="s">
        <v>10</v>
      </c>
      <c r="E106" s="179">
        <v>26000</v>
      </c>
      <c r="F106" s="87">
        <v>2</v>
      </c>
      <c r="G106" s="186">
        <f t="shared" si="3"/>
        <v>13000</v>
      </c>
    </row>
    <row r="107" spans="1:7" hidden="1">
      <c r="A107" s="107">
        <v>44615</v>
      </c>
      <c r="B107" s="87"/>
      <c r="C107" s="87" t="s">
        <v>33</v>
      </c>
      <c r="D107" s="87" t="s">
        <v>8</v>
      </c>
      <c r="E107" s="179">
        <v>185000</v>
      </c>
      <c r="F107" s="87">
        <v>30</v>
      </c>
      <c r="G107" s="186">
        <f t="shared" si="3"/>
        <v>6166.666666666667</v>
      </c>
    </row>
    <row r="108" spans="1:7" hidden="1">
      <c r="A108" s="107">
        <v>44615</v>
      </c>
      <c r="B108" s="87"/>
      <c r="C108" s="87" t="s">
        <v>119</v>
      </c>
      <c r="D108" s="87" t="s">
        <v>10</v>
      </c>
      <c r="E108" s="179">
        <v>80000</v>
      </c>
      <c r="F108" s="87">
        <v>6</v>
      </c>
      <c r="G108" s="186">
        <f t="shared" si="3"/>
        <v>13333.333333333334</v>
      </c>
    </row>
    <row r="109" spans="1:7" hidden="1">
      <c r="A109" s="107">
        <v>44616</v>
      </c>
      <c r="B109" s="87"/>
      <c r="C109" s="87" t="s">
        <v>18</v>
      </c>
      <c r="D109" s="87" t="s">
        <v>10</v>
      </c>
      <c r="E109" s="179">
        <v>52000</v>
      </c>
      <c r="F109" s="87">
        <v>12</v>
      </c>
      <c r="G109" s="186">
        <f t="shared" si="2"/>
        <v>6500</v>
      </c>
    </row>
    <row r="110" spans="1:7" hidden="1">
      <c r="A110" s="107">
        <v>44616</v>
      </c>
      <c r="B110" s="87"/>
      <c r="C110" s="87" t="s">
        <v>7</v>
      </c>
      <c r="D110" s="87" t="s">
        <v>8</v>
      </c>
      <c r="E110" s="179">
        <v>80000</v>
      </c>
      <c r="F110" s="87">
        <v>18</v>
      </c>
      <c r="G110" s="186">
        <f t="shared" si="2"/>
        <v>10000</v>
      </c>
    </row>
    <row r="111" spans="1:7" hidden="1">
      <c r="A111" s="107">
        <v>44616</v>
      </c>
      <c r="B111" s="87"/>
      <c r="C111" s="87" t="s">
        <v>12</v>
      </c>
      <c r="D111" s="87" t="s">
        <v>8</v>
      </c>
      <c r="E111" s="179">
        <v>80000</v>
      </c>
      <c r="F111" s="87">
        <v>20</v>
      </c>
      <c r="G111" s="186">
        <f t="shared" si="2"/>
        <v>10000</v>
      </c>
    </row>
    <row r="112" spans="1:7" hidden="1">
      <c r="A112" s="107">
        <v>44616</v>
      </c>
      <c r="B112" s="87"/>
      <c r="C112" s="87" t="s">
        <v>16</v>
      </c>
      <c r="D112" s="87" t="s">
        <v>10</v>
      </c>
      <c r="E112" s="179">
        <v>52000</v>
      </c>
      <c r="F112" s="87">
        <v>16</v>
      </c>
      <c r="G112" s="186">
        <f t="shared" si="2"/>
        <v>6500</v>
      </c>
    </row>
    <row r="113" spans="1:7" hidden="1">
      <c r="A113" s="107">
        <v>44616</v>
      </c>
      <c r="B113" s="87"/>
      <c r="C113" s="87" t="s">
        <v>14</v>
      </c>
      <c r="D113" s="87" t="s">
        <v>8</v>
      </c>
      <c r="E113" s="179">
        <v>80000</v>
      </c>
      <c r="F113" s="87">
        <v>35</v>
      </c>
      <c r="G113" s="186">
        <f t="shared" si="2"/>
        <v>10000</v>
      </c>
    </row>
    <row r="114" spans="1:7" hidden="1">
      <c r="A114" s="107">
        <v>44616</v>
      </c>
      <c r="B114" s="87"/>
      <c r="C114" s="87" t="s">
        <v>54</v>
      </c>
      <c r="D114" s="87" t="s">
        <v>17</v>
      </c>
      <c r="E114" s="179">
        <v>120000</v>
      </c>
      <c r="F114" s="87">
        <v>18</v>
      </c>
      <c r="G114" s="186">
        <f t="shared" si="2"/>
        <v>15000</v>
      </c>
    </row>
    <row r="115" spans="1:7" hidden="1">
      <c r="A115" s="107">
        <v>44616</v>
      </c>
      <c r="B115" s="87"/>
      <c r="C115" s="87" t="s">
        <v>24</v>
      </c>
      <c r="D115" s="87" t="s">
        <v>10</v>
      </c>
      <c r="E115" s="179">
        <v>52000</v>
      </c>
      <c r="F115" s="87">
        <v>8</v>
      </c>
      <c r="G115" s="186">
        <f t="shared" si="2"/>
        <v>6500</v>
      </c>
    </row>
    <row r="116" spans="1:7" hidden="1">
      <c r="A116" s="107">
        <v>44616</v>
      </c>
      <c r="B116" s="87"/>
      <c r="C116" s="87" t="s">
        <v>43</v>
      </c>
      <c r="D116" s="87" t="s">
        <v>8</v>
      </c>
      <c r="E116" s="179">
        <v>72000</v>
      </c>
      <c r="F116" s="87">
        <v>28</v>
      </c>
      <c r="G116" s="186">
        <f t="shared" si="2"/>
        <v>9000</v>
      </c>
    </row>
    <row r="117" spans="1:7" hidden="1">
      <c r="A117" s="107">
        <v>44616</v>
      </c>
      <c r="B117" s="87"/>
      <c r="C117" s="87" t="s">
        <v>25</v>
      </c>
      <c r="D117" s="87" t="s">
        <v>10</v>
      </c>
      <c r="E117" s="179">
        <v>90000</v>
      </c>
      <c r="F117" s="87">
        <v>10</v>
      </c>
      <c r="G117" s="186">
        <f t="shared" si="2"/>
        <v>11250</v>
      </c>
    </row>
    <row r="118" spans="1:7" hidden="1">
      <c r="A118" s="107">
        <v>44616</v>
      </c>
      <c r="B118" s="87"/>
      <c r="C118" s="87" t="s">
        <v>56</v>
      </c>
      <c r="D118" s="87" t="s">
        <v>10</v>
      </c>
      <c r="E118" s="179">
        <v>70000</v>
      </c>
      <c r="F118" s="87">
        <v>2</v>
      </c>
      <c r="G118" s="186">
        <f t="shared" si="2"/>
        <v>8750</v>
      </c>
    </row>
    <row r="119" spans="1:7" hidden="1">
      <c r="A119" s="107">
        <v>44616</v>
      </c>
      <c r="B119" s="87"/>
      <c r="C119" s="87" t="s">
        <v>14</v>
      </c>
      <c r="D119" s="87" t="s">
        <v>17</v>
      </c>
      <c r="E119" s="179">
        <v>64000</v>
      </c>
      <c r="F119" s="87">
        <v>12</v>
      </c>
      <c r="G119" s="186">
        <f t="shared" si="2"/>
        <v>8000</v>
      </c>
    </row>
    <row r="120" spans="1:7" hidden="1">
      <c r="A120" s="107">
        <v>44616</v>
      </c>
      <c r="B120" s="87"/>
      <c r="C120" s="87" t="s">
        <v>123</v>
      </c>
      <c r="D120" s="87" t="s">
        <v>10</v>
      </c>
      <c r="E120" s="179">
        <v>78000</v>
      </c>
      <c r="F120" s="87">
        <v>15</v>
      </c>
      <c r="G120" s="186">
        <f t="shared" si="2"/>
        <v>9750</v>
      </c>
    </row>
    <row r="121" spans="1:7" hidden="1">
      <c r="A121" s="107">
        <v>44616</v>
      </c>
      <c r="B121" s="87"/>
      <c r="C121" s="87" t="s">
        <v>24</v>
      </c>
      <c r="D121" s="87" t="s">
        <v>17</v>
      </c>
      <c r="E121" s="179">
        <v>60000</v>
      </c>
      <c r="F121" s="87">
        <v>8</v>
      </c>
      <c r="G121" s="186">
        <f t="shared" si="2"/>
        <v>7500</v>
      </c>
    </row>
    <row r="122" spans="1:7" hidden="1">
      <c r="A122" s="107">
        <v>44616</v>
      </c>
      <c r="B122" s="87"/>
      <c r="C122" s="87" t="s">
        <v>124</v>
      </c>
      <c r="D122" s="87" t="s">
        <v>10</v>
      </c>
      <c r="E122" s="179">
        <v>80000</v>
      </c>
      <c r="F122" s="87">
        <v>6</v>
      </c>
      <c r="G122" s="186">
        <f t="shared" si="2"/>
        <v>10000</v>
      </c>
    </row>
    <row r="123" spans="1:7" hidden="1">
      <c r="A123" s="107">
        <v>44616</v>
      </c>
      <c r="B123" s="87"/>
      <c r="C123" s="87" t="s">
        <v>33</v>
      </c>
      <c r="D123" s="87" t="s">
        <v>8</v>
      </c>
      <c r="E123" s="179">
        <v>185000</v>
      </c>
      <c r="F123" s="87">
        <v>34</v>
      </c>
      <c r="G123" s="186">
        <f t="shared" si="2"/>
        <v>23125</v>
      </c>
    </row>
    <row r="124" spans="1:7" hidden="1">
      <c r="A124" s="107">
        <v>44616</v>
      </c>
      <c r="B124" s="87"/>
      <c r="C124" s="87" t="s">
        <v>119</v>
      </c>
      <c r="D124" s="87" t="s">
        <v>10</v>
      </c>
      <c r="E124" s="179">
        <v>80000</v>
      </c>
      <c r="F124" s="87">
        <v>7</v>
      </c>
      <c r="G124" s="186">
        <f t="shared" si="2"/>
        <v>10000</v>
      </c>
    </row>
    <row r="125" spans="1:7" hidden="1">
      <c r="A125" s="107">
        <v>44617</v>
      </c>
      <c r="B125" s="87"/>
      <c r="C125" s="87" t="s">
        <v>18</v>
      </c>
      <c r="D125" s="87" t="s">
        <v>10</v>
      </c>
      <c r="E125" s="179">
        <v>52000</v>
      </c>
      <c r="F125" s="87">
        <v>11</v>
      </c>
      <c r="G125" s="186">
        <f t="shared" si="2"/>
        <v>6500</v>
      </c>
    </row>
    <row r="126" spans="1:7" hidden="1">
      <c r="A126" s="107">
        <v>44617</v>
      </c>
      <c r="B126" s="87"/>
      <c r="C126" s="87" t="s">
        <v>7</v>
      </c>
      <c r="D126" s="87" t="s">
        <v>8</v>
      </c>
      <c r="E126" s="179">
        <v>80000</v>
      </c>
      <c r="F126" s="87">
        <v>16</v>
      </c>
      <c r="G126" s="186">
        <f t="shared" si="2"/>
        <v>10000</v>
      </c>
    </row>
    <row r="127" spans="1:7" hidden="1">
      <c r="A127" s="107">
        <v>44617</v>
      </c>
      <c r="B127" s="87"/>
      <c r="C127" s="87" t="s">
        <v>12</v>
      </c>
      <c r="D127" s="87" t="s">
        <v>8</v>
      </c>
      <c r="E127" s="179">
        <v>80000</v>
      </c>
      <c r="F127" s="87">
        <v>18</v>
      </c>
      <c r="G127" s="186">
        <f t="shared" si="2"/>
        <v>10000</v>
      </c>
    </row>
    <row r="128" spans="1:7" hidden="1">
      <c r="A128" s="107">
        <v>44617</v>
      </c>
      <c r="B128" s="87"/>
      <c r="C128" s="87" t="s">
        <v>16</v>
      </c>
      <c r="D128" s="87" t="s">
        <v>10</v>
      </c>
      <c r="E128" s="179">
        <v>52000</v>
      </c>
      <c r="F128" s="87">
        <v>20</v>
      </c>
      <c r="G128" s="186">
        <f t="shared" si="2"/>
        <v>6500</v>
      </c>
    </row>
    <row r="129" spans="1:8" hidden="1">
      <c r="A129" s="107">
        <v>44617</v>
      </c>
      <c r="B129" s="87"/>
      <c r="C129" s="87" t="s">
        <v>54</v>
      </c>
      <c r="D129" s="87" t="s">
        <v>17</v>
      </c>
      <c r="E129" s="179">
        <v>120000</v>
      </c>
      <c r="F129" s="87">
        <v>18</v>
      </c>
      <c r="G129" s="186">
        <f t="shared" si="2"/>
        <v>15000</v>
      </c>
    </row>
    <row r="130" spans="1:8" hidden="1">
      <c r="A130" s="107">
        <v>44617</v>
      </c>
      <c r="B130" s="87"/>
      <c r="C130" s="87" t="s">
        <v>24</v>
      </c>
      <c r="D130" s="87" t="s">
        <v>10</v>
      </c>
      <c r="E130" s="179">
        <v>52000</v>
      </c>
      <c r="F130" s="87">
        <v>8</v>
      </c>
      <c r="G130" s="186">
        <f t="shared" si="2"/>
        <v>6500</v>
      </c>
    </row>
    <row r="131" spans="1:8" hidden="1">
      <c r="A131" s="107">
        <v>44617</v>
      </c>
      <c r="B131" s="87"/>
      <c r="C131" s="87" t="s">
        <v>43</v>
      </c>
      <c r="D131" s="87" t="s">
        <v>8</v>
      </c>
      <c r="E131" s="179">
        <v>72000</v>
      </c>
      <c r="F131" s="87">
        <v>28</v>
      </c>
      <c r="G131" s="186">
        <f t="shared" si="2"/>
        <v>9000</v>
      </c>
    </row>
    <row r="132" spans="1:8" hidden="1">
      <c r="A132" s="107">
        <v>44617</v>
      </c>
      <c r="B132" s="87"/>
      <c r="C132" s="87" t="s">
        <v>25</v>
      </c>
      <c r="D132" s="87" t="s">
        <v>10</v>
      </c>
      <c r="E132" s="179">
        <v>90000</v>
      </c>
      <c r="F132" s="87">
        <v>12</v>
      </c>
      <c r="G132" s="186">
        <f t="shared" si="2"/>
        <v>11250</v>
      </c>
    </row>
    <row r="133" spans="1:8" hidden="1">
      <c r="A133" s="107">
        <v>44617</v>
      </c>
      <c r="B133" s="87"/>
      <c r="C133" s="87" t="s">
        <v>14</v>
      </c>
      <c r="D133" s="87" t="s">
        <v>8</v>
      </c>
      <c r="E133" s="179">
        <v>80000</v>
      </c>
      <c r="F133" s="87">
        <v>25</v>
      </c>
      <c r="G133" s="186">
        <f t="shared" si="2"/>
        <v>10000</v>
      </c>
    </row>
    <row r="134" spans="1:8" hidden="1">
      <c r="A134" s="107">
        <v>44617</v>
      </c>
      <c r="B134" s="87"/>
      <c r="C134" s="87" t="s">
        <v>56</v>
      </c>
      <c r="D134" s="87" t="s">
        <v>10</v>
      </c>
      <c r="E134" s="179">
        <v>70000</v>
      </c>
      <c r="F134" s="87">
        <v>2</v>
      </c>
      <c r="G134" s="186">
        <f t="shared" si="2"/>
        <v>8750</v>
      </c>
    </row>
    <row r="135" spans="1:8" hidden="1">
      <c r="A135" s="107">
        <v>44617</v>
      </c>
      <c r="B135" s="87"/>
      <c r="C135" s="87" t="s">
        <v>14</v>
      </c>
      <c r="D135" s="87" t="s">
        <v>17</v>
      </c>
      <c r="E135" s="179">
        <v>64000</v>
      </c>
      <c r="F135" s="87">
        <v>16</v>
      </c>
      <c r="G135" s="186">
        <f t="shared" si="2"/>
        <v>8000</v>
      </c>
    </row>
    <row r="136" spans="1:8" hidden="1">
      <c r="A136" s="107">
        <v>44617</v>
      </c>
      <c r="B136" s="87"/>
      <c r="C136" s="87" t="s">
        <v>33</v>
      </c>
      <c r="D136" s="87" t="s">
        <v>8</v>
      </c>
      <c r="E136" s="179">
        <v>185000</v>
      </c>
      <c r="F136" s="87">
        <v>33</v>
      </c>
      <c r="G136" s="186">
        <f t="shared" si="2"/>
        <v>23125</v>
      </c>
    </row>
    <row r="137" spans="1:8" hidden="1">
      <c r="A137" s="107">
        <v>44617</v>
      </c>
      <c r="B137" s="87"/>
      <c r="C137" s="87" t="s">
        <v>123</v>
      </c>
      <c r="D137" s="87" t="s">
        <v>10</v>
      </c>
      <c r="E137" s="179">
        <v>76000</v>
      </c>
      <c r="F137" s="87">
        <v>18</v>
      </c>
      <c r="G137" s="186">
        <f t="shared" ref="G137:G158" si="4">E137/8</f>
        <v>9500</v>
      </c>
      <c r="H137" t="s">
        <v>127</v>
      </c>
    </row>
    <row r="138" spans="1:8" hidden="1">
      <c r="A138" s="107">
        <v>44617</v>
      </c>
      <c r="B138" s="87"/>
      <c r="C138" s="87" t="s">
        <v>124</v>
      </c>
      <c r="D138" s="87" t="s">
        <v>10</v>
      </c>
      <c r="E138" s="179">
        <v>80000</v>
      </c>
      <c r="F138" s="87">
        <v>6</v>
      </c>
      <c r="G138" s="186">
        <f t="shared" si="4"/>
        <v>10000</v>
      </c>
    </row>
    <row r="139" spans="1:8" hidden="1">
      <c r="A139" s="107">
        <v>44617</v>
      </c>
      <c r="B139" s="87"/>
      <c r="C139" s="87" t="s">
        <v>24</v>
      </c>
      <c r="D139" s="87" t="s">
        <v>17</v>
      </c>
      <c r="E139" s="179">
        <v>60000</v>
      </c>
      <c r="F139" s="87">
        <v>9</v>
      </c>
      <c r="G139" s="186">
        <f t="shared" si="4"/>
        <v>7500</v>
      </c>
    </row>
    <row r="140" spans="1:8" hidden="1">
      <c r="A140" s="107">
        <v>44617</v>
      </c>
      <c r="B140" s="87"/>
      <c r="C140" s="87" t="s">
        <v>119</v>
      </c>
      <c r="D140" s="87" t="s">
        <v>10</v>
      </c>
      <c r="E140" s="179">
        <v>80000</v>
      </c>
      <c r="F140" s="87">
        <v>5</v>
      </c>
      <c r="G140" s="186">
        <f t="shared" si="4"/>
        <v>10000</v>
      </c>
    </row>
    <row r="141" spans="1:8" hidden="1">
      <c r="A141" s="107">
        <v>44618</v>
      </c>
      <c r="B141" s="87"/>
      <c r="C141" s="87" t="s">
        <v>120</v>
      </c>
      <c r="D141" s="87" t="s">
        <v>10</v>
      </c>
      <c r="E141" s="179">
        <v>52000</v>
      </c>
      <c r="F141" s="87">
        <v>5</v>
      </c>
      <c r="G141" s="186">
        <f t="shared" si="4"/>
        <v>6500</v>
      </c>
    </row>
    <row r="142" spans="1:8" hidden="1">
      <c r="A142" s="107">
        <v>44618</v>
      </c>
      <c r="B142" s="87"/>
      <c r="C142" s="87" t="s">
        <v>56</v>
      </c>
      <c r="D142" s="87" t="s">
        <v>10</v>
      </c>
      <c r="E142" s="179">
        <v>70000</v>
      </c>
      <c r="F142" s="87">
        <v>5</v>
      </c>
      <c r="G142" s="186">
        <f t="shared" si="4"/>
        <v>8750</v>
      </c>
    </row>
    <row r="143" spans="1:8">
      <c r="A143" s="107">
        <v>44620</v>
      </c>
      <c r="B143" s="87"/>
      <c r="C143" s="87" t="s">
        <v>18</v>
      </c>
      <c r="D143" s="87" t="s">
        <v>10</v>
      </c>
      <c r="E143" s="179">
        <v>52000</v>
      </c>
      <c r="F143" s="87">
        <v>11</v>
      </c>
      <c r="G143" s="186">
        <f t="shared" si="4"/>
        <v>6500</v>
      </c>
    </row>
    <row r="144" spans="1:8">
      <c r="A144" s="107">
        <v>44620</v>
      </c>
      <c r="B144" s="87"/>
      <c r="C144" s="87" t="s">
        <v>7</v>
      </c>
      <c r="D144" s="87" t="s">
        <v>8</v>
      </c>
      <c r="E144" s="179">
        <v>80000</v>
      </c>
      <c r="F144" s="87">
        <v>17</v>
      </c>
      <c r="G144" s="186">
        <f t="shared" si="4"/>
        <v>10000</v>
      </c>
    </row>
    <row r="145" spans="1:7">
      <c r="A145" s="107">
        <v>44620</v>
      </c>
      <c r="B145" s="87"/>
      <c r="C145" s="87" t="s">
        <v>12</v>
      </c>
      <c r="D145" s="87" t="s">
        <v>8</v>
      </c>
      <c r="E145" s="179">
        <v>80000</v>
      </c>
      <c r="F145" s="87">
        <v>20</v>
      </c>
      <c r="G145" s="186">
        <f t="shared" si="4"/>
        <v>10000</v>
      </c>
    </row>
    <row r="146" spans="1:7">
      <c r="A146" s="107">
        <v>44620</v>
      </c>
      <c r="B146" s="87"/>
      <c r="C146" s="87" t="s">
        <v>14</v>
      </c>
      <c r="D146" s="87" t="s">
        <v>8</v>
      </c>
      <c r="E146" s="179">
        <v>80000</v>
      </c>
      <c r="F146" s="87">
        <v>15</v>
      </c>
      <c r="G146" s="186">
        <f t="shared" si="4"/>
        <v>10000</v>
      </c>
    </row>
    <row r="147" spans="1:7">
      <c r="A147" s="107">
        <v>44620</v>
      </c>
      <c r="B147" s="87"/>
      <c r="C147" s="87" t="s">
        <v>16</v>
      </c>
      <c r="D147" s="87" t="s">
        <v>10</v>
      </c>
      <c r="E147" s="179">
        <v>52000</v>
      </c>
      <c r="F147" s="87">
        <v>19</v>
      </c>
      <c r="G147" s="186">
        <f t="shared" si="4"/>
        <v>6500</v>
      </c>
    </row>
    <row r="148" spans="1:7">
      <c r="A148" s="107">
        <v>44620</v>
      </c>
      <c r="B148" s="87"/>
      <c r="C148" s="87" t="s">
        <v>54</v>
      </c>
      <c r="D148" s="87" t="s">
        <v>17</v>
      </c>
      <c r="E148" s="179">
        <v>120000</v>
      </c>
      <c r="F148" s="87">
        <v>19</v>
      </c>
      <c r="G148" s="186">
        <f t="shared" si="4"/>
        <v>15000</v>
      </c>
    </row>
    <row r="149" spans="1:7">
      <c r="A149" s="107">
        <v>44620</v>
      </c>
      <c r="B149" s="87"/>
      <c r="C149" s="87" t="s">
        <v>24</v>
      </c>
      <c r="D149" s="87" t="s">
        <v>10</v>
      </c>
      <c r="E149" s="179">
        <v>52000</v>
      </c>
      <c r="F149" s="87">
        <v>9</v>
      </c>
      <c r="G149" s="186">
        <f t="shared" si="4"/>
        <v>6500</v>
      </c>
    </row>
    <row r="150" spans="1:7">
      <c r="A150" s="107">
        <v>44620</v>
      </c>
      <c r="B150" s="87"/>
      <c r="C150" s="87" t="s">
        <v>43</v>
      </c>
      <c r="D150" s="87" t="s">
        <v>8</v>
      </c>
      <c r="E150" s="179">
        <v>72000</v>
      </c>
      <c r="F150" s="87">
        <v>28</v>
      </c>
      <c r="G150" s="186">
        <f t="shared" si="4"/>
        <v>9000</v>
      </c>
    </row>
    <row r="151" spans="1:7">
      <c r="A151" s="107">
        <v>44620</v>
      </c>
      <c r="B151" s="87"/>
      <c r="C151" s="87" t="s">
        <v>25</v>
      </c>
      <c r="D151" s="87" t="s">
        <v>10</v>
      </c>
      <c r="E151" s="179">
        <v>90000</v>
      </c>
      <c r="F151" s="87">
        <v>13</v>
      </c>
      <c r="G151" s="186">
        <f t="shared" si="4"/>
        <v>11250</v>
      </c>
    </row>
    <row r="152" spans="1:7">
      <c r="A152" s="107">
        <v>44620</v>
      </c>
      <c r="B152" s="87"/>
      <c r="C152" s="87" t="s">
        <v>56</v>
      </c>
      <c r="D152" s="87" t="s">
        <v>10</v>
      </c>
      <c r="E152" s="179">
        <v>70000</v>
      </c>
      <c r="F152" s="87">
        <v>4</v>
      </c>
      <c r="G152" s="186">
        <f t="shared" si="4"/>
        <v>8750</v>
      </c>
    </row>
    <row r="153" spans="1:7">
      <c r="A153" s="107">
        <v>44620</v>
      </c>
      <c r="B153" s="87"/>
      <c r="C153" s="87" t="s">
        <v>124</v>
      </c>
      <c r="D153" s="87" t="s">
        <v>10</v>
      </c>
      <c r="E153" s="179">
        <v>80000</v>
      </c>
      <c r="F153" s="87">
        <v>4</v>
      </c>
      <c r="G153" s="186">
        <f t="shared" si="4"/>
        <v>10000</v>
      </c>
    </row>
    <row r="154" spans="1:7">
      <c r="A154" s="107">
        <v>44620</v>
      </c>
      <c r="B154" s="87"/>
      <c r="C154" s="87" t="s">
        <v>24</v>
      </c>
      <c r="D154" s="87" t="s">
        <v>17</v>
      </c>
      <c r="E154" s="179">
        <v>60000</v>
      </c>
      <c r="F154" s="87">
        <v>8</v>
      </c>
      <c r="G154" s="186">
        <f t="shared" si="4"/>
        <v>7500</v>
      </c>
    </row>
    <row r="155" spans="1:7">
      <c r="A155" s="107">
        <v>44620</v>
      </c>
      <c r="B155" s="87"/>
      <c r="C155" s="87" t="s">
        <v>14</v>
      </c>
      <c r="D155" s="87" t="s">
        <v>17</v>
      </c>
      <c r="E155" s="179">
        <v>64000</v>
      </c>
      <c r="F155" s="87">
        <v>13</v>
      </c>
      <c r="G155" s="186">
        <f t="shared" si="4"/>
        <v>8000</v>
      </c>
    </row>
    <row r="156" spans="1:7">
      <c r="A156" s="107">
        <v>44620</v>
      </c>
      <c r="B156" s="87"/>
      <c r="C156" s="87" t="s">
        <v>123</v>
      </c>
      <c r="D156" s="87" t="s">
        <v>17</v>
      </c>
      <c r="E156" s="179">
        <v>74000</v>
      </c>
      <c r="F156" s="87">
        <v>27</v>
      </c>
      <c r="G156" s="186">
        <f t="shared" si="4"/>
        <v>9250</v>
      </c>
    </row>
    <row r="157" spans="1:7">
      <c r="A157" s="107">
        <v>44620</v>
      </c>
      <c r="B157" s="87"/>
      <c r="C157" s="87" t="s">
        <v>33</v>
      </c>
      <c r="D157" s="87" t="s">
        <v>8</v>
      </c>
      <c r="E157" s="179">
        <v>185000</v>
      </c>
      <c r="F157" s="87">
        <v>27</v>
      </c>
      <c r="G157" s="186">
        <f t="shared" si="4"/>
        <v>23125</v>
      </c>
    </row>
    <row r="158" spans="1:7">
      <c r="A158" s="107">
        <v>44620</v>
      </c>
      <c r="B158" s="87"/>
      <c r="C158" s="87" t="s">
        <v>119</v>
      </c>
      <c r="D158" s="87" t="s">
        <v>10</v>
      </c>
      <c r="E158" s="179">
        <v>80000</v>
      </c>
      <c r="F158" s="87">
        <v>6</v>
      </c>
      <c r="G158" s="186">
        <f t="shared" si="4"/>
        <v>10000</v>
      </c>
    </row>
    <row r="159" spans="1:7">
      <c r="E159" s="172">
        <f>SUM(E2:E158)</f>
        <v>12091000</v>
      </c>
      <c r="F159" s="87">
        <f>SUM(F2:F158)</f>
        <v>2383</v>
      </c>
      <c r="G159" s="186">
        <f>E159/F159</f>
        <v>5073.8564834242552</v>
      </c>
    </row>
  </sheetData>
  <autoFilter ref="A1:G159" xr:uid="{00000000-0009-0000-0000-000005000000}">
    <filterColumn colId="0">
      <filters blank="1">
        <dateGroupItem year="2022" month="2" day="28" dateTimeGrouping="day"/>
      </filters>
    </filterColumn>
  </autoFilter>
  <dataValidations count="1">
    <dataValidation type="list" allowBlank="1" showInputMessage="1" showErrorMessage="1" sqref="D1" xr:uid="{00000000-0002-0000-0500-000000000000}">
      <formula1>"MINIBUS,BUS,VAN,TAXIBUS"</formula1>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7"/>
  <sheetViews>
    <sheetView workbookViewId="0">
      <selection activeCell="K21" sqref="K21"/>
    </sheetView>
  </sheetViews>
  <sheetFormatPr baseColWidth="10" defaultColWidth="11" defaultRowHeight="14.4"/>
  <cols>
    <col min="3" max="3" width="30.88671875" customWidth="1"/>
  </cols>
  <sheetData>
    <row r="1" spans="1:7" ht="43.2">
      <c r="A1" s="1" t="s">
        <v>0</v>
      </c>
      <c r="B1" s="2" t="s">
        <v>1</v>
      </c>
      <c r="C1" s="2" t="s">
        <v>2</v>
      </c>
      <c r="D1" s="147" t="s">
        <v>3</v>
      </c>
      <c r="E1" s="278" t="s">
        <v>4</v>
      </c>
      <c r="F1" s="6" t="s">
        <v>5</v>
      </c>
      <c r="G1" s="216" t="s">
        <v>6</v>
      </c>
    </row>
    <row r="2" spans="1:7">
      <c r="A2" s="107">
        <v>44621</v>
      </c>
      <c r="B2" s="87"/>
      <c r="C2" s="87" t="s">
        <v>18</v>
      </c>
      <c r="D2" s="87" t="s">
        <v>10</v>
      </c>
      <c r="E2" s="179">
        <v>52000</v>
      </c>
      <c r="F2" s="87">
        <v>10</v>
      </c>
      <c r="G2" s="172">
        <f t="shared" ref="G2:G24" si="0">E2/F2</f>
        <v>5200</v>
      </c>
    </row>
    <row r="3" spans="1:7">
      <c r="A3" s="107">
        <v>44621</v>
      </c>
      <c r="B3" s="87"/>
      <c r="C3" s="87" t="s">
        <v>7</v>
      </c>
      <c r="D3" s="87" t="s">
        <v>8</v>
      </c>
      <c r="E3" s="179">
        <v>80000</v>
      </c>
      <c r="F3" s="87">
        <v>17</v>
      </c>
      <c r="G3" s="172">
        <f t="shared" si="0"/>
        <v>4705.8823529411766</v>
      </c>
    </row>
    <row r="4" spans="1:7">
      <c r="A4" s="107">
        <v>44621</v>
      </c>
      <c r="B4" s="87"/>
      <c r="C4" s="87" t="s">
        <v>12</v>
      </c>
      <c r="D4" s="87" t="s">
        <v>8</v>
      </c>
      <c r="E4" s="179">
        <v>80000</v>
      </c>
      <c r="F4" s="87">
        <v>20</v>
      </c>
      <c r="G4" s="172">
        <f t="shared" si="0"/>
        <v>4000</v>
      </c>
    </row>
    <row r="5" spans="1:7">
      <c r="A5" s="107">
        <v>44621</v>
      </c>
      <c r="B5" s="87"/>
      <c r="C5" s="87" t="s">
        <v>45</v>
      </c>
      <c r="D5" s="87" t="s">
        <v>8</v>
      </c>
      <c r="E5" s="179">
        <v>80000</v>
      </c>
      <c r="F5" s="87">
        <v>15</v>
      </c>
      <c r="G5" s="172">
        <f t="shared" si="0"/>
        <v>5333.333333333333</v>
      </c>
    </row>
    <row r="6" spans="1:7">
      <c r="A6" s="107">
        <v>44621</v>
      </c>
      <c r="B6" s="87"/>
      <c r="C6" s="87" t="s">
        <v>16</v>
      </c>
      <c r="D6" s="87" t="s">
        <v>10</v>
      </c>
      <c r="E6" s="179">
        <v>52000</v>
      </c>
      <c r="F6" s="87">
        <v>30</v>
      </c>
      <c r="G6" s="172">
        <f t="shared" si="0"/>
        <v>1733.3333333333333</v>
      </c>
    </row>
    <row r="7" spans="1:7">
      <c r="A7" s="107">
        <v>44621</v>
      </c>
      <c r="B7" s="87"/>
      <c r="C7" s="87" t="s">
        <v>54</v>
      </c>
      <c r="D7" s="87" t="s">
        <v>17</v>
      </c>
      <c r="E7" s="179">
        <v>60000</v>
      </c>
      <c r="F7" s="87">
        <v>18</v>
      </c>
      <c r="G7" s="172">
        <f t="shared" si="0"/>
        <v>3333.3333333333335</v>
      </c>
    </row>
    <row r="8" spans="1:7">
      <c r="A8" s="107">
        <v>44621</v>
      </c>
      <c r="B8" s="87"/>
      <c r="C8" s="87" t="s">
        <v>24</v>
      </c>
      <c r="D8" s="87" t="s">
        <v>10</v>
      </c>
      <c r="E8" s="179">
        <v>52000</v>
      </c>
      <c r="F8" s="87">
        <v>7</v>
      </c>
      <c r="G8" s="172">
        <f t="shared" si="0"/>
        <v>7428.5714285714284</v>
      </c>
    </row>
    <row r="9" spans="1:7">
      <c r="A9" s="107">
        <v>44621</v>
      </c>
      <c r="B9" s="87"/>
      <c r="C9" s="87" t="s">
        <v>19</v>
      </c>
      <c r="D9" s="87" t="s">
        <v>8</v>
      </c>
      <c r="E9" s="179">
        <v>72000</v>
      </c>
      <c r="F9" s="87">
        <v>26</v>
      </c>
      <c r="G9" s="172">
        <f t="shared" si="0"/>
        <v>2769.2307692307691</v>
      </c>
    </row>
    <row r="10" spans="1:7">
      <c r="A10" s="107">
        <v>44621</v>
      </c>
      <c r="B10" s="87"/>
      <c r="C10" s="87" t="s">
        <v>25</v>
      </c>
      <c r="D10" s="87" t="s">
        <v>10</v>
      </c>
      <c r="E10" s="179">
        <v>80000</v>
      </c>
      <c r="F10" s="87">
        <v>12</v>
      </c>
      <c r="G10" s="172">
        <f t="shared" si="0"/>
        <v>6666.666666666667</v>
      </c>
    </row>
    <row r="11" spans="1:7">
      <c r="A11" s="107">
        <v>44621</v>
      </c>
      <c r="B11" s="87"/>
      <c r="C11" s="87" t="s">
        <v>56</v>
      </c>
      <c r="D11" s="87" t="s">
        <v>10</v>
      </c>
      <c r="E11" s="179">
        <v>70000</v>
      </c>
      <c r="F11" s="87">
        <v>5</v>
      </c>
      <c r="G11" s="172">
        <f t="shared" si="0"/>
        <v>14000</v>
      </c>
    </row>
    <row r="12" spans="1:7">
      <c r="A12" s="107">
        <v>44621</v>
      </c>
      <c r="B12" s="87"/>
      <c r="C12" s="87" t="s">
        <v>128</v>
      </c>
      <c r="D12" s="87" t="s">
        <v>17</v>
      </c>
      <c r="E12" s="179">
        <v>64000</v>
      </c>
      <c r="F12" s="87">
        <v>10</v>
      </c>
      <c r="G12" s="172">
        <f t="shared" si="0"/>
        <v>6400</v>
      </c>
    </row>
    <row r="13" spans="1:7">
      <c r="A13" s="107">
        <v>44621</v>
      </c>
      <c r="B13" s="87"/>
      <c r="C13" s="87" t="s">
        <v>24</v>
      </c>
      <c r="D13" s="87" t="s">
        <v>17</v>
      </c>
      <c r="E13" s="179">
        <v>120000</v>
      </c>
      <c r="F13" s="87">
        <v>7</v>
      </c>
      <c r="G13" s="172">
        <f t="shared" si="0"/>
        <v>17142.857142857141</v>
      </c>
    </row>
    <row r="14" spans="1:7">
      <c r="A14" s="107">
        <v>44621</v>
      </c>
      <c r="B14" s="87"/>
      <c r="C14" s="87" t="s">
        <v>124</v>
      </c>
      <c r="D14" s="87" t="s">
        <v>10</v>
      </c>
      <c r="E14" s="179">
        <v>85000</v>
      </c>
      <c r="F14" s="87">
        <v>4</v>
      </c>
      <c r="G14" s="172">
        <f t="shared" si="0"/>
        <v>21250</v>
      </c>
    </row>
    <row r="15" spans="1:7">
      <c r="A15" s="107">
        <v>44621</v>
      </c>
      <c r="B15" s="87"/>
      <c r="C15" s="87" t="s">
        <v>123</v>
      </c>
      <c r="D15" s="87" t="s">
        <v>17</v>
      </c>
      <c r="E15" s="179">
        <v>74000</v>
      </c>
      <c r="F15" s="87">
        <v>27</v>
      </c>
      <c r="G15" s="172">
        <f t="shared" si="0"/>
        <v>2740.7407407407409</v>
      </c>
    </row>
    <row r="16" spans="1:7">
      <c r="A16" s="107">
        <v>44621</v>
      </c>
      <c r="B16" s="87"/>
      <c r="C16" s="87" t="s">
        <v>33</v>
      </c>
      <c r="D16" s="87" t="s">
        <v>8</v>
      </c>
      <c r="E16" s="179">
        <v>185000</v>
      </c>
      <c r="F16" s="87">
        <v>26</v>
      </c>
      <c r="G16" s="172">
        <f t="shared" si="0"/>
        <v>7115.3846153846152</v>
      </c>
    </row>
    <row r="17" spans="1:10">
      <c r="A17" s="107">
        <v>44621</v>
      </c>
      <c r="B17" s="87"/>
      <c r="C17" s="87" t="s">
        <v>119</v>
      </c>
      <c r="D17" s="87" t="s">
        <v>10</v>
      </c>
      <c r="E17" s="179">
        <v>80000</v>
      </c>
      <c r="F17" s="87">
        <v>6</v>
      </c>
      <c r="G17" s="172">
        <f t="shared" si="0"/>
        <v>13333.333333333334</v>
      </c>
    </row>
    <row r="18" spans="1:10">
      <c r="A18" s="107">
        <v>44622</v>
      </c>
      <c r="B18" s="87"/>
      <c r="C18" s="87" t="s">
        <v>18</v>
      </c>
      <c r="D18" s="87" t="s">
        <v>10</v>
      </c>
      <c r="E18" s="179">
        <v>52000</v>
      </c>
      <c r="F18" s="87">
        <v>11</v>
      </c>
      <c r="G18" s="172">
        <f t="shared" si="0"/>
        <v>4727.272727272727</v>
      </c>
    </row>
    <row r="19" spans="1:10">
      <c r="A19" s="107">
        <v>44622</v>
      </c>
      <c r="B19" s="87"/>
      <c r="C19" s="87" t="s">
        <v>7</v>
      </c>
      <c r="D19" s="87" t="s">
        <v>8</v>
      </c>
      <c r="E19" s="179">
        <v>80000</v>
      </c>
      <c r="F19" s="87">
        <v>23</v>
      </c>
      <c r="G19" s="172">
        <f t="shared" si="0"/>
        <v>3478.2608695652175</v>
      </c>
    </row>
    <row r="20" spans="1:10">
      <c r="A20" s="107">
        <v>44622</v>
      </c>
      <c r="B20" s="87"/>
      <c r="C20" s="87" t="s">
        <v>12</v>
      </c>
      <c r="D20" s="87" t="s">
        <v>8</v>
      </c>
      <c r="E20" s="179">
        <v>80000</v>
      </c>
      <c r="F20" s="87">
        <v>20</v>
      </c>
      <c r="G20" s="172">
        <f t="shared" si="0"/>
        <v>4000</v>
      </c>
      <c r="J20" t="s">
        <v>53</v>
      </c>
    </row>
    <row r="21" spans="1:10">
      <c r="A21" s="107">
        <v>44622</v>
      </c>
      <c r="B21" s="87"/>
      <c r="C21" s="87" t="s">
        <v>16</v>
      </c>
      <c r="D21" s="87" t="s">
        <v>10</v>
      </c>
      <c r="E21" s="179">
        <v>52000</v>
      </c>
      <c r="F21" s="87">
        <v>16</v>
      </c>
      <c r="G21" s="172">
        <f t="shared" si="0"/>
        <v>3250</v>
      </c>
    </row>
    <row r="22" spans="1:10">
      <c r="A22" s="107">
        <v>44622</v>
      </c>
      <c r="B22" s="87"/>
      <c r="C22" s="87" t="s">
        <v>14</v>
      </c>
      <c r="D22" s="87" t="s">
        <v>8</v>
      </c>
      <c r="E22" s="179">
        <v>80000</v>
      </c>
      <c r="F22" s="87">
        <v>35</v>
      </c>
      <c r="G22" s="172">
        <f t="shared" si="0"/>
        <v>2285.7142857142858</v>
      </c>
    </row>
    <row r="23" spans="1:10">
      <c r="A23" s="107">
        <v>44622</v>
      </c>
      <c r="B23" s="87"/>
      <c r="C23" s="87" t="s">
        <v>54</v>
      </c>
      <c r="D23" s="87" t="s">
        <v>17</v>
      </c>
      <c r="E23" s="179">
        <v>60000</v>
      </c>
      <c r="F23" s="87">
        <v>17</v>
      </c>
      <c r="G23" s="172">
        <f t="shared" si="0"/>
        <v>3529.4117647058824</v>
      </c>
    </row>
    <row r="24" spans="1:10">
      <c r="A24" s="107">
        <v>44622</v>
      </c>
      <c r="B24" s="87"/>
      <c r="C24" s="87" t="s">
        <v>24</v>
      </c>
      <c r="D24" s="87" t="s">
        <v>10</v>
      </c>
      <c r="E24" s="179">
        <v>52000</v>
      </c>
      <c r="F24" s="87">
        <v>5</v>
      </c>
      <c r="G24" s="172">
        <f t="shared" si="0"/>
        <v>10400</v>
      </c>
    </row>
    <row r="25" spans="1:10">
      <c r="A25" s="107">
        <v>44622</v>
      </c>
      <c r="B25" s="87"/>
      <c r="C25" s="87" t="s">
        <v>109</v>
      </c>
      <c r="D25" s="87" t="s">
        <v>8</v>
      </c>
      <c r="E25" s="179">
        <v>72000</v>
      </c>
      <c r="F25" s="87">
        <v>26</v>
      </c>
      <c r="G25" s="172">
        <f t="shared" ref="G25:G31" si="1">E25/F25</f>
        <v>2769.2307692307691</v>
      </c>
    </row>
    <row r="26" spans="1:10">
      <c r="A26" s="107">
        <v>44622</v>
      </c>
      <c r="B26" s="87"/>
      <c r="C26" s="87" t="s">
        <v>25</v>
      </c>
      <c r="D26" s="87" t="s">
        <v>17</v>
      </c>
      <c r="E26" s="179">
        <v>85000</v>
      </c>
      <c r="F26" s="87">
        <v>10</v>
      </c>
      <c r="G26" s="172">
        <f t="shared" si="1"/>
        <v>8500</v>
      </c>
    </row>
    <row r="27" spans="1:10">
      <c r="A27" s="107">
        <v>44622</v>
      </c>
      <c r="B27" s="87"/>
      <c r="C27" s="87" t="s">
        <v>56</v>
      </c>
      <c r="D27" s="87" t="s">
        <v>10</v>
      </c>
      <c r="E27" s="179">
        <v>70000</v>
      </c>
      <c r="F27" s="87">
        <v>5</v>
      </c>
      <c r="G27" s="172">
        <f t="shared" si="1"/>
        <v>14000</v>
      </c>
    </row>
    <row r="28" spans="1:10">
      <c r="A28" s="107">
        <v>44622</v>
      </c>
      <c r="B28" s="87"/>
      <c r="C28" s="87" t="s">
        <v>24</v>
      </c>
      <c r="D28" s="87" t="s">
        <v>17</v>
      </c>
      <c r="E28" s="179">
        <v>120000</v>
      </c>
      <c r="F28" s="87">
        <v>5</v>
      </c>
      <c r="G28" s="172">
        <f t="shared" si="1"/>
        <v>24000</v>
      </c>
    </row>
    <row r="29" spans="1:10">
      <c r="A29" s="107">
        <v>44622</v>
      </c>
      <c r="B29" s="87"/>
      <c r="C29" s="87" t="s">
        <v>14</v>
      </c>
      <c r="D29" s="87" t="s">
        <v>17</v>
      </c>
      <c r="E29" s="179">
        <v>64000</v>
      </c>
      <c r="F29" s="87">
        <v>12</v>
      </c>
      <c r="G29" s="172">
        <f t="shared" si="1"/>
        <v>5333.333333333333</v>
      </c>
    </row>
    <row r="30" spans="1:10">
      <c r="A30" s="107">
        <v>44622</v>
      </c>
      <c r="B30" s="87"/>
      <c r="C30" s="87" t="s">
        <v>123</v>
      </c>
      <c r="D30" s="87" t="s">
        <v>17</v>
      </c>
      <c r="E30" s="179">
        <v>74000</v>
      </c>
      <c r="F30" s="87">
        <v>25</v>
      </c>
      <c r="G30" s="172">
        <f t="shared" si="1"/>
        <v>2960</v>
      </c>
    </row>
    <row r="31" spans="1:10">
      <c r="A31" s="107">
        <v>44622</v>
      </c>
      <c r="B31" s="87"/>
      <c r="C31" s="87" t="s">
        <v>124</v>
      </c>
      <c r="D31" s="87" t="s">
        <v>10</v>
      </c>
      <c r="E31" s="179">
        <v>80000</v>
      </c>
      <c r="F31" s="87">
        <v>3</v>
      </c>
      <c r="G31" s="172">
        <f t="shared" si="1"/>
        <v>26666.666666666668</v>
      </c>
    </row>
    <row r="32" spans="1:10">
      <c r="A32" s="107">
        <v>44622</v>
      </c>
      <c r="B32" s="87"/>
      <c r="C32" s="87" t="s">
        <v>33</v>
      </c>
      <c r="D32" s="87" t="s">
        <v>8</v>
      </c>
      <c r="E32" s="179">
        <v>185000</v>
      </c>
      <c r="F32" s="87">
        <v>26</v>
      </c>
      <c r="G32" s="172">
        <f t="shared" ref="G32:G41" si="2">E32/F32</f>
        <v>7115.3846153846152</v>
      </c>
    </row>
    <row r="33" spans="1:7">
      <c r="A33" s="107">
        <v>44622</v>
      </c>
      <c r="B33" s="87"/>
      <c r="C33" s="87" t="s">
        <v>120</v>
      </c>
      <c r="D33" s="87" t="s">
        <v>10</v>
      </c>
      <c r="E33" s="179">
        <v>26000</v>
      </c>
      <c r="F33" s="87">
        <v>5</v>
      </c>
      <c r="G33" s="172">
        <f t="shared" si="2"/>
        <v>5200</v>
      </c>
    </row>
    <row r="34" spans="1:7">
      <c r="A34" s="107">
        <v>44622</v>
      </c>
      <c r="B34" s="87"/>
      <c r="C34" s="87" t="s">
        <v>119</v>
      </c>
      <c r="D34" s="87" t="s">
        <v>10</v>
      </c>
      <c r="E34" s="179">
        <v>80000</v>
      </c>
      <c r="F34" s="87">
        <v>6</v>
      </c>
      <c r="G34" s="172">
        <f t="shared" si="2"/>
        <v>13333.333333333334</v>
      </c>
    </row>
    <row r="35" spans="1:7">
      <c r="A35" s="107">
        <v>44623</v>
      </c>
      <c r="B35" s="87"/>
      <c r="C35" s="87" t="s">
        <v>18</v>
      </c>
      <c r="D35" s="87" t="s">
        <v>10</v>
      </c>
      <c r="E35" s="179">
        <v>52000</v>
      </c>
      <c r="F35" s="87">
        <v>12</v>
      </c>
      <c r="G35" s="172">
        <f t="shared" si="2"/>
        <v>4333.333333333333</v>
      </c>
    </row>
    <row r="36" spans="1:7">
      <c r="A36" s="107">
        <v>44623</v>
      </c>
      <c r="B36" s="87"/>
      <c r="C36" s="87" t="s">
        <v>7</v>
      </c>
      <c r="D36" s="87" t="s">
        <v>8</v>
      </c>
      <c r="E36" s="179">
        <v>80000</v>
      </c>
      <c r="F36" s="87">
        <v>17</v>
      </c>
      <c r="G36" s="172">
        <f t="shared" si="2"/>
        <v>4705.8823529411766</v>
      </c>
    </row>
    <row r="37" spans="1:7">
      <c r="A37" s="107">
        <v>44623</v>
      </c>
      <c r="B37" s="87"/>
      <c r="C37" s="87" t="s">
        <v>12</v>
      </c>
      <c r="D37" s="87" t="s">
        <v>8</v>
      </c>
      <c r="E37" s="179">
        <v>80000</v>
      </c>
      <c r="F37" s="87">
        <v>20</v>
      </c>
      <c r="G37" s="172">
        <f t="shared" si="2"/>
        <v>4000</v>
      </c>
    </row>
    <row r="38" spans="1:7">
      <c r="A38" s="107">
        <v>44623</v>
      </c>
      <c r="B38" s="87"/>
      <c r="C38" s="87" t="s">
        <v>16</v>
      </c>
      <c r="D38" s="87" t="s">
        <v>17</v>
      </c>
      <c r="E38" s="179">
        <v>52000</v>
      </c>
      <c r="F38" s="87">
        <v>24</v>
      </c>
      <c r="G38" s="172">
        <f t="shared" si="2"/>
        <v>2166.6666666666665</v>
      </c>
    </row>
    <row r="39" spans="1:7">
      <c r="A39" s="107">
        <v>44623</v>
      </c>
      <c r="B39" s="87"/>
      <c r="C39" s="87" t="s">
        <v>14</v>
      </c>
      <c r="D39" s="87" t="s">
        <v>8</v>
      </c>
      <c r="E39" s="179">
        <v>80000</v>
      </c>
      <c r="F39" s="87">
        <v>30</v>
      </c>
      <c r="G39" s="172">
        <f t="shared" si="2"/>
        <v>2666.6666666666665</v>
      </c>
    </row>
    <row r="40" spans="1:7">
      <c r="A40" s="107">
        <v>44623</v>
      </c>
      <c r="B40" s="87"/>
      <c r="C40" s="87" t="s">
        <v>54</v>
      </c>
      <c r="D40" s="87" t="s">
        <v>17</v>
      </c>
      <c r="E40" s="179">
        <v>60000</v>
      </c>
      <c r="F40" s="87">
        <v>17</v>
      </c>
      <c r="G40" s="172">
        <f t="shared" si="2"/>
        <v>3529.4117647058824</v>
      </c>
    </row>
    <row r="41" spans="1:7">
      <c r="A41" s="107">
        <v>44623</v>
      </c>
      <c r="B41" s="87"/>
      <c r="C41" s="87" t="s">
        <v>24</v>
      </c>
      <c r="D41" s="87" t="s">
        <v>10</v>
      </c>
      <c r="E41" s="179">
        <v>52000</v>
      </c>
      <c r="F41" s="87">
        <v>8</v>
      </c>
      <c r="G41" s="172">
        <f t="shared" si="2"/>
        <v>6500</v>
      </c>
    </row>
    <row r="42" spans="1:7">
      <c r="A42" s="107">
        <v>44623</v>
      </c>
      <c r="B42" s="87"/>
      <c r="C42" s="87" t="s">
        <v>43</v>
      </c>
      <c r="D42" s="87" t="s">
        <v>8</v>
      </c>
      <c r="E42" s="179">
        <v>72000</v>
      </c>
      <c r="F42" s="87">
        <v>24</v>
      </c>
      <c r="G42" s="172">
        <f t="shared" ref="G42:G107" si="3">E42/F42</f>
        <v>3000</v>
      </c>
    </row>
    <row r="43" spans="1:7">
      <c r="A43" s="107">
        <v>44623</v>
      </c>
      <c r="B43" s="87"/>
      <c r="C43" s="87" t="s">
        <v>25</v>
      </c>
      <c r="D43" s="87" t="s">
        <v>10</v>
      </c>
      <c r="E43" s="179">
        <v>80000</v>
      </c>
      <c r="F43" s="87">
        <v>10</v>
      </c>
      <c r="G43" s="172">
        <f t="shared" si="3"/>
        <v>8000</v>
      </c>
    </row>
    <row r="44" spans="1:7">
      <c r="A44" s="107">
        <v>44623</v>
      </c>
      <c r="B44" s="87"/>
      <c r="C44" s="87" t="s">
        <v>56</v>
      </c>
      <c r="D44" s="87" t="s">
        <v>10</v>
      </c>
      <c r="E44" s="179">
        <v>70000</v>
      </c>
      <c r="F44" s="87">
        <v>4</v>
      </c>
      <c r="G44" s="172">
        <f t="shared" si="3"/>
        <v>17500</v>
      </c>
    </row>
    <row r="45" spans="1:7">
      <c r="A45" s="107">
        <v>44623</v>
      </c>
      <c r="B45" s="87"/>
      <c r="C45" s="87" t="s">
        <v>24</v>
      </c>
      <c r="D45" s="87" t="s">
        <v>17</v>
      </c>
      <c r="E45" s="179">
        <v>120000</v>
      </c>
      <c r="F45" s="87">
        <v>5</v>
      </c>
      <c r="G45" s="172">
        <f t="shared" si="3"/>
        <v>24000</v>
      </c>
    </row>
    <row r="46" spans="1:7">
      <c r="A46" s="107">
        <v>44623</v>
      </c>
      <c r="B46" s="87"/>
      <c r="C46" s="87" t="s">
        <v>14</v>
      </c>
      <c r="D46" s="87" t="s">
        <v>17</v>
      </c>
      <c r="E46" s="179">
        <v>64000</v>
      </c>
      <c r="F46" s="87">
        <v>12</v>
      </c>
      <c r="G46" s="172">
        <f t="shared" si="3"/>
        <v>5333.333333333333</v>
      </c>
    </row>
    <row r="47" spans="1:7">
      <c r="A47" s="107">
        <v>44623</v>
      </c>
      <c r="B47" s="87"/>
      <c r="C47" s="87" t="s">
        <v>124</v>
      </c>
      <c r="D47" s="87" t="s">
        <v>10</v>
      </c>
      <c r="E47" s="179">
        <v>85000</v>
      </c>
      <c r="F47" s="87">
        <v>5</v>
      </c>
      <c r="G47" s="172">
        <f t="shared" si="3"/>
        <v>17000</v>
      </c>
    </row>
    <row r="48" spans="1:7">
      <c r="A48" s="107">
        <v>44623</v>
      </c>
      <c r="B48" s="87"/>
      <c r="C48" s="87" t="s">
        <v>33</v>
      </c>
      <c r="D48" s="87" t="s">
        <v>8</v>
      </c>
      <c r="E48" s="179">
        <v>185000</v>
      </c>
      <c r="F48" s="87">
        <v>26</v>
      </c>
      <c r="G48" s="172">
        <f t="shared" si="3"/>
        <v>7115.3846153846152</v>
      </c>
    </row>
    <row r="49" spans="1:7">
      <c r="A49" s="107">
        <v>44623</v>
      </c>
      <c r="B49" s="87"/>
      <c r="C49" s="87" t="s">
        <v>123</v>
      </c>
      <c r="D49" s="87" t="s">
        <v>17</v>
      </c>
      <c r="E49" s="179">
        <v>74000</v>
      </c>
      <c r="F49" s="87">
        <v>26</v>
      </c>
      <c r="G49" s="172">
        <f t="shared" si="3"/>
        <v>2846.1538461538462</v>
      </c>
    </row>
    <row r="50" spans="1:7">
      <c r="A50" s="107">
        <v>44623</v>
      </c>
      <c r="B50" s="87"/>
      <c r="C50" s="87" t="s">
        <v>119</v>
      </c>
      <c r="D50" s="87" t="s">
        <v>10</v>
      </c>
      <c r="E50" s="179">
        <v>80000</v>
      </c>
      <c r="F50" s="87">
        <v>5</v>
      </c>
      <c r="G50" s="172">
        <f t="shared" si="3"/>
        <v>16000</v>
      </c>
    </row>
    <row r="51" spans="1:7">
      <c r="A51" s="107">
        <v>44624</v>
      </c>
      <c r="B51" s="87"/>
      <c r="C51" s="87" t="s">
        <v>18</v>
      </c>
      <c r="D51" s="87" t="s">
        <v>10</v>
      </c>
      <c r="E51" s="179">
        <v>52000</v>
      </c>
      <c r="F51" s="87">
        <v>11</v>
      </c>
      <c r="G51" s="172">
        <f t="shared" si="3"/>
        <v>4727.272727272727</v>
      </c>
    </row>
    <row r="52" spans="1:7">
      <c r="A52" s="107">
        <v>44624</v>
      </c>
      <c r="B52" s="87"/>
      <c r="C52" s="87" t="s">
        <v>7</v>
      </c>
      <c r="D52" s="87" t="s">
        <v>8</v>
      </c>
      <c r="E52" s="179">
        <v>80000</v>
      </c>
      <c r="F52" s="87">
        <v>16</v>
      </c>
      <c r="G52" s="172">
        <f t="shared" si="3"/>
        <v>5000</v>
      </c>
    </row>
    <row r="53" spans="1:7">
      <c r="A53" s="107">
        <v>44624</v>
      </c>
      <c r="B53" s="87"/>
      <c r="C53" s="87" t="s">
        <v>12</v>
      </c>
      <c r="D53" s="87" t="s">
        <v>8</v>
      </c>
      <c r="E53" s="179">
        <v>80000</v>
      </c>
      <c r="F53" s="87">
        <v>20</v>
      </c>
      <c r="G53" s="172">
        <f t="shared" si="3"/>
        <v>4000</v>
      </c>
    </row>
    <row r="54" spans="1:7">
      <c r="A54" s="107">
        <v>44624</v>
      </c>
      <c r="B54" s="87"/>
      <c r="C54" s="87" t="s">
        <v>16</v>
      </c>
      <c r="D54" s="87" t="s">
        <v>10</v>
      </c>
      <c r="E54" s="179">
        <v>52000</v>
      </c>
      <c r="F54" s="87">
        <v>15</v>
      </c>
      <c r="G54" s="172">
        <f t="shared" si="3"/>
        <v>3466.6666666666665</v>
      </c>
    </row>
    <row r="55" spans="1:7">
      <c r="A55" s="107">
        <v>44624</v>
      </c>
      <c r="B55" s="87"/>
      <c r="C55" s="87" t="s">
        <v>14</v>
      </c>
      <c r="D55" s="87" t="s">
        <v>8</v>
      </c>
      <c r="E55" s="179">
        <v>80000</v>
      </c>
      <c r="F55" s="87">
        <v>35</v>
      </c>
      <c r="G55" s="172">
        <f t="shared" si="3"/>
        <v>2285.7142857142858</v>
      </c>
    </row>
    <row r="56" spans="1:7">
      <c r="A56" s="107">
        <v>44624</v>
      </c>
      <c r="B56" s="87"/>
      <c r="C56" s="87" t="s">
        <v>54</v>
      </c>
      <c r="D56" s="87" t="s">
        <v>17</v>
      </c>
      <c r="E56" s="179">
        <v>60000</v>
      </c>
      <c r="F56" s="87">
        <v>16</v>
      </c>
      <c r="G56" s="172">
        <f t="shared" si="3"/>
        <v>3750</v>
      </c>
    </row>
    <row r="57" spans="1:7">
      <c r="A57" s="107">
        <v>44624</v>
      </c>
      <c r="B57" s="87"/>
      <c r="C57" s="87" t="s">
        <v>24</v>
      </c>
      <c r="D57" s="87" t="s">
        <v>10</v>
      </c>
      <c r="E57" s="179">
        <v>52000</v>
      </c>
      <c r="F57" s="87">
        <v>8</v>
      </c>
      <c r="G57" s="172">
        <f t="shared" si="3"/>
        <v>6500</v>
      </c>
    </row>
    <row r="58" spans="1:7">
      <c r="A58" s="107">
        <v>44624</v>
      </c>
      <c r="B58" s="87"/>
      <c r="C58" s="87" t="s">
        <v>43</v>
      </c>
      <c r="D58" s="87" t="s">
        <v>8</v>
      </c>
      <c r="E58" s="179">
        <v>72000</v>
      </c>
      <c r="F58" s="87">
        <v>28</v>
      </c>
      <c r="G58" s="172">
        <f t="shared" si="3"/>
        <v>2571.4285714285716</v>
      </c>
    </row>
    <row r="59" spans="1:7">
      <c r="A59" s="107">
        <v>44624</v>
      </c>
      <c r="B59" s="87"/>
      <c r="C59" s="87" t="s">
        <v>25</v>
      </c>
      <c r="D59" s="87" t="s">
        <v>10</v>
      </c>
      <c r="E59" s="179">
        <v>80000</v>
      </c>
      <c r="F59" s="87">
        <v>10</v>
      </c>
      <c r="G59" s="172">
        <f t="shared" si="3"/>
        <v>8000</v>
      </c>
    </row>
    <row r="60" spans="1:7">
      <c r="A60" s="107">
        <v>44624</v>
      </c>
      <c r="B60" s="87"/>
      <c r="C60" s="87" t="s">
        <v>56</v>
      </c>
      <c r="D60" s="87" t="s">
        <v>10</v>
      </c>
      <c r="E60" s="179">
        <v>70000</v>
      </c>
      <c r="F60" s="87">
        <v>4</v>
      </c>
      <c r="G60" s="172">
        <f t="shared" si="3"/>
        <v>17500</v>
      </c>
    </row>
    <row r="61" spans="1:7">
      <c r="A61" s="107">
        <v>44624</v>
      </c>
      <c r="B61" s="87"/>
      <c r="C61" s="87" t="s">
        <v>14</v>
      </c>
      <c r="D61" s="87" t="s">
        <v>17</v>
      </c>
      <c r="E61" s="179">
        <v>64000</v>
      </c>
      <c r="F61" s="87">
        <v>12</v>
      </c>
      <c r="G61" s="172">
        <f t="shared" si="3"/>
        <v>5333.333333333333</v>
      </c>
    </row>
    <row r="62" spans="1:7">
      <c r="A62" s="107">
        <v>44624</v>
      </c>
      <c r="B62" s="87"/>
      <c r="C62" s="87" t="s">
        <v>24</v>
      </c>
      <c r="D62" s="87" t="s">
        <v>17</v>
      </c>
      <c r="E62" s="179">
        <v>120000</v>
      </c>
      <c r="F62" s="87">
        <v>9</v>
      </c>
      <c r="G62" s="172">
        <f t="shared" si="3"/>
        <v>13333.333333333334</v>
      </c>
    </row>
    <row r="63" spans="1:7">
      <c r="A63" s="107">
        <v>44624</v>
      </c>
      <c r="B63" s="87"/>
      <c r="C63" s="87" t="s">
        <v>124</v>
      </c>
      <c r="D63" s="87" t="s">
        <v>10</v>
      </c>
      <c r="E63" s="179">
        <v>85000</v>
      </c>
      <c r="F63" s="87">
        <v>4</v>
      </c>
      <c r="G63" s="172">
        <f t="shared" si="3"/>
        <v>21250</v>
      </c>
    </row>
    <row r="64" spans="1:7">
      <c r="A64" s="107">
        <v>44624</v>
      </c>
      <c r="B64" s="87"/>
      <c r="C64" s="87" t="s">
        <v>123</v>
      </c>
      <c r="D64" s="87" t="s">
        <v>17</v>
      </c>
      <c r="E64" s="179">
        <v>74000</v>
      </c>
      <c r="F64" s="87">
        <v>25</v>
      </c>
      <c r="G64" s="172">
        <f t="shared" si="3"/>
        <v>2960</v>
      </c>
    </row>
    <row r="65" spans="1:7">
      <c r="A65" s="107">
        <v>44624</v>
      </c>
      <c r="B65" s="87"/>
      <c r="C65" s="87" t="s">
        <v>33</v>
      </c>
      <c r="D65" s="87" t="s">
        <v>8</v>
      </c>
      <c r="E65" s="179">
        <v>185000</v>
      </c>
      <c r="F65" s="87">
        <v>26</v>
      </c>
      <c r="G65" s="172">
        <f t="shared" si="3"/>
        <v>7115.3846153846152</v>
      </c>
    </row>
    <row r="66" spans="1:7">
      <c r="A66" s="107">
        <v>44624</v>
      </c>
      <c r="B66" s="87"/>
      <c r="C66" s="87" t="s">
        <v>119</v>
      </c>
      <c r="D66" s="87" t="s">
        <v>10</v>
      </c>
      <c r="E66" s="179">
        <v>80000</v>
      </c>
      <c r="F66" s="87">
        <v>6</v>
      </c>
      <c r="G66" s="172">
        <f t="shared" si="3"/>
        <v>13333.333333333334</v>
      </c>
    </row>
    <row r="67" spans="1:7">
      <c r="A67" s="107">
        <v>44625</v>
      </c>
      <c r="B67" s="87"/>
      <c r="C67" s="87" t="s">
        <v>56</v>
      </c>
      <c r="D67" s="87" t="s">
        <v>10</v>
      </c>
      <c r="E67" s="179">
        <v>70000</v>
      </c>
      <c r="F67" s="87">
        <v>9</v>
      </c>
      <c r="G67" s="172">
        <f t="shared" si="3"/>
        <v>7777.7777777777774</v>
      </c>
    </row>
    <row r="68" spans="1:7">
      <c r="A68" s="107">
        <v>44625</v>
      </c>
      <c r="B68" s="87"/>
      <c r="C68" s="87" t="s">
        <v>129</v>
      </c>
      <c r="D68" s="87" t="s">
        <v>10</v>
      </c>
      <c r="E68" s="179">
        <v>52000</v>
      </c>
      <c r="F68" s="87">
        <v>4</v>
      </c>
      <c r="G68" s="172">
        <f t="shared" si="3"/>
        <v>13000</v>
      </c>
    </row>
    <row r="69" spans="1:7">
      <c r="A69" s="107">
        <v>44627</v>
      </c>
      <c r="B69" s="87"/>
      <c r="C69" s="87" t="s">
        <v>18</v>
      </c>
      <c r="D69" s="87" t="s">
        <v>10</v>
      </c>
      <c r="E69" s="179">
        <v>52000</v>
      </c>
      <c r="F69" s="87">
        <v>10</v>
      </c>
      <c r="G69" s="172">
        <f t="shared" si="3"/>
        <v>5200</v>
      </c>
    </row>
    <row r="70" spans="1:7">
      <c r="A70" s="107">
        <v>44627</v>
      </c>
      <c r="B70" s="87"/>
      <c r="C70" s="87" t="s">
        <v>7</v>
      </c>
      <c r="D70" s="87" t="s">
        <v>8</v>
      </c>
      <c r="E70" s="179">
        <v>80000</v>
      </c>
      <c r="F70" s="87">
        <v>18</v>
      </c>
      <c r="G70" s="172">
        <f t="shared" si="3"/>
        <v>4444.4444444444443</v>
      </c>
    </row>
    <row r="71" spans="1:7">
      <c r="A71" s="107">
        <v>44627</v>
      </c>
      <c r="B71" s="87"/>
      <c r="C71" s="87" t="s">
        <v>12</v>
      </c>
      <c r="D71" s="87" t="s">
        <v>8</v>
      </c>
      <c r="E71" s="179">
        <v>80000</v>
      </c>
      <c r="F71" s="87">
        <v>20</v>
      </c>
      <c r="G71" s="172">
        <f t="shared" si="3"/>
        <v>4000</v>
      </c>
    </row>
    <row r="72" spans="1:7">
      <c r="A72" s="107">
        <v>44627</v>
      </c>
      <c r="B72" s="87"/>
      <c r="C72" s="87" t="s">
        <v>16</v>
      </c>
      <c r="D72" s="87" t="s">
        <v>10</v>
      </c>
      <c r="E72" s="179">
        <v>52000</v>
      </c>
      <c r="F72" s="87">
        <v>15</v>
      </c>
      <c r="G72" s="172">
        <f t="shared" si="3"/>
        <v>3466.6666666666665</v>
      </c>
    </row>
    <row r="73" spans="1:7">
      <c r="A73" s="107">
        <v>44627</v>
      </c>
      <c r="B73" s="87"/>
      <c r="C73" s="87" t="s">
        <v>14</v>
      </c>
      <c r="D73" s="87" t="s">
        <v>8</v>
      </c>
      <c r="E73" s="179">
        <v>80000</v>
      </c>
      <c r="F73" s="87">
        <v>35</v>
      </c>
      <c r="G73" s="172">
        <f t="shared" si="3"/>
        <v>2285.7142857142858</v>
      </c>
    </row>
    <row r="74" spans="1:7">
      <c r="A74" s="107">
        <v>44627</v>
      </c>
      <c r="B74" s="87"/>
      <c r="C74" s="87" t="s">
        <v>24</v>
      </c>
      <c r="D74" s="87" t="s">
        <v>10</v>
      </c>
      <c r="E74" s="179">
        <v>52000</v>
      </c>
      <c r="F74" s="87">
        <v>9</v>
      </c>
      <c r="G74" s="172">
        <f t="shared" si="3"/>
        <v>5777.7777777777774</v>
      </c>
    </row>
    <row r="75" spans="1:7">
      <c r="A75" s="107">
        <v>44627</v>
      </c>
      <c r="B75" s="87"/>
      <c r="C75" s="87" t="s">
        <v>54</v>
      </c>
      <c r="D75" s="87" t="s">
        <v>17</v>
      </c>
      <c r="E75" s="179">
        <v>60000</v>
      </c>
      <c r="F75" s="87">
        <v>19</v>
      </c>
      <c r="G75" s="172">
        <f t="shared" si="3"/>
        <v>3157.8947368421054</v>
      </c>
    </row>
    <row r="76" spans="1:7">
      <c r="A76" s="107">
        <v>44627</v>
      </c>
      <c r="B76" s="87"/>
      <c r="C76" s="87" t="s">
        <v>43</v>
      </c>
      <c r="D76" s="87" t="s">
        <v>8</v>
      </c>
      <c r="E76" s="179">
        <v>72000</v>
      </c>
      <c r="F76" s="87">
        <v>25</v>
      </c>
      <c r="G76" s="172">
        <f t="shared" si="3"/>
        <v>2880</v>
      </c>
    </row>
    <row r="77" spans="1:7">
      <c r="A77" s="107">
        <v>44627</v>
      </c>
      <c r="B77" s="87"/>
      <c r="C77" s="87" t="s">
        <v>25</v>
      </c>
      <c r="D77" s="87" t="s">
        <v>10</v>
      </c>
      <c r="E77" s="179">
        <v>80000</v>
      </c>
      <c r="F77" s="87">
        <v>10</v>
      </c>
      <c r="G77" s="172">
        <f t="shared" si="3"/>
        <v>8000</v>
      </c>
    </row>
    <row r="78" spans="1:7">
      <c r="A78" s="107">
        <v>44627</v>
      </c>
      <c r="B78" s="87"/>
      <c r="C78" s="87" t="s">
        <v>56</v>
      </c>
      <c r="D78" s="87" t="s">
        <v>10</v>
      </c>
      <c r="E78" s="179">
        <v>70000</v>
      </c>
      <c r="F78" s="87">
        <v>4</v>
      </c>
      <c r="G78" s="172">
        <f t="shared" si="3"/>
        <v>17500</v>
      </c>
    </row>
    <row r="79" spans="1:7">
      <c r="A79" s="107">
        <v>44627</v>
      </c>
      <c r="B79" s="87"/>
      <c r="C79" s="87" t="s">
        <v>24</v>
      </c>
      <c r="D79" s="87" t="s">
        <v>17</v>
      </c>
      <c r="E79" s="179">
        <v>120000</v>
      </c>
      <c r="F79" s="87">
        <v>5</v>
      </c>
      <c r="G79" s="172">
        <f t="shared" si="3"/>
        <v>24000</v>
      </c>
    </row>
    <row r="80" spans="1:7">
      <c r="A80" s="107">
        <v>44627</v>
      </c>
      <c r="B80" s="87"/>
      <c r="C80" s="87" t="s">
        <v>14</v>
      </c>
      <c r="D80" s="87" t="s">
        <v>17</v>
      </c>
      <c r="E80" s="179">
        <v>64000</v>
      </c>
      <c r="F80" s="87">
        <v>12</v>
      </c>
      <c r="G80" s="172">
        <f t="shared" si="3"/>
        <v>5333.333333333333</v>
      </c>
    </row>
    <row r="81" spans="1:7">
      <c r="A81" s="107">
        <v>44627</v>
      </c>
      <c r="B81" s="87"/>
      <c r="C81" s="87" t="s">
        <v>124</v>
      </c>
      <c r="D81" s="87" t="s">
        <v>10</v>
      </c>
      <c r="E81" s="179">
        <v>85000</v>
      </c>
      <c r="F81" s="87">
        <v>5</v>
      </c>
      <c r="G81" s="172">
        <f t="shared" si="3"/>
        <v>17000</v>
      </c>
    </row>
    <row r="82" spans="1:7">
      <c r="A82" s="107">
        <v>44627</v>
      </c>
      <c r="B82" s="87"/>
      <c r="C82" s="87" t="s">
        <v>33</v>
      </c>
      <c r="D82" s="87" t="s">
        <v>8</v>
      </c>
      <c r="E82" s="179">
        <v>185000</v>
      </c>
      <c r="F82" s="87">
        <v>23</v>
      </c>
      <c r="G82" s="172">
        <f t="shared" si="3"/>
        <v>8043.478260869565</v>
      </c>
    </row>
    <row r="83" spans="1:7">
      <c r="A83" s="107">
        <v>44627</v>
      </c>
      <c r="B83" s="87"/>
      <c r="C83" s="87" t="s">
        <v>123</v>
      </c>
      <c r="D83" s="87" t="s">
        <v>17</v>
      </c>
      <c r="E83" s="179">
        <v>74000</v>
      </c>
      <c r="F83" s="87">
        <v>23</v>
      </c>
      <c r="G83" s="172">
        <f t="shared" si="3"/>
        <v>3217.391304347826</v>
      </c>
    </row>
    <row r="84" spans="1:7">
      <c r="A84" s="107">
        <v>44627</v>
      </c>
      <c r="B84" s="87"/>
      <c r="C84" s="87" t="s">
        <v>120</v>
      </c>
      <c r="D84" s="87" t="s">
        <v>10</v>
      </c>
      <c r="E84" s="179">
        <v>26000</v>
      </c>
      <c r="F84" s="87">
        <v>4</v>
      </c>
      <c r="G84" s="172">
        <f t="shared" si="3"/>
        <v>6500</v>
      </c>
    </row>
    <row r="85" spans="1:7">
      <c r="A85" s="107">
        <v>44627</v>
      </c>
      <c r="B85" s="87"/>
      <c r="C85" s="87" t="s">
        <v>119</v>
      </c>
      <c r="D85" s="87" t="s">
        <v>10</v>
      </c>
      <c r="E85" s="179">
        <v>80000</v>
      </c>
      <c r="F85" s="87">
        <v>7</v>
      </c>
      <c r="G85" s="172">
        <f t="shared" si="3"/>
        <v>11428.571428571429</v>
      </c>
    </row>
    <row r="86" spans="1:7">
      <c r="A86" s="107">
        <v>44628</v>
      </c>
      <c r="B86" s="87"/>
      <c r="C86" s="87" t="s">
        <v>18</v>
      </c>
      <c r="D86" s="87" t="s">
        <v>10</v>
      </c>
      <c r="E86" s="179">
        <v>52000</v>
      </c>
      <c r="F86" s="87">
        <v>10</v>
      </c>
      <c r="G86" s="172">
        <f t="shared" si="3"/>
        <v>5200</v>
      </c>
    </row>
    <row r="87" spans="1:7">
      <c r="A87" s="107">
        <v>44628</v>
      </c>
      <c r="B87" s="87"/>
      <c r="C87" s="87" t="s">
        <v>7</v>
      </c>
      <c r="D87" s="87" t="s">
        <v>8</v>
      </c>
      <c r="E87" s="179">
        <v>80000</v>
      </c>
      <c r="F87" s="87">
        <v>19</v>
      </c>
      <c r="G87" s="172">
        <f t="shared" si="3"/>
        <v>4210.5263157894733</v>
      </c>
    </row>
    <row r="88" spans="1:7">
      <c r="A88" s="107">
        <v>44628</v>
      </c>
      <c r="B88" s="87"/>
      <c r="C88" s="87" t="s">
        <v>12</v>
      </c>
      <c r="D88" s="87" t="s">
        <v>8</v>
      </c>
      <c r="E88" s="179">
        <v>80000</v>
      </c>
      <c r="F88" s="87">
        <v>18</v>
      </c>
      <c r="G88" s="172">
        <f t="shared" si="3"/>
        <v>4444.4444444444443</v>
      </c>
    </row>
    <row r="89" spans="1:7">
      <c r="A89" s="107">
        <v>44628</v>
      </c>
      <c r="B89" s="87"/>
      <c r="C89" s="87" t="s">
        <v>16</v>
      </c>
      <c r="D89" s="87" t="s">
        <v>10</v>
      </c>
      <c r="E89" s="179">
        <v>52000</v>
      </c>
      <c r="F89" s="87">
        <v>16</v>
      </c>
      <c r="G89" s="172">
        <f t="shared" si="3"/>
        <v>3250</v>
      </c>
    </row>
    <row r="90" spans="1:7">
      <c r="A90" s="107">
        <v>44628</v>
      </c>
      <c r="B90" s="87"/>
      <c r="C90" s="87" t="s">
        <v>24</v>
      </c>
      <c r="D90" s="87" t="s">
        <v>10</v>
      </c>
      <c r="E90" s="179">
        <v>52000</v>
      </c>
      <c r="F90" s="87">
        <v>9</v>
      </c>
      <c r="G90" s="172">
        <f t="shared" si="3"/>
        <v>5777.7777777777774</v>
      </c>
    </row>
    <row r="91" spans="1:7">
      <c r="A91" s="107">
        <v>44628</v>
      </c>
      <c r="B91" s="87"/>
      <c r="C91" s="87" t="s">
        <v>14</v>
      </c>
      <c r="D91" s="87" t="s">
        <v>8</v>
      </c>
      <c r="E91" s="179">
        <v>80000</v>
      </c>
      <c r="F91" s="87">
        <v>30</v>
      </c>
      <c r="G91" s="172">
        <f t="shared" si="3"/>
        <v>2666.6666666666665</v>
      </c>
    </row>
    <row r="92" spans="1:7">
      <c r="A92" s="107">
        <v>44628</v>
      </c>
      <c r="B92" s="87"/>
      <c r="C92" s="87" t="s">
        <v>54</v>
      </c>
      <c r="D92" s="87" t="s">
        <v>17</v>
      </c>
      <c r="E92" s="179">
        <v>60000</v>
      </c>
      <c r="F92" s="87">
        <v>18</v>
      </c>
      <c r="G92" s="172">
        <f t="shared" si="3"/>
        <v>3333.3333333333335</v>
      </c>
    </row>
    <row r="93" spans="1:7">
      <c r="A93" s="107">
        <v>44628</v>
      </c>
      <c r="B93" s="87"/>
      <c r="C93" s="87" t="s">
        <v>25</v>
      </c>
      <c r="D93" s="87" t="s">
        <v>10</v>
      </c>
      <c r="E93" s="179">
        <v>80000</v>
      </c>
      <c r="F93" s="87">
        <v>10</v>
      </c>
      <c r="G93" s="172">
        <f t="shared" si="3"/>
        <v>8000</v>
      </c>
    </row>
    <row r="94" spans="1:7">
      <c r="A94" s="107">
        <v>44628</v>
      </c>
      <c r="B94" s="87"/>
      <c r="C94" s="87" t="s">
        <v>43</v>
      </c>
      <c r="D94" s="87" t="s">
        <v>8</v>
      </c>
      <c r="E94" s="179">
        <v>72000</v>
      </c>
      <c r="F94" s="87">
        <v>30</v>
      </c>
      <c r="G94" s="172">
        <f t="shared" si="3"/>
        <v>2400</v>
      </c>
    </row>
    <row r="95" spans="1:7">
      <c r="A95" s="107">
        <v>44628</v>
      </c>
      <c r="B95" s="87"/>
      <c r="C95" s="87" t="s">
        <v>56</v>
      </c>
      <c r="D95" s="87" t="s">
        <v>10</v>
      </c>
      <c r="E95" s="179">
        <v>70000</v>
      </c>
      <c r="F95" s="87">
        <v>3</v>
      </c>
      <c r="G95" s="172">
        <f t="shared" si="3"/>
        <v>23333.333333333332</v>
      </c>
    </row>
    <row r="96" spans="1:7">
      <c r="A96" s="107">
        <v>44628</v>
      </c>
      <c r="B96" s="87"/>
      <c r="C96" s="87" t="s">
        <v>24</v>
      </c>
      <c r="D96" s="87" t="s">
        <v>17</v>
      </c>
      <c r="E96" s="179">
        <v>120000</v>
      </c>
      <c r="F96" s="87">
        <v>6</v>
      </c>
      <c r="G96" s="172">
        <f t="shared" si="3"/>
        <v>20000</v>
      </c>
    </row>
    <row r="97" spans="1:7">
      <c r="A97" s="107">
        <v>44628</v>
      </c>
      <c r="B97" s="87"/>
      <c r="C97" s="87" t="s">
        <v>14</v>
      </c>
      <c r="D97" s="87" t="s">
        <v>17</v>
      </c>
      <c r="E97" s="179">
        <v>64000</v>
      </c>
      <c r="F97" s="87">
        <v>12</v>
      </c>
      <c r="G97" s="172">
        <f t="shared" si="3"/>
        <v>5333.333333333333</v>
      </c>
    </row>
    <row r="98" spans="1:7">
      <c r="A98" s="107">
        <v>44628</v>
      </c>
      <c r="B98" s="87"/>
      <c r="C98" s="87" t="s">
        <v>124</v>
      </c>
      <c r="D98" s="87" t="s">
        <v>10</v>
      </c>
      <c r="E98" s="179">
        <v>85000</v>
      </c>
      <c r="F98" s="87">
        <v>4</v>
      </c>
      <c r="G98" s="172">
        <f t="shared" si="3"/>
        <v>21250</v>
      </c>
    </row>
    <row r="99" spans="1:7">
      <c r="A99" s="107">
        <v>44628</v>
      </c>
      <c r="B99" s="87"/>
      <c r="C99" s="87" t="s">
        <v>33</v>
      </c>
      <c r="D99" s="87" t="s">
        <v>8</v>
      </c>
      <c r="E99" s="179">
        <v>185000</v>
      </c>
      <c r="F99" s="87">
        <v>22</v>
      </c>
      <c r="G99" s="172">
        <f t="shared" si="3"/>
        <v>8409.0909090909099</v>
      </c>
    </row>
    <row r="100" spans="1:7">
      <c r="A100" s="107">
        <v>44628</v>
      </c>
      <c r="B100" s="87"/>
      <c r="C100" s="87" t="s">
        <v>120</v>
      </c>
      <c r="D100" s="87" t="s">
        <v>10</v>
      </c>
      <c r="E100" s="179">
        <v>26000</v>
      </c>
      <c r="F100" s="87">
        <v>4</v>
      </c>
      <c r="G100" s="172">
        <f t="shared" si="3"/>
        <v>6500</v>
      </c>
    </row>
    <row r="101" spans="1:7">
      <c r="A101" s="107">
        <v>44628</v>
      </c>
      <c r="B101" s="87"/>
      <c r="C101" s="87" t="s">
        <v>123</v>
      </c>
      <c r="D101" s="87" t="s">
        <v>17</v>
      </c>
      <c r="E101" s="179">
        <v>74000</v>
      </c>
      <c r="F101" s="87">
        <v>26</v>
      </c>
      <c r="G101" s="172">
        <f t="shared" si="3"/>
        <v>2846.1538461538462</v>
      </c>
    </row>
    <row r="102" spans="1:7">
      <c r="A102" s="107">
        <v>44628</v>
      </c>
      <c r="B102" s="87"/>
      <c r="C102" s="87" t="s">
        <v>119</v>
      </c>
      <c r="D102" s="87" t="s">
        <v>10</v>
      </c>
      <c r="E102" s="179">
        <v>80000</v>
      </c>
      <c r="F102" s="87">
        <v>5</v>
      </c>
      <c r="G102" s="172">
        <f t="shared" si="3"/>
        <v>16000</v>
      </c>
    </row>
    <row r="103" spans="1:7">
      <c r="A103" s="107">
        <v>44629</v>
      </c>
      <c r="B103" s="87"/>
      <c r="C103" s="87" t="s">
        <v>18</v>
      </c>
      <c r="D103" s="87" t="s">
        <v>10</v>
      </c>
      <c r="E103" s="179">
        <v>52000</v>
      </c>
      <c r="F103" s="87">
        <v>9</v>
      </c>
      <c r="G103" s="172">
        <f t="shared" si="3"/>
        <v>5777.7777777777774</v>
      </c>
    </row>
    <row r="104" spans="1:7">
      <c r="A104" s="107">
        <v>44629</v>
      </c>
      <c r="B104" s="87"/>
      <c r="C104" s="87" t="s">
        <v>12</v>
      </c>
      <c r="D104" s="87" t="s">
        <v>8</v>
      </c>
      <c r="E104" s="179">
        <v>80000</v>
      </c>
      <c r="F104" s="87">
        <v>18</v>
      </c>
      <c r="G104" s="172">
        <f t="shared" si="3"/>
        <v>4444.4444444444443</v>
      </c>
    </row>
    <row r="105" spans="1:7">
      <c r="A105" s="107">
        <v>44629</v>
      </c>
      <c r="B105" s="87"/>
      <c r="C105" s="87" t="s">
        <v>7</v>
      </c>
      <c r="D105" s="87" t="s">
        <v>8</v>
      </c>
      <c r="E105" s="179">
        <v>80000</v>
      </c>
      <c r="F105" s="87">
        <v>19</v>
      </c>
      <c r="G105" s="172">
        <f t="shared" si="3"/>
        <v>4210.5263157894733</v>
      </c>
    </row>
    <row r="106" spans="1:7">
      <c r="A106" s="107">
        <v>44629</v>
      </c>
      <c r="B106" s="87"/>
      <c r="C106" s="87" t="s">
        <v>16</v>
      </c>
      <c r="D106" s="87" t="s">
        <v>10</v>
      </c>
      <c r="E106" s="179">
        <v>52000</v>
      </c>
      <c r="F106" s="87">
        <v>16</v>
      </c>
      <c r="G106" s="172">
        <f t="shared" si="3"/>
        <v>3250</v>
      </c>
    </row>
    <row r="107" spans="1:7">
      <c r="A107" s="107">
        <v>44629</v>
      </c>
      <c r="B107" s="87"/>
      <c r="C107" s="87" t="s">
        <v>24</v>
      </c>
      <c r="D107" s="87" t="s">
        <v>10</v>
      </c>
      <c r="E107" s="179">
        <v>52000</v>
      </c>
      <c r="F107" s="87">
        <v>9</v>
      </c>
      <c r="G107" s="172">
        <f t="shared" si="3"/>
        <v>5777.7777777777774</v>
      </c>
    </row>
    <row r="108" spans="1:7">
      <c r="A108" s="107">
        <v>44629</v>
      </c>
      <c r="B108" s="87"/>
      <c r="C108" s="87" t="s">
        <v>14</v>
      </c>
      <c r="D108" s="87" t="s">
        <v>8</v>
      </c>
      <c r="E108" s="179">
        <v>80000</v>
      </c>
      <c r="F108" s="87">
        <v>30</v>
      </c>
      <c r="G108" s="172">
        <f t="shared" ref="G108:G139" si="4">E108/F108</f>
        <v>2666.6666666666665</v>
      </c>
    </row>
    <row r="109" spans="1:7">
      <c r="A109" s="107">
        <v>44629</v>
      </c>
      <c r="B109" s="87"/>
      <c r="C109" s="87" t="s">
        <v>54</v>
      </c>
      <c r="D109" s="87" t="s">
        <v>17</v>
      </c>
      <c r="E109" s="179">
        <v>60000</v>
      </c>
      <c r="F109" s="87">
        <v>19</v>
      </c>
      <c r="G109" s="172">
        <f t="shared" si="4"/>
        <v>3157.8947368421054</v>
      </c>
    </row>
    <row r="110" spans="1:7">
      <c r="A110" s="107">
        <v>44629</v>
      </c>
      <c r="B110" s="87"/>
      <c r="C110" s="87" t="s">
        <v>43</v>
      </c>
      <c r="D110" s="87" t="s">
        <v>8</v>
      </c>
      <c r="E110" s="179">
        <v>72000</v>
      </c>
      <c r="F110" s="87">
        <v>27</v>
      </c>
      <c r="G110" s="172">
        <f t="shared" si="4"/>
        <v>2666.6666666666665</v>
      </c>
    </row>
    <row r="111" spans="1:7">
      <c r="A111" s="107">
        <v>44629</v>
      </c>
      <c r="B111" s="87"/>
      <c r="C111" s="87" t="s">
        <v>25</v>
      </c>
      <c r="D111" s="87" t="s">
        <v>10</v>
      </c>
      <c r="E111" s="179">
        <v>80000</v>
      </c>
      <c r="F111" s="87">
        <v>10</v>
      </c>
      <c r="G111" s="172">
        <f t="shared" si="4"/>
        <v>8000</v>
      </c>
    </row>
    <row r="112" spans="1:7">
      <c r="A112" s="107">
        <v>44629</v>
      </c>
      <c r="B112" s="87"/>
      <c r="C112" s="87" t="s">
        <v>56</v>
      </c>
      <c r="D112" s="87" t="s">
        <v>10</v>
      </c>
      <c r="E112" s="179">
        <v>70000</v>
      </c>
      <c r="F112" s="87">
        <v>3</v>
      </c>
      <c r="G112" s="172">
        <f t="shared" si="4"/>
        <v>23333.333333333332</v>
      </c>
    </row>
    <row r="113" spans="1:7">
      <c r="A113" s="107">
        <v>44629</v>
      </c>
      <c r="B113" s="87"/>
      <c r="C113" s="87" t="s">
        <v>14</v>
      </c>
      <c r="D113" s="87" t="s">
        <v>17</v>
      </c>
      <c r="E113" s="179">
        <v>64000</v>
      </c>
      <c r="F113" s="87">
        <v>12</v>
      </c>
      <c r="G113" s="172">
        <f t="shared" si="4"/>
        <v>5333.333333333333</v>
      </c>
    </row>
    <row r="114" spans="1:7">
      <c r="A114" s="107">
        <v>44629</v>
      </c>
      <c r="B114" s="87"/>
      <c r="C114" s="87" t="s">
        <v>24</v>
      </c>
      <c r="D114" s="87" t="s">
        <v>17</v>
      </c>
      <c r="E114" s="179">
        <v>120000</v>
      </c>
      <c r="F114" s="87">
        <v>7</v>
      </c>
      <c r="G114" s="172">
        <f t="shared" si="4"/>
        <v>17142.857142857141</v>
      </c>
    </row>
    <row r="115" spans="1:7">
      <c r="A115" s="107">
        <v>44629</v>
      </c>
      <c r="B115" s="87"/>
      <c r="C115" s="87" t="s">
        <v>124</v>
      </c>
      <c r="D115" s="87" t="s">
        <v>10</v>
      </c>
      <c r="E115" s="179">
        <v>85000</v>
      </c>
      <c r="F115" s="87">
        <v>5</v>
      </c>
      <c r="G115" s="172">
        <f t="shared" si="4"/>
        <v>17000</v>
      </c>
    </row>
    <row r="116" spans="1:7">
      <c r="A116" s="107">
        <v>44629</v>
      </c>
      <c r="B116" s="87"/>
      <c r="C116" s="87" t="s">
        <v>33</v>
      </c>
      <c r="D116" s="87" t="s">
        <v>8</v>
      </c>
      <c r="E116" s="179">
        <v>185000</v>
      </c>
      <c r="F116" s="87">
        <v>23</v>
      </c>
      <c r="G116" s="172">
        <f t="shared" si="4"/>
        <v>8043.478260869565</v>
      </c>
    </row>
    <row r="117" spans="1:7">
      <c r="A117" s="107">
        <v>44629</v>
      </c>
      <c r="B117" s="87"/>
      <c r="C117" s="87" t="s">
        <v>120</v>
      </c>
      <c r="D117" s="87" t="s">
        <v>10</v>
      </c>
      <c r="E117" s="179">
        <v>26000</v>
      </c>
      <c r="F117" s="87">
        <v>4</v>
      </c>
      <c r="G117" s="172">
        <f t="shared" si="4"/>
        <v>6500</v>
      </c>
    </row>
    <row r="118" spans="1:7">
      <c r="A118" s="107">
        <v>44629</v>
      </c>
      <c r="B118" s="87"/>
      <c r="C118" s="87" t="s">
        <v>123</v>
      </c>
      <c r="D118" s="87" t="s">
        <v>17</v>
      </c>
      <c r="E118" s="179">
        <v>74000</v>
      </c>
      <c r="F118" s="87">
        <v>27</v>
      </c>
      <c r="G118" s="172">
        <f t="shared" si="4"/>
        <v>2740.7407407407409</v>
      </c>
    </row>
    <row r="119" spans="1:7">
      <c r="A119" s="107">
        <v>44629</v>
      </c>
      <c r="B119" s="87"/>
      <c r="C119" s="87" t="s">
        <v>119</v>
      </c>
      <c r="D119" s="87" t="s">
        <v>10</v>
      </c>
      <c r="E119" s="179">
        <v>80000</v>
      </c>
      <c r="F119" s="87">
        <v>6</v>
      </c>
      <c r="G119" s="172">
        <f t="shared" si="4"/>
        <v>13333.333333333334</v>
      </c>
    </row>
    <row r="120" spans="1:7">
      <c r="A120" s="107">
        <v>44630</v>
      </c>
      <c r="B120" s="87"/>
      <c r="C120" s="87" t="s">
        <v>18</v>
      </c>
      <c r="D120" s="87" t="s">
        <v>10</v>
      </c>
      <c r="E120" s="179">
        <v>52000</v>
      </c>
      <c r="F120" s="87">
        <v>10</v>
      </c>
      <c r="G120" s="172">
        <f t="shared" si="4"/>
        <v>5200</v>
      </c>
    </row>
    <row r="121" spans="1:7">
      <c r="A121" s="107">
        <v>44630</v>
      </c>
      <c r="B121" s="87"/>
      <c r="C121" s="87" t="s">
        <v>7</v>
      </c>
      <c r="D121" s="87" t="s">
        <v>8</v>
      </c>
      <c r="E121" s="179">
        <v>80000</v>
      </c>
      <c r="F121" s="87">
        <v>17</v>
      </c>
      <c r="G121" s="172">
        <f t="shared" si="4"/>
        <v>4705.8823529411766</v>
      </c>
    </row>
    <row r="122" spans="1:7">
      <c r="A122" s="107">
        <v>44630</v>
      </c>
      <c r="B122" s="87"/>
      <c r="C122" s="87" t="s">
        <v>12</v>
      </c>
      <c r="D122" s="87" t="s">
        <v>8</v>
      </c>
      <c r="E122" s="179">
        <v>80000</v>
      </c>
      <c r="F122" s="87">
        <v>18</v>
      </c>
      <c r="G122" s="172">
        <f t="shared" si="4"/>
        <v>4444.4444444444443</v>
      </c>
    </row>
    <row r="123" spans="1:7">
      <c r="A123" s="107">
        <v>44630</v>
      </c>
      <c r="B123" s="87"/>
      <c r="C123" s="87" t="s">
        <v>16</v>
      </c>
      <c r="D123" s="87" t="s">
        <v>10</v>
      </c>
      <c r="E123" s="179">
        <v>52000</v>
      </c>
      <c r="F123" s="87">
        <v>16</v>
      </c>
      <c r="G123" s="172">
        <f t="shared" si="4"/>
        <v>3250</v>
      </c>
    </row>
    <row r="124" spans="1:7">
      <c r="A124" s="107">
        <v>44630</v>
      </c>
      <c r="B124" s="87"/>
      <c r="C124" s="87" t="s">
        <v>14</v>
      </c>
      <c r="D124" s="87" t="s">
        <v>8</v>
      </c>
      <c r="E124" s="179">
        <v>80000</v>
      </c>
      <c r="F124" s="87">
        <v>35</v>
      </c>
      <c r="G124" s="172">
        <f t="shared" si="4"/>
        <v>2285.7142857142858</v>
      </c>
    </row>
    <row r="125" spans="1:7">
      <c r="A125" s="107">
        <v>44630</v>
      </c>
      <c r="B125" s="87"/>
      <c r="C125" s="87" t="s">
        <v>54</v>
      </c>
      <c r="D125" s="87" t="s">
        <v>17</v>
      </c>
      <c r="E125" s="179">
        <v>60000</v>
      </c>
      <c r="F125" s="87">
        <v>16</v>
      </c>
      <c r="G125" s="172">
        <f t="shared" si="4"/>
        <v>3750</v>
      </c>
    </row>
    <row r="126" spans="1:7">
      <c r="A126" s="107">
        <v>44630</v>
      </c>
      <c r="B126" s="87"/>
      <c r="C126" s="87" t="s">
        <v>24</v>
      </c>
      <c r="D126" s="87" t="s">
        <v>10</v>
      </c>
      <c r="E126" s="179">
        <v>52000</v>
      </c>
      <c r="F126" s="87">
        <v>9</v>
      </c>
      <c r="G126" s="172">
        <f t="shared" si="4"/>
        <v>5777.7777777777774</v>
      </c>
    </row>
    <row r="127" spans="1:7">
      <c r="A127" s="107">
        <v>44630</v>
      </c>
      <c r="B127" s="87"/>
      <c r="C127" s="87" t="s">
        <v>109</v>
      </c>
      <c r="D127" s="87" t="s">
        <v>8</v>
      </c>
      <c r="E127" s="179">
        <v>72000</v>
      </c>
      <c r="F127" s="87">
        <v>24</v>
      </c>
      <c r="G127" s="172">
        <f t="shared" si="4"/>
        <v>3000</v>
      </c>
    </row>
    <row r="128" spans="1:7">
      <c r="A128" s="107">
        <v>44630</v>
      </c>
      <c r="B128" s="87"/>
      <c r="C128" s="87" t="s">
        <v>25</v>
      </c>
      <c r="D128" s="87" t="s">
        <v>10</v>
      </c>
      <c r="E128" s="179">
        <v>80000</v>
      </c>
      <c r="F128" s="87">
        <v>11</v>
      </c>
      <c r="G128" s="172">
        <f t="shared" si="4"/>
        <v>7272.727272727273</v>
      </c>
    </row>
    <row r="129" spans="1:7">
      <c r="A129" s="107">
        <v>44630</v>
      </c>
      <c r="B129" s="87"/>
      <c r="C129" s="87" t="s">
        <v>56</v>
      </c>
      <c r="D129" s="87" t="s">
        <v>10</v>
      </c>
      <c r="E129" s="179">
        <v>70000</v>
      </c>
      <c r="F129" s="87">
        <v>3</v>
      </c>
      <c r="G129" s="172">
        <f t="shared" si="4"/>
        <v>23333.333333333332</v>
      </c>
    </row>
    <row r="130" spans="1:7">
      <c r="A130" s="107">
        <v>44630</v>
      </c>
      <c r="B130" s="87"/>
      <c r="C130" s="87" t="s">
        <v>24</v>
      </c>
      <c r="D130" s="87" t="s">
        <v>17</v>
      </c>
      <c r="E130" s="179">
        <v>120000</v>
      </c>
      <c r="F130" s="87">
        <v>7</v>
      </c>
      <c r="G130" s="172">
        <f t="shared" si="4"/>
        <v>17142.857142857141</v>
      </c>
    </row>
    <row r="131" spans="1:7">
      <c r="A131" s="107">
        <v>44630</v>
      </c>
      <c r="B131" s="87"/>
      <c r="C131" s="87" t="s">
        <v>14</v>
      </c>
      <c r="D131" s="87" t="s">
        <v>17</v>
      </c>
      <c r="E131" s="179">
        <v>64000</v>
      </c>
      <c r="F131" s="87">
        <v>12</v>
      </c>
      <c r="G131" s="172">
        <f t="shared" si="4"/>
        <v>5333.333333333333</v>
      </c>
    </row>
    <row r="132" spans="1:7">
      <c r="A132" s="107">
        <v>44630</v>
      </c>
      <c r="B132" s="87"/>
      <c r="C132" s="87" t="s">
        <v>124</v>
      </c>
      <c r="D132" s="87" t="s">
        <v>10</v>
      </c>
      <c r="E132" s="179">
        <v>85000</v>
      </c>
      <c r="F132" s="87">
        <v>4</v>
      </c>
      <c r="G132" s="172">
        <f t="shared" si="4"/>
        <v>21250</v>
      </c>
    </row>
    <row r="133" spans="1:7">
      <c r="A133" s="107">
        <v>44630</v>
      </c>
      <c r="B133" s="87"/>
      <c r="C133" s="87" t="s">
        <v>33</v>
      </c>
      <c r="D133" s="87" t="s">
        <v>8</v>
      </c>
      <c r="E133" s="179">
        <v>185000</v>
      </c>
      <c r="F133" s="87">
        <v>23</v>
      </c>
      <c r="G133" s="172">
        <f t="shared" si="4"/>
        <v>8043.478260869565</v>
      </c>
    </row>
    <row r="134" spans="1:7">
      <c r="A134" s="107">
        <v>44630</v>
      </c>
      <c r="B134" s="87"/>
      <c r="C134" s="87" t="s">
        <v>123</v>
      </c>
      <c r="D134" s="87" t="s">
        <v>17</v>
      </c>
      <c r="E134" s="179">
        <v>74000</v>
      </c>
      <c r="F134" s="87">
        <v>22</v>
      </c>
      <c r="G134" s="172">
        <f t="shared" si="4"/>
        <v>3363.6363636363635</v>
      </c>
    </row>
    <row r="135" spans="1:7">
      <c r="A135" s="107">
        <v>44630</v>
      </c>
      <c r="B135" s="87"/>
      <c r="C135" s="87" t="s">
        <v>119</v>
      </c>
      <c r="D135" s="87" t="s">
        <v>10</v>
      </c>
      <c r="E135" s="179">
        <v>80000</v>
      </c>
      <c r="F135" s="87">
        <v>5</v>
      </c>
      <c r="G135" s="172">
        <f t="shared" si="4"/>
        <v>16000</v>
      </c>
    </row>
    <row r="136" spans="1:7">
      <c r="A136" s="107">
        <v>44631</v>
      </c>
      <c r="B136" s="87"/>
      <c r="C136" s="87" t="s">
        <v>18</v>
      </c>
      <c r="D136" s="87" t="s">
        <v>10</v>
      </c>
      <c r="E136" s="179">
        <v>52000</v>
      </c>
      <c r="F136" s="87">
        <v>10</v>
      </c>
      <c r="G136" s="172">
        <f t="shared" si="4"/>
        <v>5200</v>
      </c>
    </row>
    <row r="137" spans="1:7">
      <c r="A137" s="107">
        <v>44631</v>
      </c>
      <c r="B137" s="87"/>
      <c r="C137" s="87" t="s">
        <v>7</v>
      </c>
      <c r="D137" s="87" t="s">
        <v>8</v>
      </c>
      <c r="E137" s="179">
        <v>80000</v>
      </c>
      <c r="F137" s="87">
        <v>15</v>
      </c>
      <c r="G137" s="172">
        <f t="shared" si="4"/>
        <v>5333.333333333333</v>
      </c>
    </row>
    <row r="138" spans="1:7">
      <c r="A138" s="107">
        <v>44631</v>
      </c>
      <c r="B138" s="87"/>
      <c r="C138" s="87" t="s">
        <v>12</v>
      </c>
      <c r="D138" s="87" t="s">
        <v>8</v>
      </c>
      <c r="E138" s="179">
        <v>80000</v>
      </c>
      <c r="F138" s="87">
        <v>18</v>
      </c>
      <c r="G138" s="172">
        <f t="shared" si="4"/>
        <v>4444.4444444444443</v>
      </c>
    </row>
    <row r="139" spans="1:7">
      <c r="A139" s="107">
        <v>44631</v>
      </c>
      <c r="B139" s="87"/>
      <c r="C139" s="87" t="s">
        <v>16</v>
      </c>
      <c r="D139" s="87" t="s">
        <v>10</v>
      </c>
      <c r="E139" s="179">
        <v>52000</v>
      </c>
      <c r="F139" s="87">
        <v>16</v>
      </c>
      <c r="G139" s="172">
        <f t="shared" si="4"/>
        <v>3250</v>
      </c>
    </row>
    <row r="140" spans="1:7">
      <c r="A140" s="107">
        <v>44631</v>
      </c>
      <c r="B140" s="87"/>
      <c r="C140" s="87" t="s">
        <v>14</v>
      </c>
      <c r="D140" s="87" t="s">
        <v>8</v>
      </c>
      <c r="E140" s="179">
        <v>80000</v>
      </c>
      <c r="F140" s="87">
        <v>30</v>
      </c>
      <c r="G140" s="172">
        <f t="shared" ref="G140:G171" si="5">E140/F140</f>
        <v>2666.6666666666665</v>
      </c>
    </row>
    <row r="141" spans="1:7">
      <c r="A141" s="107">
        <v>44631</v>
      </c>
      <c r="B141" s="87"/>
      <c r="C141" s="87" t="s">
        <v>54</v>
      </c>
      <c r="D141" s="87" t="s">
        <v>17</v>
      </c>
      <c r="E141" s="179">
        <v>60000</v>
      </c>
      <c r="F141" s="87">
        <v>16</v>
      </c>
      <c r="G141" s="172">
        <f t="shared" si="5"/>
        <v>3750</v>
      </c>
    </row>
    <row r="142" spans="1:7">
      <c r="A142" s="107">
        <v>44631</v>
      </c>
      <c r="B142" s="87"/>
      <c r="C142" s="87" t="s">
        <v>24</v>
      </c>
      <c r="D142" s="87" t="s">
        <v>10</v>
      </c>
      <c r="E142" s="179">
        <v>52000</v>
      </c>
      <c r="F142" s="87">
        <v>7</v>
      </c>
      <c r="G142" s="172">
        <f t="shared" si="5"/>
        <v>7428.5714285714284</v>
      </c>
    </row>
    <row r="143" spans="1:7">
      <c r="A143" s="107">
        <v>44631</v>
      </c>
      <c r="B143" s="87"/>
      <c r="C143" s="87" t="s">
        <v>109</v>
      </c>
      <c r="D143" s="87" t="s">
        <v>8</v>
      </c>
      <c r="E143" s="179">
        <v>72000</v>
      </c>
      <c r="F143" s="87">
        <v>27</v>
      </c>
      <c r="G143" s="172">
        <f t="shared" si="5"/>
        <v>2666.6666666666665</v>
      </c>
    </row>
    <row r="144" spans="1:7">
      <c r="A144" s="107">
        <v>44631</v>
      </c>
      <c r="B144" s="87"/>
      <c r="C144" s="87" t="s">
        <v>25</v>
      </c>
      <c r="D144" s="87" t="s">
        <v>10</v>
      </c>
      <c r="E144" s="179">
        <v>80000</v>
      </c>
      <c r="F144" s="87">
        <v>10</v>
      </c>
      <c r="G144" s="172">
        <f t="shared" si="5"/>
        <v>8000</v>
      </c>
    </row>
    <row r="145" spans="1:8">
      <c r="A145" s="107">
        <v>44631</v>
      </c>
      <c r="B145" s="87"/>
      <c r="C145" s="87" t="s">
        <v>56</v>
      </c>
      <c r="D145" s="87" t="s">
        <v>10</v>
      </c>
      <c r="E145" s="179">
        <v>70000</v>
      </c>
      <c r="F145" s="87">
        <v>2</v>
      </c>
      <c r="G145" s="172">
        <f t="shared" si="5"/>
        <v>35000</v>
      </c>
    </row>
    <row r="146" spans="1:8">
      <c r="A146" s="107">
        <v>44631</v>
      </c>
      <c r="B146" s="87"/>
      <c r="C146" s="87" t="s">
        <v>14</v>
      </c>
      <c r="D146" s="87" t="s">
        <v>17</v>
      </c>
      <c r="E146" s="179">
        <v>64000</v>
      </c>
      <c r="F146" s="87">
        <v>10</v>
      </c>
      <c r="G146" s="172">
        <f t="shared" si="5"/>
        <v>6400</v>
      </c>
    </row>
    <row r="147" spans="1:8">
      <c r="A147" s="107">
        <v>44631</v>
      </c>
      <c r="B147" s="87"/>
      <c r="C147" s="87" t="s">
        <v>124</v>
      </c>
      <c r="D147" s="87" t="s">
        <v>10</v>
      </c>
      <c r="E147" s="179">
        <v>85000</v>
      </c>
      <c r="F147" s="87">
        <v>15</v>
      </c>
      <c r="G147" s="172">
        <f t="shared" si="5"/>
        <v>5666.666666666667</v>
      </c>
    </row>
    <row r="148" spans="1:8">
      <c r="A148" s="107">
        <v>44631</v>
      </c>
      <c r="B148" s="87"/>
      <c r="C148" s="87" t="s">
        <v>24</v>
      </c>
      <c r="D148" s="87" t="s">
        <v>17</v>
      </c>
      <c r="E148" s="179">
        <v>120000</v>
      </c>
      <c r="F148" s="87">
        <v>7</v>
      </c>
      <c r="G148" s="172">
        <f t="shared" si="5"/>
        <v>17142.857142857141</v>
      </c>
      <c r="H148" t="s">
        <v>130</v>
      </c>
    </row>
    <row r="149" spans="1:8">
      <c r="A149" s="107">
        <v>44631</v>
      </c>
      <c r="B149" s="87"/>
      <c r="C149" s="87" t="s">
        <v>33</v>
      </c>
      <c r="D149" s="87" t="s">
        <v>8</v>
      </c>
      <c r="E149" s="179">
        <v>185000</v>
      </c>
      <c r="F149" s="87">
        <v>22</v>
      </c>
      <c r="G149" s="172">
        <f t="shared" si="5"/>
        <v>8409.0909090909099</v>
      </c>
    </row>
    <row r="150" spans="1:8">
      <c r="A150" s="107">
        <v>44631</v>
      </c>
      <c r="B150" s="87"/>
      <c r="C150" s="87" t="s">
        <v>123</v>
      </c>
      <c r="D150" s="87" t="s">
        <v>17</v>
      </c>
      <c r="E150" s="179">
        <v>74000</v>
      </c>
      <c r="F150" s="87">
        <v>25</v>
      </c>
      <c r="G150" s="172">
        <f t="shared" si="5"/>
        <v>2960</v>
      </c>
    </row>
    <row r="151" spans="1:8">
      <c r="A151" s="107">
        <v>44631</v>
      </c>
      <c r="B151" s="87"/>
      <c r="C151" s="87" t="s">
        <v>119</v>
      </c>
      <c r="D151" s="87" t="s">
        <v>10</v>
      </c>
      <c r="E151" s="179">
        <v>80000</v>
      </c>
      <c r="F151" s="87">
        <v>5</v>
      </c>
      <c r="G151" s="172">
        <f t="shared" si="5"/>
        <v>16000</v>
      </c>
    </row>
    <row r="152" spans="1:8">
      <c r="A152" s="107">
        <v>44632</v>
      </c>
      <c r="B152" s="87"/>
      <c r="C152" s="87" t="s">
        <v>129</v>
      </c>
      <c r="D152" s="87" t="s">
        <v>10</v>
      </c>
      <c r="E152" s="179">
        <v>52000</v>
      </c>
      <c r="F152" s="87">
        <v>7</v>
      </c>
      <c r="G152" s="172">
        <f t="shared" si="5"/>
        <v>7428.5714285714284</v>
      </c>
    </row>
    <row r="153" spans="1:8">
      <c r="A153" s="107">
        <v>44632</v>
      </c>
      <c r="B153" s="87"/>
      <c r="C153" s="87" t="s">
        <v>56</v>
      </c>
      <c r="D153" s="87" t="s">
        <v>10</v>
      </c>
      <c r="E153" s="179">
        <v>70000</v>
      </c>
      <c r="F153" s="87">
        <v>3</v>
      </c>
      <c r="G153" s="172">
        <f t="shared" si="5"/>
        <v>23333.333333333332</v>
      </c>
    </row>
    <row r="154" spans="1:8">
      <c r="A154" s="107">
        <v>44634</v>
      </c>
      <c r="B154" s="87"/>
      <c r="C154" s="87" t="s">
        <v>18</v>
      </c>
      <c r="D154" s="87" t="s">
        <v>10</v>
      </c>
      <c r="E154" s="179">
        <v>52000</v>
      </c>
      <c r="F154" s="87">
        <v>10</v>
      </c>
      <c r="G154" s="172">
        <f t="shared" si="5"/>
        <v>5200</v>
      </c>
    </row>
    <row r="155" spans="1:8">
      <c r="A155" s="107">
        <v>44634</v>
      </c>
      <c r="B155" s="87"/>
      <c r="C155" s="87" t="s">
        <v>12</v>
      </c>
      <c r="D155" s="87" t="s">
        <v>8</v>
      </c>
      <c r="E155" s="179">
        <v>80000</v>
      </c>
      <c r="F155" s="87">
        <v>18</v>
      </c>
      <c r="G155" s="172">
        <f t="shared" si="5"/>
        <v>4444.4444444444443</v>
      </c>
    </row>
    <row r="156" spans="1:8">
      <c r="A156" s="107">
        <v>44634</v>
      </c>
      <c r="B156" s="87"/>
      <c r="C156" s="87" t="s">
        <v>7</v>
      </c>
      <c r="D156" s="87" t="s">
        <v>8</v>
      </c>
      <c r="E156" s="179">
        <v>80000</v>
      </c>
      <c r="F156" s="87">
        <v>263</v>
      </c>
      <c r="G156" s="172">
        <f t="shared" si="5"/>
        <v>304.18250950570342</v>
      </c>
    </row>
    <row r="157" spans="1:8">
      <c r="A157" s="107">
        <v>44634</v>
      </c>
      <c r="B157" s="87"/>
      <c r="C157" s="87" t="s">
        <v>24</v>
      </c>
      <c r="D157" s="87" t="s">
        <v>10</v>
      </c>
      <c r="E157" s="179">
        <v>52000</v>
      </c>
      <c r="F157" s="87">
        <v>8</v>
      </c>
      <c r="G157" s="172">
        <f t="shared" si="5"/>
        <v>6500</v>
      </c>
    </row>
    <row r="158" spans="1:8">
      <c r="A158" s="107">
        <v>44634</v>
      </c>
      <c r="B158" s="87"/>
      <c r="C158" s="87" t="s">
        <v>16</v>
      </c>
      <c r="D158" s="87" t="s">
        <v>10</v>
      </c>
      <c r="E158" s="179">
        <v>52000</v>
      </c>
      <c r="F158" s="87">
        <v>16</v>
      </c>
      <c r="G158" s="172">
        <f t="shared" si="5"/>
        <v>3250</v>
      </c>
    </row>
    <row r="159" spans="1:8">
      <c r="A159" s="107">
        <v>44634</v>
      </c>
      <c r="B159" s="87"/>
      <c r="C159" s="87" t="s">
        <v>54</v>
      </c>
      <c r="D159" s="87" t="s">
        <v>17</v>
      </c>
      <c r="E159" s="179">
        <v>60000</v>
      </c>
      <c r="F159" s="87">
        <v>19</v>
      </c>
      <c r="G159" s="172">
        <f t="shared" si="5"/>
        <v>3157.8947368421054</v>
      </c>
    </row>
    <row r="160" spans="1:8">
      <c r="A160" s="107">
        <v>44634</v>
      </c>
      <c r="B160" s="87"/>
      <c r="C160" s="87" t="s">
        <v>14</v>
      </c>
      <c r="D160" s="87" t="s">
        <v>8</v>
      </c>
      <c r="E160" s="179">
        <v>80000</v>
      </c>
      <c r="F160" s="87">
        <v>35</v>
      </c>
      <c r="G160" s="172">
        <f t="shared" si="5"/>
        <v>2285.7142857142858</v>
      </c>
    </row>
    <row r="161" spans="1:7">
      <c r="A161" s="107">
        <v>44634</v>
      </c>
      <c r="B161" s="87"/>
      <c r="C161" s="87" t="s">
        <v>43</v>
      </c>
      <c r="D161" s="87" t="s">
        <v>8</v>
      </c>
      <c r="E161" s="179">
        <v>72000</v>
      </c>
      <c r="F161" s="87">
        <v>23</v>
      </c>
      <c r="G161" s="172">
        <f t="shared" si="5"/>
        <v>3130.4347826086955</v>
      </c>
    </row>
    <row r="162" spans="1:7">
      <c r="A162" s="107">
        <v>44634</v>
      </c>
      <c r="B162" s="87"/>
      <c r="C162" s="87" t="s">
        <v>124</v>
      </c>
      <c r="D162" s="87" t="s">
        <v>10</v>
      </c>
      <c r="E162" s="179">
        <v>80000</v>
      </c>
      <c r="F162" s="87">
        <v>11</v>
      </c>
      <c r="G162" s="172">
        <f t="shared" si="5"/>
        <v>7272.727272727273</v>
      </c>
    </row>
    <row r="163" spans="1:7">
      <c r="A163" s="107">
        <v>44634</v>
      </c>
      <c r="B163" s="87"/>
      <c r="C163" s="87" t="s">
        <v>119</v>
      </c>
      <c r="D163" s="87" t="s">
        <v>10</v>
      </c>
      <c r="E163" s="179">
        <v>80000</v>
      </c>
      <c r="F163" s="87">
        <v>6</v>
      </c>
      <c r="G163" s="172">
        <f t="shared" si="5"/>
        <v>13333.333333333334</v>
      </c>
    </row>
    <row r="164" spans="1:7">
      <c r="A164" s="107">
        <v>44634</v>
      </c>
      <c r="B164" s="87"/>
      <c r="C164" s="87" t="s">
        <v>56</v>
      </c>
      <c r="D164" s="87" t="s">
        <v>10</v>
      </c>
      <c r="E164" s="179">
        <v>70000</v>
      </c>
      <c r="F164" s="87">
        <v>4</v>
      </c>
      <c r="G164" s="172">
        <f t="shared" si="5"/>
        <v>17500</v>
      </c>
    </row>
    <row r="165" spans="1:7">
      <c r="A165" s="107">
        <v>44635</v>
      </c>
      <c r="B165" s="87"/>
      <c r="C165" s="87" t="s">
        <v>18</v>
      </c>
      <c r="D165" s="87" t="s">
        <v>10</v>
      </c>
      <c r="E165" s="179">
        <v>52000</v>
      </c>
      <c r="F165" s="87">
        <v>10</v>
      </c>
      <c r="G165" s="172">
        <f t="shared" si="5"/>
        <v>5200</v>
      </c>
    </row>
    <row r="166" spans="1:7">
      <c r="A166" s="107">
        <v>44635</v>
      </c>
      <c r="B166" s="87"/>
      <c r="C166" s="87" t="s">
        <v>12</v>
      </c>
      <c r="D166" s="87" t="s">
        <v>8</v>
      </c>
      <c r="E166" s="179">
        <v>80000</v>
      </c>
      <c r="F166" s="87">
        <v>13</v>
      </c>
      <c r="G166" s="172">
        <f t="shared" si="5"/>
        <v>6153.8461538461543</v>
      </c>
    </row>
    <row r="167" spans="1:7">
      <c r="A167" s="107">
        <v>44635</v>
      </c>
      <c r="B167" s="87"/>
      <c r="C167" s="87" t="s">
        <v>7</v>
      </c>
      <c r="D167" s="87" t="s">
        <v>8</v>
      </c>
      <c r="E167" s="179">
        <v>80000</v>
      </c>
      <c r="F167" s="87">
        <v>21</v>
      </c>
      <c r="G167" s="172">
        <f t="shared" si="5"/>
        <v>3809.5238095238096</v>
      </c>
    </row>
    <row r="168" spans="1:7">
      <c r="A168" s="107">
        <v>44635</v>
      </c>
      <c r="B168" s="87"/>
      <c r="C168" s="87" t="s">
        <v>54</v>
      </c>
      <c r="D168" s="87" t="s">
        <v>17</v>
      </c>
      <c r="E168" s="179">
        <v>60000</v>
      </c>
      <c r="F168" s="87">
        <v>19</v>
      </c>
      <c r="G168" s="172">
        <f t="shared" si="5"/>
        <v>3157.8947368421054</v>
      </c>
    </row>
    <row r="169" spans="1:7">
      <c r="A169" s="107">
        <v>44635</v>
      </c>
      <c r="B169" s="87"/>
      <c r="C169" s="87" t="s">
        <v>14</v>
      </c>
      <c r="D169" s="87" t="s">
        <v>8</v>
      </c>
      <c r="E169" s="179">
        <v>80000</v>
      </c>
      <c r="F169" s="87">
        <v>22</v>
      </c>
      <c r="G169" s="172">
        <f t="shared" si="5"/>
        <v>3636.3636363636365</v>
      </c>
    </row>
    <row r="170" spans="1:7">
      <c r="A170" s="107">
        <v>44635</v>
      </c>
      <c r="B170" s="87"/>
      <c r="C170" s="87" t="s">
        <v>24</v>
      </c>
      <c r="D170" s="87" t="s">
        <v>10</v>
      </c>
      <c r="E170" s="179">
        <v>52000</v>
      </c>
      <c r="F170" s="87">
        <v>8</v>
      </c>
      <c r="G170" s="172">
        <f t="shared" si="5"/>
        <v>6500</v>
      </c>
    </row>
    <row r="171" spans="1:7">
      <c r="A171" s="107">
        <v>44635</v>
      </c>
      <c r="B171" s="87"/>
      <c r="C171" s="87" t="s">
        <v>16</v>
      </c>
      <c r="D171" s="87" t="s">
        <v>17</v>
      </c>
      <c r="E171" s="179">
        <v>52000</v>
      </c>
      <c r="F171" s="87">
        <v>30</v>
      </c>
      <c r="G171" s="172">
        <f t="shared" si="5"/>
        <v>1733.3333333333333</v>
      </c>
    </row>
    <row r="172" spans="1:7">
      <c r="A172" s="107">
        <v>44635</v>
      </c>
      <c r="B172" s="87"/>
      <c r="C172" s="87" t="s">
        <v>25</v>
      </c>
      <c r="D172" s="87" t="s">
        <v>10</v>
      </c>
      <c r="E172" s="179">
        <v>80000</v>
      </c>
      <c r="F172" s="87">
        <v>10</v>
      </c>
      <c r="G172" s="172">
        <f t="shared" ref="G172:G177" si="6">E172/F172</f>
        <v>8000</v>
      </c>
    </row>
    <row r="173" spans="1:7">
      <c r="A173" s="107">
        <v>44635</v>
      </c>
      <c r="B173" s="87"/>
      <c r="C173" s="87" t="s">
        <v>43</v>
      </c>
      <c r="D173" s="87" t="s">
        <v>8</v>
      </c>
      <c r="E173" s="179">
        <v>72000</v>
      </c>
      <c r="F173" s="87">
        <v>28</v>
      </c>
      <c r="G173" s="172">
        <f t="shared" si="6"/>
        <v>2571.4285714285716</v>
      </c>
    </row>
    <row r="174" spans="1:7">
      <c r="A174" s="107">
        <v>44635</v>
      </c>
      <c r="B174" s="87"/>
      <c r="C174" s="87" t="s">
        <v>120</v>
      </c>
      <c r="D174" s="87" t="s">
        <v>10</v>
      </c>
      <c r="E174" s="179">
        <v>26000</v>
      </c>
      <c r="F174" s="87">
        <v>4</v>
      </c>
      <c r="G174" s="172">
        <f t="shared" si="6"/>
        <v>6500</v>
      </c>
    </row>
    <row r="175" spans="1:7">
      <c r="A175" s="107">
        <v>44635</v>
      </c>
      <c r="B175" s="87"/>
      <c r="C175" s="87" t="s">
        <v>56</v>
      </c>
      <c r="D175" s="87" t="s">
        <v>10</v>
      </c>
      <c r="E175" s="179">
        <v>70000</v>
      </c>
      <c r="F175" s="87">
        <v>4</v>
      </c>
      <c r="G175" s="172">
        <f t="shared" si="6"/>
        <v>17500</v>
      </c>
    </row>
    <row r="176" spans="1:7">
      <c r="A176" s="107">
        <v>44635</v>
      </c>
      <c r="B176" s="87"/>
      <c r="C176" s="87" t="s">
        <v>119</v>
      </c>
      <c r="D176" s="87" t="s">
        <v>10</v>
      </c>
      <c r="E176" s="179">
        <v>80000</v>
      </c>
      <c r="F176" s="87">
        <v>8</v>
      </c>
      <c r="G176" s="172">
        <f t="shared" si="6"/>
        <v>10000</v>
      </c>
    </row>
    <row r="177" spans="5:7">
      <c r="E177" s="172">
        <f>SUM(E2:E176)</f>
        <v>13464000</v>
      </c>
      <c r="F177" s="87">
        <f>SUM(F2:F176)</f>
        <v>2790</v>
      </c>
      <c r="G177" s="172">
        <f t="shared" si="6"/>
        <v>4825.8064516129034</v>
      </c>
    </row>
  </sheetData>
  <autoFilter ref="A1:G177" xr:uid="{00000000-0009-0000-0000-000006000000}"/>
  <dataValidations count="1">
    <dataValidation type="list" allowBlank="1" showInputMessage="1" showErrorMessage="1" sqref="D1" xr:uid="{00000000-0002-0000-0600-000000000000}">
      <formula1>"MINIBUS,BUS,VAN,TAXIBUS"</formula1>
    </dataValidation>
  </dataValidation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7"/>
  <sheetViews>
    <sheetView topLeftCell="A52" workbookViewId="0">
      <selection activeCell="O50" sqref="O50"/>
    </sheetView>
  </sheetViews>
  <sheetFormatPr baseColWidth="10" defaultColWidth="11" defaultRowHeight="14.4"/>
  <cols>
    <col min="3" max="3" width="30.88671875" customWidth="1"/>
  </cols>
  <sheetData>
    <row r="1" spans="1:7" ht="43.2">
      <c r="A1" s="1" t="s">
        <v>0</v>
      </c>
      <c r="B1" s="2" t="s">
        <v>1</v>
      </c>
      <c r="C1" s="2" t="s">
        <v>2</v>
      </c>
      <c r="D1" s="147" t="s">
        <v>3</v>
      </c>
      <c r="E1" s="278" t="s">
        <v>4</v>
      </c>
      <c r="F1" s="6" t="s">
        <v>5</v>
      </c>
      <c r="G1" s="216" t="s">
        <v>6</v>
      </c>
    </row>
    <row r="2" spans="1:7">
      <c r="A2" s="107">
        <v>44636</v>
      </c>
      <c r="B2" s="87"/>
      <c r="C2" s="87" t="s">
        <v>18</v>
      </c>
      <c r="D2" s="87" t="s">
        <v>10</v>
      </c>
      <c r="E2" s="179">
        <v>52000</v>
      </c>
      <c r="F2" s="87">
        <v>10</v>
      </c>
      <c r="G2" s="172">
        <f t="shared" ref="G2:G12" si="0">E2/F2</f>
        <v>5200</v>
      </c>
    </row>
    <row r="3" spans="1:7">
      <c r="A3" s="107">
        <v>44636</v>
      </c>
      <c r="B3" s="87"/>
      <c r="C3" s="87" t="s">
        <v>12</v>
      </c>
      <c r="D3" s="87" t="s">
        <v>8</v>
      </c>
      <c r="E3" s="179">
        <v>80000</v>
      </c>
      <c r="F3" s="87">
        <v>14</v>
      </c>
      <c r="G3" s="172">
        <f t="shared" si="0"/>
        <v>5714.2857142857147</v>
      </c>
    </row>
    <row r="4" spans="1:7">
      <c r="A4" s="107">
        <v>44636</v>
      </c>
      <c r="B4" s="87"/>
      <c r="C4" s="87" t="s">
        <v>7</v>
      </c>
      <c r="D4" s="87" t="s">
        <v>8</v>
      </c>
      <c r="E4" s="179">
        <v>80000</v>
      </c>
      <c r="F4" s="87">
        <v>21</v>
      </c>
      <c r="G4" s="172">
        <f t="shared" si="0"/>
        <v>3809.5238095238096</v>
      </c>
    </row>
    <row r="5" spans="1:7">
      <c r="A5" s="107">
        <v>44636</v>
      </c>
      <c r="B5" s="87"/>
      <c r="C5" s="87" t="s">
        <v>14</v>
      </c>
      <c r="D5" s="87" t="s">
        <v>8</v>
      </c>
      <c r="E5" s="179">
        <v>80000</v>
      </c>
      <c r="F5" s="87">
        <v>23</v>
      </c>
      <c r="G5" s="172">
        <f t="shared" si="0"/>
        <v>3478.2608695652175</v>
      </c>
    </row>
    <row r="6" spans="1:7">
      <c r="A6" s="107">
        <v>44636</v>
      </c>
      <c r="B6" s="87"/>
      <c r="C6" s="87" t="s">
        <v>54</v>
      </c>
      <c r="D6" s="87" t="s">
        <v>17</v>
      </c>
      <c r="E6" s="179">
        <v>60000</v>
      </c>
      <c r="F6" s="87">
        <v>19</v>
      </c>
      <c r="G6" s="172">
        <f t="shared" si="0"/>
        <v>3157.8947368421054</v>
      </c>
    </row>
    <row r="7" spans="1:7">
      <c r="A7" s="107">
        <v>44636</v>
      </c>
      <c r="B7" s="87"/>
      <c r="C7" s="87" t="s">
        <v>43</v>
      </c>
      <c r="D7" s="87" t="s">
        <v>8</v>
      </c>
      <c r="E7" s="179">
        <v>72000</v>
      </c>
      <c r="F7" s="87">
        <v>27</v>
      </c>
      <c r="G7" s="172">
        <f t="shared" si="0"/>
        <v>2666.6666666666665</v>
      </c>
    </row>
    <row r="8" spans="1:7">
      <c r="A8" s="107">
        <v>44636</v>
      </c>
      <c r="B8" s="87"/>
      <c r="C8" s="87" t="s">
        <v>24</v>
      </c>
      <c r="D8" s="87" t="s">
        <v>10</v>
      </c>
      <c r="E8" s="179">
        <v>52000</v>
      </c>
      <c r="F8" s="87">
        <v>9</v>
      </c>
      <c r="G8" s="172">
        <f t="shared" si="0"/>
        <v>5777.7777777777774</v>
      </c>
    </row>
    <row r="9" spans="1:7">
      <c r="A9" s="107">
        <v>44636</v>
      </c>
      <c r="B9" s="87"/>
      <c r="C9" s="87" t="s">
        <v>16</v>
      </c>
      <c r="D9" s="87" t="s">
        <v>17</v>
      </c>
      <c r="E9" s="179">
        <v>52000</v>
      </c>
      <c r="F9" s="87">
        <v>20</v>
      </c>
      <c r="G9" s="172">
        <f t="shared" si="0"/>
        <v>2600</v>
      </c>
    </row>
    <row r="10" spans="1:7">
      <c r="A10" s="107">
        <v>44636</v>
      </c>
      <c r="B10" s="87"/>
      <c r="C10" s="87" t="s">
        <v>25</v>
      </c>
      <c r="D10" s="87" t="s">
        <v>17</v>
      </c>
      <c r="E10" s="179">
        <v>80000</v>
      </c>
      <c r="F10" s="87">
        <v>7</v>
      </c>
      <c r="G10" s="172">
        <f t="shared" si="0"/>
        <v>11428.571428571429</v>
      </c>
    </row>
    <row r="11" spans="1:7">
      <c r="A11" s="107">
        <v>44636</v>
      </c>
      <c r="B11" s="87"/>
      <c r="C11" s="87" t="s">
        <v>56</v>
      </c>
      <c r="D11" s="87" t="s">
        <v>10</v>
      </c>
      <c r="E11" s="179">
        <v>70000</v>
      </c>
      <c r="F11" s="87">
        <v>3</v>
      </c>
      <c r="G11" s="172">
        <f t="shared" si="0"/>
        <v>23333.333333333332</v>
      </c>
    </row>
    <row r="12" spans="1:7">
      <c r="A12" s="107">
        <v>44636</v>
      </c>
      <c r="B12" s="87"/>
      <c r="C12" s="87" t="s">
        <v>119</v>
      </c>
      <c r="D12" s="87" t="s">
        <v>10</v>
      </c>
      <c r="E12" s="179">
        <v>80000</v>
      </c>
      <c r="F12" s="87">
        <v>7</v>
      </c>
      <c r="G12" s="172">
        <f t="shared" si="0"/>
        <v>11428.571428571429</v>
      </c>
    </row>
    <row r="13" spans="1:7">
      <c r="A13" s="107">
        <v>44637</v>
      </c>
      <c r="B13" s="87"/>
      <c r="C13" s="87" t="s">
        <v>18</v>
      </c>
      <c r="D13" s="87" t="s">
        <v>10</v>
      </c>
      <c r="E13" s="179">
        <v>52000</v>
      </c>
      <c r="F13" s="87">
        <v>10</v>
      </c>
      <c r="G13" s="172">
        <f t="shared" ref="G13:G76" si="1">E13/F13</f>
        <v>5200</v>
      </c>
    </row>
    <row r="14" spans="1:7">
      <c r="A14" s="107">
        <v>44637</v>
      </c>
      <c r="B14" s="87"/>
      <c r="C14" s="87" t="s">
        <v>12</v>
      </c>
      <c r="D14" s="87" t="s">
        <v>8</v>
      </c>
      <c r="E14" s="179">
        <v>80000</v>
      </c>
      <c r="F14" s="87">
        <v>15</v>
      </c>
      <c r="G14" s="172">
        <f t="shared" si="1"/>
        <v>5333.333333333333</v>
      </c>
    </row>
    <row r="15" spans="1:7">
      <c r="A15" s="107">
        <v>44637</v>
      </c>
      <c r="B15" s="87"/>
      <c r="C15" s="87" t="s">
        <v>14</v>
      </c>
      <c r="D15" s="87" t="s">
        <v>8</v>
      </c>
      <c r="E15" s="179">
        <v>80000</v>
      </c>
      <c r="F15" s="87">
        <v>16</v>
      </c>
      <c r="G15" s="172">
        <f t="shared" si="1"/>
        <v>5000</v>
      </c>
    </row>
    <row r="16" spans="1:7">
      <c r="A16" s="107">
        <v>44637</v>
      </c>
      <c r="B16" s="87"/>
      <c r="C16" s="87" t="s">
        <v>7</v>
      </c>
      <c r="D16" s="87" t="s">
        <v>8</v>
      </c>
      <c r="E16" s="179">
        <v>80000</v>
      </c>
      <c r="F16" s="87">
        <v>23</v>
      </c>
      <c r="G16" s="172">
        <f t="shared" si="1"/>
        <v>3478.2608695652175</v>
      </c>
    </row>
    <row r="17" spans="1:7">
      <c r="A17" s="107">
        <v>44637</v>
      </c>
      <c r="B17" s="87"/>
      <c r="C17" s="87" t="s">
        <v>16</v>
      </c>
      <c r="D17" s="87" t="s">
        <v>17</v>
      </c>
      <c r="E17" s="179">
        <v>52000</v>
      </c>
      <c r="F17" s="87">
        <v>17</v>
      </c>
      <c r="G17" s="172">
        <f t="shared" si="1"/>
        <v>3058.8235294117649</v>
      </c>
    </row>
    <row r="18" spans="1:7">
      <c r="A18" s="107">
        <v>44637</v>
      </c>
      <c r="B18" s="87"/>
      <c r="C18" s="87" t="s">
        <v>54</v>
      </c>
      <c r="D18" s="87" t="s">
        <v>17</v>
      </c>
      <c r="E18" s="179">
        <v>60000</v>
      </c>
      <c r="F18" s="87">
        <v>20</v>
      </c>
      <c r="G18" s="172">
        <f t="shared" si="1"/>
        <v>3000</v>
      </c>
    </row>
    <row r="19" spans="1:7">
      <c r="A19" s="107">
        <v>44637</v>
      </c>
      <c r="B19" s="87"/>
      <c r="C19" s="87" t="s">
        <v>24</v>
      </c>
      <c r="D19" s="87" t="s">
        <v>10</v>
      </c>
      <c r="E19" s="179">
        <v>52000</v>
      </c>
      <c r="F19" s="87">
        <v>9</v>
      </c>
      <c r="G19" s="172">
        <f t="shared" si="1"/>
        <v>5777.7777777777774</v>
      </c>
    </row>
    <row r="20" spans="1:7">
      <c r="A20" s="107">
        <v>44637</v>
      </c>
      <c r="B20" s="87"/>
      <c r="C20" s="87" t="s">
        <v>25</v>
      </c>
      <c r="D20" s="87" t="s">
        <v>17</v>
      </c>
      <c r="E20" s="179">
        <v>80000</v>
      </c>
      <c r="F20" s="87">
        <v>8</v>
      </c>
      <c r="G20" s="172">
        <f t="shared" si="1"/>
        <v>10000</v>
      </c>
    </row>
    <row r="21" spans="1:7">
      <c r="A21" s="107">
        <v>44637</v>
      </c>
      <c r="B21" s="87"/>
      <c r="C21" s="87" t="s">
        <v>43</v>
      </c>
      <c r="D21" s="87" t="s">
        <v>8</v>
      </c>
      <c r="E21" s="179">
        <v>72000</v>
      </c>
      <c r="F21" s="87">
        <v>24</v>
      </c>
      <c r="G21" s="172">
        <f t="shared" si="1"/>
        <v>3000</v>
      </c>
    </row>
    <row r="22" spans="1:7">
      <c r="A22" s="107">
        <v>44637</v>
      </c>
      <c r="B22" s="87"/>
      <c r="C22" s="87" t="s">
        <v>56</v>
      </c>
      <c r="D22" s="87" t="s">
        <v>10</v>
      </c>
      <c r="E22" s="179">
        <v>70000</v>
      </c>
      <c r="F22" s="87">
        <v>3</v>
      </c>
      <c r="G22" s="172">
        <f t="shared" si="1"/>
        <v>23333.333333333332</v>
      </c>
    </row>
    <row r="23" spans="1:7">
      <c r="A23" s="107">
        <v>44637</v>
      </c>
      <c r="B23" s="87"/>
      <c r="C23" s="87" t="s">
        <v>119</v>
      </c>
      <c r="D23" s="87" t="s">
        <v>10</v>
      </c>
      <c r="E23" s="179">
        <v>80000</v>
      </c>
      <c r="F23" s="87">
        <v>1</v>
      </c>
      <c r="G23" s="172">
        <f t="shared" si="1"/>
        <v>80000</v>
      </c>
    </row>
    <row r="24" spans="1:7">
      <c r="A24" s="107">
        <v>44637</v>
      </c>
      <c r="B24" s="87"/>
      <c r="C24" s="87" t="s">
        <v>120</v>
      </c>
      <c r="D24" s="87" t="s">
        <v>10</v>
      </c>
      <c r="E24" s="179">
        <v>26000</v>
      </c>
      <c r="F24" s="87">
        <v>4</v>
      </c>
      <c r="G24" s="172">
        <f t="shared" si="1"/>
        <v>6500</v>
      </c>
    </row>
    <row r="25" spans="1:7">
      <c r="A25" s="107">
        <v>44638</v>
      </c>
      <c r="B25" s="87"/>
      <c r="C25" s="87" t="s">
        <v>18</v>
      </c>
      <c r="D25" s="87" t="s">
        <v>10</v>
      </c>
      <c r="E25" s="179">
        <v>52000</v>
      </c>
      <c r="F25" s="87">
        <v>10</v>
      </c>
      <c r="G25" s="172">
        <f t="shared" si="1"/>
        <v>5200</v>
      </c>
    </row>
    <row r="26" spans="1:7">
      <c r="A26" s="107">
        <v>44638</v>
      </c>
      <c r="B26" s="87"/>
      <c r="C26" s="87" t="s">
        <v>12</v>
      </c>
      <c r="D26" s="87" t="s">
        <v>8</v>
      </c>
      <c r="E26" s="179">
        <v>80000</v>
      </c>
      <c r="F26" s="87">
        <v>16</v>
      </c>
      <c r="G26" s="172">
        <f t="shared" si="1"/>
        <v>5000</v>
      </c>
    </row>
    <row r="27" spans="1:7">
      <c r="A27" s="107">
        <v>44638</v>
      </c>
      <c r="B27" s="87"/>
      <c r="C27" s="87" t="s">
        <v>7</v>
      </c>
      <c r="D27" s="87" t="s">
        <v>8</v>
      </c>
      <c r="E27" s="179">
        <v>80000</v>
      </c>
      <c r="F27" s="87">
        <v>21</v>
      </c>
      <c r="G27" s="172">
        <f t="shared" si="1"/>
        <v>3809.5238095238096</v>
      </c>
    </row>
    <row r="28" spans="1:7">
      <c r="A28" s="107">
        <v>44638</v>
      </c>
      <c r="B28" s="87"/>
      <c r="C28" s="87" t="s">
        <v>14</v>
      </c>
      <c r="D28" s="87" t="s">
        <v>8</v>
      </c>
      <c r="E28" s="179">
        <v>80000</v>
      </c>
      <c r="F28" s="87">
        <v>16</v>
      </c>
      <c r="G28" s="172">
        <f t="shared" si="1"/>
        <v>5000</v>
      </c>
    </row>
    <row r="29" spans="1:7">
      <c r="A29" s="107">
        <v>44638</v>
      </c>
      <c r="B29" s="87"/>
      <c r="C29" s="87" t="s">
        <v>24</v>
      </c>
      <c r="D29" s="87" t="s">
        <v>10</v>
      </c>
      <c r="E29" s="179">
        <v>52000</v>
      </c>
      <c r="F29" s="87">
        <v>8</v>
      </c>
      <c r="G29" s="172">
        <f t="shared" si="1"/>
        <v>6500</v>
      </c>
    </row>
    <row r="30" spans="1:7">
      <c r="A30" s="107">
        <v>44638</v>
      </c>
      <c r="B30" s="87"/>
      <c r="C30" s="87" t="s">
        <v>54</v>
      </c>
      <c r="D30" s="87" t="s">
        <v>17</v>
      </c>
      <c r="E30" s="179">
        <v>60000</v>
      </c>
      <c r="F30" s="87">
        <v>19</v>
      </c>
      <c r="G30" s="172">
        <f t="shared" si="1"/>
        <v>3157.8947368421054</v>
      </c>
    </row>
    <row r="31" spans="1:7">
      <c r="A31" s="107">
        <v>44638</v>
      </c>
      <c r="B31" s="87"/>
      <c r="C31" s="87" t="s">
        <v>16</v>
      </c>
      <c r="D31" s="87" t="s">
        <v>17</v>
      </c>
      <c r="E31" s="179">
        <v>52000</v>
      </c>
      <c r="F31" s="87">
        <v>15</v>
      </c>
      <c r="G31" s="172">
        <f t="shared" si="1"/>
        <v>3466.6666666666665</v>
      </c>
    </row>
    <row r="32" spans="1:7">
      <c r="A32" s="107">
        <v>44638</v>
      </c>
      <c r="B32" s="87"/>
      <c r="C32" s="87" t="s">
        <v>25</v>
      </c>
      <c r="D32" s="87" t="s">
        <v>17</v>
      </c>
      <c r="E32" s="179">
        <v>80000</v>
      </c>
      <c r="F32" s="87">
        <v>8</v>
      </c>
      <c r="G32" s="172">
        <f t="shared" si="1"/>
        <v>10000</v>
      </c>
    </row>
    <row r="33" spans="1:7">
      <c r="A33" s="107">
        <v>44638</v>
      </c>
      <c r="B33" s="87"/>
      <c r="C33" s="87" t="s">
        <v>43</v>
      </c>
      <c r="D33" s="87" t="s">
        <v>8</v>
      </c>
      <c r="E33" s="179">
        <v>72000</v>
      </c>
      <c r="F33" s="87">
        <v>24</v>
      </c>
      <c r="G33" s="172">
        <f t="shared" si="1"/>
        <v>3000</v>
      </c>
    </row>
    <row r="34" spans="1:7">
      <c r="A34" s="107">
        <v>44638</v>
      </c>
      <c r="B34" s="87"/>
      <c r="C34" s="87" t="s">
        <v>56</v>
      </c>
      <c r="D34" s="87" t="s">
        <v>10</v>
      </c>
      <c r="E34" s="179">
        <v>70000</v>
      </c>
      <c r="F34" s="87">
        <v>2</v>
      </c>
      <c r="G34" s="172">
        <f t="shared" si="1"/>
        <v>35000</v>
      </c>
    </row>
    <row r="35" spans="1:7">
      <c r="A35" s="107">
        <v>44638</v>
      </c>
      <c r="B35" s="87"/>
      <c r="C35" s="87" t="s">
        <v>119</v>
      </c>
      <c r="D35" s="87" t="s">
        <v>10</v>
      </c>
      <c r="E35" s="179">
        <v>80000</v>
      </c>
      <c r="F35" s="87">
        <v>8</v>
      </c>
      <c r="G35" s="172">
        <f t="shared" si="1"/>
        <v>10000</v>
      </c>
    </row>
    <row r="36" spans="1:7">
      <c r="A36" s="107">
        <v>44641</v>
      </c>
      <c r="B36" s="87"/>
      <c r="C36" s="87" t="s">
        <v>18</v>
      </c>
      <c r="D36" s="87" t="s">
        <v>10</v>
      </c>
      <c r="E36" s="179">
        <v>52000</v>
      </c>
      <c r="F36" s="87">
        <v>10</v>
      </c>
      <c r="G36" s="172">
        <f t="shared" si="1"/>
        <v>5200</v>
      </c>
    </row>
    <row r="37" spans="1:7">
      <c r="A37" s="107">
        <v>44641</v>
      </c>
      <c r="B37" s="87"/>
      <c r="C37" s="87" t="s">
        <v>12</v>
      </c>
      <c r="D37" s="87" t="s">
        <v>8</v>
      </c>
      <c r="E37" s="179">
        <v>80000</v>
      </c>
      <c r="F37" s="87">
        <v>12</v>
      </c>
      <c r="G37" s="172">
        <f t="shared" si="1"/>
        <v>6666.666666666667</v>
      </c>
    </row>
    <row r="38" spans="1:7">
      <c r="A38" s="107">
        <v>44641</v>
      </c>
      <c r="B38" s="87"/>
      <c r="C38" s="87" t="s">
        <v>16</v>
      </c>
      <c r="D38" s="87" t="s">
        <v>17</v>
      </c>
      <c r="E38" s="179">
        <v>52000</v>
      </c>
      <c r="F38" s="87">
        <v>15</v>
      </c>
      <c r="G38" s="172">
        <f t="shared" si="1"/>
        <v>3466.6666666666665</v>
      </c>
    </row>
    <row r="39" spans="1:7">
      <c r="A39" s="107">
        <v>44641</v>
      </c>
      <c r="B39" s="87"/>
      <c r="C39" s="87" t="s">
        <v>7</v>
      </c>
      <c r="D39" s="87" t="s">
        <v>8</v>
      </c>
      <c r="E39" s="179">
        <v>80000</v>
      </c>
      <c r="F39" s="87">
        <v>21</v>
      </c>
      <c r="G39" s="172">
        <f t="shared" si="1"/>
        <v>3809.5238095238096</v>
      </c>
    </row>
    <row r="40" spans="1:7">
      <c r="A40" s="107">
        <v>44641</v>
      </c>
      <c r="B40" s="87"/>
      <c r="C40" s="87" t="s">
        <v>14</v>
      </c>
      <c r="D40" s="87" t="s">
        <v>8</v>
      </c>
      <c r="E40" s="179">
        <v>80000</v>
      </c>
      <c r="F40" s="87">
        <v>30</v>
      </c>
      <c r="G40" s="172">
        <f t="shared" si="1"/>
        <v>2666.6666666666665</v>
      </c>
    </row>
    <row r="41" spans="1:7">
      <c r="A41" s="107">
        <v>44641</v>
      </c>
      <c r="B41" s="87"/>
      <c r="C41" s="87" t="s">
        <v>24</v>
      </c>
      <c r="D41" s="87" t="s">
        <v>10</v>
      </c>
      <c r="E41" s="179">
        <v>52000</v>
      </c>
      <c r="F41" s="87">
        <v>9</v>
      </c>
      <c r="G41" s="172">
        <f t="shared" si="1"/>
        <v>5777.7777777777774</v>
      </c>
    </row>
    <row r="42" spans="1:7">
      <c r="A42" s="107">
        <v>44641</v>
      </c>
      <c r="B42" s="87"/>
      <c r="C42" s="87" t="s">
        <v>54</v>
      </c>
      <c r="D42" s="87" t="s">
        <v>17</v>
      </c>
      <c r="E42" s="179">
        <v>60000</v>
      </c>
      <c r="F42" s="87">
        <v>17</v>
      </c>
      <c r="G42" s="172">
        <f t="shared" si="1"/>
        <v>3529.4117647058824</v>
      </c>
    </row>
    <row r="43" spans="1:7">
      <c r="A43" s="107">
        <v>44641</v>
      </c>
      <c r="B43" s="87"/>
      <c r="C43" s="87" t="s">
        <v>25</v>
      </c>
      <c r="D43" s="87" t="s">
        <v>17</v>
      </c>
      <c r="E43" s="179">
        <v>80000</v>
      </c>
      <c r="F43" s="87">
        <v>8</v>
      </c>
      <c r="G43" s="172">
        <f t="shared" si="1"/>
        <v>10000</v>
      </c>
    </row>
    <row r="44" spans="1:7">
      <c r="A44" s="107">
        <v>44641</v>
      </c>
      <c r="B44" s="87"/>
      <c r="C44" s="87" t="s">
        <v>43</v>
      </c>
      <c r="D44" s="87" t="s">
        <v>8</v>
      </c>
      <c r="E44" s="179">
        <v>72000</v>
      </c>
      <c r="F44" s="87">
        <v>25</v>
      </c>
      <c r="G44" s="172">
        <f t="shared" si="1"/>
        <v>2880</v>
      </c>
    </row>
    <row r="45" spans="1:7">
      <c r="A45" s="107">
        <v>44641</v>
      </c>
      <c r="B45" s="87"/>
      <c r="C45" s="87" t="s">
        <v>120</v>
      </c>
      <c r="D45" s="87" t="s">
        <v>10</v>
      </c>
      <c r="E45" s="179">
        <v>26000</v>
      </c>
      <c r="F45" s="87">
        <v>4</v>
      </c>
      <c r="G45" s="172">
        <f t="shared" si="1"/>
        <v>6500</v>
      </c>
    </row>
    <row r="46" spans="1:7">
      <c r="A46" s="107">
        <v>44641</v>
      </c>
      <c r="B46" s="87"/>
      <c r="C46" s="87" t="s">
        <v>56</v>
      </c>
      <c r="D46" s="87" t="s">
        <v>10</v>
      </c>
      <c r="E46" s="179">
        <v>70000</v>
      </c>
      <c r="F46" s="87">
        <v>1</v>
      </c>
      <c r="G46" s="172">
        <f t="shared" si="1"/>
        <v>70000</v>
      </c>
    </row>
    <row r="47" spans="1:7">
      <c r="A47" s="107">
        <v>44641</v>
      </c>
      <c r="B47" s="87"/>
      <c r="C47" s="87" t="s">
        <v>119</v>
      </c>
      <c r="D47" s="87" t="s">
        <v>10</v>
      </c>
      <c r="E47" s="179">
        <v>80000</v>
      </c>
      <c r="F47" s="87">
        <v>9</v>
      </c>
      <c r="G47" s="172">
        <f t="shared" si="1"/>
        <v>8888.8888888888887</v>
      </c>
    </row>
    <row r="48" spans="1:7">
      <c r="A48" s="107">
        <v>44642</v>
      </c>
      <c r="B48" s="87"/>
      <c r="C48" s="87" t="s">
        <v>18</v>
      </c>
      <c r="D48" s="87" t="s">
        <v>10</v>
      </c>
      <c r="E48" s="179">
        <v>52000</v>
      </c>
      <c r="F48" s="87">
        <v>10</v>
      </c>
      <c r="G48" s="172">
        <f t="shared" si="1"/>
        <v>5200</v>
      </c>
    </row>
    <row r="49" spans="1:7">
      <c r="A49" s="107">
        <v>44642</v>
      </c>
      <c r="B49" s="87"/>
      <c r="C49" s="87" t="s">
        <v>12</v>
      </c>
      <c r="D49" s="87" t="s">
        <v>8</v>
      </c>
      <c r="E49" s="179">
        <v>80000</v>
      </c>
      <c r="F49" s="87">
        <v>13</v>
      </c>
      <c r="G49" s="172">
        <f t="shared" si="1"/>
        <v>6153.8461538461543</v>
      </c>
    </row>
    <row r="50" spans="1:7">
      <c r="A50" s="107">
        <v>44642</v>
      </c>
      <c r="B50" s="87"/>
      <c r="C50" s="87" t="s">
        <v>16</v>
      </c>
      <c r="D50" s="87" t="s">
        <v>17</v>
      </c>
      <c r="E50" s="179">
        <v>52000</v>
      </c>
      <c r="F50" s="87">
        <v>15</v>
      </c>
      <c r="G50" s="172">
        <f t="shared" si="1"/>
        <v>3466.6666666666665</v>
      </c>
    </row>
    <row r="51" spans="1:7">
      <c r="A51" s="107">
        <v>44642</v>
      </c>
      <c r="B51" s="87"/>
      <c r="C51" s="87" t="s">
        <v>14</v>
      </c>
      <c r="D51" s="87" t="s">
        <v>8</v>
      </c>
      <c r="E51" s="179">
        <v>80000</v>
      </c>
      <c r="F51" s="87">
        <v>30</v>
      </c>
      <c r="G51" s="172">
        <f t="shared" si="1"/>
        <v>2666.6666666666665</v>
      </c>
    </row>
    <row r="52" spans="1:7">
      <c r="A52" s="107">
        <v>44642</v>
      </c>
      <c r="B52" s="87"/>
      <c r="C52" s="87" t="s">
        <v>7</v>
      </c>
      <c r="D52" s="87" t="s">
        <v>8</v>
      </c>
      <c r="E52" s="179">
        <v>80000</v>
      </c>
      <c r="F52" s="87">
        <v>19</v>
      </c>
      <c r="G52" s="172">
        <f t="shared" si="1"/>
        <v>4210.5263157894733</v>
      </c>
    </row>
    <row r="53" spans="1:7">
      <c r="A53" s="107">
        <v>44642</v>
      </c>
      <c r="B53" s="87"/>
      <c r="C53" s="87" t="s">
        <v>54</v>
      </c>
      <c r="D53" s="87" t="s">
        <v>17</v>
      </c>
      <c r="E53" s="179">
        <v>60000</v>
      </c>
      <c r="F53" s="87">
        <v>16</v>
      </c>
      <c r="G53" s="172">
        <f t="shared" si="1"/>
        <v>3750</v>
      </c>
    </row>
    <row r="54" spans="1:7">
      <c r="A54" s="107">
        <v>44642</v>
      </c>
      <c r="B54" s="87"/>
      <c r="C54" s="87" t="s">
        <v>24</v>
      </c>
      <c r="D54" s="87" t="s">
        <v>10</v>
      </c>
      <c r="E54" s="179">
        <v>52000</v>
      </c>
      <c r="F54" s="87">
        <v>9</v>
      </c>
      <c r="G54" s="172">
        <f t="shared" si="1"/>
        <v>5777.7777777777774</v>
      </c>
    </row>
    <row r="55" spans="1:7">
      <c r="A55" s="107">
        <v>44642</v>
      </c>
      <c r="B55" s="87"/>
      <c r="C55" s="87" t="s">
        <v>43</v>
      </c>
      <c r="D55" s="87" t="s">
        <v>8</v>
      </c>
      <c r="E55" s="179">
        <v>72000</v>
      </c>
      <c r="F55" s="87">
        <v>27</v>
      </c>
      <c r="G55" s="172">
        <f t="shared" si="1"/>
        <v>2666.6666666666665</v>
      </c>
    </row>
    <row r="56" spans="1:7">
      <c r="A56" s="107">
        <v>44642</v>
      </c>
      <c r="B56" s="87"/>
      <c r="C56" s="87" t="s">
        <v>25</v>
      </c>
      <c r="D56" s="87" t="s">
        <v>17</v>
      </c>
      <c r="E56" s="179">
        <v>80000</v>
      </c>
      <c r="F56" s="87">
        <v>10</v>
      </c>
      <c r="G56" s="172">
        <f t="shared" si="1"/>
        <v>8000</v>
      </c>
    </row>
    <row r="57" spans="1:7">
      <c r="A57" s="107">
        <v>44642</v>
      </c>
      <c r="B57" s="87"/>
      <c r="C57" s="87" t="s">
        <v>56</v>
      </c>
      <c r="D57" s="87" t="s">
        <v>10</v>
      </c>
      <c r="E57" s="179">
        <v>70000</v>
      </c>
      <c r="F57" s="87">
        <v>2</v>
      </c>
      <c r="G57" s="172">
        <f t="shared" si="1"/>
        <v>35000</v>
      </c>
    </row>
    <row r="58" spans="1:7">
      <c r="A58" s="107">
        <v>44642</v>
      </c>
      <c r="B58" s="87"/>
      <c r="C58" s="87" t="s">
        <v>119</v>
      </c>
      <c r="D58" s="87" t="s">
        <v>10</v>
      </c>
      <c r="E58" s="179">
        <v>80000</v>
      </c>
      <c r="F58" s="87">
        <v>7</v>
      </c>
      <c r="G58" s="172">
        <f t="shared" si="1"/>
        <v>11428.571428571429</v>
      </c>
    </row>
    <row r="59" spans="1:7">
      <c r="A59" s="107">
        <v>44643</v>
      </c>
      <c r="B59" s="87"/>
      <c r="C59" s="87" t="s">
        <v>7</v>
      </c>
      <c r="D59" s="87" t="s">
        <v>10</v>
      </c>
      <c r="E59" s="179">
        <v>52000</v>
      </c>
      <c r="F59" s="87">
        <v>3</v>
      </c>
      <c r="G59" s="172">
        <f t="shared" si="1"/>
        <v>17333.333333333332</v>
      </c>
    </row>
    <row r="60" spans="1:7">
      <c r="A60" s="107">
        <v>44643</v>
      </c>
      <c r="B60" s="87"/>
      <c r="C60" s="87" t="s">
        <v>12</v>
      </c>
      <c r="D60" s="87" t="s">
        <v>10</v>
      </c>
      <c r="E60" s="179">
        <v>52000</v>
      </c>
      <c r="F60" s="87">
        <v>9</v>
      </c>
      <c r="G60" s="172">
        <f t="shared" si="1"/>
        <v>5777.7777777777774</v>
      </c>
    </row>
    <row r="61" spans="1:7">
      <c r="A61" s="107">
        <v>44643</v>
      </c>
      <c r="B61" s="87"/>
      <c r="C61" s="87" t="s">
        <v>124</v>
      </c>
      <c r="D61" s="87" t="s">
        <v>17</v>
      </c>
      <c r="E61" s="179">
        <v>75000</v>
      </c>
      <c r="F61" s="87">
        <v>6</v>
      </c>
      <c r="G61" s="172">
        <f t="shared" si="1"/>
        <v>12500</v>
      </c>
    </row>
    <row r="62" spans="1:7">
      <c r="A62" s="107">
        <v>44643</v>
      </c>
      <c r="B62" s="87"/>
      <c r="C62" s="87" t="s">
        <v>131</v>
      </c>
      <c r="D62" s="87" t="s">
        <v>10</v>
      </c>
      <c r="E62" s="179">
        <v>70000</v>
      </c>
      <c r="F62" s="87">
        <v>4</v>
      </c>
      <c r="G62" s="172">
        <f t="shared" si="1"/>
        <v>17500</v>
      </c>
    </row>
    <row r="63" spans="1:7">
      <c r="A63" s="107">
        <v>44644</v>
      </c>
      <c r="B63" s="87"/>
      <c r="C63" s="87" t="s">
        <v>131</v>
      </c>
      <c r="D63" s="87" t="s">
        <v>10</v>
      </c>
      <c r="E63" s="179">
        <v>70000</v>
      </c>
      <c r="F63" s="87">
        <v>4</v>
      </c>
      <c r="G63" s="172">
        <f t="shared" si="1"/>
        <v>17500</v>
      </c>
    </row>
    <row r="64" spans="1:7">
      <c r="A64" s="107">
        <v>44644</v>
      </c>
      <c r="B64" s="87"/>
      <c r="C64" s="87" t="s">
        <v>7</v>
      </c>
      <c r="D64" s="87" t="s">
        <v>10</v>
      </c>
      <c r="E64" s="179">
        <v>52000</v>
      </c>
      <c r="F64" s="87">
        <v>3</v>
      </c>
      <c r="G64" s="172">
        <f t="shared" si="1"/>
        <v>17333.333333333332</v>
      </c>
    </row>
    <row r="65" spans="1:7">
      <c r="A65" s="107">
        <v>44644</v>
      </c>
      <c r="B65" s="87"/>
      <c r="C65" s="87" t="s">
        <v>12</v>
      </c>
      <c r="D65" s="87" t="s">
        <v>10</v>
      </c>
      <c r="E65" s="179">
        <v>52000</v>
      </c>
      <c r="F65" s="87">
        <v>11</v>
      </c>
      <c r="G65" s="172">
        <f t="shared" si="1"/>
        <v>4727.272727272727</v>
      </c>
    </row>
    <row r="66" spans="1:7">
      <c r="A66" s="107">
        <v>44644</v>
      </c>
      <c r="B66" s="87"/>
      <c r="C66" s="87" t="s">
        <v>124</v>
      </c>
      <c r="D66" s="87" t="s">
        <v>17</v>
      </c>
      <c r="E66" s="179">
        <v>75000</v>
      </c>
      <c r="F66" s="87">
        <v>6</v>
      </c>
      <c r="G66" s="172">
        <f t="shared" si="1"/>
        <v>12500</v>
      </c>
    </row>
    <row r="67" spans="1:7">
      <c r="A67" s="107">
        <v>44645</v>
      </c>
      <c r="B67" s="87"/>
      <c r="C67" s="87" t="s">
        <v>131</v>
      </c>
      <c r="D67" s="87" t="s">
        <v>10</v>
      </c>
      <c r="E67" s="179">
        <v>70000</v>
      </c>
      <c r="F67" s="87">
        <v>4</v>
      </c>
      <c r="G67" s="172">
        <f t="shared" si="1"/>
        <v>17500</v>
      </c>
    </row>
    <row r="68" spans="1:7">
      <c r="A68" s="107">
        <v>44645</v>
      </c>
      <c r="B68" s="87"/>
      <c r="C68" s="87" t="s">
        <v>7</v>
      </c>
      <c r="D68" s="87" t="s">
        <v>10</v>
      </c>
      <c r="E68" s="179">
        <v>52000</v>
      </c>
      <c r="F68" s="87">
        <v>4</v>
      </c>
      <c r="G68" s="172">
        <f t="shared" si="1"/>
        <v>13000</v>
      </c>
    </row>
    <row r="69" spans="1:7">
      <c r="A69" s="107">
        <v>44645</v>
      </c>
      <c r="B69" s="87"/>
      <c r="C69" s="87" t="s">
        <v>12</v>
      </c>
      <c r="D69" s="87" t="s">
        <v>10</v>
      </c>
      <c r="E69" s="179">
        <v>52000</v>
      </c>
      <c r="F69" s="87">
        <v>10</v>
      </c>
      <c r="G69" s="172">
        <f t="shared" si="1"/>
        <v>5200</v>
      </c>
    </row>
    <row r="70" spans="1:7">
      <c r="A70" s="107">
        <v>44645</v>
      </c>
      <c r="B70" s="87"/>
      <c r="C70" s="87" t="s">
        <v>124</v>
      </c>
      <c r="D70" s="87" t="s">
        <v>17</v>
      </c>
      <c r="E70" s="179">
        <v>75000</v>
      </c>
      <c r="F70" s="87">
        <v>6</v>
      </c>
      <c r="G70" s="172">
        <f t="shared" si="1"/>
        <v>12500</v>
      </c>
    </row>
    <row r="71" spans="1:7">
      <c r="A71" s="107">
        <v>44648</v>
      </c>
      <c r="B71" s="87"/>
      <c r="C71" s="87" t="s">
        <v>23</v>
      </c>
      <c r="D71" s="87" t="s">
        <v>10</v>
      </c>
      <c r="E71" s="179">
        <v>70000</v>
      </c>
      <c r="F71" s="87">
        <v>5</v>
      </c>
      <c r="G71" s="172">
        <f t="shared" si="1"/>
        <v>14000</v>
      </c>
    </row>
    <row r="72" spans="1:7">
      <c r="A72" s="107">
        <v>44648</v>
      </c>
      <c r="B72" s="87"/>
      <c r="C72" s="87" t="s">
        <v>12</v>
      </c>
      <c r="D72" s="87" t="s">
        <v>10</v>
      </c>
      <c r="E72" s="179">
        <v>52000</v>
      </c>
      <c r="F72" s="87">
        <v>12</v>
      </c>
      <c r="G72" s="172">
        <f t="shared" si="1"/>
        <v>4333.333333333333</v>
      </c>
    </row>
    <row r="73" spans="1:7">
      <c r="A73" s="107">
        <v>44648</v>
      </c>
      <c r="B73" s="87"/>
      <c r="C73" s="87" t="s">
        <v>7</v>
      </c>
      <c r="D73" s="87" t="s">
        <v>10</v>
      </c>
      <c r="E73" s="179">
        <v>52000</v>
      </c>
      <c r="F73" s="87">
        <v>4</v>
      </c>
      <c r="G73" s="172">
        <f t="shared" si="1"/>
        <v>13000</v>
      </c>
    </row>
    <row r="74" spans="1:7">
      <c r="A74" s="107">
        <v>44648</v>
      </c>
      <c r="B74" s="87"/>
      <c r="C74" s="87" t="s">
        <v>124</v>
      </c>
      <c r="D74" s="87" t="s">
        <v>17</v>
      </c>
      <c r="E74" s="179">
        <v>75000</v>
      </c>
      <c r="F74" s="87">
        <v>6</v>
      </c>
      <c r="G74" s="172">
        <f t="shared" si="1"/>
        <v>12500</v>
      </c>
    </row>
    <row r="75" spans="1:7">
      <c r="A75" s="107">
        <v>44649</v>
      </c>
      <c r="B75" s="87"/>
      <c r="C75" s="87" t="s">
        <v>23</v>
      </c>
      <c r="D75" s="87" t="s">
        <v>10</v>
      </c>
      <c r="E75" s="179">
        <v>70000</v>
      </c>
      <c r="F75" s="87">
        <v>4</v>
      </c>
      <c r="G75" s="172">
        <f t="shared" si="1"/>
        <v>17500</v>
      </c>
    </row>
    <row r="76" spans="1:7">
      <c r="A76" s="107">
        <v>44649</v>
      </c>
      <c r="B76" s="87"/>
      <c r="C76" s="87" t="s">
        <v>7</v>
      </c>
      <c r="D76" s="87" t="s">
        <v>10</v>
      </c>
      <c r="E76" s="179">
        <v>52000</v>
      </c>
      <c r="F76" s="87">
        <v>4</v>
      </c>
      <c r="G76" s="172">
        <f t="shared" si="1"/>
        <v>13000</v>
      </c>
    </row>
    <row r="77" spans="1:7">
      <c r="A77" s="107">
        <v>44649</v>
      </c>
      <c r="B77" s="87"/>
      <c r="C77" s="87" t="s">
        <v>124</v>
      </c>
      <c r="D77" s="87" t="s">
        <v>17</v>
      </c>
      <c r="E77" s="179">
        <v>75000</v>
      </c>
      <c r="F77" s="87">
        <v>7</v>
      </c>
      <c r="G77" s="172">
        <f t="shared" ref="G77:G87" si="2">E77/F77</f>
        <v>10714.285714285714</v>
      </c>
    </row>
    <row r="78" spans="1:7">
      <c r="A78" s="107">
        <v>44649</v>
      </c>
      <c r="B78" s="87"/>
      <c r="C78" s="87" t="s">
        <v>12</v>
      </c>
      <c r="D78" s="87" t="s">
        <v>10</v>
      </c>
      <c r="E78" s="179">
        <v>52000</v>
      </c>
      <c r="F78" s="87">
        <v>12</v>
      </c>
      <c r="G78" s="172">
        <f t="shared" si="2"/>
        <v>4333.333333333333</v>
      </c>
    </row>
    <row r="79" spans="1:7">
      <c r="A79" s="107">
        <v>44650</v>
      </c>
      <c r="B79" s="87"/>
      <c r="C79" s="87" t="s">
        <v>23</v>
      </c>
      <c r="D79" s="87" t="s">
        <v>10</v>
      </c>
      <c r="E79" s="179">
        <v>70000</v>
      </c>
      <c r="F79" s="87">
        <v>5</v>
      </c>
      <c r="G79" s="172">
        <f t="shared" si="2"/>
        <v>14000</v>
      </c>
    </row>
    <row r="80" spans="1:7">
      <c r="A80" s="107">
        <v>44650</v>
      </c>
      <c r="B80" s="87"/>
      <c r="C80" s="87" t="s">
        <v>7</v>
      </c>
      <c r="D80" s="87" t="s">
        <v>10</v>
      </c>
      <c r="E80" s="179">
        <v>52000</v>
      </c>
      <c r="F80" s="87">
        <v>4</v>
      </c>
      <c r="G80" s="172">
        <f t="shared" si="2"/>
        <v>13000</v>
      </c>
    </row>
    <row r="81" spans="1:9">
      <c r="A81" s="107">
        <v>44650</v>
      </c>
      <c r="B81" s="87"/>
      <c r="C81" s="87" t="s">
        <v>12</v>
      </c>
      <c r="D81" s="87" t="s">
        <v>10</v>
      </c>
      <c r="E81" s="179">
        <v>52000</v>
      </c>
      <c r="F81" s="87">
        <v>3</v>
      </c>
      <c r="G81" s="172">
        <f t="shared" si="2"/>
        <v>17333.333333333332</v>
      </c>
    </row>
    <row r="82" spans="1:9">
      <c r="A82" s="107">
        <v>44650</v>
      </c>
      <c r="B82" s="87"/>
      <c r="C82" s="87" t="s">
        <v>124</v>
      </c>
      <c r="D82" s="87" t="s">
        <v>17</v>
      </c>
      <c r="E82" s="179">
        <v>75000</v>
      </c>
      <c r="F82" s="87">
        <v>5</v>
      </c>
      <c r="G82" s="172">
        <f t="shared" si="2"/>
        <v>15000</v>
      </c>
    </row>
    <row r="83" spans="1:9">
      <c r="A83" s="107">
        <v>44651</v>
      </c>
      <c r="B83" s="87"/>
      <c r="C83" s="87" t="s">
        <v>23</v>
      </c>
      <c r="D83" s="87" t="s">
        <v>10</v>
      </c>
      <c r="E83" s="179">
        <v>70000</v>
      </c>
      <c r="F83" s="87">
        <v>4</v>
      </c>
      <c r="G83" s="172">
        <f t="shared" si="2"/>
        <v>17500</v>
      </c>
    </row>
    <row r="84" spans="1:9">
      <c r="A84" s="107">
        <v>44651</v>
      </c>
      <c r="B84" s="87"/>
      <c r="C84" s="87" t="s">
        <v>7</v>
      </c>
      <c r="D84" s="87" t="s">
        <v>10</v>
      </c>
      <c r="E84" s="179">
        <v>52000</v>
      </c>
      <c r="F84" s="87">
        <v>4</v>
      </c>
      <c r="G84" s="172">
        <f t="shared" si="2"/>
        <v>13000</v>
      </c>
    </row>
    <row r="85" spans="1:9">
      <c r="A85" s="107">
        <v>44651</v>
      </c>
      <c r="B85" s="87"/>
      <c r="C85" s="87" t="s">
        <v>124</v>
      </c>
      <c r="D85" s="87" t="s">
        <v>17</v>
      </c>
      <c r="E85" s="179">
        <v>75000</v>
      </c>
      <c r="F85" s="87">
        <v>7</v>
      </c>
      <c r="G85" s="172">
        <f t="shared" si="2"/>
        <v>10714.285714285714</v>
      </c>
      <c r="I85" t="s">
        <v>53</v>
      </c>
    </row>
    <row r="86" spans="1:9">
      <c r="A86" s="107">
        <v>44651</v>
      </c>
      <c r="B86" s="87"/>
      <c r="C86" s="87" t="s">
        <v>12</v>
      </c>
      <c r="D86" s="87" t="s">
        <v>10</v>
      </c>
      <c r="E86" s="179">
        <v>52000</v>
      </c>
      <c r="F86" s="87">
        <v>11</v>
      </c>
      <c r="G86" s="172">
        <f t="shared" si="2"/>
        <v>4727.272727272727</v>
      </c>
    </row>
    <row r="87" spans="1:9">
      <c r="E87" s="172">
        <f>SUM(E2:E86)</f>
        <v>5585000</v>
      </c>
      <c r="F87" s="87">
        <f>SUM(F2:F86)</f>
        <v>943</v>
      </c>
      <c r="G87" s="172">
        <f t="shared" si="2"/>
        <v>5922.5874867444327</v>
      </c>
    </row>
  </sheetData>
  <autoFilter ref="A1:G87" xr:uid="{00000000-0009-0000-0000-000007000000}"/>
  <dataValidations count="1">
    <dataValidation type="list" allowBlank="1" showInputMessage="1" showErrorMessage="1" sqref="D1" xr:uid="{00000000-0002-0000-0700-000000000000}">
      <formula1>"MINIBUS,BUS,VAN,TAXIBUS"</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5"/>
  <sheetViews>
    <sheetView topLeftCell="A10" workbookViewId="0">
      <selection activeCell="L10" sqref="L10"/>
    </sheetView>
  </sheetViews>
  <sheetFormatPr baseColWidth="10" defaultColWidth="11" defaultRowHeight="14.4"/>
  <cols>
    <col min="3" max="3" width="29.33203125" customWidth="1"/>
  </cols>
  <sheetData>
    <row r="1" spans="1:7" ht="43.2">
      <c r="A1" s="1" t="s">
        <v>0</v>
      </c>
      <c r="B1" s="2" t="s">
        <v>1</v>
      </c>
      <c r="C1" s="2" t="s">
        <v>2</v>
      </c>
      <c r="D1" s="147" t="s">
        <v>3</v>
      </c>
      <c r="E1" s="278" t="s">
        <v>4</v>
      </c>
      <c r="F1" s="6" t="s">
        <v>5</v>
      </c>
      <c r="G1" s="216" t="s">
        <v>6</v>
      </c>
    </row>
    <row r="2" spans="1:7">
      <c r="A2" s="107">
        <v>44652</v>
      </c>
      <c r="B2" s="87"/>
      <c r="C2" s="87" t="s">
        <v>23</v>
      </c>
      <c r="D2" s="87" t="s">
        <v>10</v>
      </c>
      <c r="E2" s="179">
        <v>70000</v>
      </c>
      <c r="F2" s="87">
        <v>5</v>
      </c>
      <c r="G2" s="172">
        <f>E2/F2</f>
        <v>14000</v>
      </c>
    </row>
    <row r="3" spans="1:7">
      <c r="A3" s="107">
        <v>44652</v>
      </c>
      <c r="B3" s="87"/>
      <c r="C3" s="87" t="s">
        <v>12</v>
      </c>
      <c r="D3" s="87" t="s">
        <v>10</v>
      </c>
      <c r="E3" s="179">
        <v>56000</v>
      </c>
      <c r="F3" s="87">
        <v>10</v>
      </c>
      <c r="G3" s="172">
        <f t="shared" ref="G3:G35" si="0">E3/F3</f>
        <v>5600</v>
      </c>
    </row>
    <row r="4" spans="1:7">
      <c r="A4" s="107">
        <v>44652</v>
      </c>
      <c r="B4" s="87"/>
      <c r="C4" s="87" t="s">
        <v>7</v>
      </c>
      <c r="D4" s="87" t="s">
        <v>10</v>
      </c>
      <c r="E4" s="179">
        <v>56000</v>
      </c>
      <c r="F4" s="87">
        <v>4</v>
      </c>
      <c r="G4" s="172">
        <f t="shared" si="0"/>
        <v>14000</v>
      </c>
    </row>
    <row r="5" spans="1:7">
      <c r="A5" s="107">
        <v>44652</v>
      </c>
      <c r="B5" s="87"/>
      <c r="C5" s="87" t="s">
        <v>124</v>
      </c>
      <c r="D5" s="87" t="s">
        <v>10</v>
      </c>
      <c r="E5" s="179">
        <v>75000</v>
      </c>
      <c r="F5" s="87">
        <v>7</v>
      </c>
      <c r="G5" s="172">
        <f t="shared" si="0"/>
        <v>10714.285714285714</v>
      </c>
    </row>
    <row r="6" spans="1:7">
      <c r="A6" s="107">
        <v>44655</v>
      </c>
      <c r="B6" s="87"/>
      <c r="C6" s="87" t="s">
        <v>23</v>
      </c>
      <c r="D6" s="87" t="s">
        <v>10</v>
      </c>
      <c r="E6" s="179">
        <v>70000</v>
      </c>
      <c r="F6" s="87">
        <v>5</v>
      </c>
      <c r="G6" s="172">
        <f t="shared" si="0"/>
        <v>14000</v>
      </c>
    </row>
    <row r="7" spans="1:7">
      <c r="A7" s="107">
        <v>44655</v>
      </c>
      <c r="B7" s="87"/>
      <c r="C7" s="87" t="s">
        <v>7</v>
      </c>
      <c r="D7" s="87" t="s">
        <v>10</v>
      </c>
      <c r="E7" s="179">
        <v>56000</v>
      </c>
      <c r="F7" s="87">
        <v>4</v>
      </c>
      <c r="G7" s="172">
        <f t="shared" si="0"/>
        <v>14000</v>
      </c>
    </row>
    <row r="8" spans="1:7">
      <c r="A8" s="107">
        <v>44655</v>
      </c>
      <c r="B8" s="87"/>
      <c r="C8" s="87" t="s">
        <v>12</v>
      </c>
      <c r="D8" s="87" t="s">
        <v>10</v>
      </c>
      <c r="E8" s="179">
        <v>56000</v>
      </c>
      <c r="F8" s="87">
        <v>12</v>
      </c>
      <c r="G8" s="172">
        <f t="shared" si="0"/>
        <v>4666.666666666667</v>
      </c>
    </row>
    <row r="9" spans="1:7">
      <c r="A9" s="107">
        <v>44655</v>
      </c>
      <c r="B9" s="87"/>
      <c r="C9" s="87" t="s">
        <v>124</v>
      </c>
      <c r="D9" s="87" t="s">
        <v>10</v>
      </c>
      <c r="E9" s="179">
        <v>75000</v>
      </c>
      <c r="F9" s="87">
        <v>7</v>
      </c>
      <c r="G9" s="172">
        <f t="shared" si="0"/>
        <v>10714.285714285714</v>
      </c>
    </row>
    <row r="10" spans="1:7">
      <c r="A10" s="107">
        <v>44656</v>
      </c>
      <c r="B10" s="87"/>
      <c r="C10" s="87" t="s">
        <v>7</v>
      </c>
      <c r="D10" s="87" t="s">
        <v>10</v>
      </c>
      <c r="E10" s="179">
        <v>56000</v>
      </c>
      <c r="F10" s="87">
        <v>4</v>
      </c>
      <c r="G10" s="172">
        <f t="shared" si="0"/>
        <v>14000</v>
      </c>
    </row>
    <row r="11" spans="1:7">
      <c r="A11" s="107">
        <v>44656</v>
      </c>
      <c r="B11" s="87"/>
      <c r="C11" s="87" t="s">
        <v>23</v>
      </c>
      <c r="D11" s="87" t="s">
        <v>10</v>
      </c>
      <c r="E11" s="179">
        <v>70000</v>
      </c>
      <c r="F11" s="87">
        <v>6</v>
      </c>
      <c r="G11" s="172">
        <f t="shared" si="0"/>
        <v>11666.666666666666</v>
      </c>
    </row>
    <row r="12" spans="1:7">
      <c r="A12" s="107">
        <v>44656</v>
      </c>
      <c r="B12" s="87"/>
      <c r="C12" s="87" t="s">
        <v>124</v>
      </c>
      <c r="D12" s="87" t="s">
        <v>10</v>
      </c>
      <c r="E12" s="179">
        <v>75000</v>
      </c>
      <c r="F12" s="87">
        <v>5</v>
      </c>
      <c r="G12" s="172">
        <f t="shared" si="0"/>
        <v>15000</v>
      </c>
    </row>
    <row r="13" spans="1:7">
      <c r="A13" s="107">
        <v>44656</v>
      </c>
      <c r="B13" s="87"/>
      <c r="C13" s="87" t="s">
        <v>12</v>
      </c>
      <c r="D13" s="87" t="s">
        <v>10</v>
      </c>
      <c r="E13" s="179">
        <v>56000</v>
      </c>
      <c r="F13" s="87">
        <v>16</v>
      </c>
      <c r="G13" s="172">
        <f t="shared" si="0"/>
        <v>3500</v>
      </c>
    </row>
    <row r="14" spans="1:7">
      <c r="A14" s="107">
        <v>44656</v>
      </c>
      <c r="B14" s="87"/>
      <c r="C14" s="87" t="s">
        <v>132</v>
      </c>
      <c r="D14" s="87" t="s">
        <v>10</v>
      </c>
      <c r="E14" s="179">
        <v>56000</v>
      </c>
      <c r="F14" s="87">
        <v>2</v>
      </c>
      <c r="G14" s="172">
        <f t="shared" si="0"/>
        <v>28000</v>
      </c>
    </row>
    <row r="15" spans="1:7">
      <c r="A15" s="107">
        <v>44657</v>
      </c>
      <c r="B15" s="87"/>
      <c r="C15" s="87" t="s">
        <v>23</v>
      </c>
      <c r="D15" s="87" t="s">
        <v>10</v>
      </c>
      <c r="E15" s="179">
        <v>70000</v>
      </c>
      <c r="F15" s="87">
        <v>5</v>
      </c>
      <c r="G15" s="172">
        <f t="shared" si="0"/>
        <v>14000</v>
      </c>
    </row>
    <row r="16" spans="1:7">
      <c r="A16" s="107">
        <v>44657</v>
      </c>
      <c r="B16" s="87"/>
      <c r="C16" s="87" t="s">
        <v>7</v>
      </c>
      <c r="D16" s="87" t="s">
        <v>10</v>
      </c>
      <c r="E16" s="179">
        <v>56000</v>
      </c>
      <c r="F16" s="87">
        <v>7</v>
      </c>
      <c r="G16" s="172">
        <f t="shared" si="0"/>
        <v>8000</v>
      </c>
    </row>
    <row r="17" spans="1:7">
      <c r="A17" s="107">
        <v>44657</v>
      </c>
      <c r="B17" s="87"/>
      <c r="C17" s="87" t="s">
        <v>12</v>
      </c>
      <c r="D17" s="87" t="s">
        <v>10</v>
      </c>
      <c r="E17" s="179">
        <v>56000</v>
      </c>
      <c r="F17" s="87">
        <v>15</v>
      </c>
      <c r="G17" s="172">
        <f t="shared" si="0"/>
        <v>3733.3333333333335</v>
      </c>
    </row>
    <row r="18" spans="1:7">
      <c r="A18" s="107">
        <v>44657</v>
      </c>
      <c r="B18" s="87"/>
      <c r="C18" s="87" t="s">
        <v>124</v>
      </c>
      <c r="D18" s="87" t="s">
        <v>17</v>
      </c>
      <c r="E18" s="179">
        <v>75000</v>
      </c>
      <c r="F18" s="87">
        <v>6</v>
      </c>
      <c r="G18" s="172">
        <f t="shared" si="0"/>
        <v>12500</v>
      </c>
    </row>
    <row r="19" spans="1:7">
      <c r="A19" s="107">
        <v>44657</v>
      </c>
      <c r="B19" s="87"/>
      <c r="C19" s="87" t="s">
        <v>132</v>
      </c>
      <c r="D19" s="87" t="s">
        <v>10</v>
      </c>
      <c r="E19" s="179">
        <v>56000</v>
      </c>
      <c r="F19" s="87">
        <v>2</v>
      </c>
      <c r="G19" s="172">
        <f t="shared" si="0"/>
        <v>28000</v>
      </c>
    </row>
    <row r="20" spans="1:7">
      <c r="A20" s="107">
        <v>44658</v>
      </c>
      <c r="B20" s="87"/>
      <c r="C20" s="87" t="s">
        <v>14</v>
      </c>
      <c r="D20" s="87" t="s">
        <v>17</v>
      </c>
      <c r="E20" s="179">
        <v>70000</v>
      </c>
      <c r="F20" s="87">
        <v>23</v>
      </c>
      <c r="G20" s="172">
        <f t="shared" si="0"/>
        <v>3043.478260869565</v>
      </c>
    </row>
    <row r="21" spans="1:7">
      <c r="A21" s="107">
        <v>44658</v>
      </c>
      <c r="B21" s="87"/>
      <c r="C21" s="87" t="s">
        <v>7</v>
      </c>
      <c r="D21" s="87" t="s">
        <v>10</v>
      </c>
      <c r="E21" s="179">
        <v>56000</v>
      </c>
      <c r="F21" s="87">
        <v>16</v>
      </c>
      <c r="G21" s="172">
        <f t="shared" si="0"/>
        <v>3500</v>
      </c>
    </row>
    <row r="22" spans="1:7">
      <c r="A22" s="107">
        <v>44658</v>
      </c>
      <c r="B22" s="87"/>
      <c r="C22" s="87" t="s">
        <v>12</v>
      </c>
      <c r="D22" s="87" t="s">
        <v>10</v>
      </c>
      <c r="E22" s="179">
        <v>56000</v>
      </c>
      <c r="F22" s="87">
        <v>8</v>
      </c>
      <c r="G22" s="172">
        <f t="shared" si="0"/>
        <v>7000</v>
      </c>
    </row>
    <row r="23" spans="1:7">
      <c r="A23" s="107">
        <v>44658</v>
      </c>
      <c r="B23" s="87"/>
      <c r="C23" s="87" t="s">
        <v>43</v>
      </c>
      <c r="D23" s="87" t="s">
        <v>17</v>
      </c>
      <c r="E23" s="179">
        <v>64000</v>
      </c>
      <c r="F23" s="87">
        <v>14</v>
      </c>
      <c r="G23" s="172">
        <f t="shared" si="0"/>
        <v>4571.4285714285716</v>
      </c>
    </row>
    <row r="24" spans="1:7">
      <c r="A24" s="107">
        <v>44658</v>
      </c>
      <c r="B24" s="87"/>
      <c r="C24" s="87" t="s">
        <v>133</v>
      </c>
      <c r="D24" s="87" t="s">
        <v>10</v>
      </c>
      <c r="E24" s="179">
        <v>56000</v>
      </c>
      <c r="F24" s="87">
        <v>3</v>
      </c>
      <c r="G24" s="172">
        <f t="shared" si="0"/>
        <v>18666.666666666668</v>
      </c>
    </row>
    <row r="25" spans="1:7">
      <c r="A25" s="107">
        <v>44658</v>
      </c>
      <c r="B25" s="87"/>
      <c r="C25" s="87" t="s">
        <v>23</v>
      </c>
      <c r="D25" s="87" t="s">
        <v>10</v>
      </c>
      <c r="E25" s="179">
        <v>70000</v>
      </c>
      <c r="F25" s="87">
        <v>12</v>
      </c>
      <c r="G25" s="172">
        <f t="shared" si="0"/>
        <v>5833.333333333333</v>
      </c>
    </row>
    <row r="26" spans="1:7">
      <c r="A26" s="107">
        <v>44658</v>
      </c>
      <c r="B26" s="87"/>
      <c r="C26" s="87" t="s">
        <v>132</v>
      </c>
      <c r="D26" s="87" t="s">
        <v>10</v>
      </c>
      <c r="E26" s="179">
        <v>56000</v>
      </c>
      <c r="F26" s="87">
        <v>2</v>
      </c>
      <c r="G26" s="172">
        <f t="shared" si="0"/>
        <v>28000</v>
      </c>
    </row>
    <row r="27" spans="1:7">
      <c r="A27" s="107">
        <v>44658</v>
      </c>
      <c r="B27" s="87"/>
      <c r="C27" s="87" t="s">
        <v>134</v>
      </c>
      <c r="D27" s="87" t="s">
        <v>10</v>
      </c>
      <c r="E27" s="179">
        <v>80000</v>
      </c>
      <c r="F27" s="87">
        <v>5</v>
      </c>
      <c r="G27" s="172">
        <f t="shared" si="0"/>
        <v>16000</v>
      </c>
    </row>
    <row r="28" spans="1:7">
      <c r="A28" s="107">
        <v>44659</v>
      </c>
      <c r="B28" s="87"/>
      <c r="C28" s="87" t="s">
        <v>7</v>
      </c>
      <c r="D28" s="87" t="s">
        <v>10</v>
      </c>
      <c r="E28" s="179">
        <v>56000</v>
      </c>
      <c r="F28" s="87">
        <v>16</v>
      </c>
      <c r="G28" s="172">
        <f t="shared" si="0"/>
        <v>3500</v>
      </c>
    </row>
    <row r="29" spans="1:7">
      <c r="A29" s="107">
        <v>44659</v>
      </c>
      <c r="B29" s="87"/>
      <c r="C29" s="87" t="s">
        <v>14</v>
      </c>
      <c r="D29" s="87" t="s">
        <v>8</v>
      </c>
      <c r="E29" s="179">
        <v>88000</v>
      </c>
      <c r="F29" s="87">
        <v>30</v>
      </c>
      <c r="G29" s="172">
        <f t="shared" si="0"/>
        <v>2933.3333333333335</v>
      </c>
    </row>
    <row r="30" spans="1:7">
      <c r="A30" s="107">
        <v>44659</v>
      </c>
      <c r="B30" s="87"/>
      <c r="C30" s="87" t="s">
        <v>43</v>
      </c>
      <c r="D30" s="87" t="s">
        <v>17</v>
      </c>
      <c r="E30" s="179">
        <v>64000</v>
      </c>
      <c r="F30" s="87">
        <v>14</v>
      </c>
      <c r="G30" s="172">
        <f t="shared" si="0"/>
        <v>4571.4285714285716</v>
      </c>
    </row>
    <row r="31" spans="1:7">
      <c r="A31" s="107">
        <v>44659</v>
      </c>
      <c r="B31" s="87"/>
      <c r="C31" s="87" t="s">
        <v>23</v>
      </c>
      <c r="D31" s="87" t="s">
        <v>10</v>
      </c>
      <c r="E31" s="179">
        <v>70000</v>
      </c>
      <c r="F31" s="87">
        <v>15</v>
      </c>
      <c r="G31" s="172">
        <f t="shared" si="0"/>
        <v>4666.666666666667</v>
      </c>
    </row>
    <row r="32" spans="1:7">
      <c r="A32" s="107">
        <v>44659</v>
      </c>
      <c r="B32" s="87"/>
      <c r="C32" s="87" t="s">
        <v>25</v>
      </c>
      <c r="D32" s="87" t="s">
        <v>10</v>
      </c>
      <c r="E32" s="179">
        <v>56000</v>
      </c>
      <c r="F32" s="87">
        <v>4</v>
      </c>
      <c r="G32" s="172">
        <f t="shared" si="0"/>
        <v>14000</v>
      </c>
    </row>
    <row r="33" spans="1:8">
      <c r="A33" s="107">
        <v>44659</v>
      </c>
      <c r="B33" s="87"/>
      <c r="C33" s="87" t="s">
        <v>12</v>
      </c>
      <c r="D33" s="87" t="s">
        <v>10</v>
      </c>
      <c r="E33" s="179">
        <v>56000</v>
      </c>
      <c r="F33" s="87">
        <v>6</v>
      </c>
      <c r="G33" s="172">
        <f t="shared" si="0"/>
        <v>9333.3333333333339</v>
      </c>
    </row>
    <row r="34" spans="1:8">
      <c r="A34" s="107">
        <v>44659</v>
      </c>
      <c r="B34" s="87"/>
      <c r="C34" s="87" t="s">
        <v>132</v>
      </c>
      <c r="D34" s="87" t="s">
        <v>10</v>
      </c>
      <c r="E34" s="179">
        <v>56000</v>
      </c>
      <c r="F34" s="87">
        <v>2</v>
      </c>
      <c r="G34" s="172">
        <f t="shared" si="0"/>
        <v>28000</v>
      </c>
    </row>
    <row r="35" spans="1:8">
      <c r="A35" s="107">
        <v>44659</v>
      </c>
      <c r="B35" s="87"/>
      <c r="C35" s="87" t="s">
        <v>134</v>
      </c>
      <c r="D35" s="87" t="s">
        <v>10</v>
      </c>
      <c r="E35" s="179">
        <v>80000</v>
      </c>
      <c r="F35" s="87">
        <v>6</v>
      </c>
      <c r="G35" s="172">
        <f t="shared" si="0"/>
        <v>13333.333333333334</v>
      </c>
    </row>
    <row r="36" spans="1:8">
      <c r="A36" s="107">
        <v>44659</v>
      </c>
      <c r="B36" s="87"/>
      <c r="C36" s="87" t="s">
        <v>120</v>
      </c>
      <c r="D36" s="87" t="s">
        <v>10</v>
      </c>
      <c r="E36" s="179">
        <v>35000</v>
      </c>
      <c r="F36" s="87">
        <v>7</v>
      </c>
      <c r="G36" s="172">
        <f t="shared" ref="G36:G75" si="1">E36/F36</f>
        <v>5000</v>
      </c>
      <c r="H36" s="281" t="s">
        <v>108</v>
      </c>
    </row>
    <row r="37" spans="1:8">
      <c r="A37" s="107">
        <v>44660</v>
      </c>
      <c r="B37" s="87"/>
      <c r="C37" s="87" t="s">
        <v>132</v>
      </c>
      <c r="D37" s="87" t="s">
        <v>10</v>
      </c>
      <c r="E37" s="179">
        <v>56000</v>
      </c>
      <c r="F37" s="87">
        <v>8</v>
      </c>
      <c r="G37" s="172">
        <f t="shared" si="1"/>
        <v>7000</v>
      </c>
    </row>
    <row r="38" spans="1:8">
      <c r="A38" s="107">
        <v>44660</v>
      </c>
      <c r="B38" s="87"/>
      <c r="C38" s="87" t="s">
        <v>120</v>
      </c>
      <c r="D38" s="87" t="s">
        <v>10</v>
      </c>
      <c r="E38" s="179">
        <v>70000</v>
      </c>
      <c r="F38" s="87">
        <v>2</v>
      </c>
      <c r="G38" s="172">
        <f t="shared" si="1"/>
        <v>35000</v>
      </c>
    </row>
    <row r="39" spans="1:8">
      <c r="A39" s="107">
        <v>44662</v>
      </c>
      <c r="B39" s="87"/>
      <c r="C39" s="87" t="s">
        <v>7</v>
      </c>
      <c r="D39" s="87" t="s">
        <v>10</v>
      </c>
      <c r="E39" s="179">
        <v>56000</v>
      </c>
      <c r="F39" s="87">
        <v>18</v>
      </c>
      <c r="G39" s="172">
        <f t="shared" si="1"/>
        <v>3111.1111111111113</v>
      </c>
    </row>
    <row r="40" spans="1:8">
      <c r="A40" s="107">
        <v>44662</v>
      </c>
      <c r="B40" s="87"/>
      <c r="C40" s="87" t="s">
        <v>14</v>
      </c>
      <c r="D40" s="87" t="s">
        <v>8</v>
      </c>
      <c r="E40" s="179">
        <v>88000</v>
      </c>
      <c r="F40" s="87">
        <v>35</v>
      </c>
      <c r="G40" s="172">
        <f t="shared" si="1"/>
        <v>2514.2857142857142</v>
      </c>
    </row>
    <row r="41" spans="1:8">
      <c r="A41" s="107">
        <v>44662</v>
      </c>
      <c r="B41" s="87"/>
      <c r="C41" s="87" t="s">
        <v>43</v>
      </c>
      <c r="D41" s="87" t="s">
        <v>17</v>
      </c>
      <c r="E41" s="179">
        <v>64000</v>
      </c>
      <c r="F41" s="87">
        <v>18</v>
      </c>
      <c r="G41" s="172">
        <f t="shared" si="1"/>
        <v>3555.5555555555557</v>
      </c>
    </row>
    <row r="42" spans="1:8">
      <c r="A42" s="107">
        <v>44662</v>
      </c>
      <c r="B42" s="87"/>
      <c r="C42" s="87" t="s">
        <v>25</v>
      </c>
      <c r="D42" s="87" t="s">
        <v>10</v>
      </c>
      <c r="E42" s="179">
        <v>56000</v>
      </c>
      <c r="F42" s="87">
        <v>8</v>
      </c>
      <c r="G42" s="172">
        <f t="shared" si="1"/>
        <v>7000</v>
      </c>
    </row>
    <row r="43" spans="1:8">
      <c r="A43" s="107">
        <v>44662</v>
      </c>
      <c r="B43" s="87"/>
      <c r="C43" s="87" t="s">
        <v>12</v>
      </c>
      <c r="D43" s="87" t="s">
        <v>10</v>
      </c>
      <c r="E43" s="179">
        <v>56000</v>
      </c>
      <c r="F43" s="87">
        <v>12</v>
      </c>
      <c r="G43" s="172">
        <f t="shared" si="1"/>
        <v>4666.666666666667</v>
      </c>
    </row>
    <row r="44" spans="1:8">
      <c r="A44" s="107">
        <v>44662</v>
      </c>
      <c r="B44" s="87"/>
      <c r="C44" s="87" t="s">
        <v>23</v>
      </c>
      <c r="D44" s="87" t="s">
        <v>10</v>
      </c>
      <c r="E44" s="179">
        <v>70000</v>
      </c>
      <c r="F44" s="87">
        <v>16</v>
      </c>
      <c r="G44" s="172">
        <f t="shared" si="1"/>
        <v>4375</v>
      </c>
    </row>
    <row r="45" spans="1:8">
      <c r="A45" s="107">
        <v>44662</v>
      </c>
      <c r="B45" s="87"/>
      <c r="C45" s="87" t="s">
        <v>132</v>
      </c>
      <c r="D45" s="87" t="s">
        <v>10</v>
      </c>
      <c r="E45" s="179">
        <v>56000</v>
      </c>
      <c r="F45" s="87">
        <v>2</v>
      </c>
      <c r="G45" s="172">
        <f t="shared" si="1"/>
        <v>28000</v>
      </c>
    </row>
    <row r="46" spans="1:8">
      <c r="A46" s="107">
        <v>44662</v>
      </c>
      <c r="B46" s="87"/>
      <c r="C46" s="87" t="s">
        <v>134</v>
      </c>
      <c r="D46" s="87" t="s">
        <v>10</v>
      </c>
      <c r="E46" s="179">
        <v>80000</v>
      </c>
      <c r="F46" s="87">
        <v>5</v>
      </c>
      <c r="G46" s="172">
        <f t="shared" si="1"/>
        <v>16000</v>
      </c>
    </row>
    <row r="47" spans="1:8">
      <c r="A47" s="107">
        <v>44663</v>
      </c>
      <c r="B47" s="87"/>
      <c r="C47" s="87" t="s">
        <v>7</v>
      </c>
      <c r="D47" s="87" t="s">
        <v>17</v>
      </c>
      <c r="E47" s="179">
        <v>70000</v>
      </c>
      <c r="F47" s="87">
        <v>28</v>
      </c>
      <c r="G47" s="172">
        <f t="shared" si="1"/>
        <v>2500</v>
      </c>
    </row>
    <row r="48" spans="1:8">
      <c r="A48" s="107">
        <v>44663</v>
      </c>
      <c r="B48" s="87"/>
      <c r="C48" s="87" t="s">
        <v>14</v>
      </c>
      <c r="D48" s="87" t="s">
        <v>8</v>
      </c>
      <c r="E48" s="179">
        <v>88000</v>
      </c>
      <c r="F48" s="87">
        <v>36</v>
      </c>
      <c r="G48" s="172">
        <f t="shared" si="1"/>
        <v>2444.4444444444443</v>
      </c>
    </row>
    <row r="49" spans="1:8">
      <c r="A49" s="107">
        <v>44663</v>
      </c>
      <c r="B49" s="87"/>
      <c r="C49" s="87" t="s">
        <v>43</v>
      </c>
      <c r="D49" s="87" t="s">
        <v>17</v>
      </c>
      <c r="E49" s="179">
        <v>64000</v>
      </c>
      <c r="F49" s="87">
        <v>17</v>
      </c>
      <c r="G49" s="172">
        <f t="shared" si="1"/>
        <v>3764.705882352941</v>
      </c>
    </row>
    <row r="50" spans="1:8">
      <c r="A50" s="107">
        <v>44663</v>
      </c>
      <c r="B50" s="87"/>
      <c r="C50" s="87" t="s">
        <v>25</v>
      </c>
      <c r="D50" s="87" t="s">
        <v>10</v>
      </c>
      <c r="E50" s="179">
        <v>56000</v>
      </c>
      <c r="F50" s="87">
        <v>8</v>
      </c>
      <c r="G50" s="172">
        <f t="shared" si="1"/>
        <v>7000</v>
      </c>
    </row>
    <row r="51" spans="1:8">
      <c r="A51" s="107">
        <v>44663</v>
      </c>
      <c r="B51" s="87"/>
      <c r="C51" s="87" t="s">
        <v>12</v>
      </c>
      <c r="D51" s="87" t="s">
        <v>10</v>
      </c>
      <c r="E51" s="179">
        <v>56000</v>
      </c>
      <c r="F51" s="87">
        <v>9</v>
      </c>
      <c r="G51" s="172">
        <f t="shared" si="1"/>
        <v>6222.2222222222226</v>
      </c>
    </row>
    <row r="52" spans="1:8">
      <c r="A52" s="107">
        <v>44663</v>
      </c>
      <c r="B52" s="87"/>
      <c r="C52" s="87" t="s">
        <v>23</v>
      </c>
      <c r="D52" s="87" t="s">
        <v>17</v>
      </c>
      <c r="E52" s="179">
        <v>120000</v>
      </c>
      <c r="F52" s="87">
        <v>17</v>
      </c>
      <c r="G52" s="172">
        <f t="shared" si="1"/>
        <v>7058.8235294117649</v>
      </c>
    </row>
    <row r="53" spans="1:8">
      <c r="A53" s="107">
        <v>44663</v>
      </c>
      <c r="B53" s="87"/>
      <c r="C53" s="87" t="s">
        <v>120</v>
      </c>
      <c r="D53" s="87" t="s">
        <v>10</v>
      </c>
      <c r="E53" s="179">
        <v>35000</v>
      </c>
      <c r="F53" s="87">
        <v>2</v>
      </c>
      <c r="G53" s="172">
        <f t="shared" si="1"/>
        <v>17500</v>
      </c>
      <c r="H53" s="281" t="s">
        <v>108</v>
      </c>
    </row>
    <row r="54" spans="1:8">
      <c r="A54" s="107">
        <v>44663</v>
      </c>
      <c r="B54" s="87"/>
      <c r="C54" s="87" t="s">
        <v>132</v>
      </c>
      <c r="D54" s="87" t="s">
        <v>10</v>
      </c>
      <c r="E54" s="179">
        <v>56000</v>
      </c>
      <c r="F54" s="87">
        <v>1</v>
      </c>
      <c r="G54" s="172">
        <f t="shared" si="1"/>
        <v>56000</v>
      </c>
    </row>
    <row r="55" spans="1:8">
      <c r="A55" s="107">
        <v>44663</v>
      </c>
      <c r="B55" s="87"/>
      <c r="C55" s="87" t="s">
        <v>134</v>
      </c>
      <c r="D55" s="87" t="s">
        <v>10</v>
      </c>
      <c r="E55" s="179">
        <v>80000</v>
      </c>
      <c r="F55" s="87">
        <v>5</v>
      </c>
      <c r="G55" s="172">
        <f t="shared" si="1"/>
        <v>16000</v>
      </c>
    </row>
    <row r="56" spans="1:8">
      <c r="A56" s="107">
        <v>44664</v>
      </c>
      <c r="B56" s="87"/>
      <c r="C56" s="87" t="s">
        <v>7</v>
      </c>
      <c r="D56" s="87" t="s">
        <v>17</v>
      </c>
      <c r="E56" s="179">
        <v>70000</v>
      </c>
      <c r="F56" s="87">
        <v>22</v>
      </c>
      <c r="G56" s="172">
        <f t="shared" si="1"/>
        <v>3181.818181818182</v>
      </c>
    </row>
    <row r="57" spans="1:8">
      <c r="A57" s="107">
        <v>44664</v>
      </c>
      <c r="B57" s="87"/>
      <c r="C57" s="87" t="s">
        <v>14</v>
      </c>
      <c r="D57" s="87" t="s">
        <v>8</v>
      </c>
      <c r="E57" s="179">
        <v>88000</v>
      </c>
      <c r="F57" s="87">
        <v>36</v>
      </c>
      <c r="G57" s="172">
        <f t="shared" si="1"/>
        <v>2444.4444444444443</v>
      </c>
    </row>
    <row r="58" spans="1:8">
      <c r="A58" s="107">
        <v>44664</v>
      </c>
      <c r="B58" s="87"/>
      <c r="C58" s="87" t="s">
        <v>43</v>
      </c>
      <c r="D58" s="87" t="s">
        <v>17</v>
      </c>
      <c r="E58" s="179">
        <v>64000</v>
      </c>
      <c r="F58" s="87">
        <v>20</v>
      </c>
      <c r="G58" s="172">
        <f t="shared" si="1"/>
        <v>3200</v>
      </c>
    </row>
    <row r="59" spans="1:8">
      <c r="A59" s="107">
        <v>44664</v>
      </c>
      <c r="B59" s="87"/>
      <c r="C59" s="87" t="s">
        <v>25</v>
      </c>
      <c r="D59" s="87" t="s">
        <v>10</v>
      </c>
      <c r="E59" s="179">
        <v>56000</v>
      </c>
      <c r="F59" s="87">
        <v>8</v>
      </c>
      <c r="G59" s="172">
        <f t="shared" si="1"/>
        <v>7000</v>
      </c>
    </row>
    <row r="60" spans="1:8">
      <c r="A60" s="107">
        <v>44664</v>
      </c>
      <c r="B60" s="87"/>
      <c r="C60" s="87" t="s">
        <v>12</v>
      </c>
      <c r="D60" s="87" t="s">
        <v>10</v>
      </c>
      <c r="E60" s="179">
        <v>56000</v>
      </c>
      <c r="F60" s="87">
        <v>10</v>
      </c>
      <c r="G60" s="172">
        <f t="shared" si="1"/>
        <v>5600</v>
      </c>
    </row>
    <row r="61" spans="1:8">
      <c r="A61" s="107">
        <v>44664</v>
      </c>
      <c r="B61" s="87"/>
      <c r="C61" s="87" t="s">
        <v>23</v>
      </c>
      <c r="D61" s="87" t="s">
        <v>17</v>
      </c>
      <c r="E61" s="179">
        <v>120000</v>
      </c>
      <c r="F61" s="87">
        <v>17</v>
      </c>
      <c r="G61" s="172">
        <f t="shared" si="1"/>
        <v>7058.8235294117649</v>
      </c>
    </row>
    <row r="62" spans="1:8">
      <c r="A62" s="107">
        <v>44664</v>
      </c>
      <c r="B62" s="87"/>
      <c r="C62" s="87" t="s">
        <v>120</v>
      </c>
      <c r="D62" s="87" t="s">
        <v>10</v>
      </c>
      <c r="E62" s="179">
        <v>35000</v>
      </c>
      <c r="F62" s="87">
        <v>8</v>
      </c>
      <c r="G62" s="172">
        <f t="shared" si="1"/>
        <v>4375</v>
      </c>
      <c r="H62" s="281" t="s">
        <v>108</v>
      </c>
    </row>
    <row r="63" spans="1:8">
      <c r="A63" s="107">
        <v>44664</v>
      </c>
      <c r="B63" s="87"/>
      <c r="C63" s="87" t="s">
        <v>129</v>
      </c>
      <c r="D63" s="87" t="s">
        <v>10</v>
      </c>
      <c r="E63" s="179">
        <v>35000</v>
      </c>
      <c r="F63" s="87">
        <v>2</v>
      </c>
      <c r="G63" s="172">
        <f t="shared" si="1"/>
        <v>17500</v>
      </c>
      <c r="H63" s="281" t="s">
        <v>108</v>
      </c>
    </row>
    <row r="64" spans="1:8">
      <c r="A64" s="107">
        <v>44664</v>
      </c>
      <c r="B64" s="87"/>
      <c r="C64" s="87" t="s">
        <v>132</v>
      </c>
      <c r="D64" s="87" t="s">
        <v>10</v>
      </c>
      <c r="E64" s="179">
        <v>56000</v>
      </c>
      <c r="F64" s="87">
        <v>2</v>
      </c>
      <c r="G64" s="172">
        <f t="shared" si="1"/>
        <v>28000</v>
      </c>
    </row>
    <row r="65" spans="1:8">
      <c r="A65" s="107">
        <v>44664</v>
      </c>
      <c r="B65" s="87"/>
      <c r="C65" s="87" t="s">
        <v>134</v>
      </c>
      <c r="D65" s="87" t="s">
        <v>10</v>
      </c>
      <c r="E65" s="179">
        <v>80000</v>
      </c>
      <c r="F65" s="87">
        <v>6</v>
      </c>
      <c r="G65" s="172">
        <f t="shared" si="1"/>
        <v>13333.333333333334</v>
      </c>
    </row>
    <row r="66" spans="1:8">
      <c r="A66" s="107">
        <v>44665</v>
      </c>
      <c r="B66" s="87"/>
      <c r="C66" s="87" t="s">
        <v>7</v>
      </c>
      <c r="D66" s="87" t="s">
        <v>17</v>
      </c>
      <c r="E66" s="179">
        <v>70000</v>
      </c>
      <c r="F66" s="87">
        <v>18</v>
      </c>
      <c r="G66" s="172">
        <f t="shared" si="1"/>
        <v>3888.8888888888887</v>
      </c>
    </row>
    <row r="67" spans="1:8">
      <c r="A67" s="107">
        <v>44665</v>
      </c>
      <c r="B67" s="87"/>
      <c r="C67" s="87" t="s">
        <v>14</v>
      </c>
      <c r="D67" s="87" t="s">
        <v>8</v>
      </c>
      <c r="E67" s="179">
        <v>88000</v>
      </c>
      <c r="F67" s="87">
        <v>36</v>
      </c>
      <c r="G67" s="172">
        <f t="shared" si="1"/>
        <v>2444.4444444444443</v>
      </c>
    </row>
    <row r="68" spans="1:8">
      <c r="A68" s="107">
        <v>44665</v>
      </c>
      <c r="B68" s="87"/>
      <c r="C68" s="87" t="s">
        <v>43</v>
      </c>
      <c r="D68" s="87" t="s">
        <v>17</v>
      </c>
      <c r="E68" s="179">
        <v>64000</v>
      </c>
      <c r="F68" s="87">
        <v>14</v>
      </c>
      <c r="G68" s="172">
        <f t="shared" si="1"/>
        <v>4571.4285714285716</v>
      </c>
    </row>
    <row r="69" spans="1:8">
      <c r="A69" s="107">
        <v>44665</v>
      </c>
      <c r="B69" s="87"/>
      <c r="C69" s="87" t="s">
        <v>25</v>
      </c>
      <c r="D69" s="87" t="s">
        <v>10</v>
      </c>
      <c r="E69" s="179">
        <v>56000</v>
      </c>
      <c r="F69" s="87">
        <v>8</v>
      </c>
      <c r="G69" s="172">
        <f t="shared" si="1"/>
        <v>7000</v>
      </c>
    </row>
    <row r="70" spans="1:8">
      <c r="A70" s="107">
        <v>44665</v>
      </c>
      <c r="B70" s="87"/>
      <c r="C70" s="87" t="s">
        <v>12</v>
      </c>
      <c r="D70" s="87" t="s">
        <v>10</v>
      </c>
      <c r="E70" s="179">
        <v>56000</v>
      </c>
      <c r="F70" s="87">
        <v>11</v>
      </c>
      <c r="G70" s="172">
        <f t="shared" si="1"/>
        <v>5090.909090909091</v>
      </c>
    </row>
    <row r="71" spans="1:8">
      <c r="A71" s="107">
        <v>44665</v>
      </c>
      <c r="B71" s="87"/>
      <c r="C71" s="87" t="s">
        <v>23</v>
      </c>
      <c r="D71" s="87" t="s">
        <v>17</v>
      </c>
      <c r="E71" s="179">
        <v>120000</v>
      </c>
      <c r="F71" s="87">
        <v>17</v>
      </c>
      <c r="G71" s="172">
        <f t="shared" si="1"/>
        <v>7058.8235294117649</v>
      </c>
    </row>
    <row r="72" spans="1:8">
      <c r="A72" s="107">
        <v>44665</v>
      </c>
      <c r="B72" s="87"/>
      <c r="C72" s="87" t="s">
        <v>129</v>
      </c>
      <c r="D72" s="87" t="s">
        <v>10</v>
      </c>
      <c r="E72" s="179">
        <v>35000</v>
      </c>
      <c r="F72" s="87">
        <v>2</v>
      </c>
      <c r="G72" s="172">
        <f t="shared" si="1"/>
        <v>17500</v>
      </c>
      <c r="H72" s="281" t="s">
        <v>108</v>
      </c>
    </row>
    <row r="73" spans="1:8">
      <c r="A73" s="107">
        <v>44665</v>
      </c>
      <c r="B73" s="87"/>
      <c r="C73" s="87" t="s">
        <v>132</v>
      </c>
      <c r="D73" s="87" t="s">
        <v>10</v>
      </c>
      <c r="E73" s="179">
        <v>56000</v>
      </c>
      <c r="F73" s="87">
        <v>2</v>
      </c>
      <c r="G73" s="172">
        <f t="shared" si="1"/>
        <v>28000</v>
      </c>
    </row>
    <row r="74" spans="1:8">
      <c r="A74" s="107">
        <v>44665</v>
      </c>
      <c r="B74" s="87"/>
      <c r="C74" s="87" t="s">
        <v>134</v>
      </c>
      <c r="D74" s="87" t="s">
        <v>10</v>
      </c>
      <c r="E74" s="179">
        <v>80000</v>
      </c>
      <c r="F74" s="87">
        <v>6</v>
      </c>
      <c r="G74" s="172">
        <f t="shared" si="1"/>
        <v>13333.333333333334</v>
      </c>
    </row>
    <row r="75" spans="1:8">
      <c r="D75" s="87"/>
      <c r="E75" s="172">
        <f>SUM(E2:E74)</f>
        <v>4771000</v>
      </c>
      <c r="F75" s="87">
        <f>SUM(F2:F74)</f>
        <v>797</v>
      </c>
      <c r="G75" s="172">
        <f t="shared" si="1"/>
        <v>5986.1982434127976</v>
      </c>
    </row>
  </sheetData>
  <autoFilter ref="A1:G75" xr:uid="{00000000-0009-0000-0000-000008000000}"/>
  <dataValidations count="1">
    <dataValidation type="list" allowBlank="1" showInputMessage="1" showErrorMessage="1" sqref="D1" xr:uid="{00000000-0002-0000-0800-000000000000}">
      <formula1>"MINIBUS,BUS,VAN,TAXIBUS"</formula1>
    </dataValidation>
  </dataValidation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7"/>
  <sheetViews>
    <sheetView topLeftCell="A52" workbookViewId="0">
      <selection sqref="A1:XFD1048576"/>
    </sheetView>
  </sheetViews>
  <sheetFormatPr baseColWidth="10" defaultColWidth="11" defaultRowHeight="14.4"/>
  <cols>
    <col min="3" max="3" width="29.33203125" customWidth="1"/>
  </cols>
  <sheetData>
    <row r="1" spans="1:8" ht="43.2">
      <c r="A1" s="1" t="s">
        <v>0</v>
      </c>
      <c r="B1" s="2" t="s">
        <v>1</v>
      </c>
      <c r="C1" s="2" t="s">
        <v>2</v>
      </c>
      <c r="D1" s="147" t="s">
        <v>3</v>
      </c>
      <c r="E1" s="278" t="s">
        <v>4</v>
      </c>
      <c r="F1" s="6" t="s">
        <v>5</v>
      </c>
      <c r="G1" s="216" t="s">
        <v>6</v>
      </c>
    </row>
    <row r="2" spans="1:8">
      <c r="A2" s="107">
        <v>44667</v>
      </c>
      <c r="B2" s="87"/>
      <c r="C2" s="87" t="s">
        <v>132</v>
      </c>
      <c r="D2" s="87" t="s">
        <v>10</v>
      </c>
      <c r="E2" s="179">
        <v>56000</v>
      </c>
      <c r="F2" s="87">
        <v>3</v>
      </c>
      <c r="G2" s="172">
        <f>E2/F2</f>
        <v>18666.666666666668</v>
      </c>
    </row>
    <row r="3" spans="1:8">
      <c r="A3" s="107">
        <v>44669</v>
      </c>
      <c r="B3" s="87"/>
      <c r="C3" s="87" t="s">
        <v>7</v>
      </c>
      <c r="D3" s="87" t="s">
        <v>17</v>
      </c>
      <c r="E3" s="179">
        <v>70000</v>
      </c>
      <c r="F3" s="87">
        <v>18</v>
      </c>
      <c r="G3" s="172">
        <f t="shared" ref="G3:G86" si="0">E3/F3</f>
        <v>3888.8888888888887</v>
      </c>
    </row>
    <row r="4" spans="1:8">
      <c r="A4" s="107">
        <v>44669</v>
      </c>
      <c r="B4" s="87"/>
      <c r="C4" s="87" t="s">
        <v>14</v>
      </c>
      <c r="D4" s="87" t="s">
        <v>8</v>
      </c>
      <c r="E4" s="179">
        <v>88000</v>
      </c>
      <c r="F4" s="87">
        <v>36</v>
      </c>
      <c r="G4" s="172">
        <f t="shared" si="0"/>
        <v>2444.4444444444443</v>
      </c>
    </row>
    <row r="5" spans="1:8">
      <c r="A5" s="107">
        <v>44669</v>
      </c>
      <c r="B5" s="87"/>
      <c r="C5" s="87" t="s">
        <v>43</v>
      </c>
      <c r="D5" s="87" t="s">
        <v>17</v>
      </c>
      <c r="E5" s="179">
        <v>64000</v>
      </c>
      <c r="F5" s="87">
        <v>17</v>
      </c>
      <c r="G5" s="172">
        <f t="shared" si="0"/>
        <v>3764.705882352941</v>
      </c>
    </row>
    <row r="6" spans="1:8">
      <c r="A6" s="107">
        <v>44669</v>
      </c>
      <c r="B6" s="87"/>
      <c r="C6" s="87" t="s">
        <v>25</v>
      </c>
      <c r="D6" s="87" t="s">
        <v>10</v>
      </c>
      <c r="E6" s="179">
        <v>56000</v>
      </c>
      <c r="F6" s="87">
        <v>7</v>
      </c>
      <c r="G6" s="172">
        <f t="shared" si="0"/>
        <v>8000</v>
      </c>
    </row>
    <row r="7" spans="1:8">
      <c r="A7" s="107">
        <v>44669</v>
      </c>
      <c r="B7" s="87"/>
      <c r="C7" s="87" t="s">
        <v>12</v>
      </c>
      <c r="D7" s="87" t="s">
        <v>10</v>
      </c>
      <c r="E7" s="179">
        <v>56000</v>
      </c>
      <c r="F7" s="87">
        <v>12</v>
      </c>
      <c r="G7" s="172">
        <f t="shared" si="0"/>
        <v>4666.666666666667</v>
      </c>
    </row>
    <row r="8" spans="1:8">
      <c r="A8" s="107">
        <v>44669</v>
      </c>
      <c r="B8" s="87"/>
      <c r="C8" s="87" t="s">
        <v>23</v>
      </c>
      <c r="D8" s="87" t="s">
        <v>17</v>
      </c>
      <c r="E8" s="179">
        <v>120000</v>
      </c>
      <c r="F8" s="87">
        <v>17</v>
      </c>
      <c r="G8" s="172">
        <f t="shared" si="0"/>
        <v>7058.8235294117649</v>
      </c>
    </row>
    <row r="9" spans="1:8">
      <c r="A9" s="107">
        <v>44669</v>
      </c>
      <c r="B9" s="87"/>
      <c r="C9" s="87" t="s">
        <v>132</v>
      </c>
      <c r="D9" s="87" t="s">
        <v>10</v>
      </c>
      <c r="E9" s="179">
        <v>56000</v>
      </c>
      <c r="F9" s="87">
        <v>2</v>
      </c>
      <c r="G9" s="172">
        <f t="shared" si="0"/>
        <v>28000</v>
      </c>
    </row>
    <row r="10" spans="1:8">
      <c r="A10" s="107">
        <v>44669</v>
      </c>
      <c r="B10" s="87"/>
      <c r="C10" s="87" t="s">
        <v>132</v>
      </c>
      <c r="D10" s="87" t="s">
        <v>10</v>
      </c>
      <c r="E10" s="179">
        <v>35000</v>
      </c>
      <c r="F10" s="87">
        <v>3</v>
      </c>
      <c r="G10" s="172">
        <f t="shared" si="0"/>
        <v>11666.666666666666</v>
      </c>
      <c r="H10" s="281" t="s">
        <v>108</v>
      </c>
    </row>
    <row r="11" spans="1:8">
      <c r="A11" s="107">
        <v>44669</v>
      </c>
      <c r="B11" s="87"/>
      <c r="C11" s="87" t="s">
        <v>134</v>
      </c>
      <c r="D11" s="87" t="s">
        <v>10</v>
      </c>
      <c r="E11" s="179">
        <v>56000</v>
      </c>
      <c r="F11" s="87">
        <v>6</v>
      </c>
      <c r="G11" s="172">
        <f t="shared" si="0"/>
        <v>9333.3333333333339</v>
      </c>
    </row>
    <row r="12" spans="1:8">
      <c r="A12" s="107">
        <v>44670</v>
      </c>
      <c r="B12" s="87"/>
      <c r="C12" s="87" t="s">
        <v>7</v>
      </c>
      <c r="D12" s="87" t="s">
        <v>17</v>
      </c>
      <c r="E12" s="179">
        <v>70000</v>
      </c>
      <c r="F12" s="87">
        <v>15</v>
      </c>
      <c r="G12" s="172">
        <f t="shared" si="0"/>
        <v>4666.666666666667</v>
      </c>
    </row>
    <row r="13" spans="1:8">
      <c r="A13" s="107">
        <v>44670</v>
      </c>
      <c r="B13" s="87"/>
      <c r="C13" s="87" t="s">
        <v>14</v>
      </c>
      <c r="D13" s="87" t="s">
        <v>8</v>
      </c>
      <c r="E13" s="179">
        <v>88000</v>
      </c>
      <c r="F13" s="87">
        <v>38</v>
      </c>
      <c r="G13" s="172">
        <f t="shared" si="0"/>
        <v>2315.7894736842104</v>
      </c>
    </row>
    <row r="14" spans="1:8">
      <c r="A14" s="107">
        <v>44670</v>
      </c>
      <c r="B14" s="87"/>
      <c r="C14" s="87" t="s">
        <v>43</v>
      </c>
      <c r="D14" s="87" t="s">
        <v>17</v>
      </c>
      <c r="E14" s="179">
        <v>64000</v>
      </c>
      <c r="F14" s="87">
        <v>20</v>
      </c>
      <c r="G14" s="172">
        <f t="shared" si="0"/>
        <v>3200</v>
      </c>
    </row>
    <row r="15" spans="1:8">
      <c r="A15" s="107">
        <v>44670</v>
      </c>
      <c r="B15" s="87"/>
      <c r="C15" s="87" t="s">
        <v>25</v>
      </c>
      <c r="D15" s="87" t="s">
        <v>10</v>
      </c>
      <c r="E15" s="179">
        <v>56000</v>
      </c>
      <c r="F15" s="87">
        <v>7</v>
      </c>
      <c r="G15" s="172">
        <f t="shared" si="0"/>
        <v>8000</v>
      </c>
    </row>
    <row r="16" spans="1:8">
      <c r="A16" s="107">
        <v>44670</v>
      </c>
      <c r="B16" s="87"/>
      <c r="C16" s="87" t="s">
        <v>23</v>
      </c>
      <c r="D16" s="87" t="s">
        <v>17</v>
      </c>
      <c r="E16" s="179">
        <v>120000</v>
      </c>
      <c r="F16" s="87">
        <v>7</v>
      </c>
      <c r="G16" s="172">
        <f t="shared" si="0"/>
        <v>17142.857142857141</v>
      </c>
    </row>
    <row r="17" spans="1:7">
      <c r="A17" s="107">
        <v>44670</v>
      </c>
      <c r="B17" s="87"/>
      <c r="C17" s="87" t="s">
        <v>12</v>
      </c>
      <c r="D17" s="87" t="s">
        <v>10</v>
      </c>
      <c r="E17" s="179">
        <v>56000</v>
      </c>
      <c r="F17" s="87">
        <v>16</v>
      </c>
      <c r="G17" s="172">
        <f t="shared" si="0"/>
        <v>3500</v>
      </c>
    </row>
    <row r="18" spans="1:7">
      <c r="A18" s="107">
        <v>44670</v>
      </c>
      <c r="B18" s="87"/>
      <c r="C18" s="87" t="s">
        <v>132</v>
      </c>
      <c r="D18" s="87" t="s">
        <v>10</v>
      </c>
      <c r="E18" s="179">
        <v>56000</v>
      </c>
      <c r="F18" s="87">
        <v>2</v>
      </c>
      <c r="G18" s="172">
        <f t="shared" si="0"/>
        <v>28000</v>
      </c>
    </row>
    <row r="19" spans="1:7">
      <c r="A19" s="107">
        <v>44670</v>
      </c>
      <c r="B19" s="87"/>
      <c r="C19" s="87" t="s">
        <v>134</v>
      </c>
      <c r="D19" s="87" t="s">
        <v>10</v>
      </c>
      <c r="E19" s="179">
        <v>56000</v>
      </c>
      <c r="F19" s="87">
        <v>5</v>
      </c>
      <c r="G19" s="172">
        <f t="shared" si="0"/>
        <v>11200</v>
      </c>
    </row>
    <row r="20" spans="1:7">
      <c r="A20" s="107">
        <v>44671</v>
      </c>
      <c r="B20" s="87"/>
      <c r="C20" s="87" t="s">
        <v>7</v>
      </c>
      <c r="D20" s="87" t="s">
        <v>17</v>
      </c>
      <c r="E20" s="179">
        <v>70000</v>
      </c>
      <c r="F20" s="87">
        <v>17</v>
      </c>
      <c r="G20" s="172">
        <f t="shared" si="0"/>
        <v>4117.6470588235297</v>
      </c>
    </row>
    <row r="21" spans="1:7">
      <c r="A21" s="107">
        <v>44671</v>
      </c>
      <c r="B21" s="87"/>
      <c r="C21" s="87" t="s">
        <v>14</v>
      </c>
      <c r="D21" s="87" t="s">
        <v>8</v>
      </c>
      <c r="E21" s="179">
        <v>88000</v>
      </c>
      <c r="F21" s="87">
        <v>35</v>
      </c>
      <c r="G21" s="172">
        <f t="shared" si="0"/>
        <v>2514.2857142857142</v>
      </c>
    </row>
    <row r="22" spans="1:7">
      <c r="A22" s="107">
        <v>44671</v>
      </c>
      <c r="B22" s="87"/>
      <c r="C22" s="87" t="s">
        <v>43</v>
      </c>
      <c r="D22" s="87" t="s">
        <v>17</v>
      </c>
      <c r="E22" s="179">
        <v>64000</v>
      </c>
      <c r="F22" s="87">
        <v>18</v>
      </c>
      <c r="G22" s="172">
        <f t="shared" si="0"/>
        <v>3555.5555555555557</v>
      </c>
    </row>
    <row r="23" spans="1:7">
      <c r="A23" s="107">
        <v>44671</v>
      </c>
      <c r="B23" s="87"/>
      <c r="C23" s="87" t="s">
        <v>12</v>
      </c>
      <c r="D23" s="87" t="s">
        <v>10</v>
      </c>
      <c r="E23" s="179">
        <v>56000</v>
      </c>
      <c r="F23" s="87">
        <v>15</v>
      </c>
      <c r="G23" s="172">
        <f t="shared" si="0"/>
        <v>3733.3333333333335</v>
      </c>
    </row>
    <row r="24" spans="1:7">
      <c r="A24" s="107">
        <v>44671</v>
      </c>
      <c r="B24" s="87"/>
      <c r="C24" s="87" t="s">
        <v>25</v>
      </c>
      <c r="D24" s="87" t="s">
        <v>10</v>
      </c>
      <c r="E24" s="179">
        <v>56000</v>
      </c>
      <c r="F24" s="87">
        <v>9</v>
      </c>
      <c r="G24" s="172">
        <f t="shared" si="0"/>
        <v>6222.2222222222226</v>
      </c>
    </row>
    <row r="25" spans="1:7">
      <c r="A25" s="107">
        <v>44671</v>
      </c>
      <c r="B25" s="87"/>
      <c r="C25" s="87" t="s">
        <v>23</v>
      </c>
      <c r="D25" s="87" t="s">
        <v>17</v>
      </c>
      <c r="E25" s="179">
        <v>120000</v>
      </c>
      <c r="F25" s="87">
        <v>18</v>
      </c>
      <c r="G25" s="172">
        <f t="shared" si="0"/>
        <v>6666.666666666667</v>
      </c>
    </row>
    <row r="26" spans="1:7">
      <c r="A26" s="107">
        <v>44671</v>
      </c>
      <c r="B26" s="87"/>
      <c r="C26" s="87" t="s">
        <v>132</v>
      </c>
      <c r="D26" s="87" t="s">
        <v>10</v>
      </c>
      <c r="E26" s="179">
        <v>56000</v>
      </c>
      <c r="F26" s="87">
        <v>2</v>
      </c>
      <c r="G26" s="172">
        <f t="shared" si="0"/>
        <v>28000</v>
      </c>
    </row>
    <row r="27" spans="1:7">
      <c r="A27" s="107">
        <v>44671</v>
      </c>
      <c r="B27" s="87"/>
      <c r="C27" s="87" t="s">
        <v>134</v>
      </c>
      <c r="D27" s="87" t="s">
        <v>10</v>
      </c>
      <c r="E27" s="179">
        <v>56000</v>
      </c>
      <c r="F27" s="87">
        <v>5</v>
      </c>
      <c r="G27" s="172">
        <f t="shared" si="0"/>
        <v>11200</v>
      </c>
    </row>
    <row r="28" spans="1:7">
      <c r="A28" s="107">
        <v>44672</v>
      </c>
      <c r="B28" s="87"/>
      <c r="C28" s="87" t="s">
        <v>7</v>
      </c>
      <c r="D28" s="87" t="s">
        <v>17</v>
      </c>
      <c r="E28" s="179">
        <v>70000</v>
      </c>
      <c r="F28" s="87">
        <v>18</v>
      </c>
      <c r="G28" s="172">
        <f t="shared" si="0"/>
        <v>3888.8888888888887</v>
      </c>
    </row>
    <row r="29" spans="1:7">
      <c r="A29" s="107">
        <v>44672</v>
      </c>
      <c r="B29" s="87"/>
      <c r="C29" s="87" t="s">
        <v>14</v>
      </c>
      <c r="D29" s="87" t="s">
        <v>8</v>
      </c>
      <c r="E29" s="179">
        <v>88000</v>
      </c>
      <c r="F29" s="87">
        <v>36</v>
      </c>
      <c r="G29" s="172">
        <f t="shared" si="0"/>
        <v>2444.4444444444443</v>
      </c>
    </row>
    <row r="30" spans="1:7">
      <c r="A30" s="107">
        <v>44672</v>
      </c>
      <c r="B30" s="87"/>
      <c r="C30" s="87" t="s">
        <v>43</v>
      </c>
      <c r="D30" s="87" t="s">
        <v>17</v>
      </c>
      <c r="E30" s="179">
        <v>64000</v>
      </c>
      <c r="F30" s="87">
        <v>18</v>
      </c>
      <c r="G30" s="172">
        <f t="shared" si="0"/>
        <v>3555.5555555555557</v>
      </c>
    </row>
    <row r="31" spans="1:7">
      <c r="A31" s="107">
        <v>44672</v>
      </c>
      <c r="B31" s="87"/>
      <c r="C31" s="87" t="s">
        <v>12</v>
      </c>
      <c r="D31" s="87" t="s">
        <v>10</v>
      </c>
      <c r="E31" s="179">
        <v>56000</v>
      </c>
      <c r="F31" s="87">
        <v>15</v>
      </c>
      <c r="G31" s="172">
        <f t="shared" si="0"/>
        <v>3733.3333333333335</v>
      </c>
    </row>
    <row r="32" spans="1:7">
      <c r="A32" s="107">
        <v>44672</v>
      </c>
      <c r="B32" s="87"/>
      <c r="C32" s="87" t="s">
        <v>25</v>
      </c>
      <c r="D32" s="87" t="s">
        <v>10</v>
      </c>
      <c r="E32" s="179">
        <v>56000</v>
      </c>
      <c r="F32" s="87">
        <v>8</v>
      </c>
      <c r="G32" s="172">
        <f t="shared" si="0"/>
        <v>7000</v>
      </c>
    </row>
    <row r="33" spans="1:8">
      <c r="A33" s="107">
        <v>44672</v>
      </c>
      <c r="B33" s="87"/>
      <c r="C33" s="87" t="s">
        <v>23</v>
      </c>
      <c r="D33" s="87" t="s">
        <v>17</v>
      </c>
      <c r="E33" s="179">
        <v>120000</v>
      </c>
      <c r="F33" s="87">
        <v>20</v>
      </c>
      <c r="G33" s="172">
        <f t="shared" si="0"/>
        <v>6000</v>
      </c>
    </row>
    <row r="34" spans="1:8">
      <c r="A34" s="107">
        <v>44672</v>
      </c>
      <c r="B34" s="87"/>
      <c r="C34" s="87" t="s">
        <v>132</v>
      </c>
      <c r="D34" s="87" t="s">
        <v>10</v>
      </c>
      <c r="E34" s="179">
        <v>56000</v>
      </c>
      <c r="F34" s="87">
        <v>2</v>
      </c>
      <c r="G34" s="172">
        <f t="shared" si="0"/>
        <v>28000</v>
      </c>
    </row>
    <row r="35" spans="1:8">
      <c r="A35" s="107">
        <v>44672</v>
      </c>
      <c r="B35" s="87"/>
      <c r="C35" s="87" t="s">
        <v>134</v>
      </c>
      <c r="D35" s="87" t="s">
        <v>10</v>
      </c>
      <c r="E35" s="179">
        <v>56000</v>
      </c>
      <c r="F35" s="87">
        <v>6</v>
      </c>
      <c r="G35" s="172">
        <f t="shared" si="0"/>
        <v>9333.3333333333339</v>
      </c>
    </row>
    <row r="36" spans="1:8">
      <c r="A36" s="107">
        <v>44673</v>
      </c>
      <c r="B36" s="87"/>
      <c r="C36" s="87" t="s">
        <v>7</v>
      </c>
      <c r="D36" s="87" t="s">
        <v>17</v>
      </c>
      <c r="E36" s="179">
        <v>70000</v>
      </c>
      <c r="F36" s="87">
        <v>16</v>
      </c>
      <c r="G36" s="172">
        <f t="shared" si="0"/>
        <v>4375</v>
      </c>
    </row>
    <row r="37" spans="1:8">
      <c r="A37" s="107">
        <v>44673</v>
      </c>
      <c r="B37" s="87"/>
      <c r="C37" s="87" t="s">
        <v>14</v>
      </c>
      <c r="D37" s="87" t="s">
        <v>8</v>
      </c>
      <c r="E37" s="179">
        <v>88000</v>
      </c>
      <c r="F37" s="87">
        <v>35</v>
      </c>
      <c r="G37" s="172">
        <f t="shared" si="0"/>
        <v>2514.2857142857142</v>
      </c>
    </row>
    <row r="38" spans="1:8">
      <c r="A38" s="107">
        <v>44673</v>
      </c>
      <c r="B38" s="87"/>
      <c r="C38" s="87" t="s">
        <v>43</v>
      </c>
      <c r="D38" s="87" t="s">
        <v>17</v>
      </c>
      <c r="E38" s="179">
        <v>64000</v>
      </c>
      <c r="F38" s="87">
        <v>18</v>
      </c>
      <c r="G38" s="172">
        <f t="shared" si="0"/>
        <v>3555.5555555555557</v>
      </c>
    </row>
    <row r="39" spans="1:8">
      <c r="A39" s="107">
        <v>44673</v>
      </c>
      <c r="B39" s="87"/>
      <c r="C39" s="87" t="s">
        <v>12</v>
      </c>
      <c r="D39" s="87" t="s">
        <v>10</v>
      </c>
      <c r="E39" s="179">
        <v>56000</v>
      </c>
      <c r="F39" s="87">
        <v>14</v>
      </c>
      <c r="G39" s="172">
        <f t="shared" si="0"/>
        <v>4000</v>
      </c>
    </row>
    <row r="40" spans="1:8">
      <c r="A40" s="107">
        <v>44673</v>
      </c>
      <c r="B40" s="87"/>
      <c r="C40" s="87" t="s">
        <v>25</v>
      </c>
      <c r="D40" s="87" t="s">
        <v>10</v>
      </c>
      <c r="E40" s="179">
        <v>56000</v>
      </c>
      <c r="F40" s="87">
        <v>10</v>
      </c>
      <c r="G40" s="172">
        <f t="shared" si="0"/>
        <v>5600</v>
      </c>
    </row>
    <row r="41" spans="1:8">
      <c r="A41" s="107">
        <v>44673</v>
      </c>
      <c r="B41" s="87"/>
      <c r="C41" s="87" t="s">
        <v>23</v>
      </c>
      <c r="D41" s="87" t="s">
        <v>17</v>
      </c>
      <c r="E41" s="179">
        <v>120000</v>
      </c>
      <c r="F41" s="87">
        <v>13</v>
      </c>
      <c r="G41" s="172">
        <f t="shared" si="0"/>
        <v>9230.7692307692305</v>
      </c>
    </row>
    <row r="42" spans="1:8">
      <c r="A42" s="107">
        <v>44673</v>
      </c>
      <c r="B42" s="87"/>
      <c r="C42" s="87" t="s">
        <v>120</v>
      </c>
      <c r="D42" s="87" t="s">
        <v>10</v>
      </c>
      <c r="E42" s="179">
        <v>35000</v>
      </c>
      <c r="F42" s="87">
        <v>4</v>
      </c>
      <c r="G42" s="172">
        <f t="shared" si="0"/>
        <v>8750</v>
      </c>
      <c r="H42" s="281" t="s">
        <v>108</v>
      </c>
    </row>
    <row r="43" spans="1:8">
      <c r="A43" s="107">
        <v>44673</v>
      </c>
      <c r="B43" s="87"/>
      <c r="C43" s="87" t="s">
        <v>132</v>
      </c>
      <c r="D43" s="87" t="s">
        <v>10</v>
      </c>
      <c r="E43" s="179">
        <v>56000</v>
      </c>
      <c r="F43" s="87">
        <v>2</v>
      </c>
      <c r="G43" s="172">
        <f t="shared" si="0"/>
        <v>28000</v>
      </c>
    </row>
    <row r="44" spans="1:8">
      <c r="A44" s="107">
        <v>44673</v>
      </c>
      <c r="B44" s="87"/>
      <c r="C44" s="87" t="s">
        <v>134</v>
      </c>
      <c r="D44" s="87" t="s">
        <v>10</v>
      </c>
      <c r="E44" s="179">
        <v>56000</v>
      </c>
      <c r="F44" s="87">
        <v>10</v>
      </c>
      <c r="G44" s="172">
        <f t="shared" si="0"/>
        <v>5600</v>
      </c>
    </row>
    <row r="45" spans="1:8">
      <c r="A45" s="107">
        <v>44674</v>
      </c>
      <c r="B45" s="87"/>
      <c r="C45" s="87" t="s">
        <v>132</v>
      </c>
      <c r="D45" s="87" t="s">
        <v>10</v>
      </c>
      <c r="E45" s="179">
        <v>56000</v>
      </c>
      <c r="F45" s="87">
        <v>2</v>
      </c>
      <c r="G45" s="172">
        <f t="shared" si="0"/>
        <v>28000</v>
      </c>
    </row>
    <row r="46" spans="1:8">
      <c r="A46" s="107">
        <v>44676</v>
      </c>
      <c r="B46" s="87"/>
      <c r="C46" s="87" t="s">
        <v>7</v>
      </c>
      <c r="D46" s="87" t="s">
        <v>17</v>
      </c>
      <c r="E46" s="179">
        <v>70000</v>
      </c>
      <c r="F46" s="87">
        <v>14</v>
      </c>
      <c r="G46" s="172">
        <f t="shared" si="0"/>
        <v>5000</v>
      </c>
    </row>
    <row r="47" spans="1:8">
      <c r="A47" s="107">
        <v>44676</v>
      </c>
      <c r="B47" s="87"/>
      <c r="C47" s="87" t="s">
        <v>43</v>
      </c>
      <c r="D47" s="87" t="s">
        <v>17</v>
      </c>
      <c r="E47" s="179">
        <v>64000</v>
      </c>
      <c r="F47" s="87">
        <v>17</v>
      </c>
      <c r="G47" s="172">
        <f t="shared" si="0"/>
        <v>3764.705882352941</v>
      </c>
    </row>
    <row r="48" spans="1:8">
      <c r="A48" s="107">
        <v>44676</v>
      </c>
      <c r="B48" s="87"/>
      <c r="C48" s="87" t="s">
        <v>14</v>
      </c>
      <c r="D48" s="87" t="s">
        <v>8</v>
      </c>
      <c r="E48" s="179">
        <v>88000</v>
      </c>
      <c r="F48" s="87">
        <v>35</v>
      </c>
      <c r="G48" s="172">
        <f t="shared" si="0"/>
        <v>2514.2857142857142</v>
      </c>
    </row>
    <row r="49" spans="1:8">
      <c r="A49" s="107">
        <v>44676</v>
      </c>
      <c r="B49" s="87"/>
      <c r="C49" s="87" t="s">
        <v>12</v>
      </c>
      <c r="D49" s="87" t="s">
        <v>10</v>
      </c>
      <c r="E49" s="179">
        <v>56000</v>
      </c>
      <c r="F49" s="87">
        <v>14</v>
      </c>
      <c r="G49" s="172">
        <f t="shared" si="0"/>
        <v>4000</v>
      </c>
    </row>
    <row r="50" spans="1:8">
      <c r="A50" s="107">
        <v>44676</v>
      </c>
      <c r="B50" s="87"/>
      <c r="C50" s="87" t="s">
        <v>25</v>
      </c>
      <c r="D50" s="87" t="s">
        <v>10</v>
      </c>
      <c r="E50" s="179">
        <v>56000</v>
      </c>
      <c r="F50" s="87">
        <v>10</v>
      </c>
      <c r="G50" s="172">
        <f t="shared" si="0"/>
        <v>5600</v>
      </c>
    </row>
    <row r="51" spans="1:8">
      <c r="A51" s="107">
        <v>44676</v>
      </c>
      <c r="B51" s="87"/>
      <c r="C51" s="87" t="s">
        <v>23</v>
      </c>
      <c r="D51" s="87" t="s">
        <v>17</v>
      </c>
      <c r="E51" s="179">
        <v>120000</v>
      </c>
      <c r="F51" s="87">
        <v>13</v>
      </c>
      <c r="G51" s="172">
        <f t="shared" si="0"/>
        <v>9230.7692307692305</v>
      </c>
    </row>
    <row r="52" spans="1:8">
      <c r="A52" s="107">
        <v>44676</v>
      </c>
      <c r="B52" s="87"/>
      <c r="C52" s="87" t="s">
        <v>132</v>
      </c>
      <c r="D52" s="87" t="s">
        <v>10</v>
      </c>
      <c r="E52" s="179">
        <v>28000</v>
      </c>
      <c r="F52" s="87">
        <v>2</v>
      </c>
      <c r="G52" s="172">
        <f t="shared" si="0"/>
        <v>14000</v>
      </c>
      <c r="H52" s="281" t="s">
        <v>108</v>
      </c>
    </row>
    <row r="53" spans="1:8">
      <c r="A53" s="107">
        <v>44676</v>
      </c>
      <c r="B53" s="87"/>
      <c r="C53" s="87" t="s">
        <v>134</v>
      </c>
      <c r="D53" s="87" t="s">
        <v>10</v>
      </c>
      <c r="E53" s="179">
        <v>56000</v>
      </c>
      <c r="F53" s="87">
        <v>6</v>
      </c>
      <c r="G53" s="172">
        <f t="shared" si="0"/>
        <v>9333.3333333333339</v>
      </c>
    </row>
    <row r="54" spans="1:8">
      <c r="A54" s="107">
        <v>44677</v>
      </c>
      <c r="B54" s="87"/>
      <c r="C54" s="87" t="s">
        <v>7</v>
      </c>
      <c r="D54" s="87" t="s">
        <v>17</v>
      </c>
      <c r="E54" s="179">
        <v>70000</v>
      </c>
      <c r="F54" s="87">
        <v>16</v>
      </c>
      <c r="G54" s="172">
        <f t="shared" si="0"/>
        <v>4375</v>
      </c>
    </row>
    <row r="55" spans="1:8">
      <c r="A55" s="107">
        <v>44677</v>
      </c>
      <c r="B55" s="87"/>
      <c r="C55" s="87" t="s">
        <v>43</v>
      </c>
      <c r="D55" s="87" t="s">
        <v>17</v>
      </c>
      <c r="E55" s="179">
        <v>64000</v>
      </c>
      <c r="F55" s="87">
        <v>17</v>
      </c>
      <c r="G55" s="172">
        <f t="shared" si="0"/>
        <v>3764.705882352941</v>
      </c>
    </row>
    <row r="56" spans="1:8">
      <c r="A56" s="107">
        <v>44677</v>
      </c>
      <c r="B56" s="87"/>
      <c r="C56" s="87" t="s">
        <v>14</v>
      </c>
      <c r="D56" s="87" t="s">
        <v>8</v>
      </c>
      <c r="E56" s="179">
        <v>88000</v>
      </c>
      <c r="F56" s="87">
        <v>36</v>
      </c>
      <c r="G56" s="172">
        <f t="shared" si="0"/>
        <v>2444.4444444444443</v>
      </c>
    </row>
    <row r="57" spans="1:8">
      <c r="A57" s="107">
        <v>44677</v>
      </c>
      <c r="B57" s="87"/>
      <c r="C57" s="87" t="s">
        <v>12</v>
      </c>
      <c r="D57" s="87" t="s">
        <v>10</v>
      </c>
      <c r="E57" s="179">
        <v>56000</v>
      </c>
      <c r="F57" s="87">
        <v>16</v>
      </c>
      <c r="G57" s="172">
        <f t="shared" si="0"/>
        <v>3500</v>
      </c>
    </row>
    <row r="58" spans="1:8">
      <c r="A58" s="107">
        <v>44677</v>
      </c>
      <c r="B58" s="87"/>
      <c r="C58" s="87" t="s">
        <v>25</v>
      </c>
      <c r="D58" s="87" t="s">
        <v>10</v>
      </c>
      <c r="E58" s="179">
        <v>56000</v>
      </c>
      <c r="F58" s="87">
        <v>8</v>
      </c>
      <c r="G58" s="172">
        <f t="shared" si="0"/>
        <v>7000</v>
      </c>
    </row>
    <row r="59" spans="1:8">
      <c r="A59" s="107">
        <v>44677</v>
      </c>
      <c r="B59" s="87"/>
      <c r="C59" s="87" t="s">
        <v>23</v>
      </c>
      <c r="D59" s="87" t="s">
        <v>17</v>
      </c>
      <c r="E59" s="179">
        <v>120000</v>
      </c>
      <c r="F59" s="87">
        <v>14</v>
      </c>
      <c r="G59" s="172">
        <f t="shared" si="0"/>
        <v>8571.4285714285706</v>
      </c>
    </row>
    <row r="60" spans="1:8">
      <c r="A60" s="107">
        <v>44677</v>
      </c>
      <c r="B60" s="87"/>
      <c r="C60" s="87" t="s">
        <v>132</v>
      </c>
      <c r="D60" s="87" t="s">
        <v>10</v>
      </c>
      <c r="E60" s="179">
        <v>28000</v>
      </c>
      <c r="F60" s="87">
        <v>2</v>
      </c>
      <c r="G60" s="172">
        <f t="shared" si="0"/>
        <v>14000</v>
      </c>
      <c r="H60" s="281" t="s">
        <v>108</v>
      </c>
    </row>
    <row r="61" spans="1:8">
      <c r="A61" s="107">
        <v>44677</v>
      </c>
      <c r="B61" s="87"/>
      <c r="C61" s="87" t="s">
        <v>134</v>
      </c>
      <c r="D61" s="87" t="s">
        <v>10</v>
      </c>
      <c r="E61" s="179">
        <v>56000</v>
      </c>
      <c r="F61" s="87">
        <v>4</v>
      </c>
      <c r="G61" s="172">
        <f t="shared" si="0"/>
        <v>14000</v>
      </c>
    </row>
    <row r="62" spans="1:8">
      <c r="A62" s="107">
        <v>44678</v>
      </c>
      <c r="B62" s="87"/>
      <c r="C62" s="87" t="s">
        <v>7</v>
      </c>
      <c r="D62" s="87" t="s">
        <v>17</v>
      </c>
      <c r="E62" s="179">
        <v>70000</v>
      </c>
      <c r="F62" s="87">
        <v>16</v>
      </c>
      <c r="G62" s="172">
        <f t="shared" si="0"/>
        <v>4375</v>
      </c>
    </row>
    <row r="63" spans="1:8">
      <c r="A63" s="107">
        <v>44678</v>
      </c>
      <c r="B63" s="87"/>
      <c r="C63" s="87" t="s">
        <v>14</v>
      </c>
      <c r="D63" s="87" t="s">
        <v>8</v>
      </c>
      <c r="E63" s="179">
        <v>88000</v>
      </c>
      <c r="F63" s="87">
        <v>25</v>
      </c>
      <c r="G63" s="172">
        <f t="shared" si="0"/>
        <v>3520</v>
      </c>
    </row>
    <row r="64" spans="1:8">
      <c r="A64" s="107">
        <v>44678</v>
      </c>
      <c r="B64" s="87"/>
      <c r="C64" s="87" t="s">
        <v>43</v>
      </c>
      <c r="D64" s="87" t="s">
        <v>17</v>
      </c>
      <c r="E64" s="179">
        <v>64000</v>
      </c>
      <c r="F64" s="87">
        <v>19</v>
      </c>
      <c r="G64" s="172">
        <f t="shared" si="0"/>
        <v>3368.4210526315787</v>
      </c>
    </row>
    <row r="65" spans="1:8">
      <c r="A65" s="107">
        <v>44678</v>
      </c>
      <c r="B65" s="87"/>
      <c r="C65" s="87" t="s">
        <v>12</v>
      </c>
      <c r="D65" s="87" t="s">
        <v>10</v>
      </c>
      <c r="E65" s="179">
        <v>56000</v>
      </c>
      <c r="F65" s="87">
        <v>15</v>
      </c>
      <c r="G65" s="172">
        <f t="shared" si="0"/>
        <v>3733.3333333333335</v>
      </c>
    </row>
    <row r="66" spans="1:8">
      <c r="A66" s="107">
        <v>44678</v>
      </c>
      <c r="B66" s="87"/>
      <c r="C66" s="87" t="s">
        <v>25</v>
      </c>
      <c r="D66" s="87" t="s">
        <v>10</v>
      </c>
      <c r="E66" s="179">
        <v>56000</v>
      </c>
      <c r="F66" s="87">
        <v>9</v>
      </c>
      <c r="G66" s="172">
        <f t="shared" si="0"/>
        <v>6222.2222222222226</v>
      </c>
    </row>
    <row r="67" spans="1:8">
      <c r="A67" s="107">
        <v>44678</v>
      </c>
      <c r="B67" s="87"/>
      <c r="C67" s="87" t="s">
        <v>23</v>
      </c>
      <c r="D67" s="87" t="s">
        <v>17</v>
      </c>
      <c r="E67" s="179">
        <v>120000</v>
      </c>
      <c r="F67" s="87">
        <v>17</v>
      </c>
      <c r="G67" s="172">
        <f t="shared" si="0"/>
        <v>7058.8235294117649</v>
      </c>
    </row>
    <row r="68" spans="1:8">
      <c r="A68" s="107">
        <v>44678</v>
      </c>
      <c r="B68" s="87"/>
      <c r="C68" s="87" t="s">
        <v>132</v>
      </c>
      <c r="D68" s="87" t="s">
        <v>10</v>
      </c>
      <c r="E68" s="179">
        <v>28000</v>
      </c>
      <c r="F68" s="87">
        <v>2</v>
      </c>
      <c r="G68" s="172">
        <f t="shared" si="0"/>
        <v>14000</v>
      </c>
      <c r="H68" s="281" t="s">
        <v>108</v>
      </c>
    </row>
    <row r="69" spans="1:8">
      <c r="A69" s="107">
        <v>44678</v>
      </c>
      <c r="B69" s="87"/>
      <c r="C69" s="87" t="s">
        <v>134</v>
      </c>
      <c r="D69" s="87" t="s">
        <v>10</v>
      </c>
      <c r="E69" s="179">
        <v>56000</v>
      </c>
      <c r="F69" s="87">
        <v>6</v>
      </c>
      <c r="G69" s="172">
        <f t="shared" si="0"/>
        <v>9333.3333333333339</v>
      </c>
    </row>
    <row r="70" spans="1:8">
      <c r="A70" s="107">
        <v>44679</v>
      </c>
      <c r="B70" s="87"/>
      <c r="C70" s="87" t="s">
        <v>7</v>
      </c>
      <c r="D70" s="87" t="s">
        <v>17</v>
      </c>
      <c r="E70" s="179">
        <v>70000</v>
      </c>
      <c r="F70" s="87">
        <v>20</v>
      </c>
      <c r="G70" s="172">
        <f t="shared" si="0"/>
        <v>3500</v>
      </c>
    </row>
    <row r="71" spans="1:8">
      <c r="A71" s="107">
        <v>44679</v>
      </c>
      <c r="B71" s="87"/>
      <c r="C71" s="87" t="s">
        <v>14</v>
      </c>
      <c r="D71" s="87" t="s">
        <v>8</v>
      </c>
      <c r="E71" s="179">
        <v>88000</v>
      </c>
      <c r="F71" s="87">
        <v>25</v>
      </c>
      <c r="G71" s="172">
        <f t="shared" si="0"/>
        <v>3520</v>
      </c>
    </row>
    <row r="72" spans="1:8">
      <c r="A72" s="107">
        <v>44679</v>
      </c>
      <c r="B72" s="87"/>
      <c r="C72" s="87" t="s">
        <v>43</v>
      </c>
      <c r="D72" s="87" t="s">
        <v>17</v>
      </c>
      <c r="E72" s="179">
        <v>64000</v>
      </c>
      <c r="F72" s="87">
        <v>17</v>
      </c>
      <c r="G72" s="172">
        <f t="shared" si="0"/>
        <v>3764.705882352941</v>
      </c>
    </row>
    <row r="73" spans="1:8">
      <c r="A73" s="107">
        <v>44679</v>
      </c>
      <c r="B73" s="87"/>
      <c r="C73" s="87" t="s">
        <v>12</v>
      </c>
      <c r="D73" s="87" t="s">
        <v>10</v>
      </c>
      <c r="E73" s="179">
        <v>56000</v>
      </c>
      <c r="F73" s="87">
        <v>13</v>
      </c>
      <c r="G73" s="172">
        <f t="shared" si="0"/>
        <v>4307.6923076923076</v>
      </c>
    </row>
    <row r="74" spans="1:8">
      <c r="A74" s="107">
        <v>44679</v>
      </c>
      <c r="B74" s="87"/>
      <c r="C74" s="87" t="s">
        <v>25</v>
      </c>
      <c r="D74" s="87" t="s">
        <v>10</v>
      </c>
      <c r="E74" s="179">
        <v>56000</v>
      </c>
      <c r="F74" s="87">
        <v>6</v>
      </c>
      <c r="G74" s="172">
        <f t="shared" si="0"/>
        <v>9333.3333333333339</v>
      </c>
    </row>
    <row r="75" spans="1:8">
      <c r="A75" s="107">
        <v>44679</v>
      </c>
      <c r="B75" s="87"/>
      <c r="C75" s="87" t="s">
        <v>23</v>
      </c>
      <c r="D75" s="87" t="s">
        <v>17</v>
      </c>
      <c r="E75" s="179">
        <v>120000</v>
      </c>
      <c r="F75" s="87">
        <v>16</v>
      </c>
      <c r="G75" s="172">
        <f t="shared" si="0"/>
        <v>7500</v>
      </c>
    </row>
    <row r="76" spans="1:8">
      <c r="A76" s="107">
        <v>44679</v>
      </c>
      <c r="B76" s="87"/>
      <c r="C76" s="87" t="s">
        <v>132</v>
      </c>
      <c r="D76" s="87" t="s">
        <v>10</v>
      </c>
      <c r="E76" s="179">
        <v>28000</v>
      </c>
      <c r="F76" s="87">
        <v>2</v>
      </c>
      <c r="G76" s="172">
        <f t="shared" si="0"/>
        <v>14000</v>
      </c>
      <c r="H76" s="281" t="s">
        <v>108</v>
      </c>
    </row>
    <row r="77" spans="1:8">
      <c r="A77" s="107">
        <v>44679</v>
      </c>
      <c r="B77" s="87"/>
      <c r="C77" s="87" t="s">
        <v>134</v>
      </c>
      <c r="D77" s="87" t="s">
        <v>10</v>
      </c>
      <c r="E77" s="179">
        <v>56000</v>
      </c>
      <c r="F77" s="87">
        <v>6</v>
      </c>
      <c r="G77" s="172">
        <f t="shared" si="0"/>
        <v>9333.3333333333339</v>
      </c>
    </row>
    <row r="78" spans="1:8">
      <c r="A78" s="107">
        <v>44680</v>
      </c>
      <c r="B78" s="87"/>
      <c r="C78" s="87" t="s">
        <v>7</v>
      </c>
      <c r="D78" s="87" t="s">
        <v>17</v>
      </c>
      <c r="E78" s="179">
        <v>70000</v>
      </c>
      <c r="F78" s="87">
        <v>18</v>
      </c>
      <c r="G78" s="172">
        <f t="shared" si="0"/>
        <v>3888.8888888888887</v>
      </c>
    </row>
    <row r="79" spans="1:8">
      <c r="A79" s="107">
        <v>44680</v>
      </c>
      <c r="B79" s="87"/>
      <c r="C79" s="87" t="s">
        <v>14</v>
      </c>
      <c r="D79" s="87" t="s">
        <v>8</v>
      </c>
      <c r="E79" s="179">
        <v>88000</v>
      </c>
      <c r="F79" s="87">
        <v>35</v>
      </c>
      <c r="G79" s="172">
        <f t="shared" si="0"/>
        <v>2514.2857142857142</v>
      </c>
    </row>
    <row r="80" spans="1:8">
      <c r="A80" s="107">
        <v>44680</v>
      </c>
      <c r="B80" s="87"/>
      <c r="C80" s="87" t="s">
        <v>43</v>
      </c>
      <c r="D80" s="87" t="s">
        <v>17</v>
      </c>
      <c r="E80" s="179">
        <v>64000</v>
      </c>
      <c r="F80" s="87">
        <v>20</v>
      </c>
      <c r="G80" s="172">
        <f t="shared" si="0"/>
        <v>3200</v>
      </c>
    </row>
    <row r="81" spans="1:8">
      <c r="A81" s="107">
        <v>44680</v>
      </c>
      <c r="B81" s="87"/>
      <c r="C81" s="87" t="s">
        <v>12</v>
      </c>
      <c r="D81" s="87" t="s">
        <v>10</v>
      </c>
      <c r="E81" s="179">
        <v>56000</v>
      </c>
      <c r="F81" s="87">
        <v>15</v>
      </c>
      <c r="G81" s="172">
        <f t="shared" si="0"/>
        <v>3733.3333333333335</v>
      </c>
    </row>
    <row r="82" spans="1:8">
      <c r="A82" s="107">
        <v>44680</v>
      </c>
      <c r="B82" s="87"/>
      <c r="C82" s="87" t="s">
        <v>25</v>
      </c>
      <c r="D82" s="87" t="s">
        <v>10</v>
      </c>
      <c r="E82" s="179">
        <v>56000</v>
      </c>
      <c r="F82" s="87">
        <v>7</v>
      </c>
      <c r="G82" s="172">
        <f t="shared" si="0"/>
        <v>8000</v>
      </c>
    </row>
    <row r="83" spans="1:8">
      <c r="A83" s="107">
        <v>44680</v>
      </c>
      <c r="B83" s="87"/>
      <c r="C83" s="87" t="s">
        <v>23</v>
      </c>
      <c r="D83" s="87" t="s">
        <v>17</v>
      </c>
      <c r="E83" s="179">
        <v>120000</v>
      </c>
      <c r="F83" s="87">
        <v>16</v>
      </c>
      <c r="G83" s="172">
        <f t="shared" si="0"/>
        <v>7500</v>
      </c>
    </row>
    <row r="84" spans="1:8">
      <c r="A84" s="107">
        <v>44680</v>
      </c>
      <c r="B84" s="87"/>
      <c r="C84" s="87" t="s">
        <v>132</v>
      </c>
      <c r="D84" s="87" t="s">
        <v>10</v>
      </c>
      <c r="E84" s="179">
        <v>28000</v>
      </c>
      <c r="F84" s="87">
        <v>2</v>
      </c>
      <c r="G84" s="172">
        <f t="shared" si="0"/>
        <v>14000</v>
      </c>
      <c r="H84" s="281" t="s">
        <v>108</v>
      </c>
    </row>
    <row r="85" spans="1:8">
      <c r="A85" s="107">
        <v>44680</v>
      </c>
      <c r="B85" s="87"/>
      <c r="C85" s="87" t="s">
        <v>134</v>
      </c>
      <c r="D85" s="87" t="s">
        <v>10</v>
      </c>
      <c r="E85" s="179">
        <v>56000</v>
      </c>
      <c r="F85" s="87">
        <v>5</v>
      </c>
      <c r="G85" s="172">
        <f t="shared" si="0"/>
        <v>11200</v>
      </c>
    </row>
    <row r="86" spans="1:8">
      <c r="A86" s="107">
        <v>44681</v>
      </c>
      <c r="B86" s="87"/>
      <c r="C86" s="87" t="s">
        <v>132</v>
      </c>
      <c r="D86" s="87" t="s">
        <v>10</v>
      </c>
      <c r="E86" s="179">
        <v>56000</v>
      </c>
      <c r="F86" s="87">
        <v>2</v>
      </c>
      <c r="G86" s="172">
        <f t="shared" si="0"/>
        <v>28000</v>
      </c>
    </row>
    <row r="87" spans="1:8">
      <c r="E87" s="172">
        <f>SUM(E2:E86)</f>
        <v>5758000</v>
      </c>
      <c r="F87" s="87">
        <f>SUM(F2:F86)</f>
        <v>1155</v>
      </c>
      <c r="G87" s="172">
        <f>E87/F87</f>
        <v>4985.2813852813852</v>
      </c>
    </row>
  </sheetData>
  <autoFilter ref="A1:G87" xr:uid="{00000000-0009-0000-0000-000009000000}"/>
  <dataValidations count="1">
    <dataValidation type="list" allowBlank="1" showInputMessage="1" showErrorMessage="1" sqref="D1" xr:uid="{00000000-0002-0000-0900-000000000000}">
      <formula1>"MINIBUS,BUS,VAN,TAXIBUS"</formula1>
    </dataValidation>
  </dataValidation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6"/>
  <sheetViews>
    <sheetView workbookViewId="0">
      <selection activeCell="D78" sqref="D78"/>
    </sheetView>
  </sheetViews>
  <sheetFormatPr baseColWidth="10" defaultColWidth="11" defaultRowHeight="14.4"/>
  <cols>
    <col min="3" max="3" width="25.33203125" customWidth="1"/>
  </cols>
  <sheetData>
    <row r="1" spans="1:7" ht="43.2">
      <c r="A1" s="1" t="s">
        <v>0</v>
      </c>
      <c r="B1" s="2" t="s">
        <v>1</v>
      </c>
      <c r="C1" s="2" t="s">
        <v>2</v>
      </c>
      <c r="D1" s="147" t="s">
        <v>3</v>
      </c>
      <c r="E1" s="278" t="s">
        <v>4</v>
      </c>
      <c r="F1" s="6" t="s">
        <v>5</v>
      </c>
      <c r="G1" s="216" t="s">
        <v>6</v>
      </c>
    </row>
    <row r="2" spans="1:7">
      <c r="A2" s="107">
        <v>44683</v>
      </c>
      <c r="B2" s="87"/>
      <c r="C2" s="87" t="s">
        <v>7</v>
      </c>
      <c r="D2" s="87" t="s">
        <v>17</v>
      </c>
      <c r="E2" s="186">
        <v>70000</v>
      </c>
      <c r="F2" s="87">
        <v>14</v>
      </c>
      <c r="G2" s="172">
        <f>E2/F2</f>
        <v>5000</v>
      </c>
    </row>
    <row r="3" spans="1:7">
      <c r="A3" s="107">
        <v>44683</v>
      </c>
      <c r="B3" s="87"/>
      <c r="C3" s="87" t="s">
        <v>14</v>
      </c>
      <c r="D3" s="87" t="s">
        <v>8</v>
      </c>
      <c r="E3" s="186">
        <v>88000</v>
      </c>
      <c r="F3" s="87">
        <v>35</v>
      </c>
      <c r="G3" s="172">
        <f t="shared" ref="G3:G29" si="0">E3/F3</f>
        <v>2514.2857142857142</v>
      </c>
    </row>
    <row r="4" spans="1:7">
      <c r="A4" s="107">
        <v>44683</v>
      </c>
      <c r="B4" s="87"/>
      <c r="C4" s="87" t="s">
        <v>43</v>
      </c>
      <c r="D4" s="87" t="s">
        <v>17</v>
      </c>
      <c r="E4" s="186">
        <v>64000</v>
      </c>
      <c r="F4" s="87">
        <v>17</v>
      </c>
      <c r="G4" s="172">
        <f t="shared" si="0"/>
        <v>3764.705882352941</v>
      </c>
    </row>
    <row r="5" spans="1:7">
      <c r="A5" s="107">
        <v>44683</v>
      </c>
      <c r="B5" s="87"/>
      <c r="C5" s="87" t="s">
        <v>12</v>
      </c>
      <c r="D5" s="87" t="s">
        <v>10</v>
      </c>
      <c r="E5" s="186">
        <v>56000</v>
      </c>
      <c r="F5" s="87">
        <v>13</v>
      </c>
      <c r="G5" s="172">
        <f t="shared" si="0"/>
        <v>4307.6923076923076</v>
      </c>
    </row>
    <row r="6" spans="1:7">
      <c r="A6" s="107">
        <v>44683</v>
      </c>
      <c r="B6" s="87"/>
      <c r="C6" s="87" t="s">
        <v>23</v>
      </c>
      <c r="D6" s="87" t="s">
        <v>17</v>
      </c>
      <c r="E6" s="186">
        <v>120000</v>
      </c>
      <c r="F6" s="87">
        <v>16</v>
      </c>
      <c r="G6" s="172">
        <f t="shared" si="0"/>
        <v>7500</v>
      </c>
    </row>
    <row r="7" spans="1:7">
      <c r="A7" s="107">
        <v>44683</v>
      </c>
      <c r="B7" s="87"/>
      <c r="C7" s="87" t="s">
        <v>25</v>
      </c>
      <c r="D7" s="87" t="s">
        <v>10</v>
      </c>
      <c r="E7" s="186">
        <v>56000</v>
      </c>
      <c r="F7" s="87">
        <v>8</v>
      </c>
      <c r="G7" s="172">
        <f t="shared" si="0"/>
        <v>7000</v>
      </c>
    </row>
    <row r="8" spans="1:7">
      <c r="A8" s="107">
        <v>44683</v>
      </c>
      <c r="B8" s="87"/>
      <c r="C8" s="87" t="s">
        <v>134</v>
      </c>
      <c r="D8" s="87" t="s">
        <v>10</v>
      </c>
      <c r="E8" s="186">
        <v>56000</v>
      </c>
      <c r="F8" s="87">
        <v>5</v>
      </c>
      <c r="G8" s="172">
        <f t="shared" si="0"/>
        <v>11200</v>
      </c>
    </row>
    <row r="9" spans="1:7">
      <c r="A9" s="107">
        <v>44684</v>
      </c>
      <c r="B9" s="87"/>
      <c r="C9" s="87" t="s">
        <v>7</v>
      </c>
      <c r="D9" s="87" t="s">
        <v>17</v>
      </c>
      <c r="E9" s="186">
        <v>70000</v>
      </c>
      <c r="F9" s="87">
        <v>12</v>
      </c>
      <c r="G9" s="172">
        <f t="shared" si="0"/>
        <v>5833.333333333333</v>
      </c>
    </row>
    <row r="10" spans="1:7">
      <c r="A10" s="107">
        <v>44684</v>
      </c>
      <c r="B10" s="87"/>
      <c r="C10" s="87" t="s">
        <v>12</v>
      </c>
      <c r="D10" s="87" t="s">
        <v>10</v>
      </c>
      <c r="E10" s="186">
        <v>56000</v>
      </c>
      <c r="F10" s="87">
        <v>17</v>
      </c>
      <c r="G10" s="172">
        <f t="shared" si="0"/>
        <v>3294.1176470588234</v>
      </c>
    </row>
    <row r="11" spans="1:7">
      <c r="A11" s="107">
        <v>44684</v>
      </c>
      <c r="B11" s="87"/>
      <c r="C11" s="87" t="s">
        <v>14</v>
      </c>
      <c r="D11" s="87" t="s">
        <v>8</v>
      </c>
      <c r="E11" s="186">
        <v>88000</v>
      </c>
      <c r="F11" s="87">
        <v>36</v>
      </c>
      <c r="G11" s="172">
        <f t="shared" si="0"/>
        <v>2444.4444444444443</v>
      </c>
    </row>
    <row r="12" spans="1:7">
      <c r="A12" s="107">
        <v>44684</v>
      </c>
      <c r="B12" s="87"/>
      <c r="C12" s="87" t="s">
        <v>43</v>
      </c>
      <c r="D12" s="87" t="s">
        <v>17</v>
      </c>
      <c r="E12" s="186">
        <v>64000</v>
      </c>
      <c r="F12" s="87">
        <v>13</v>
      </c>
      <c r="G12" s="172">
        <f t="shared" si="0"/>
        <v>4923.0769230769229</v>
      </c>
    </row>
    <row r="13" spans="1:7">
      <c r="A13" s="107">
        <v>44684</v>
      </c>
      <c r="B13" s="87"/>
      <c r="C13" s="87" t="s">
        <v>23</v>
      </c>
      <c r="D13" s="87" t="s">
        <v>17</v>
      </c>
      <c r="E13" s="186">
        <v>120000</v>
      </c>
      <c r="F13" s="87">
        <v>7</v>
      </c>
      <c r="G13" s="172">
        <f t="shared" si="0"/>
        <v>17142.857142857141</v>
      </c>
    </row>
    <row r="14" spans="1:7">
      <c r="A14" s="107">
        <v>44684</v>
      </c>
      <c r="B14" s="87"/>
      <c r="C14" s="87" t="s">
        <v>25</v>
      </c>
      <c r="D14" s="87" t="s">
        <v>10</v>
      </c>
      <c r="E14" s="186">
        <v>56000</v>
      </c>
      <c r="F14" s="87">
        <v>17</v>
      </c>
      <c r="G14" s="172">
        <f t="shared" si="0"/>
        <v>3294.1176470588234</v>
      </c>
    </row>
    <row r="15" spans="1:7">
      <c r="A15" s="107">
        <v>44684</v>
      </c>
      <c r="B15" s="87"/>
      <c r="C15" s="87" t="s">
        <v>134</v>
      </c>
      <c r="D15" s="87" t="s">
        <v>10</v>
      </c>
      <c r="E15" s="186">
        <v>56000</v>
      </c>
      <c r="F15" s="87">
        <v>6</v>
      </c>
      <c r="G15" s="172">
        <f t="shared" si="0"/>
        <v>9333.3333333333339</v>
      </c>
    </row>
    <row r="16" spans="1:7">
      <c r="A16" s="107">
        <v>44685</v>
      </c>
      <c r="B16" s="87"/>
      <c r="C16" s="87" t="s">
        <v>7</v>
      </c>
      <c r="D16" s="87" t="s">
        <v>17</v>
      </c>
      <c r="E16" s="186">
        <v>70000</v>
      </c>
      <c r="F16" s="87">
        <v>19</v>
      </c>
      <c r="G16" s="172">
        <f t="shared" si="0"/>
        <v>3684.2105263157896</v>
      </c>
    </row>
    <row r="17" spans="1:7">
      <c r="A17" s="107">
        <v>44685</v>
      </c>
      <c r="B17" s="87"/>
      <c r="C17" s="87" t="s">
        <v>43</v>
      </c>
      <c r="D17" s="87" t="s">
        <v>17</v>
      </c>
      <c r="E17" s="186">
        <v>64000</v>
      </c>
      <c r="F17" s="87">
        <v>21</v>
      </c>
      <c r="G17" s="172">
        <f t="shared" si="0"/>
        <v>3047.6190476190477</v>
      </c>
    </row>
    <row r="18" spans="1:7">
      <c r="A18" s="107">
        <v>44685</v>
      </c>
      <c r="B18" s="87"/>
      <c r="C18" s="87" t="s">
        <v>12</v>
      </c>
      <c r="D18" s="87" t="s">
        <v>10</v>
      </c>
      <c r="E18" s="186">
        <v>56000</v>
      </c>
      <c r="F18" s="87">
        <v>15</v>
      </c>
      <c r="G18" s="172">
        <f t="shared" si="0"/>
        <v>3733.3333333333335</v>
      </c>
    </row>
    <row r="19" spans="1:7">
      <c r="A19" s="107">
        <v>44685</v>
      </c>
      <c r="B19" s="87"/>
      <c r="C19" s="87" t="s">
        <v>25</v>
      </c>
      <c r="D19" s="87" t="s">
        <v>10</v>
      </c>
      <c r="E19" s="186">
        <v>56000</v>
      </c>
      <c r="F19" s="87">
        <v>7</v>
      </c>
      <c r="G19" s="172">
        <f t="shared" si="0"/>
        <v>8000</v>
      </c>
    </row>
    <row r="20" spans="1:7">
      <c r="A20" s="107">
        <v>44685</v>
      </c>
      <c r="B20" s="87"/>
      <c r="C20" s="87" t="s">
        <v>23</v>
      </c>
      <c r="D20" s="87" t="s">
        <v>17</v>
      </c>
      <c r="E20" s="186">
        <v>120000</v>
      </c>
      <c r="F20" s="87">
        <v>17</v>
      </c>
      <c r="G20" s="172">
        <f t="shared" si="0"/>
        <v>7058.8235294117649</v>
      </c>
    </row>
    <row r="21" spans="1:7">
      <c r="A21" s="107">
        <v>44685</v>
      </c>
      <c r="B21" s="87"/>
      <c r="C21" s="87" t="s">
        <v>14</v>
      </c>
      <c r="D21" s="87" t="s">
        <v>8</v>
      </c>
      <c r="E21" s="186">
        <v>88000</v>
      </c>
      <c r="F21" s="87">
        <v>35</v>
      </c>
      <c r="G21" s="172">
        <f t="shared" si="0"/>
        <v>2514.2857142857142</v>
      </c>
    </row>
    <row r="22" spans="1:7">
      <c r="A22" s="107">
        <v>44685</v>
      </c>
      <c r="B22" s="87"/>
      <c r="C22" s="87" t="s">
        <v>134</v>
      </c>
      <c r="D22" s="87" t="s">
        <v>10</v>
      </c>
      <c r="E22" s="186">
        <v>56000</v>
      </c>
      <c r="F22" s="87">
        <v>6</v>
      </c>
      <c r="G22" s="172">
        <f t="shared" si="0"/>
        <v>9333.3333333333339</v>
      </c>
    </row>
    <row r="23" spans="1:7">
      <c r="A23" s="107">
        <v>44686</v>
      </c>
      <c r="B23" s="87"/>
      <c r="C23" s="87" t="s">
        <v>7</v>
      </c>
      <c r="D23" s="87" t="s">
        <v>17</v>
      </c>
      <c r="E23" s="186">
        <v>70000</v>
      </c>
      <c r="F23" s="87">
        <v>22</v>
      </c>
      <c r="G23" s="172">
        <f t="shared" si="0"/>
        <v>3181.818181818182</v>
      </c>
    </row>
    <row r="24" spans="1:7">
      <c r="A24" s="107">
        <v>44686</v>
      </c>
      <c r="B24" s="87"/>
      <c r="C24" s="87" t="s">
        <v>14</v>
      </c>
      <c r="D24" s="87" t="s">
        <v>8</v>
      </c>
      <c r="E24" s="186">
        <v>88000</v>
      </c>
      <c r="F24" s="87">
        <v>35</v>
      </c>
      <c r="G24" s="172">
        <f t="shared" si="0"/>
        <v>2514.2857142857142</v>
      </c>
    </row>
    <row r="25" spans="1:7">
      <c r="A25" s="107">
        <v>44686</v>
      </c>
      <c r="B25" s="87"/>
      <c r="C25" s="87" t="s">
        <v>43</v>
      </c>
      <c r="D25" s="87" t="s">
        <v>17</v>
      </c>
      <c r="E25" s="186">
        <v>64000</v>
      </c>
      <c r="F25" s="87">
        <v>20</v>
      </c>
      <c r="G25" s="172">
        <f t="shared" si="0"/>
        <v>3200</v>
      </c>
    </row>
    <row r="26" spans="1:7">
      <c r="A26" s="107">
        <v>44686</v>
      </c>
      <c r="B26" s="87"/>
      <c r="C26" s="87" t="s">
        <v>12</v>
      </c>
      <c r="D26" s="87" t="s">
        <v>10</v>
      </c>
      <c r="E26" s="186">
        <v>56000</v>
      </c>
      <c r="F26" s="87">
        <v>14</v>
      </c>
      <c r="G26" s="172">
        <f t="shared" si="0"/>
        <v>4000</v>
      </c>
    </row>
    <row r="27" spans="1:7">
      <c r="A27" s="107">
        <v>44686</v>
      </c>
      <c r="B27" s="87"/>
      <c r="C27" s="87" t="s">
        <v>25</v>
      </c>
      <c r="D27" s="87" t="s">
        <v>10</v>
      </c>
      <c r="E27" s="186">
        <v>56000</v>
      </c>
      <c r="F27" s="87">
        <v>8</v>
      </c>
      <c r="G27" s="172">
        <f t="shared" si="0"/>
        <v>7000</v>
      </c>
    </row>
    <row r="28" spans="1:7">
      <c r="A28" s="107">
        <v>44686</v>
      </c>
      <c r="B28" s="87"/>
      <c r="C28" s="87" t="s">
        <v>23</v>
      </c>
      <c r="D28" s="87" t="s">
        <v>17</v>
      </c>
      <c r="E28" s="186">
        <v>120000</v>
      </c>
      <c r="F28" s="87">
        <v>14</v>
      </c>
      <c r="G28" s="172">
        <f t="shared" si="0"/>
        <v>8571.4285714285706</v>
      </c>
    </row>
    <row r="29" spans="1:7">
      <c r="A29" s="107">
        <v>44686</v>
      </c>
      <c r="B29" s="87"/>
      <c r="C29" s="87" t="s">
        <v>134</v>
      </c>
      <c r="D29" s="87" t="s">
        <v>10</v>
      </c>
      <c r="E29" s="186">
        <v>56000</v>
      </c>
      <c r="F29" s="87">
        <v>4</v>
      </c>
      <c r="G29" s="172">
        <f t="shared" si="0"/>
        <v>14000</v>
      </c>
    </row>
    <row r="30" spans="1:7">
      <c r="A30" s="107">
        <v>44687</v>
      </c>
      <c r="B30" s="87"/>
      <c r="C30" s="87" t="s">
        <v>7</v>
      </c>
      <c r="D30" s="87" t="s">
        <v>17</v>
      </c>
      <c r="E30" s="186">
        <v>70000</v>
      </c>
      <c r="F30" s="87">
        <v>22</v>
      </c>
      <c r="G30" s="172">
        <f t="shared" ref="G30:G36" si="1">E30/F30</f>
        <v>3181.818181818182</v>
      </c>
    </row>
    <row r="31" spans="1:7">
      <c r="A31" s="107">
        <v>44687</v>
      </c>
      <c r="B31" s="87"/>
      <c r="C31" s="87" t="s">
        <v>14</v>
      </c>
      <c r="D31" s="87" t="s">
        <v>8</v>
      </c>
      <c r="E31" s="186">
        <v>88000</v>
      </c>
      <c r="F31" s="87">
        <v>25</v>
      </c>
      <c r="G31" s="172">
        <f t="shared" si="1"/>
        <v>3520</v>
      </c>
    </row>
    <row r="32" spans="1:7">
      <c r="A32" s="107">
        <v>44687</v>
      </c>
      <c r="B32" s="87"/>
      <c r="C32" s="87" t="s">
        <v>43</v>
      </c>
      <c r="D32" s="87" t="s">
        <v>17</v>
      </c>
      <c r="E32" s="186">
        <v>64000</v>
      </c>
      <c r="F32" s="87">
        <v>10</v>
      </c>
      <c r="G32" s="172">
        <f t="shared" si="1"/>
        <v>6400</v>
      </c>
    </row>
    <row r="33" spans="1:7">
      <c r="A33" s="107">
        <v>44687</v>
      </c>
      <c r="B33" s="87"/>
      <c r="C33" s="87" t="s">
        <v>12</v>
      </c>
      <c r="D33" s="87" t="s">
        <v>10</v>
      </c>
      <c r="E33" s="186">
        <v>56000</v>
      </c>
      <c r="F33" s="87">
        <v>13</v>
      </c>
      <c r="G33" s="172">
        <f t="shared" si="1"/>
        <v>4307.6923076923076</v>
      </c>
    </row>
    <row r="34" spans="1:7">
      <c r="A34" s="107">
        <v>44687</v>
      </c>
      <c r="B34" s="87"/>
      <c r="C34" s="87" t="s">
        <v>25</v>
      </c>
      <c r="D34" s="87" t="s">
        <v>10</v>
      </c>
      <c r="E34" s="186">
        <v>56000</v>
      </c>
      <c r="F34" s="87">
        <v>8</v>
      </c>
      <c r="G34" s="172">
        <f t="shared" si="1"/>
        <v>7000</v>
      </c>
    </row>
    <row r="35" spans="1:7">
      <c r="A35" s="107">
        <v>44687</v>
      </c>
      <c r="B35" s="87"/>
      <c r="C35" s="87" t="s">
        <v>23</v>
      </c>
      <c r="D35" s="87" t="s">
        <v>17</v>
      </c>
      <c r="E35" s="186">
        <v>120000</v>
      </c>
      <c r="F35" s="87">
        <v>17</v>
      </c>
      <c r="G35" s="172">
        <f t="shared" si="1"/>
        <v>7058.8235294117649</v>
      </c>
    </row>
    <row r="36" spans="1:7">
      <c r="A36" s="107">
        <v>44687</v>
      </c>
      <c r="B36" s="87"/>
      <c r="C36" s="87" t="s">
        <v>134</v>
      </c>
      <c r="D36" s="87" t="s">
        <v>10</v>
      </c>
      <c r="E36" s="186">
        <v>56000</v>
      </c>
      <c r="F36" s="87">
        <v>5</v>
      </c>
      <c r="G36" s="172">
        <f t="shared" si="1"/>
        <v>11200</v>
      </c>
    </row>
    <row r="37" spans="1:7">
      <c r="A37" s="107">
        <v>44690</v>
      </c>
      <c r="B37" s="87"/>
      <c r="C37" s="87" t="s">
        <v>135</v>
      </c>
      <c r="D37" s="87" t="s">
        <v>17</v>
      </c>
      <c r="E37" s="186">
        <v>70000</v>
      </c>
      <c r="F37" s="87">
        <v>15</v>
      </c>
      <c r="G37" s="172">
        <f t="shared" ref="G37:G43" si="2">E37/F37</f>
        <v>4666.666666666667</v>
      </c>
    </row>
    <row r="38" spans="1:7">
      <c r="A38" s="107">
        <v>44690</v>
      </c>
      <c r="B38" s="87"/>
      <c r="C38" s="87" t="s">
        <v>12</v>
      </c>
      <c r="D38" s="87" t="s">
        <v>10</v>
      </c>
      <c r="E38" s="186">
        <v>56000</v>
      </c>
      <c r="F38" s="87">
        <v>13</v>
      </c>
      <c r="G38" s="172">
        <f t="shared" si="2"/>
        <v>4307.6923076923076</v>
      </c>
    </row>
    <row r="39" spans="1:7">
      <c r="A39" s="107">
        <v>44690</v>
      </c>
      <c r="B39" s="87"/>
      <c r="C39" s="87" t="s">
        <v>14</v>
      </c>
      <c r="D39" s="87" t="s">
        <v>8</v>
      </c>
      <c r="E39" s="186">
        <v>88000</v>
      </c>
      <c r="F39" s="87">
        <v>35</v>
      </c>
      <c r="G39" s="172">
        <f t="shared" si="2"/>
        <v>2514.2857142857142</v>
      </c>
    </row>
    <row r="40" spans="1:7">
      <c r="A40" s="107">
        <v>44690</v>
      </c>
      <c r="B40" s="87"/>
      <c r="C40" s="87" t="s">
        <v>43</v>
      </c>
      <c r="D40" s="87" t="s">
        <v>17</v>
      </c>
      <c r="E40" s="186">
        <v>64000</v>
      </c>
      <c r="F40" s="87">
        <v>18</v>
      </c>
      <c r="G40" s="172">
        <f t="shared" si="2"/>
        <v>3555.5555555555557</v>
      </c>
    </row>
    <row r="41" spans="1:7">
      <c r="A41" s="107">
        <v>44690</v>
      </c>
      <c r="B41" s="87"/>
      <c r="C41" s="87" t="s">
        <v>23</v>
      </c>
      <c r="D41" s="87" t="s">
        <v>17</v>
      </c>
      <c r="E41" s="186">
        <v>120000</v>
      </c>
      <c r="F41" s="87">
        <v>16</v>
      </c>
      <c r="G41" s="172">
        <f t="shared" si="2"/>
        <v>7500</v>
      </c>
    </row>
    <row r="42" spans="1:7">
      <c r="A42" s="107">
        <v>44690</v>
      </c>
      <c r="B42" s="87"/>
      <c r="C42" s="87" t="s">
        <v>25</v>
      </c>
      <c r="D42" s="87" t="s">
        <v>10</v>
      </c>
      <c r="E42" s="186">
        <v>56000</v>
      </c>
      <c r="F42" s="87">
        <v>5</v>
      </c>
      <c r="G42" s="172">
        <f t="shared" si="2"/>
        <v>11200</v>
      </c>
    </row>
    <row r="43" spans="1:7">
      <c r="A43" s="107">
        <v>44690</v>
      </c>
      <c r="B43" s="87"/>
      <c r="C43" s="87" t="s">
        <v>134</v>
      </c>
      <c r="D43" s="87" t="s">
        <v>10</v>
      </c>
      <c r="E43" s="186">
        <v>56000</v>
      </c>
      <c r="F43" s="87">
        <v>6</v>
      </c>
      <c r="G43" s="172">
        <f t="shared" si="2"/>
        <v>9333.3333333333339</v>
      </c>
    </row>
    <row r="44" spans="1:7">
      <c r="A44" s="107">
        <v>44691</v>
      </c>
      <c r="B44" s="87"/>
      <c r="C44" s="87" t="s">
        <v>135</v>
      </c>
      <c r="D44" s="87" t="s">
        <v>17</v>
      </c>
      <c r="E44" s="186">
        <v>70000</v>
      </c>
      <c r="F44" s="87">
        <v>16</v>
      </c>
      <c r="G44" s="172">
        <f t="shared" ref="G44:G50" si="3">E44/F44</f>
        <v>4375</v>
      </c>
    </row>
    <row r="45" spans="1:7">
      <c r="A45" s="107">
        <v>44691</v>
      </c>
      <c r="B45" s="87"/>
      <c r="C45" s="87" t="s">
        <v>12</v>
      </c>
      <c r="D45" s="87" t="s">
        <v>10</v>
      </c>
      <c r="E45" s="186">
        <v>56000</v>
      </c>
      <c r="F45" s="87">
        <v>13</v>
      </c>
      <c r="G45" s="172">
        <f t="shared" si="3"/>
        <v>4307.6923076923076</v>
      </c>
    </row>
    <row r="46" spans="1:7">
      <c r="A46" s="107">
        <v>44691</v>
      </c>
      <c r="B46" s="87"/>
      <c r="C46" s="87" t="s">
        <v>14</v>
      </c>
      <c r="D46" s="87" t="s">
        <v>8</v>
      </c>
      <c r="E46" s="186">
        <v>88000</v>
      </c>
      <c r="F46" s="87">
        <v>35</v>
      </c>
      <c r="G46" s="172">
        <f t="shared" si="3"/>
        <v>2514.2857142857142</v>
      </c>
    </row>
    <row r="47" spans="1:7">
      <c r="A47" s="107">
        <v>44691</v>
      </c>
      <c r="B47" s="87"/>
      <c r="C47" s="87" t="s">
        <v>43</v>
      </c>
      <c r="D47" s="87" t="s">
        <v>17</v>
      </c>
      <c r="E47" s="186">
        <v>64000</v>
      </c>
      <c r="F47" s="87">
        <v>21</v>
      </c>
      <c r="G47" s="172">
        <f t="shared" si="3"/>
        <v>3047.6190476190477</v>
      </c>
    </row>
    <row r="48" spans="1:7">
      <c r="A48" s="107">
        <v>44691</v>
      </c>
      <c r="B48" s="87"/>
      <c r="C48" s="87" t="s">
        <v>23</v>
      </c>
      <c r="D48" s="87" t="s">
        <v>17</v>
      </c>
      <c r="E48" s="186">
        <v>120000</v>
      </c>
      <c r="F48" s="87">
        <v>18</v>
      </c>
      <c r="G48" s="172">
        <f t="shared" si="3"/>
        <v>6666.666666666667</v>
      </c>
    </row>
    <row r="49" spans="1:7">
      <c r="A49" s="107">
        <v>44691</v>
      </c>
      <c r="B49" s="87"/>
      <c r="C49" s="87" t="s">
        <v>25</v>
      </c>
      <c r="D49" s="87" t="s">
        <v>10</v>
      </c>
      <c r="E49" s="186">
        <v>56000</v>
      </c>
      <c r="F49" s="87">
        <v>5</v>
      </c>
      <c r="G49" s="172">
        <f t="shared" si="3"/>
        <v>11200</v>
      </c>
    </row>
    <row r="50" spans="1:7">
      <c r="A50" s="107">
        <v>44691</v>
      </c>
      <c r="B50" s="87"/>
      <c r="C50" s="87" t="s">
        <v>134</v>
      </c>
      <c r="D50" s="87" t="s">
        <v>10</v>
      </c>
      <c r="E50" s="186">
        <v>56000</v>
      </c>
      <c r="F50" s="87">
        <v>5</v>
      </c>
      <c r="G50" s="172">
        <f t="shared" si="3"/>
        <v>11200</v>
      </c>
    </row>
    <row r="51" spans="1:7">
      <c r="A51" s="107">
        <v>44692</v>
      </c>
      <c r="B51" s="87"/>
      <c r="C51" s="87" t="s">
        <v>135</v>
      </c>
      <c r="D51" s="87" t="s">
        <v>17</v>
      </c>
      <c r="E51" s="186">
        <v>70000</v>
      </c>
      <c r="F51" s="87">
        <v>19</v>
      </c>
      <c r="G51" s="172">
        <f t="shared" ref="G51:G64" si="4">E51/F51</f>
        <v>3684.2105263157896</v>
      </c>
    </row>
    <row r="52" spans="1:7">
      <c r="A52" s="107">
        <v>44692</v>
      </c>
      <c r="B52" s="87"/>
      <c r="C52" s="87" t="s">
        <v>12</v>
      </c>
      <c r="D52" s="87" t="s">
        <v>10</v>
      </c>
      <c r="E52" s="186">
        <v>56000</v>
      </c>
      <c r="F52" s="87">
        <v>14</v>
      </c>
      <c r="G52" s="172">
        <f t="shared" si="4"/>
        <v>4000</v>
      </c>
    </row>
    <row r="53" spans="1:7">
      <c r="A53" s="107">
        <v>44692</v>
      </c>
      <c r="B53" s="87"/>
      <c r="C53" s="87" t="s">
        <v>14</v>
      </c>
      <c r="D53" s="87" t="s">
        <v>8</v>
      </c>
      <c r="E53" s="186">
        <v>88000</v>
      </c>
      <c r="F53" s="87">
        <v>35</v>
      </c>
      <c r="G53" s="172">
        <f t="shared" si="4"/>
        <v>2514.2857142857142</v>
      </c>
    </row>
    <row r="54" spans="1:7">
      <c r="A54" s="107">
        <v>44692</v>
      </c>
      <c r="B54" s="87"/>
      <c r="C54" s="87" t="s">
        <v>43</v>
      </c>
      <c r="D54" s="87" t="s">
        <v>17</v>
      </c>
      <c r="E54" s="186">
        <v>64000</v>
      </c>
      <c r="F54" s="87">
        <v>18</v>
      </c>
      <c r="G54" s="172">
        <f t="shared" si="4"/>
        <v>3555.5555555555557</v>
      </c>
    </row>
    <row r="55" spans="1:7">
      <c r="A55" s="107">
        <v>44692</v>
      </c>
      <c r="B55" s="87"/>
      <c r="C55" s="87" t="s">
        <v>23</v>
      </c>
      <c r="D55" s="87" t="s">
        <v>17</v>
      </c>
      <c r="E55" s="186">
        <v>120000</v>
      </c>
      <c r="F55" s="87">
        <v>15</v>
      </c>
      <c r="G55" s="172">
        <f t="shared" si="4"/>
        <v>8000</v>
      </c>
    </row>
    <row r="56" spans="1:7">
      <c r="A56" s="107">
        <v>44692</v>
      </c>
      <c r="B56" s="87"/>
      <c r="C56" s="87" t="s">
        <v>25</v>
      </c>
      <c r="D56" s="87" t="s">
        <v>10</v>
      </c>
      <c r="E56" s="186">
        <v>56000</v>
      </c>
      <c r="F56" s="87">
        <v>6</v>
      </c>
      <c r="G56" s="172">
        <f t="shared" si="4"/>
        <v>9333.3333333333339</v>
      </c>
    </row>
    <row r="57" spans="1:7">
      <c r="A57" s="107">
        <v>44692</v>
      </c>
      <c r="B57" s="87"/>
      <c r="C57" s="87" t="s">
        <v>134</v>
      </c>
      <c r="D57" s="87" t="s">
        <v>10</v>
      </c>
      <c r="E57" s="186">
        <v>56000</v>
      </c>
      <c r="F57" s="87">
        <v>5</v>
      </c>
      <c r="G57" s="172">
        <f t="shared" si="4"/>
        <v>11200</v>
      </c>
    </row>
    <row r="58" spans="1:7">
      <c r="A58" s="107">
        <v>44693</v>
      </c>
      <c r="B58" s="87"/>
      <c r="C58" s="87" t="s">
        <v>23</v>
      </c>
      <c r="D58" s="87" t="s">
        <v>10</v>
      </c>
      <c r="E58" s="186">
        <v>70000</v>
      </c>
      <c r="F58" s="87">
        <v>7</v>
      </c>
      <c r="G58" s="172">
        <f t="shared" si="4"/>
        <v>10000</v>
      </c>
    </row>
    <row r="59" spans="1:7">
      <c r="A59" s="107">
        <v>44693</v>
      </c>
      <c r="B59" s="87"/>
      <c r="C59" s="87" t="s">
        <v>136</v>
      </c>
      <c r="D59" s="87" t="s">
        <v>17</v>
      </c>
      <c r="E59" s="186">
        <v>85000</v>
      </c>
      <c r="F59" s="87">
        <v>9</v>
      </c>
      <c r="G59" s="172">
        <f t="shared" si="4"/>
        <v>9444.4444444444453</v>
      </c>
    </row>
    <row r="60" spans="1:7">
      <c r="A60" s="107">
        <v>44693</v>
      </c>
      <c r="B60" s="87"/>
      <c r="C60" s="87" t="s">
        <v>135</v>
      </c>
      <c r="D60" s="87" t="s">
        <v>10</v>
      </c>
      <c r="E60" s="186">
        <v>56000</v>
      </c>
      <c r="F60" s="87">
        <v>4</v>
      </c>
      <c r="G60" s="172">
        <f t="shared" si="4"/>
        <v>14000</v>
      </c>
    </row>
    <row r="61" spans="1:7">
      <c r="A61" s="107">
        <v>44693</v>
      </c>
      <c r="B61" s="87"/>
      <c r="C61" s="87" t="s">
        <v>137</v>
      </c>
      <c r="D61" s="87" t="s">
        <v>10</v>
      </c>
      <c r="E61" s="186">
        <v>56000</v>
      </c>
      <c r="F61" s="87">
        <v>12</v>
      </c>
      <c r="G61" s="172">
        <f t="shared" si="4"/>
        <v>4666.666666666667</v>
      </c>
    </row>
    <row r="62" spans="1:7">
      <c r="A62" s="107">
        <v>44694</v>
      </c>
      <c r="B62" s="87"/>
      <c r="C62" s="87" t="s">
        <v>23</v>
      </c>
      <c r="D62" s="87" t="s">
        <v>10</v>
      </c>
      <c r="E62" s="186">
        <v>70000</v>
      </c>
      <c r="F62" s="87">
        <v>4</v>
      </c>
      <c r="G62" s="172">
        <f t="shared" si="4"/>
        <v>17500</v>
      </c>
    </row>
    <row r="63" spans="1:7">
      <c r="A63" s="107">
        <v>44694</v>
      </c>
      <c r="B63" s="87"/>
      <c r="C63" s="87" t="s">
        <v>136</v>
      </c>
      <c r="D63" s="87" t="s">
        <v>17</v>
      </c>
      <c r="E63" s="186">
        <v>85000</v>
      </c>
      <c r="F63" s="87">
        <v>9</v>
      </c>
      <c r="G63" s="172">
        <f t="shared" si="4"/>
        <v>9444.4444444444453</v>
      </c>
    </row>
    <row r="64" spans="1:7">
      <c r="A64" s="107">
        <v>44694</v>
      </c>
      <c r="B64" s="87"/>
      <c r="C64" s="87" t="s">
        <v>138</v>
      </c>
      <c r="D64" s="87" t="s">
        <v>10</v>
      </c>
      <c r="E64" s="186">
        <v>84000</v>
      </c>
      <c r="F64" s="87">
        <v>15</v>
      </c>
      <c r="G64" s="172">
        <f t="shared" si="4"/>
        <v>5600</v>
      </c>
    </row>
    <row r="65" spans="1:7">
      <c r="A65" s="87"/>
      <c r="B65" s="87"/>
      <c r="C65" s="87"/>
      <c r="D65" s="87"/>
      <c r="E65" s="87"/>
      <c r="F65" s="87"/>
      <c r="G65" s="87"/>
    </row>
    <row r="66" spans="1:7">
      <c r="A66" s="87"/>
      <c r="B66" s="87"/>
      <c r="C66" s="87"/>
      <c r="D66" s="87"/>
      <c r="E66" s="279">
        <f>SUM(E2:E65)</f>
        <v>4586000</v>
      </c>
      <c r="F66" s="87"/>
      <c r="G66" s="87"/>
    </row>
  </sheetData>
  <autoFilter ref="A1:G64" xr:uid="{00000000-0009-0000-0000-00000A000000}"/>
  <dataValidations count="1">
    <dataValidation type="list" allowBlank="1" showInputMessage="1" showErrorMessage="1" sqref="D1" xr:uid="{00000000-0002-0000-0A00-000000000000}">
      <formula1>"MINIBUS,BUS,VAN,TAXIBUS"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4"/>
  <sheetViews>
    <sheetView topLeftCell="A33" workbookViewId="0">
      <selection activeCell="K49" sqref="K49"/>
    </sheetView>
  </sheetViews>
  <sheetFormatPr baseColWidth="10" defaultColWidth="11" defaultRowHeight="14.4"/>
  <cols>
    <col min="3" max="3" width="29.33203125" customWidth="1"/>
  </cols>
  <sheetData>
    <row r="1" spans="1:7" ht="43.2">
      <c r="A1" s="1" t="s">
        <v>0</v>
      </c>
      <c r="B1" s="2" t="s">
        <v>1</v>
      </c>
      <c r="C1" s="2" t="s">
        <v>2</v>
      </c>
      <c r="D1" s="147" t="s">
        <v>3</v>
      </c>
      <c r="E1" s="278" t="s">
        <v>4</v>
      </c>
      <c r="F1" s="6" t="s">
        <v>5</v>
      </c>
      <c r="G1" s="216" t="s">
        <v>6</v>
      </c>
    </row>
    <row r="2" spans="1:7">
      <c r="A2" s="107">
        <v>44697</v>
      </c>
      <c r="B2" s="87"/>
      <c r="C2" s="87" t="s">
        <v>139</v>
      </c>
      <c r="D2" s="87" t="s">
        <v>10</v>
      </c>
      <c r="E2" s="179">
        <v>84000</v>
      </c>
      <c r="F2" s="87">
        <v>14</v>
      </c>
      <c r="G2" s="172">
        <f t="shared" ref="G2:G11" si="0">E2/F2</f>
        <v>6000</v>
      </c>
    </row>
    <row r="3" spans="1:7">
      <c r="A3" s="107">
        <v>44697</v>
      </c>
      <c r="B3" s="87"/>
      <c r="C3" s="87" t="s">
        <v>131</v>
      </c>
      <c r="D3" s="87" t="s">
        <v>10</v>
      </c>
      <c r="E3" s="179">
        <v>70000</v>
      </c>
      <c r="F3" s="87">
        <v>8</v>
      </c>
      <c r="G3" s="172">
        <f t="shared" si="0"/>
        <v>8750</v>
      </c>
    </row>
    <row r="4" spans="1:7">
      <c r="A4" s="107">
        <v>44697</v>
      </c>
      <c r="B4" s="87"/>
      <c r="C4" s="87" t="s">
        <v>136</v>
      </c>
      <c r="D4" s="87" t="s">
        <v>140</v>
      </c>
      <c r="E4" s="179">
        <v>85000</v>
      </c>
      <c r="F4" s="87">
        <v>8</v>
      </c>
      <c r="G4" s="172">
        <f t="shared" si="0"/>
        <v>10625</v>
      </c>
    </row>
    <row r="5" spans="1:7">
      <c r="A5" s="107">
        <v>44698</v>
      </c>
      <c r="B5" s="87"/>
      <c r="C5" s="87" t="s">
        <v>139</v>
      </c>
      <c r="D5" s="87" t="s">
        <v>10</v>
      </c>
      <c r="E5" s="179">
        <v>84000</v>
      </c>
      <c r="F5" s="87">
        <v>16</v>
      </c>
      <c r="G5" s="172">
        <f t="shared" si="0"/>
        <v>5250</v>
      </c>
    </row>
    <row r="6" spans="1:7">
      <c r="A6" s="107">
        <v>44698</v>
      </c>
      <c r="B6" s="87"/>
      <c r="C6" s="87" t="s">
        <v>131</v>
      </c>
      <c r="D6" s="87" t="s">
        <v>10</v>
      </c>
      <c r="E6" s="179">
        <v>70000</v>
      </c>
      <c r="F6" s="87">
        <v>10</v>
      </c>
      <c r="G6" s="172">
        <f t="shared" si="0"/>
        <v>7000</v>
      </c>
    </row>
    <row r="7" spans="1:7">
      <c r="A7" s="107">
        <v>44698</v>
      </c>
      <c r="B7" s="87"/>
      <c r="C7" s="87" t="s">
        <v>136</v>
      </c>
      <c r="D7" s="87" t="s">
        <v>10</v>
      </c>
      <c r="E7" s="179">
        <v>75000</v>
      </c>
      <c r="F7" s="87">
        <v>9</v>
      </c>
      <c r="G7" s="172">
        <f t="shared" si="0"/>
        <v>8333.3333333333339</v>
      </c>
    </row>
    <row r="8" spans="1:7">
      <c r="A8" s="107">
        <v>44699</v>
      </c>
      <c r="B8" s="87"/>
      <c r="C8" s="87" t="s">
        <v>135</v>
      </c>
      <c r="D8" s="87" t="s">
        <v>10</v>
      </c>
      <c r="E8" s="179">
        <v>56000</v>
      </c>
      <c r="F8" s="87">
        <v>4</v>
      </c>
      <c r="G8" s="172">
        <f t="shared" si="0"/>
        <v>14000</v>
      </c>
    </row>
    <row r="9" spans="1:7">
      <c r="A9" s="107">
        <v>44699</v>
      </c>
      <c r="B9" s="87"/>
      <c r="C9" s="87" t="s">
        <v>141</v>
      </c>
      <c r="D9" s="87" t="s">
        <v>10</v>
      </c>
      <c r="E9" s="179">
        <v>56000</v>
      </c>
      <c r="F9" s="87">
        <v>12</v>
      </c>
      <c r="G9" s="172">
        <f t="shared" si="0"/>
        <v>4666.666666666667</v>
      </c>
    </row>
    <row r="10" spans="1:7">
      <c r="A10" s="107">
        <v>44699</v>
      </c>
      <c r="B10" s="87"/>
      <c r="C10" s="87" t="s">
        <v>131</v>
      </c>
      <c r="D10" s="87" t="s">
        <v>10</v>
      </c>
      <c r="E10" s="179">
        <v>70000</v>
      </c>
      <c r="F10" s="87">
        <v>5</v>
      </c>
      <c r="G10" s="172">
        <f t="shared" si="0"/>
        <v>14000</v>
      </c>
    </row>
    <row r="11" spans="1:7">
      <c r="A11" s="107">
        <v>44699</v>
      </c>
      <c r="B11" s="87"/>
      <c r="C11" s="87" t="s">
        <v>136</v>
      </c>
      <c r="D11" s="87" t="s">
        <v>10</v>
      </c>
      <c r="E11" s="179">
        <v>75000</v>
      </c>
      <c r="F11" s="87">
        <v>8</v>
      </c>
      <c r="G11" s="172">
        <f t="shared" si="0"/>
        <v>9375</v>
      </c>
    </row>
    <row r="12" spans="1:7">
      <c r="A12" s="107">
        <v>44700</v>
      </c>
      <c r="B12" s="87"/>
      <c r="C12" s="87" t="s">
        <v>142</v>
      </c>
      <c r="D12" s="87" t="s">
        <v>10</v>
      </c>
      <c r="E12" s="179">
        <v>56000</v>
      </c>
      <c r="F12" s="87">
        <v>13</v>
      </c>
      <c r="G12" s="172">
        <f t="shared" ref="G12:G47" si="1">E12/F12</f>
        <v>4307.6923076923076</v>
      </c>
    </row>
    <row r="13" spans="1:7">
      <c r="A13" s="107">
        <v>44700</v>
      </c>
      <c r="B13" s="87"/>
      <c r="C13" s="87" t="s">
        <v>141</v>
      </c>
      <c r="D13" s="87" t="s">
        <v>10</v>
      </c>
      <c r="E13" s="179">
        <v>56000</v>
      </c>
      <c r="F13" s="87">
        <v>4</v>
      </c>
      <c r="G13" s="172">
        <f t="shared" si="1"/>
        <v>14000</v>
      </c>
    </row>
    <row r="14" spans="1:7">
      <c r="A14" s="107">
        <v>44700</v>
      </c>
      <c r="B14" s="87"/>
      <c r="C14" s="87" t="s">
        <v>131</v>
      </c>
      <c r="D14" s="87" t="s">
        <v>10</v>
      </c>
      <c r="E14" s="179">
        <v>70000</v>
      </c>
      <c r="F14" s="87">
        <v>6</v>
      </c>
      <c r="G14" s="172">
        <f t="shared" si="1"/>
        <v>11666.666666666666</v>
      </c>
    </row>
    <row r="15" spans="1:7">
      <c r="A15" s="107">
        <v>44700</v>
      </c>
      <c r="B15" s="87"/>
      <c r="C15" s="87" t="s">
        <v>136</v>
      </c>
      <c r="D15" s="87" t="s">
        <v>10</v>
      </c>
      <c r="E15" s="179">
        <v>75000</v>
      </c>
      <c r="F15" s="87">
        <v>8</v>
      </c>
      <c r="G15" s="172">
        <f t="shared" si="1"/>
        <v>9375</v>
      </c>
    </row>
    <row r="16" spans="1:7">
      <c r="A16" s="107">
        <v>44701</v>
      </c>
      <c r="B16" s="87"/>
      <c r="C16" s="87" t="s">
        <v>142</v>
      </c>
      <c r="D16" s="87" t="s">
        <v>10</v>
      </c>
      <c r="E16" s="179">
        <v>56000</v>
      </c>
      <c r="F16" s="87">
        <v>13</v>
      </c>
      <c r="G16" s="172">
        <f t="shared" si="1"/>
        <v>4307.6923076923076</v>
      </c>
    </row>
    <row r="17" spans="1:7">
      <c r="A17" s="107">
        <v>44701</v>
      </c>
      <c r="B17" s="87"/>
      <c r="C17" s="87" t="s">
        <v>141</v>
      </c>
      <c r="D17" s="87" t="s">
        <v>10</v>
      </c>
      <c r="E17" s="179">
        <v>56000</v>
      </c>
      <c r="F17" s="87">
        <v>4</v>
      </c>
      <c r="G17" s="172">
        <f t="shared" si="1"/>
        <v>14000</v>
      </c>
    </row>
    <row r="18" spans="1:7">
      <c r="A18" s="107">
        <v>44701</v>
      </c>
      <c r="B18" s="87"/>
      <c r="C18" s="87" t="s">
        <v>131</v>
      </c>
      <c r="D18" s="87" t="s">
        <v>10</v>
      </c>
      <c r="E18" s="179">
        <v>70000</v>
      </c>
      <c r="F18" s="87">
        <v>5</v>
      </c>
      <c r="G18" s="172">
        <f t="shared" si="1"/>
        <v>14000</v>
      </c>
    </row>
    <row r="19" spans="1:7">
      <c r="A19" s="107">
        <v>44701</v>
      </c>
      <c r="B19" s="87"/>
      <c r="C19" s="87" t="s">
        <v>136</v>
      </c>
      <c r="D19" s="87" t="s">
        <v>10</v>
      </c>
      <c r="E19" s="179">
        <v>75000</v>
      </c>
      <c r="F19" s="87">
        <v>10</v>
      </c>
      <c r="G19" s="172">
        <f t="shared" si="1"/>
        <v>7500</v>
      </c>
    </row>
    <row r="20" spans="1:7">
      <c r="A20" s="107">
        <v>44704</v>
      </c>
      <c r="B20" s="87"/>
      <c r="C20" s="87" t="s">
        <v>142</v>
      </c>
      <c r="D20" s="87" t="s">
        <v>10</v>
      </c>
      <c r="E20" s="179">
        <v>56000</v>
      </c>
      <c r="F20" s="87">
        <v>15</v>
      </c>
      <c r="G20" s="172">
        <f t="shared" si="1"/>
        <v>3733.3333333333335</v>
      </c>
    </row>
    <row r="21" spans="1:7">
      <c r="A21" s="107">
        <v>44704</v>
      </c>
      <c r="B21" s="87"/>
      <c r="C21" s="87" t="s">
        <v>141</v>
      </c>
      <c r="D21" s="87" t="s">
        <v>10</v>
      </c>
      <c r="E21" s="179">
        <v>56000</v>
      </c>
      <c r="F21" s="87">
        <v>5</v>
      </c>
      <c r="G21" s="172">
        <f t="shared" si="1"/>
        <v>11200</v>
      </c>
    </row>
    <row r="22" spans="1:7">
      <c r="A22" s="107">
        <v>44704</v>
      </c>
      <c r="B22" s="87"/>
      <c r="C22" s="87" t="s">
        <v>131</v>
      </c>
      <c r="D22" s="87" t="s">
        <v>10</v>
      </c>
      <c r="E22" s="179">
        <v>70000</v>
      </c>
      <c r="F22" s="87">
        <v>7</v>
      </c>
      <c r="G22" s="172">
        <f t="shared" si="1"/>
        <v>10000</v>
      </c>
    </row>
    <row r="23" spans="1:7">
      <c r="A23" s="107">
        <v>44704</v>
      </c>
      <c r="B23" s="87"/>
      <c r="C23" s="87" t="s">
        <v>136</v>
      </c>
      <c r="D23" s="87" t="s">
        <v>10</v>
      </c>
      <c r="E23" s="179">
        <v>75000</v>
      </c>
      <c r="F23" s="87">
        <v>7</v>
      </c>
      <c r="G23" s="172">
        <f t="shared" si="1"/>
        <v>10714.285714285714</v>
      </c>
    </row>
    <row r="24" spans="1:7">
      <c r="A24" s="107">
        <v>44705</v>
      </c>
      <c r="B24" s="87"/>
      <c r="C24" s="87" t="s">
        <v>142</v>
      </c>
      <c r="D24" s="87" t="s">
        <v>10</v>
      </c>
      <c r="E24" s="179">
        <v>56000</v>
      </c>
      <c r="F24" s="87">
        <v>15</v>
      </c>
      <c r="G24" s="172">
        <f t="shared" si="1"/>
        <v>3733.3333333333335</v>
      </c>
    </row>
    <row r="25" spans="1:7">
      <c r="A25" s="107">
        <v>44705</v>
      </c>
      <c r="B25" s="87"/>
      <c r="C25" s="87" t="s">
        <v>141</v>
      </c>
      <c r="D25" s="87" t="s">
        <v>10</v>
      </c>
      <c r="E25" s="179">
        <v>56000</v>
      </c>
      <c r="F25" s="87">
        <v>4</v>
      </c>
      <c r="G25" s="172">
        <f t="shared" si="1"/>
        <v>14000</v>
      </c>
    </row>
    <row r="26" spans="1:7">
      <c r="A26" s="107">
        <v>44705</v>
      </c>
      <c r="B26" s="87"/>
      <c r="C26" s="87" t="s">
        <v>131</v>
      </c>
      <c r="D26" s="87" t="s">
        <v>10</v>
      </c>
      <c r="E26" s="179">
        <v>70000</v>
      </c>
      <c r="F26" s="87">
        <v>6</v>
      </c>
      <c r="G26" s="172">
        <f t="shared" si="1"/>
        <v>11666.666666666666</v>
      </c>
    </row>
    <row r="27" spans="1:7">
      <c r="A27" s="107">
        <v>44705</v>
      </c>
      <c r="B27" s="87"/>
      <c r="C27" s="87" t="s">
        <v>136</v>
      </c>
      <c r="D27" s="87" t="s">
        <v>10</v>
      </c>
      <c r="E27" s="179">
        <v>75000</v>
      </c>
      <c r="F27" s="87">
        <v>7</v>
      </c>
      <c r="G27" s="172">
        <f t="shared" si="1"/>
        <v>10714.285714285714</v>
      </c>
    </row>
    <row r="28" spans="1:7">
      <c r="A28" s="107">
        <v>44706</v>
      </c>
      <c r="B28" s="87"/>
      <c r="C28" s="87" t="s">
        <v>142</v>
      </c>
      <c r="D28" s="87" t="s">
        <v>10</v>
      </c>
      <c r="E28" s="179">
        <v>56000</v>
      </c>
      <c r="F28" s="87">
        <v>14</v>
      </c>
      <c r="G28" s="172">
        <f t="shared" si="1"/>
        <v>4000</v>
      </c>
    </row>
    <row r="29" spans="1:7">
      <c r="A29" s="107">
        <v>44706</v>
      </c>
      <c r="B29" s="87"/>
      <c r="C29" s="87" t="s">
        <v>141</v>
      </c>
      <c r="D29" s="87" t="s">
        <v>10</v>
      </c>
      <c r="E29" s="179">
        <v>56000</v>
      </c>
      <c r="F29" s="87">
        <v>5</v>
      </c>
      <c r="G29" s="172">
        <f t="shared" si="1"/>
        <v>11200</v>
      </c>
    </row>
    <row r="30" spans="1:7">
      <c r="A30" s="107">
        <v>44706</v>
      </c>
      <c r="B30" s="87"/>
      <c r="C30" s="87" t="s">
        <v>131</v>
      </c>
      <c r="D30" s="87" t="s">
        <v>10</v>
      </c>
      <c r="E30" s="179">
        <v>70000</v>
      </c>
      <c r="F30" s="87">
        <v>8</v>
      </c>
      <c r="G30" s="172">
        <f t="shared" si="1"/>
        <v>8750</v>
      </c>
    </row>
    <row r="31" spans="1:7">
      <c r="A31" s="107">
        <v>44706</v>
      </c>
      <c r="B31" s="87"/>
      <c r="C31" s="87" t="s">
        <v>136</v>
      </c>
      <c r="D31" s="87" t="s">
        <v>10</v>
      </c>
      <c r="E31" s="179">
        <v>75000</v>
      </c>
      <c r="F31" s="87">
        <v>7</v>
      </c>
      <c r="G31" s="172">
        <f t="shared" si="1"/>
        <v>10714.285714285714</v>
      </c>
    </row>
    <row r="32" spans="1:7">
      <c r="A32" s="107">
        <v>44707</v>
      </c>
      <c r="B32" s="87"/>
      <c r="C32" s="87" t="s">
        <v>142</v>
      </c>
      <c r="D32" s="87" t="s">
        <v>10</v>
      </c>
      <c r="E32" s="179">
        <v>56000</v>
      </c>
      <c r="F32" s="87">
        <v>14</v>
      </c>
      <c r="G32" s="172">
        <f t="shared" si="1"/>
        <v>4000</v>
      </c>
    </row>
    <row r="33" spans="1:7">
      <c r="A33" s="107">
        <v>44707</v>
      </c>
      <c r="B33" s="87"/>
      <c r="C33" s="87" t="s">
        <v>141</v>
      </c>
      <c r="D33" s="87" t="s">
        <v>10</v>
      </c>
      <c r="E33" s="179">
        <v>56000</v>
      </c>
      <c r="F33" s="87">
        <v>5</v>
      </c>
      <c r="G33" s="172">
        <f t="shared" si="1"/>
        <v>11200</v>
      </c>
    </row>
    <row r="34" spans="1:7">
      <c r="A34" s="107">
        <v>44707</v>
      </c>
      <c r="B34" s="87"/>
      <c r="C34" s="87" t="s">
        <v>131</v>
      </c>
      <c r="D34" s="87" t="s">
        <v>10</v>
      </c>
      <c r="E34" s="179">
        <v>70000</v>
      </c>
      <c r="F34" s="87">
        <v>7</v>
      </c>
      <c r="G34" s="172">
        <f t="shared" si="1"/>
        <v>10000</v>
      </c>
    </row>
    <row r="35" spans="1:7">
      <c r="A35" s="107">
        <v>44707</v>
      </c>
      <c r="B35" s="87"/>
      <c r="C35" s="87" t="s">
        <v>136</v>
      </c>
      <c r="D35" s="87" t="s">
        <v>10</v>
      </c>
      <c r="E35" s="179">
        <v>75000</v>
      </c>
      <c r="F35" s="87">
        <v>6</v>
      </c>
      <c r="G35" s="172">
        <f t="shared" si="1"/>
        <v>12500</v>
      </c>
    </row>
    <row r="36" spans="1:7">
      <c r="A36" s="107">
        <v>44708</v>
      </c>
      <c r="B36" s="87"/>
      <c r="C36" s="87" t="s">
        <v>142</v>
      </c>
      <c r="D36" s="87" t="s">
        <v>10</v>
      </c>
      <c r="E36" s="179">
        <v>56000</v>
      </c>
      <c r="F36" s="87">
        <v>12</v>
      </c>
      <c r="G36" s="172">
        <f t="shared" si="1"/>
        <v>4666.666666666667</v>
      </c>
    </row>
    <row r="37" spans="1:7">
      <c r="A37" s="107">
        <v>44708</v>
      </c>
      <c r="B37" s="87"/>
      <c r="C37" s="87" t="s">
        <v>141</v>
      </c>
      <c r="D37" s="87" t="s">
        <v>10</v>
      </c>
      <c r="E37" s="179">
        <v>56000</v>
      </c>
      <c r="F37" s="87">
        <v>5</v>
      </c>
      <c r="G37" s="172">
        <f t="shared" si="1"/>
        <v>11200</v>
      </c>
    </row>
    <row r="38" spans="1:7">
      <c r="A38" s="107">
        <v>44708</v>
      </c>
      <c r="B38" s="87"/>
      <c r="C38" s="87" t="s">
        <v>131</v>
      </c>
      <c r="D38" s="87" t="s">
        <v>10</v>
      </c>
      <c r="E38" s="179">
        <v>70000</v>
      </c>
      <c r="F38" s="87">
        <v>5</v>
      </c>
      <c r="G38" s="172">
        <f t="shared" si="1"/>
        <v>14000</v>
      </c>
    </row>
    <row r="39" spans="1:7">
      <c r="A39" s="107">
        <v>44708</v>
      </c>
      <c r="B39" s="87"/>
      <c r="C39" s="87" t="s">
        <v>136</v>
      </c>
      <c r="D39" s="87" t="s">
        <v>10</v>
      </c>
      <c r="E39" s="179">
        <v>75000</v>
      </c>
      <c r="F39" s="87">
        <v>4</v>
      </c>
      <c r="G39" s="172">
        <f t="shared" si="1"/>
        <v>18750</v>
      </c>
    </row>
    <row r="40" spans="1:7">
      <c r="A40" s="107">
        <v>44711</v>
      </c>
      <c r="B40" s="87"/>
      <c r="C40" s="87" t="s">
        <v>142</v>
      </c>
      <c r="D40" s="87" t="s">
        <v>10</v>
      </c>
      <c r="E40" s="179">
        <v>56000</v>
      </c>
      <c r="F40" s="87">
        <v>13</v>
      </c>
      <c r="G40" s="172">
        <f t="shared" si="1"/>
        <v>4307.6923076923076</v>
      </c>
    </row>
    <row r="41" spans="1:7">
      <c r="A41" s="107">
        <v>44711</v>
      </c>
      <c r="B41" s="87"/>
      <c r="C41" s="87" t="s">
        <v>141</v>
      </c>
      <c r="D41" s="87" t="s">
        <v>10</v>
      </c>
      <c r="E41" s="179">
        <v>56000</v>
      </c>
      <c r="F41" s="87">
        <v>3</v>
      </c>
      <c r="G41" s="172">
        <f t="shared" si="1"/>
        <v>18666.666666666668</v>
      </c>
    </row>
    <row r="42" spans="1:7">
      <c r="A42" s="107">
        <v>44711</v>
      </c>
      <c r="B42" s="87"/>
      <c r="C42" s="87" t="s">
        <v>131</v>
      </c>
      <c r="D42" s="87" t="s">
        <v>10</v>
      </c>
      <c r="E42" s="179">
        <v>70000</v>
      </c>
      <c r="F42" s="87">
        <v>3</v>
      </c>
      <c r="G42" s="172">
        <f t="shared" si="1"/>
        <v>23333.333333333332</v>
      </c>
    </row>
    <row r="43" spans="1:7">
      <c r="A43" s="107">
        <v>44711</v>
      </c>
      <c r="B43" s="87"/>
      <c r="C43" s="87" t="s">
        <v>136</v>
      </c>
      <c r="D43" s="87" t="s">
        <v>10</v>
      </c>
      <c r="E43" s="179">
        <v>75000</v>
      </c>
      <c r="F43" s="87">
        <v>5</v>
      </c>
      <c r="G43" s="172">
        <f t="shared" si="1"/>
        <v>15000</v>
      </c>
    </row>
    <row r="44" spans="1:7">
      <c r="A44" s="107">
        <v>44712</v>
      </c>
      <c r="B44" s="87"/>
      <c r="C44" s="87" t="s">
        <v>142</v>
      </c>
      <c r="D44" s="87" t="s">
        <v>10</v>
      </c>
      <c r="E44" s="179">
        <v>56000</v>
      </c>
      <c r="F44" s="87">
        <v>13</v>
      </c>
      <c r="G44" s="172">
        <f t="shared" si="1"/>
        <v>4307.6923076923076</v>
      </c>
    </row>
    <row r="45" spans="1:7">
      <c r="A45" s="107">
        <v>44712</v>
      </c>
      <c r="B45" s="87"/>
      <c r="C45" s="87" t="s">
        <v>141</v>
      </c>
      <c r="D45" s="87" t="s">
        <v>10</v>
      </c>
      <c r="E45" s="179">
        <v>56000</v>
      </c>
      <c r="F45" s="87">
        <v>6</v>
      </c>
      <c r="G45" s="172">
        <f t="shared" si="1"/>
        <v>9333.3333333333339</v>
      </c>
    </row>
    <row r="46" spans="1:7">
      <c r="A46" s="107">
        <v>44712</v>
      </c>
      <c r="B46" s="87"/>
      <c r="C46" s="87" t="s">
        <v>131</v>
      </c>
      <c r="D46" s="87" t="s">
        <v>10</v>
      </c>
      <c r="E46" s="179">
        <v>70000</v>
      </c>
      <c r="F46" s="87">
        <v>5</v>
      </c>
      <c r="G46" s="172">
        <f t="shared" si="1"/>
        <v>14000</v>
      </c>
    </row>
    <row r="47" spans="1:7">
      <c r="A47" s="107">
        <v>44712</v>
      </c>
      <c r="B47" s="87"/>
      <c r="C47" s="87" t="s">
        <v>136</v>
      </c>
      <c r="D47" s="87" t="s">
        <v>10</v>
      </c>
      <c r="E47" s="179">
        <v>75000</v>
      </c>
      <c r="F47" s="87">
        <v>5</v>
      </c>
      <c r="G47" s="172">
        <f t="shared" si="1"/>
        <v>15000</v>
      </c>
    </row>
    <row r="48" spans="1:7">
      <c r="A48" s="107"/>
      <c r="B48" s="87"/>
      <c r="C48" s="87"/>
      <c r="D48" s="87"/>
      <c r="E48" s="179"/>
      <c r="F48" s="87"/>
      <c r="G48" s="172"/>
    </row>
    <row r="49" spans="1:7">
      <c r="A49" s="107"/>
      <c r="B49" s="87"/>
      <c r="C49" s="87"/>
      <c r="D49" s="87"/>
      <c r="E49" s="179"/>
      <c r="F49" s="87"/>
      <c r="G49" s="172"/>
    </row>
    <row r="50" spans="1:7">
      <c r="A50" s="107"/>
      <c r="B50" s="87"/>
      <c r="C50" s="87"/>
      <c r="D50" s="87"/>
      <c r="E50" s="179"/>
      <c r="F50" s="87"/>
      <c r="G50" s="172"/>
    </row>
    <row r="51" spans="1:7">
      <c r="A51" s="107"/>
      <c r="B51" s="87"/>
      <c r="C51" s="87"/>
      <c r="D51" s="87"/>
      <c r="E51" s="179"/>
      <c r="F51" s="87"/>
      <c r="G51" s="172"/>
    </row>
    <row r="52" spans="1:7">
      <c r="A52" s="107"/>
      <c r="B52" s="87"/>
      <c r="C52" s="87"/>
      <c r="D52" s="87"/>
      <c r="E52" s="179"/>
      <c r="F52" s="87"/>
      <c r="G52" s="172"/>
    </row>
    <row r="53" spans="1:7">
      <c r="A53" s="107"/>
      <c r="B53" s="87"/>
      <c r="C53" s="87"/>
      <c r="D53" s="87"/>
      <c r="E53" s="179"/>
      <c r="F53" s="87"/>
      <c r="G53" s="172"/>
    </row>
    <row r="54" spans="1:7">
      <c r="E54" s="172">
        <f>SUM(E2:E53)</f>
        <v>3038000</v>
      </c>
      <c r="F54" s="87">
        <f>SUM(F2:F53)</f>
        <v>368</v>
      </c>
      <c r="G54" s="172">
        <f>E54/F54</f>
        <v>8255.434782608696</v>
      </c>
    </row>
  </sheetData>
  <dataValidations count="1">
    <dataValidation type="list" allowBlank="1" showInputMessage="1" showErrorMessage="1" sqref="D1" xr:uid="{00000000-0002-0000-0B00-000000000000}">
      <formula1>"MINIBUS,BUS,VAN,TAXIBUS"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2"/>
  <sheetViews>
    <sheetView topLeftCell="A49" workbookViewId="0">
      <selection activeCell="J69" sqref="J69"/>
    </sheetView>
  </sheetViews>
  <sheetFormatPr baseColWidth="10" defaultColWidth="11" defaultRowHeight="14.4"/>
  <cols>
    <col min="2" max="2" width="8" customWidth="1"/>
    <col min="3" max="3" width="42.88671875" customWidth="1"/>
    <col min="5" max="5" width="11.44140625" style="119"/>
  </cols>
  <sheetData>
    <row r="1" spans="1:7" ht="43.2">
      <c r="A1" s="1" t="s">
        <v>0</v>
      </c>
      <c r="B1" s="2" t="s">
        <v>1</v>
      </c>
      <c r="C1" s="2" t="s">
        <v>2</v>
      </c>
      <c r="D1" s="147" t="s">
        <v>3</v>
      </c>
      <c r="E1" s="215" t="s">
        <v>4</v>
      </c>
      <c r="F1" s="6" t="s">
        <v>5</v>
      </c>
      <c r="G1" s="216" t="s">
        <v>6</v>
      </c>
    </row>
    <row r="2" spans="1:7">
      <c r="A2" s="107">
        <v>44713</v>
      </c>
      <c r="B2" s="87"/>
      <c r="C2" s="87" t="s">
        <v>142</v>
      </c>
      <c r="D2" s="87" t="s">
        <v>10</v>
      </c>
      <c r="E2" s="179">
        <v>56000</v>
      </c>
      <c r="F2" s="87">
        <v>12</v>
      </c>
      <c r="G2" s="172">
        <f t="shared" ref="G2:G29" si="0">E2/F2</f>
        <v>4666.666666666667</v>
      </c>
    </row>
    <row r="3" spans="1:7">
      <c r="A3" s="107">
        <v>44713</v>
      </c>
      <c r="B3" s="87"/>
      <c r="C3" s="87" t="s">
        <v>141</v>
      </c>
      <c r="D3" s="87" t="s">
        <v>10</v>
      </c>
      <c r="E3" s="179">
        <v>56000</v>
      </c>
      <c r="F3" s="87">
        <v>5</v>
      </c>
      <c r="G3" s="172">
        <f t="shared" si="0"/>
        <v>11200</v>
      </c>
    </row>
    <row r="4" spans="1:7">
      <c r="A4" s="107">
        <v>44713</v>
      </c>
      <c r="B4" s="87"/>
      <c r="C4" s="87" t="s">
        <v>131</v>
      </c>
      <c r="D4" s="87" t="s">
        <v>10</v>
      </c>
      <c r="E4" s="179">
        <v>70000</v>
      </c>
      <c r="F4" s="87">
        <v>7</v>
      </c>
      <c r="G4" s="172">
        <f t="shared" si="0"/>
        <v>10000</v>
      </c>
    </row>
    <row r="5" spans="1:7">
      <c r="A5" s="107">
        <v>44713</v>
      </c>
      <c r="B5" s="87"/>
      <c r="C5" s="87" t="s">
        <v>136</v>
      </c>
      <c r="D5" s="87" t="s">
        <v>10</v>
      </c>
      <c r="E5" s="179">
        <v>75000</v>
      </c>
      <c r="F5" s="87">
        <v>5</v>
      </c>
      <c r="G5" s="172">
        <f t="shared" si="0"/>
        <v>15000</v>
      </c>
    </row>
    <row r="6" spans="1:7">
      <c r="A6" s="107">
        <v>44714</v>
      </c>
      <c r="B6" s="87"/>
      <c r="C6" s="87" t="s">
        <v>142</v>
      </c>
      <c r="D6" s="87" t="s">
        <v>10</v>
      </c>
      <c r="E6" s="179">
        <v>56000</v>
      </c>
      <c r="F6" s="87">
        <v>10</v>
      </c>
      <c r="G6" s="172">
        <f t="shared" si="0"/>
        <v>5600</v>
      </c>
    </row>
    <row r="7" spans="1:7">
      <c r="A7" s="107">
        <v>44714</v>
      </c>
      <c r="B7" s="87"/>
      <c r="C7" s="87" t="s">
        <v>141</v>
      </c>
      <c r="D7" s="87" t="s">
        <v>10</v>
      </c>
      <c r="E7" s="179">
        <v>56000</v>
      </c>
      <c r="F7" s="87">
        <v>5</v>
      </c>
      <c r="G7" s="172">
        <f t="shared" si="0"/>
        <v>11200</v>
      </c>
    </row>
    <row r="8" spans="1:7">
      <c r="A8" s="107">
        <v>44714</v>
      </c>
      <c r="B8" s="87"/>
      <c r="C8" s="87" t="s">
        <v>131</v>
      </c>
      <c r="D8" s="87" t="s">
        <v>10</v>
      </c>
      <c r="E8" s="179">
        <v>70000</v>
      </c>
      <c r="F8" s="87">
        <v>6</v>
      </c>
      <c r="G8" s="172">
        <f t="shared" si="0"/>
        <v>11666.666666666666</v>
      </c>
    </row>
    <row r="9" spans="1:7">
      <c r="A9" s="107">
        <v>44714</v>
      </c>
      <c r="B9" s="87"/>
      <c r="C9" s="87" t="s">
        <v>136</v>
      </c>
      <c r="D9" s="87" t="s">
        <v>10</v>
      </c>
      <c r="E9" s="179">
        <v>75000</v>
      </c>
      <c r="F9" s="87">
        <v>5</v>
      </c>
      <c r="G9" s="172">
        <f t="shared" si="0"/>
        <v>15000</v>
      </c>
    </row>
    <row r="10" spans="1:7">
      <c r="A10" s="107">
        <v>44715</v>
      </c>
      <c r="B10" s="87"/>
      <c r="C10" s="87" t="s">
        <v>142</v>
      </c>
      <c r="D10" s="87" t="s">
        <v>10</v>
      </c>
      <c r="E10" s="179">
        <v>56000</v>
      </c>
      <c r="F10" s="87">
        <v>10</v>
      </c>
      <c r="G10" s="172">
        <f t="shared" si="0"/>
        <v>5600</v>
      </c>
    </row>
    <row r="11" spans="1:7">
      <c r="A11" s="107">
        <v>44715</v>
      </c>
      <c r="B11" s="87"/>
      <c r="C11" s="87" t="s">
        <v>141</v>
      </c>
      <c r="D11" s="87" t="s">
        <v>10</v>
      </c>
      <c r="E11" s="179">
        <v>56000</v>
      </c>
      <c r="F11" s="87">
        <v>4</v>
      </c>
      <c r="G11" s="172">
        <f t="shared" si="0"/>
        <v>14000</v>
      </c>
    </row>
    <row r="12" spans="1:7">
      <c r="A12" s="107">
        <v>44715</v>
      </c>
      <c r="B12" s="87"/>
      <c r="C12" s="87" t="s">
        <v>131</v>
      </c>
      <c r="D12" s="87" t="s">
        <v>10</v>
      </c>
      <c r="E12" s="179">
        <v>70000</v>
      </c>
      <c r="F12" s="87">
        <v>5</v>
      </c>
      <c r="G12" s="172">
        <f t="shared" si="0"/>
        <v>14000</v>
      </c>
    </row>
    <row r="13" spans="1:7">
      <c r="A13" s="107">
        <v>44715</v>
      </c>
      <c r="B13" s="87"/>
      <c r="C13" s="87" t="s">
        <v>136</v>
      </c>
      <c r="D13" s="87" t="s">
        <v>10</v>
      </c>
      <c r="E13" s="179">
        <v>75000</v>
      </c>
      <c r="F13" s="87">
        <v>7</v>
      </c>
      <c r="G13" s="172">
        <f t="shared" si="0"/>
        <v>10714.285714285714</v>
      </c>
    </row>
    <row r="14" spans="1:7">
      <c r="A14" s="107">
        <v>44718</v>
      </c>
      <c r="B14" s="87"/>
      <c r="C14" s="87" t="s">
        <v>142</v>
      </c>
      <c r="D14" s="87" t="s">
        <v>10</v>
      </c>
      <c r="E14" s="179">
        <v>56000</v>
      </c>
      <c r="F14" s="87">
        <v>11</v>
      </c>
      <c r="G14" s="172">
        <f t="shared" si="0"/>
        <v>5090.909090909091</v>
      </c>
    </row>
    <row r="15" spans="1:7">
      <c r="A15" s="107">
        <v>44718</v>
      </c>
      <c r="B15" s="87"/>
      <c r="C15" s="87" t="s">
        <v>141</v>
      </c>
      <c r="D15" s="87" t="s">
        <v>10</v>
      </c>
      <c r="E15" s="179">
        <v>56000</v>
      </c>
      <c r="F15" s="87">
        <v>5</v>
      </c>
      <c r="G15" s="172">
        <f t="shared" si="0"/>
        <v>11200</v>
      </c>
    </row>
    <row r="16" spans="1:7">
      <c r="A16" s="107">
        <v>44718</v>
      </c>
      <c r="B16" s="87"/>
      <c r="C16" s="87" t="s">
        <v>131</v>
      </c>
      <c r="D16" s="87" t="s">
        <v>10</v>
      </c>
      <c r="E16" s="179">
        <v>70000</v>
      </c>
      <c r="F16" s="87">
        <v>4</v>
      </c>
      <c r="G16" s="172">
        <f t="shared" si="0"/>
        <v>17500</v>
      </c>
    </row>
    <row r="17" spans="1:7">
      <c r="A17" s="107">
        <v>44718</v>
      </c>
      <c r="B17" s="87"/>
      <c r="C17" s="87" t="s">
        <v>136</v>
      </c>
      <c r="D17" s="87" t="s">
        <v>10</v>
      </c>
      <c r="E17" s="179">
        <v>75000</v>
      </c>
      <c r="F17" s="87">
        <v>6</v>
      </c>
      <c r="G17" s="172">
        <f t="shared" si="0"/>
        <v>12500</v>
      </c>
    </row>
    <row r="18" spans="1:7">
      <c r="A18" s="107">
        <v>44719</v>
      </c>
      <c r="B18" s="87"/>
      <c r="C18" s="87" t="s">
        <v>142</v>
      </c>
      <c r="D18" s="87" t="s">
        <v>10</v>
      </c>
      <c r="E18" s="179">
        <v>56000</v>
      </c>
      <c r="F18" s="87">
        <v>10</v>
      </c>
      <c r="G18" s="172">
        <f t="shared" si="0"/>
        <v>5600</v>
      </c>
    </row>
    <row r="19" spans="1:7">
      <c r="A19" s="107">
        <v>44719</v>
      </c>
      <c r="B19" s="87"/>
      <c r="C19" s="87" t="s">
        <v>141</v>
      </c>
      <c r="D19" s="87" t="s">
        <v>10</v>
      </c>
      <c r="E19" s="179">
        <v>56000</v>
      </c>
      <c r="F19" s="87">
        <v>5</v>
      </c>
      <c r="G19" s="172">
        <f t="shared" si="0"/>
        <v>11200</v>
      </c>
    </row>
    <row r="20" spans="1:7">
      <c r="A20" s="107">
        <v>44719</v>
      </c>
      <c r="B20" s="87"/>
      <c r="C20" s="87" t="s">
        <v>131</v>
      </c>
      <c r="D20" s="87" t="s">
        <v>10</v>
      </c>
      <c r="E20" s="179">
        <v>70000</v>
      </c>
      <c r="F20" s="87">
        <v>5</v>
      </c>
      <c r="G20" s="172">
        <f t="shared" si="0"/>
        <v>14000</v>
      </c>
    </row>
    <row r="21" spans="1:7">
      <c r="A21" s="107">
        <v>44719</v>
      </c>
      <c r="B21" s="87"/>
      <c r="C21" s="87" t="s">
        <v>136</v>
      </c>
      <c r="D21" s="87" t="s">
        <v>10</v>
      </c>
      <c r="E21" s="179">
        <v>75000</v>
      </c>
      <c r="F21" s="87">
        <v>7</v>
      </c>
      <c r="G21" s="172">
        <f t="shared" si="0"/>
        <v>10714.285714285714</v>
      </c>
    </row>
    <row r="22" spans="1:7">
      <c r="A22" s="107">
        <v>44720</v>
      </c>
      <c r="B22" s="87"/>
      <c r="C22" s="87" t="s">
        <v>142</v>
      </c>
      <c r="D22" s="87" t="s">
        <v>10</v>
      </c>
      <c r="E22" s="179">
        <v>56000</v>
      </c>
      <c r="F22" s="87">
        <v>12</v>
      </c>
      <c r="G22" s="172">
        <f t="shared" si="0"/>
        <v>4666.666666666667</v>
      </c>
    </row>
    <row r="23" spans="1:7">
      <c r="A23" s="107">
        <v>44720</v>
      </c>
      <c r="B23" s="87"/>
      <c r="C23" s="87" t="s">
        <v>141</v>
      </c>
      <c r="D23" s="87" t="s">
        <v>10</v>
      </c>
      <c r="E23" s="179">
        <v>56000</v>
      </c>
      <c r="F23" s="87">
        <v>5</v>
      </c>
      <c r="G23" s="172">
        <f t="shared" si="0"/>
        <v>11200</v>
      </c>
    </row>
    <row r="24" spans="1:7">
      <c r="A24" s="107">
        <v>44720</v>
      </c>
      <c r="B24" s="87"/>
      <c r="C24" s="87" t="s">
        <v>131</v>
      </c>
      <c r="D24" s="87" t="s">
        <v>10</v>
      </c>
      <c r="E24" s="179">
        <v>70000</v>
      </c>
      <c r="F24" s="87">
        <v>6</v>
      </c>
      <c r="G24" s="172">
        <f t="shared" si="0"/>
        <v>11666.666666666666</v>
      </c>
    </row>
    <row r="25" spans="1:7">
      <c r="A25" s="107">
        <v>44720</v>
      </c>
      <c r="B25" s="87"/>
      <c r="C25" s="87" t="s">
        <v>136</v>
      </c>
      <c r="D25" s="87" t="s">
        <v>10</v>
      </c>
      <c r="E25" s="179">
        <v>75000</v>
      </c>
      <c r="F25" s="87">
        <v>8</v>
      </c>
      <c r="G25" s="172">
        <f t="shared" si="0"/>
        <v>9375</v>
      </c>
    </row>
    <row r="26" spans="1:7">
      <c r="A26" s="107">
        <v>44721</v>
      </c>
      <c r="B26" s="87"/>
      <c r="C26" s="87" t="s">
        <v>142</v>
      </c>
      <c r="D26" s="87" t="s">
        <v>10</v>
      </c>
      <c r="E26" s="179">
        <v>56000</v>
      </c>
      <c r="F26" s="87">
        <v>10</v>
      </c>
      <c r="G26" s="172">
        <f t="shared" si="0"/>
        <v>5600</v>
      </c>
    </row>
    <row r="27" spans="1:7">
      <c r="A27" s="107">
        <v>44721</v>
      </c>
      <c r="B27" s="87"/>
      <c r="C27" s="87" t="s">
        <v>141</v>
      </c>
      <c r="D27" s="87" t="s">
        <v>10</v>
      </c>
      <c r="E27" s="179">
        <v>56000</v>
      </c>
      <c r="F27" s="87">
        <v>5</v>
      </c>
      <c r="G27" s="172">
        <f t="shared" si="0"/>
        <v>11200</v>
      </c>
    </row>
    <row r="28" spans="1:7">
      <c r="A28" s="107">
        <v>44721</v>
      </c>
      <c r="B28" s="87"/>
      <c r="C28" s="87" t="s">
        <v>131</v>
      </c>
      <c r="D28" s="87" t="s">
        <v>10</v>
      </c>
      <c r="E28" s="179">
        <v>70000</v>
      </c>
      <c r="F28" s="87">
        <v>7</v>
      </c>
      <c r="G28" s="172">
        <f t="shared" si="0"/>
        <v>10000</v>
      </c>
    </row>
    <row r="29" spans="1:7">
      <c r="A29" s="107">
        <v>44721</v>
      </c>
      <c r="B29" s="87"/>
      <c r="C29" s="87" t="s">
        <v>136</v>
      </c>
      <c r="D29" s="87" t="s">
        <v>10</v>
      </c>
      <c r="E29" s="179">
        <v>75000</v>
      </c>
      <c r="F29" s="87">
        <v>7</v>
      </c>
      <c r="G29" s="172">
        <f t="shared" si="0"/>
        <v>10714.285714285714</v>
      </c>
    </row>
    <row r="30" spans="1:7">
      <c r="A30" s="107">
        <v>44722</v>
      </c>
      <c r="B30" s="87"/>
      <c r="C30" s="87" t="s">
        <v>142</v>
      </c>
      <c r="D30" s="87" t="s">
        <v>140</v>
      </c>
      <c r="E30" s="179">
        <v>74000</v>
      </c>
      <c r="F30" s="87">
        <v>20</v>
      </c>
      <c r="G30" s="172">
        <f t="shared" ref="G30:G41" si="1">E30/F30</f>
        <v>3700</v>
      </c>
    </row>
    <row r="31" spans="1:7">
      <c r="A31" s="107">
        <v>44722</v>
      </c>
      <c r="B31" s="87"/>
      <c r="C31" s="87" t="s">
        <v>141</v>
      </c>
      <c r="D31" s="87" t="s">
        <v>10</v>
      </c>
      <c r="E31" s="179">
        <v>56000</v>
      </c>
      <c r="F31" s="87">
        <v>7</v>
      </c>
      <c r="G31" s="172">
        <f t="shared" si="1"/>
        <v>8000</v>
      </c>
    </row>
    <row r="32" spans="1:7">
      <c r="A32" s="107">
        <v>44722</v>
      </c>
      <c r="B32" s="87"/>
      <c r="C32" s="87" t="s">
        <v>43</v>
      </c>
      <c r="D32" s="87" t="s">
        <v>140</v>
      </c>
      <c r="E32" s="179">
        <v>60000</v>
      </c>
      <c r="F32" s="87">
        <v>11</v>
      </c>
      <c r="G32" s="172">
        <f t="shared" si="1"/>
        <v>5454.545454545455</v>
      </c>
    </row>
    <row r="33" spans="1:7">
      <c r="A33" s="107">
        <v>44722</v>
      </c>
      <c r="B33" s="87"/>
      <c r="C33" s="87" t="s">
        <v>25</v>
      </c>
      <c r="D33" s="87" t="s">
        <v>10</v>
      </c>
      <c r="E33" s="179">
        <v>56000</v>
      </c>
      <c r="F33" s="87">
        <v>3</v>
      </c>
      <c r="G33" s="172">
        <f t="shared" si="1"/>
        <v>18666.666666666668</v>
      </c>
    </row>
    <row r="34" spans="1:7">
      <c r="A34" s="107">
        <v>44722</v>
      </c>
      <c r="B34" s="87"/>
      <c r="C34" s="87" t="s">
        <v>131</v>
      </c>
      <c r="D34" s="87" t="s">
        <v>10</v>
      </c>
      <c r="E34" s="179">
        <v>70000</v>
      </c>
      <c r="F34" s="87">
        <v>11</v>
      </c>
      <c r="G34" s="172">
        <f t="shared" si="1"/>
        <v>6363.636363636364</v>
      </c>
    </row>
    <row r="35" spans="1:7">
      <c r="A35" s="107">
        <v>44722</v>
      </c>
      <c r="B35" s="87"/>
      <c r="C35" s="87" t="s">
        <v>143</v>
      </c>
      <c r="D35" s="87" t="s">
        <v>144</v>
      </c>
      <c r="E35" s="179">
        <v>56000</v>
      </c>
      <c r="F35" s="87">
        <v>2</v>
      </c>
      <c r="G35" s="172">
        <f t="shared" si="1"/>
        <v>28000</v>
      </c>
    </row>
    <row r="36" spans="1:7">
      <c r="A36" s="107">
        <v>44725</v>
      </c>
      <c r="B36" s="87"/>
      <c r="C36" s="87" t="s">
        <v>145</v>
      </c>
      <c r="D36" s="87" t="s">
        <v>10</v>
      </c>
      <c r="E36" s="179">
        <v>56000</v>
      </c>
      <c r="F36" s="87">
        <v>13</v>
      </c>
      <c r="G36" s="172">
        <f t="shared" si="1"/>
        <v>4307.6923076923076</v>
      </c>
    </row>
    <row r="37" spans="1:7">
      <c r="A37" s="107">
        <v>44725</v>
      </c>
      <c r="B37" s="87"/>
      <c r="C37" s="87" t="s">
        <v>141</v>
      </c>
      <c r="D37" s="87" t="s">
        <v>10</v>
      </c>
      <c r="E37" s="179">
        <v>56000</v>
      </c>
      <c r="F37" s="87">
        <v>9</v>
      </c>
      <c r="G37" s="172">
        <f t="shared" si="1"/>
        <v>6222.2222222222226</v>
      </c>
    </row>
    <row r="38" spans="1:7">
      <c r="A38" s="107">
        <v>44725</v>
      </c>
      <c r="B38" s="87"/>
      <c r="C38" s="87" t="s">
        <v>146</v>
      </c>
      <c r="D38" s="87" t="s">
        <v>8</v>
      </c>
      <c r="E38" s="179">
        <v>88000</v>
      </c>
      <c r="F38" s="87">
        <v>31</v>
      </c>
      <c r="G38" s="172">
        <f t="shared" si="1"/>
        <v>2838.7096774193546</v>
      </c>
    </row>
    <row r="39" spans="1:7">
      <c r="A39" s="107">
        <v>44725</v>
      </c>
      <c r="B39" s="87"/>
      <c r="C39" s="87" t="s">
        <v>43</v>
      </c>
      <c r="D39" s="87" t="s">
        <v>140</v>
      </c>
      <c r="E39" s="179">
        <v>60000</v>
      </c>
      <c r="F39" s="87">
        <v>22</v>
      </c>
      <c r="G39" s="172">
        <f t="shared" si="1"/>
        <v>2727.2727272727275</v>
      </c>
    </row>
    <row r="40" spans="1:7">
      <c r="A40" s="107">
        <v>44725</v>
      </c>
      <c r="B40" s="87"/>
      <c r="C40" s="87" t="s">
        <v>25</v>
      </c>
      <c r="D40" s="87" t="s">
        <v>10</v>
      </c>
      <c r="E40" s="179">
        <v>56000</v>
      </c>
      <c r="F40" s="87">
        <v>6</v>
      </c>
      <c r="G40" s="172">
        <f t="shared" si="1"/>
        <v>9333.3333333333339</v>
      </c>
    </row>
    <row r="41" spans="1:7">
      <c r="A41" s="107">
        <v>44725</v>
      </c>
      <c r="B41" s="87"/>
      <c r="C41" s="87" t="s">
        <v>131</v>
      </c>
      <c r="D41" s="87" t="s">
        <v>140</v>
      </c>
      <c r="E41" s="179">
        <v>120000</v>
      </c>
      <c r="F41" s="87">
        <v>19</v>
      </c>
      <c r="G41" s="172">
        <f t="shared" si="1"/>
        <v>6315.7894736842109</v>
      </c>
    </row>
    <row r="42" spans="1:7">
      <c r="A42" s="276">
        <v>44725</v>
      </c>
      <c r="B42" s="249">
        <v>2</v>
      </c>
      <c r="C42" s="249" t="s">
        <v>143</v>
      </c>
      <c r="D42" s="249" t="s">
        <v>144</v>
      </c>
      <c r="E42" s="250">
        <v>56000</v>
      </c>
      <c r="F42" s="249">
        <v>2</v>
      </c>
      <c r="G42" s="277">
        <f t="shared" ref="G42:G55" si="2">E42/F42</f>
        <v>28000</v>
      </c>
    </row>
    <row r="43" spans="1:7">
      <c r="A43" s="276">
        <v>44726</v>
      </c>
      <c r="B43" s="249">
        <v>2</v>
      </c>
      <c r="C43" s="249" t="s">
        <v>147</v>
      </c>
      <c r="D43" s="249" t="s">
        <v>10</v>
      </c>
      <c r="E43" s="250">
        <v>28000</v>
      </c>
      <c r="F43" s="249">
        <v>4</v>
      </c>
      <c r="G43" s="277">
        <f t="shared" si="2"/>
        <v>7000</v>
      </c>
    </row>
    <row r="44" spans="1:7">
      <c r="A44" s="107">
        <v>44726</v>
      </c>
      <c r="B44" s="87">
        <v>1</v>
      </c>
      <c r="C44" s="87" t="s">
        <v>145</v>
      </c>
      <c r="D44" s="87" t="s">
        <v>10</v>
      </c>
      <c r="E44" s="179">
        <v>56000</v>
      </c>
      <c r="F44" s="87">
        <v>13</v>
      </c>
      <c r="G44" s="172">
        <f t="shared" si="2"/>
        <v>4307.6923076923076</v>
      </c>
    </row>
    <row r="45" spans="1:7">
      <c r="A45" s="107">
        <v>44726</v>
      </c>
      <c r="B45" s="87">
        <v>1</v>
      </c>
      <c r="C45" s="87" t="s">
        <v>141</v>
      </c>
      <c r="D45" s="87" t="s">
        <v>10</v>
      </c>
      <c r="E45" s="179">
        <v>56000</v>
      </c>
      <c r="F45" s="87">
        <v>13</v>
      </c>
      <c r="G45" s="172">
        <f t="shared" si="2"/>
        <v>4307.6923076923076</v>
      </c>
    </row>
    <row r="46" spans="1:7">
      <c r="A46" s="107">
        <v>44726</v>
      </c>
      <c r="B46" s="87">
        <v>1</v>
      </c>
      <c r="C46" s="87" t="s">
        <v>146</v>
      </c>
      <c r="D46" s="87" t="s">
        <v>8</v>
      </c>
      <c r="E46" s="179">
        <v>88000</v>
      </c>
      <c r="F46" s="87">
        <v>28</v>
      </c>
      <c r="G46" s="172">
        <f t="shared" si="2"/>
        <v>3142.8571428571427</v>
      </c>
    </row>
    <row r="47" spans="1:7">
      <c r="A47" s="107">
        <v>44726</v>
      </c>
      <c r="B47" s="87">
        <v>1</v>
      </c>
      <c r="C47" s="87" t="s">
        <v>43</v>
      </c>
      <c r="D47" s="87" t="s">
        <v>140</v>
      </c>
      <c r="E47" s="179">
        <v>60000</v>
      </c>
      <c r="F47" s="87">
        <v>27</v>
      </c>
      <c r="G47" s="172">
        <f t="shared" si="2"/>
        <v>2222.2222222222222</v>
      </c>
    </row>
    <row r="48" spans="1:7">
      <c r="A48" s="107">
        <v>44726</v>
      </c>
      <c r="B48" s="87">
        <v>1</v>
      </c>
      <c r="C48" s="87" t="s">
        <v>25</v>
      </c>
      <c r="D48" s="87" t="s">
        <v>10</v>
      </c>
      <c r="E48" s="179">
        <v>56000</v>
      </c>
      <c r="F48" s="87">
        <v>9</v>
      </c>
      <c r="G48" s="172">
        <f t="shared" si="2"/>
        <v>6222.2222222222226</v>
      </c>
    </row>
    <row r="49" spans="1:7">
      <c r="A49" s="107">
        <v>44726</v>
      </c>
      <c r="B49" s="87">
        <v>1</v>
      </c>
      <c r="C49" s="87" t="s">
        <v>131</v>
      </c>
      <c r="D49" s="87" t="s">
        <v>140</v>
      </c>
      <c r="E49" s="179">
        <v>120000</v>
      </c>
      <c r="F49" s="87">
        <v>18</v>
      </c>
      <c r="G49" s="172">
        <f t="shared" si="2"/>
        <v>6666.666666666667</v>
      </c>
    </row>
    <row r="50" spans="1:7">
      <c r="A50" s="276">
        <v>44726</v>
      </c>
      <c r="B50" s="249">
        <v>2</v>
      </c>
      <c r="C50" s="249" t="s">
        <v>148</v>
      </c>
      <c r="D50" s="249" t="s">
        <v>144</v>
      </c>
      <c r="E50" s="250">
        <v>70000</v>
      </c>
      <c r="F50" s="249">
        <v>14</v>
      </c>
      <c r="G50" s="277">
        <f t="shared" si="2"/>
        <v>5000</v>
      </c>
    </row>
    <row r="51" spans="1:7">
      <c r="A51" s="276">
        <v>44726</v>
      </c>
      <c r="B51" s="249">
        <v>2</v>
      </c>
      <c r="C51" s="249" t="s">
        <v>146</v>
      </c>
      <c r="D51" s="249" t="s">
        <v>140</v>
      </c>
      <c r="E51" s="250">
        <v>70000</v>
      </c>
      <c r="F51" s="249">
        <v>26</v>
      </c>
      <c r="G51" s="277">
        <f t="shared" si="2"/>
        <v>2692.3076923076924</v>
      </c>
    </row>
    <row r="52" spans="1:7">
      <c r="A52" s="276">
        <v>44726</v>
      </c>
      <c r="B52" s="249">
        <v>2</v>
      </c>
      <c r="C52" s="249" t="s">
        <v>149</v>
      </c>
      <c r="D52" s="249" t="s">
        <v>140</v>
      </c>
      <c r="E52" s="250">
        <v>85000</v>
      </c>
      <c r="F52" s="249">
        <v>13</v>
      </c>
      <c r="G52" s="277">
        <f t="shared" si="2"/>
        <v>6538.4615384615381</v>
      </c>
    </row>
    <row r="53" spans="1:7">
      <c r="A53" s="276">
        <v>44726</v>
      </c>
      <c r="B53" s="249">
        <v>2</v>
      </c>
      <c r="C53" s="249" t="s">
        <v>131</v>
      </c>
      <c r="D53" s="249" t="s">
        <v>144</v>
      </c>
      <c r="E53" s="250">
        <v>70000</v>
      </c>
      <c r="F53" s="249">
        <v>3</v>
      </c>
      <c r="G53" s="277">
        <f t="shared" si="2"/>
        <v>23333.333333333332</v>
      </c>
    </row>
    <row r="54" spans="1:7">
      <c r="A54" s="276">
        <v>44726</v>
      </c>
      <c r="B54" s="249">
        <v>2</v>
      </c>
      <c r="C54" s="249" t="s">
        <v>22</v>
      </c>
      <c r="D54" s="249" t="s">
        <v>10</v>
      </c>
      <c r="E54" s="250">
        <v>60000</v>
      </c>
      <c r="F54" s="249">
        <v>17</v>
      </c>
      <c r="G54" s="277">
        <f t="shared" si="2"/>
        <v>3529.4117647058824</v>
      </c>
    </row>
    <row r="55" spans="1:7">
      <c r="A55" s="276">
        <v>44726</v>
      </c>
      <c r="B55" s="249">
        <v>2</v>
      </c>
      <c r="C55" s="249" t="s">
        <v>150</v>
      </c>
      <c r="D55" s="249" t="s">
        <v>8</v>
      </c>
      <c r="E55" s="250">
        <v>210000</v>
      </c>
      <c r="F55" s="249">
        <v>34</v>
      </c>
      <c r="G55" s="277">
        <f t="shared" si="2"/>
        <v>6176.4705882352937</v>
      </c>
    </row>
    <row r="56" spans="1:7">
      <c r="A56" s="276">
        <v>44726</v>
      </c>
      <c r="B56" s="249">
        <v>2</v>
      </c>
      <c r="C56" s="249" t="s">
        <v>143</v>
      </c>
      <c r="D56" s="249" t="s">
        <v>144</v>
      </c>
      <c r="E56" s="250">
        <v>56000</v>
      </c>
      <c r="F56" s="249">
        <v>8</v>
      </c>
      <c r="G56" s="277">
        <f t="shared" ref="G56:G70" si="3">E56/F56</f>
        <v>7000</v>
      </c>
    </row>
    <row r="57" spans="1:7">
      <c r="A57" s="107">
        <v>44727</v>
      </c>
      <c r="B57" s="87">
        <v>1</v>
      </c>
      <c r="C57" s="87" t="s">
        <v>145</v>
      </c>
      <c r="D57" s="87" t="s">
        <v>10</v>
      </c>
      <c r="E57" s="179">
        <v>56000</v>
      </c>
      <c r="F57" s="87">
        <v>14</v>
      </c>
      <c r="G57" s="172">
        <f t="shared" si="3"/>
        <v>4000</v>
      </c>
    </row>
    <row r="58" spans="1:7">
      <c r="A58" s="107">
        <v>44727</v>
      </c>
      <c r="B58" s="87">
        <v>1</v>
      </c>
      <c r="C58" s="87" t="s">
        <v>141</v>
      </c>
      <c r="D58" s="87" t="s">
        <v>10</v>
      </c>
      <c r="E58" s="179">
        <v>56000</v>
      </c>
      <c r="F58" s="87">
        <v>15</v>
      </c>
      <c r="G58" s="172">
        <f t="shared" si="3"/>
        <v>3733.3333333333335</v>
      </c>
    </row>
    <row r="59" spans="1:7">
      <c r="A59" s="107">
        <v>44727</v>
      </c>
      <c r="B59" s="87">
        <v>1</v>
      </c>
      <c r="C59" s="87" t="s">
        <v>146</v>
      </c>
      <c r="D59" s="87" t="s">
        <v>8</v>
      </c>
      <c r="E59" s="179">
        <v>88000</v>
      </c>
      <c r="F59" s="87">
        <v>28</v>
      </c>
      <c r="G59" s="172">
        <f t="shared" si="3"/>
        <v>3142.8571428571427</v>
      </c>
    </row>
    <row r="60" spans="1:7">
      <c r="A60" s="107">
        <v>44727</v>
      </c>
      <c r="B60" s="87">
        <v>1</v>
      </c>
      <c r="C60" s="87" t="s">
        <v>43</v>
      </c>
      <c r="D60" s="87" t="s">
        <v>8</v>
      </c>
      <c r="E60" s="179">
        <v>70000</v>
      </c>
      <c r="F60" s="87">
        <v>28</v>
      </c>
      <c r="G60" s="172">
        <f t="shared" si="3"/>
        <v>2500</v>
      </c>
    </row>
    <row r="61" spans="1:7">
      <c r="A61" s="107">
        <v>44727</v>
      </c>
      <c r="B61" s="87">
        <v>1</v>
      </c>
      <c r="C61" s="87" t="s">
        <v>25</v>
      </c>
      <c r="D61" s="87" t="s">
        <v>10</v>
      </c>
      <c r="E61" s="179">
        <v>56000</v>
      </c>
      <c r="F61" s="87">
        <v>9</v>
      </c>
      <c r="G61" s="172">
        <f t="shared" si="3"/>
        <v>6222.2222222222226</v>
      </c>
    </row>
    <row r="62" spans="1:7">
      <c r="A62" s="107">
        <v>44727</v>
      </c>
      <c r="B62" s="87">
        <v>1</v>
      </c>
      <c r="C62" s="87" t="s">
        <v>131</v>
      </c>
      <c r="D62" s="87" t="s">
        <v>140</v>
      </c>
      <c r="E62" s="179">
        <v>120000</v>
      </c>
      <c r="F62" s="87">
        <v>17</v>
      </c>
      <c r="G62" s="172">
        <f t="shared" si="3"/>
        <v>7058.8235294117649</v>
      </c>
    </row>
    <row r="63" spans="1:7">
      <c r="A63" s="276">
        <v>44727</v>
      </c>
      <c r="B63" s="249">
        <v>2</v>
      </c>
      <c r="C63" s="249" t="s">
        <v>148</v>
      </c>
      <c r="D63" s="249" t="s">
        <v>144</v>
      </c>
      <c r="E63" s="250">
        <v>70000</v>
      </c>
      <c r="F63" s="249">
        <v>15</v>
      </c>
      <c r="G63" s="277">
        <f t="shared" si="3"/>
        <v>4666.666666666667</v>
      </c>
    </row>
    <row r="64" spans="1:7">
      <c r="A64" s="276">
        <v>44727</v>
      </c>
      <c r="B64" s="249">
        <v>2</v>
      </c>
      <c r="C64" s="249" t="s">
        <v>146</v>
      </c>
      <c r="D64" s="249" t="s">
        <v>140</v>
      </c>
      <c r="E64" s="250">
        <v>70000</v>
      </c>
      <c r="F64" s="249">
        <v>25</v>
      </c>
      <c r="G64" s="277">
        <f t="shared" si="3"/>
        <v>2800</v>
      </c>
    </row>
    <row r="65" spans="1:7">
      <c r="A65" s="276">
        <v>44727</v>
      </c>
      <c r="B65" s="249">
        <v>2</v>
      </c>
      <c r="C65" s="249" t="s">
        <v>149</v>
      </c>
      <c r="D65" s="249" t="s">
        <v>140</v>
      </c>
      <c r="E65" s="250">
        <v>85000</v>
      </c>
      <c r="F65" s="249">
        <v>11</v>
      </c>
      <c r="G65" s="277">
        <f t="shared" si="3"/>
        <v>7727.272727272727</v>
      </c>
    </row>
    <row r="66" spans="1:7">
      <c r="A66" s="276">
        <v>44727</v>
      </c>
      <c r="B66" s="249">
        <v>2</v>
      </c>
      <c r="C66" s="249" t="s">
        <v>131</v>
      </c>
      <c r="D66" s="249" t="s">
        <v>144</v>
      </c>
      <c r="E66" s="250">
        <v>70000</v>
      </c>
      <c r="F66" s="249">
        <v>5</v>
      </c>
      <c r="G66" s="277">
        <f t="shared" si="3"/>
        <v>14000</v>
      </c>
    </row>
    <row r="67" spans="1:7">
      <c r="A67" s="276">
        <v>44727</v>
      </c>
      <c r="B67" s="249">
        <v>2</v>
      </c>
      <c r="C67" s="249" t="s">
        <v>22</v>
      </c>
      <c r="D67" s="249" t="s">
        <v>10</v>
      </c>
      <c r="E67" s="250">
        <v>60000</v>
      </c>
      <c r="F67" s="249">
        <v>15</v>
      </c>
      <c r="G67" s="277">
        <f t="shared" si="3"/>
        <v>4000</v>
      </c>
    </row>
    <row r="68" spans="1:7">
      <c r="A68" s="276">
        <v>44727</v>
      </c>
      <c r="B68" s="249">
        <v>2</v>
      </c>
      <c r="C68" s="249" t="s">
        <v>150</v>
      </c>
      <c r="D68" s="249" t="s">
        <v>8</v>
      </c>
      <c r="E68" s="250">
        <v>210000</v>
      </c>
      <c r="F68" s="249">
        <v>31</v>
      </c>
      <c r="G68" s="277">
        <f t="shared" si="3"/>
        <v>6774.1935483870966</v>
      </c>
    </row>
    <row r="69" spans="1:7">
      <c r="A69" s="276">
        <v>44727</v>
      </c>
      <c r="B69" s="249">
        <v>2</v>
      </c>
      <c r="C69" s="249" t="s">
        <v>143</v>
      </c>
      <c r="D69" s="249" t="s">
        <v>144</v>
      </c>
      <c r="E69" s="250">
        <v>56000</v>
      </c>
      <c r="F69" s="249">
        <v>8</v>
      </c>
      <c r="G69" s="277">
        <f t="shared" si="3"/>
        <v>7000</v>
      </c>
    </row>
    <row r="70" spans="1:7">
      <c r="A70" s="276">
        <v>44727</v>
      </c>
      <c r="B70" s="249">
        <v>2</v>
      </c>
      <c r="C70" s="249" t="s">
        <v>147</v>
      </c>
      <c r="D70" s="249" t="s">
        <v>10</v>
      </c>
      <c r="E70" s="250">
        <v>28000</v>
      </c>
      <c r="F70" s="249">
        <v>3</v>
      </c>
      <c r="G70" s="277">
        <f t="shared" si="3"/>
        <v>9333.3333333333339</v>
      </c>
    </row>
    <row r="71" spans="1:7">
      <c r="A71" s="87"/>
      <c r="B71" s="87"/>
      <c r="C71" s="87"/>
      <c r="D71" s="87"/>
      <c r="E71" s="128"/>
      <c r="F71" s="87"/>
      <c r="G71" s="87"/>
    </row>
    <row r="72" spans="1:7">
      <c r="A72" s="87"/>
      <c r="B72" s="87"/>
      <c r="C72" s="87"/>
      <c r="D72" s="87"/>
      <c r="E72" s="266">
        <f>SUM(E2:E71)</f>
        <v>4843000</v>
      </c>
      <c r="F72" s="87"/>
      <c r="G72" s="87"/>
    </row>
  </sheetData>
  <dataValidations count="1">
    <dataValidation type="list" allowBlank="1" showInputMessage="1" showErrorMessage="1" sqref="D1" xr:uid="{00000000-0002-0000-0C00-000000000000}">
      <formula1>"MINIBUS,BUS,VAN,TAXIBUS"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1"/>
  <sheetViews>
    <sheetView workbookViewId="0">
      <selection activeCell="E115" sqref="E115"/>
    </sheetView>
  </sheetViews>
  <sheetFormatPr baseColWidth="10" defaultColWidth="11" defaultRowHeight="14.4"/>
  <cols>
    <col min="2" max="2" width="8" customWidth="1"/>
    <col min="3" max="3" width="46.44140625" customWidth="1"/>
    <col min="5" max="5" width="11.44140625" style="119"/>
  </cols>
  <sheetData>
    <row r="1" spans="1:7" ht="43.2">
      <c r="A1" s="1" t="s">
        <v>0</v>
      </c>
      <c r="B1" s="2" t="s">
        <v>1</v>
      </c>
      <c r="C1" s="2" t="s">
        <v>2</v>
      </c>
      <c r="D1" s="147" t="s">
        <v>3</v>
      </c>
      <c r="E1" s="215" t="s">
        <v>4</v>
      </c>
      <c r="F1" s="6" t="s">
        <v>5</v>
      </c>
      <c r="G1" s="216" t="s">
        <v>6</v>
      </c>
    </row>
    <row r="2" spans="1:7">
      <c r="A2" s="189">
        <v>44728</v>
      </c>
      <c r="B2" s="191">
        <v>1</v>
      </c>
      <c r="C2" s="191" t="s">
        <v>145</v>
      </c>
      <c r="D2" s="191" t="s">
        <v>10</v>
      </c>
      <c r="E2" s="212">
        <v>56000</v>
      </c>
      <c r="F2" s="191">
        <v>15</v>
      </c>
      <c r="G2" s="193">
        <f t="shared" ref="G2:G28" si="0">E2/F2</f>
        <v>3733.3333333333335</v>
      </c>
    </row>
    <row r="3" spans="1:7">
      <c r="A3" s="85">
        <v>44728</v>
      </c>
      <c r="B3" s="87">
        <v>1</v>
      </c>
      <c r="C3" s="87" t="s">
        <v>141</v>
      </c>
      <c r="D3" s="87" t="s">
        <v>140</v>
      </c>
      <c r="E3" s="179">
        <v>70000</v>
      </c>
      <c r="F3" s="87">
        <v>18</v>
      </c>
      <c r="G3" s="132">
        <f t="shared" si="0"/>
        <v>3888.8888888888887</v>
      </c>
    </row>
    <row r="4" spans="1:7">
      <c r="A4" s="85">
        <v>44728</v>
      </c>
      <c r="B4" s="87">
        <v>1</v>
      </c>
      <c r="C4" s="87" t="s">
        <v>146</v>
      </c>
      <c r="D4" s="87" t="s">
        <v>8</v>
      </c>
      <c r="E4" s="179">
        <v>88000</v>
      </c>
      <c r="F4" s="87">
        <v>31</v>
      </c>
      <c r="G4" s="132">
        <f t="shared" si="0"/>
        <v>2838.7096774193546</v>
      </c>
    </row>
    <row r="5" spans="1:7">
      <c r="A5" s="85">
        <v>44728</v>
      </c>
      <c r="B5" s="87">
        <v>1</v>
      </c>
      <c r="C5" s="87" t="s">
        <v>43</v>
      </c>
      <c r="D5" s="87" t="s">
        <v>8</v>
      </c>
      <c r="E5" s="179">
        <v>70000</v>
      </c>
      <c r="F5" s="87">
        <v>30</v>
      </c>
      <c r="G5" s="132">
        <f t="shared" si="0"/>
        <v>2333.3333333333335</v>
      </c>
    </row>
    <row r="6" spans="1:7">
      <c r="A6" s="85">
        <v>44728</v>
      </c>
      <c r="B6" s="87">
        <v>1</v>
      </c>
      <c r="C6" s="87" t="s">
        <v>25</v>
      </c>
      <c r="D6" s="87" t="s">
        <v>10</v>
      </c>
      <c r="E6" s="179">
        <v>56000</v>
      </c>
      <c r="F6" s="87">
        <v>9</v>
      </c>
      <c r="G6" s="132">
        <f t="shared" si="0"/>
        <v>6222.2222222222226</v>
      </c>
    </row>
    <row r="7" spans="1:7">
      <c r="A7" s="85">
        <v>44728</v>
      </c>
      <c r="B7" s="87">
        <v>1</v>
      </c>
      <c r="C7" s="87" t="s">
        <v>131</v>
      </c>
      <c r="D7" s="87" t="s">
        <v>140</v>
      </c>
      <c r="E7" s="179">
        <v>120000</v>
      </c>
      <c r="F7" s="87">
        <v>24</v>
      </c>
      <c r="G7" s="132">
        <f t="shared" si="0"/>
        <v>5000</v>
      </c>
    </row>
    <row r="8" spans="1:7">
      <c r="A8" s="248">
        <v>44728</v>
      </c>
      <c r="B8" s="249">
        <v>2</v>
      </c>
      <c r="C8" s="249" t="s">
        <v>148</v>
      </c>
      <c r="D8" s="249" t="s">
        <v>144</v>
      </c>
      <c r="E8" s="250">
        <v>70000</v>
      </c>
      <c r="F8" s="249">
        <v>16</v>
      </c>
      <c r="G8" s="251">
        <f t="shared" si="0"/>
        <v>4375</v>
      </c>
    </row>
    <row r="9" spans="1:7">
      <c r="A9" s="248">
        <v>44728</v>
      </c>
      <c r="B9" s="249">
        <v>2</v>
      </c>
      <c r="C9" s="249" t="s">
        <v>146</v>
      </c>
      <c r="D9" s="249" t="s">
        <v>140</v>
      </c>
      <c r="E9" s="250">
        <v>70000</v>
      </c>
      <c r="F9" s="249">
        <v>22</v>
      </c>
      <c r="G9" s="251">
        <f t="shared" si="0"/>
        <v>3181.818181818182</v>
      </c>
    </row>
    <row r="10" spans="1:7">
      <c r="A10" s="248">
        <v>44728</v>
      </c>
      <c r="B10" s="249">
        <v>2</v>
      </c>
      <c r="C10" s="249" t="s">
        <v>149</v>
      </c>
      <c r="D10" s="249" t="s">
        <v>140</v>
      </c>
      <c r="E10" s="250">
        <v>85000</v>
      </c>
      <c r="F10" s="249">
        <v>8</v>
      </c>
      <c r="G10" s="251">
        <f t="shared" si="0"/>
        <v>10625</v>
      </c>
    </row>
    <row r="11" spans="1:7">
      <c r="A11" s="248">
        <v>44728</v>
      </c>
      <c r="B11" s="249">
        <v>2</v>
      </c>
      <c r="C11" s="249" t="s">
        <v>131</v>
      </c>
      <c r="D11" s="249" t="s">
        <v>144</v>
      </c>
      <c r="E11" s="250">
        <v>70000</v>
      </c>
      <c r="F11" s="249">
        <v>5</v>
      </c>
      <c r="G11" s="251">
        <f t="shared" si="0"/>
        <v>14000</v>
      </c>
    </row>
    <row r="12" spans="1:7">
      <c r="A12" s="248">
        <v>44728</v>
      </c>
      <c r="B12" s="249">
        <v>2</v>
      </c>
      <c r="C12" s="249" t="s">
        <v>22</v>
      </c>
      <c r="D12" s="249" t="s">
        <v>10</v>
      </c>
      <c r="E12" s="250">
        <v>60000</v>
      </c>
      <c r="F12" s="249">
        <v>15</v>
      </c>
      <c r="G12" s="251">
        <f t="shared" si="0"/>
        <v>4000</v>
      </c>
    </row>
    <row r="13" spans="1:7">
      <c r="A13" s="248">
        <v>44728</v>
      </c>
      <c r="B13" s="249">
        <v>2</v>
      </c>
      <c r="C13" s="249" t="s">
        <v>150</v>
      </c>
      <c r="D13" s="249" t="s">
        <v>8</v>
      </c>
      <c r="E13" s="250">
        <v>210000</v>
      </c>
      <c r="F13" s="249">
        <v>30</v>
      </c>
      <c r="G13" s="251">
        <f t="shared" si="0"/>
        <v>7000</v>
      </c>
    </row>
    <row r="14" spans="1:7">
      <c r="A14" s="229">
        <v>44728</v>
      </c>
      <c r="B14" s="231">
        <v>3</v>
      </c>
      <c r="C14" s="231" t="s">
        <v>143</v>
      </c>
      <c r="D14" s="231" t="s">
        <v>144</v>
      </c>
      <c r="E14" s="256">
        <v>56000</v>
      </c>
      <c r="F14" s="231">
        <v>8</v>
      </c>
      <c r="G14" s="233">
        <f t="shared" si="0"/>
        <v>7000</v>
      </c>
    </row>
    <row r="15" spans="1:7">
      <c r="A15" s="189">
        <v>44729</v>
      </c>
      <c r="B15" s="191">
        <v>1</v>
      </c>
      <c r="C15" s="191" t="s">
        <v>145</v>
      </c>
      <c r="D15" s="191" t="s">
        <v>10</v>
      </c>
      <c r="E15" s="212">
        <v>56000</v>
      </c>
      <c r="F15" s="191">
        <v>15</v>
      </c>
      <c r="G15" s="193">
        <f t="shared" si="0"/>
        <v>3733.3333333333335</v>
      </c>
    </row>
    <row r="16" spans="1:7">
      <c r="A16" s="85">
        <v>44729</v>
      </c>
      <c r="B16" s="87">
        <v>1</v>
      </c>
      <c r="C16" s="87" t="s">
        <v>141</v>
      </c>
      <c r="D16" s="87" t="s">
        <v>140</v>
      </c>
      <c r="E16" s="179">
        <v>70000</v>
      </c>
      <c r="F16" s="87">
        <v>23</v>
      </c>
      <c r="G16" s="132">
        <f t="shared" si="0"/>
        <v>3043.478260869565</v>
      </c>
    </row>
    <row r="17" spans="1:7">
      <c r="A17" s="85">
        <v>44729</v>
      </c>
      <c r="B17" s="87">
        <v>1</v>
      </c>
      <c r="C17" s="87" t="s">
        <v>146</v>
      </c>
      <c r="D17" s="87" t="s">
        <v>8</v>
      </c>
      <c r="E17" s="179">
        <v>88000</v>
      </c>
      <c r="F17" s="87">
        <v>30</v>
      </c>
      <c r="G17" s="132">
        <f t="shared" si="0"/>
        <v>2933.3333333333335</v>
      </c>
    </row>
    <row r="18" spans="1:7">
      <c r="A18" s="85">
        <v>44729</v>
      </c>
      <c r="B18" s="87">
        <v>1</v>
      </c>
      <c r="C18" s="87" t="s">
        <v>43</v>
      </c>
      <c r="D18" s="87" t="s">
        <v>8</v>
      </c>
      <c r="E18" s="179">
        <v>70000</v>
      </c>
      <c r="F18" s="87">
        <v>31</v>
      </c>
      <c r="G18" s="132">
        <f t="shared" si="0"/>
        <v>2258.0645161290322</v>
      </c>
    </row>
    <row r="19" spans="1:7">
      <c r="A19" s="85">
        <v>44729</v>
      </c>
      <c r="B19" s="87">
        <v>1</v>
      </c>
      <c r="C19" s="87" t="s">
        <v>25</v>
      </c>
      <c r="D19" s="87" t="s">
        <v>10</v>
      </c>
      <c r="E19" s="179">
        <v>56000</v>
      </c>
      <c r="F19" s="87">
        <v>9</v>
      </c>
      <c r="G19" s="132">
        <f t="shared" si="0"/>
        <v>6222.2222222222226</v>
      </c>
    </row>
    <row r="20" spans="1:7">
      <c r="A20" s="85">
        <v>44729</v>
      </c>
      <c r="B20" s="87">
        <v>1</v>
      </c>
      <c r="C20" s="87" t="s">
        <v>131</v>
      </c>
      <c r="D20" s="87" t="s">
        <v>140</v>
      </c>
      <c r="E20" s="179">
        <v>120000</v>
      </c>
      <c r="F20" s="87">
        <v>26</v>
      </c>
      <c r="G20" s="132">
        <f t="shared" si="0"/>
        <v>4615.3846153846152</v>
      </c>
    </row>
    <row r="21" spans="1:7">
      <c r="A21" s="248">
        <v>44729</v>
      </c>
      <c r="B21" s="249">
        <v>2</v>
      </c>
      <c r="C21" s="249" t="s">
        <v>148</v>
      </c>
      <c r="D21" s="249" t="s">
        <v>144</v>
      </c>
      <c r="E21" s="250">
        <v>70000</v>
      </c>
      <c r="F21" s="249">
        <v>14</v>
      </c>
      <c r="G21" s="251">
        <f t="shared" si="0"/>
        <v>5000</v>
      </c>
    </row>
    <row r="22" spans="1:7">
      <c r="A22" s="248">
        <v>44729</v>
      </c>
      <c r="B22" s="249">
        <v>2</v>
      </c>
      <c r="C22" s="249" t="s">
        <v>146</v>
      </c>
      <c r="D22" s="249" t="s">
        <v>140</v>
      </c>
      <c r="E22" s="250">
        <v>70000</v>
      </c>
      <c r="F22" s="249">
        <v>23</v>
      </c>
      <c r="G22" s="251">
        <f t="shared" si="0"/>
        <v>3043.478260869565</v>
      </c>
    </row>
    <row r="23" spans="1:7">
      <c r="A23" s="248">
        <v>44729</v>
      </c>
      <c r="B23" s="249">
        <v>2</v>
      </c>
      <c r="C23" s="249" t="s">
        <v>149</v>
      </c>
      <c r="D23" s="249" t="s">
        <v>140</v>
      </c>
      <c r="E23" s="250">
        <v>85000</v>
      </c>
      <c r="F23" s="249">
        <v>8</v>
      </c>
      <c r="G23" s="251">
        <f t="shared" si="0"/>
        <v>10625</v>
      </c>
    </row>
    <row r="24" spans="1:7">
      <c r="A24" s="248">
        <v>44729</v>
      </c>
      <c r="B24" s="249">
        <v>2</v>
      </c>
      <c r="C24" s="249" t="s">
        <v>131</v>
      </c>
      <c r="D24" s="249" t="s">
        <v>144</v>
      </c>
      <c r="E24" s="250">
        <v>70000</v>
      </c>
      <c r="F24" s="249">
        <v>4</v>
      </c>
      <c r="G24" s="251">
        <f t="shared" si="0"/>
        <v>17500</v>
      </c>
    </row>
    <row r="25" spans="1:7">
      <c r="A25" s="248">
        <v>44729</v>
      </c>
      <c r="B25" s="249">
        <v>2</v>
      </c>
      <c r="C25" s="249" t="s">
        <v>22</v>
      </c>
      <c r="D25" s="249" t="s">
        <v>10</v>
      </c>
      <c r="E25" s="250">
        <v>60000</v>
      </c>
      <c r="F25" s="249">
        <v>14</v>
      </c>
      <c r="G25" s="251">
        <f t="shared" si="0"/>
        <v>4285.7142857142853</v>
      </c>
    </row>
    <row r="26" spans="1:7">
      <c r="A26" s="248">
        <v>44729</v>
      </c>
      <c r="B26" s="249">
        <v>2</v>
      </c>
      <c r="C26" s="249" t="s">
        <v>150</v>
      </c>
      <c r="D26" s="249" t="s">
        <v>8</v>
      </c>
      <c r="E26" s="250">
        <v>210000</v>
      </c>
      <c r="F26" s="249">
        <v>30</v>
      </c>
      <c r="G26" s="251">
        <f t="shared" si="0"/>
        <v>7000</v>
      </c>
    </row>
    <row r="27" spans="1:7">
      <c r="A27" s="248">
        <v>44729</v>
      </c>
      <c r="B27" s="249">
        <v>3</v>
      </c>
      <c r="C27" s="249" t="s">
        <v>143</v>
      </c>
      <c r="D27" s="249" t="s">
        <v>144</v>
      </c>
      <c r="E27" s="250">
        <v>56000</v>
      </c>
      <c r="F27" s="249">
        <v>7</v>
      </c>
      <c r="G27" s="251">
        <f t="shared" si="0"/>
        <v>8000</v>
      </c>
    </row>
    <row r="28" spans="1:7">
      <c r="A28" s="229">
        <v>44729</v>
      </c>
      <c r="B28" s="231">
        <v>2</v>
      </c>
      <c r="C28" s="231" t="s">
        <v>151</v>
      </c>
      <c r="D28" s="231" t="s">
        <v>10</v>
      </c>
      <c r="E28" s="256">
        <v>28000</v>
      </c>
      <c r="F28" s="231">
        <v>4</v>
      </c>
      <c r="G28" s="233">
        <f t="shared" si="0"/>
        <v>7000</v>
      </c>
    </row>
    <row r="29" spans="1:7">
      <c r="A29" s="189">
        <v>44732</v>
      </c>
      <c r="B29" s="191">
        <v>1</v>
      </c>
      <c r="C29" s="191" t="s">
        <v>145</v>
      </c>
      <c r="D29" s="191" t="s">
        <v>10</v>
      </c>
      <c r="E29" s="212">
        <v>56000</v>
      </c>
      <c r="F29" s="191">
        <v>16</v>
      </c>
      <c r="G29" s="193">
        <f t="shared" ref="G29:G41" si="1">E29/F29</f>
        <v>3500</v>
      </c>
    </row>
    <row r="30" spans="1:7">
      <c r="A30" s="85">
        <v>44732</v>
      </c>
      <c r="B30" s="87">
        <v>1</v>
      </c>
      <c r="C30" s="87" t="s">
        <v>141</v>
      </c>
      <c r="D30" s="87" t="s">
        <v>140</v>
      </c>
      <c r="E30" s="179">
        <v>70000</v>
      </c>
      <c r="F30" s="87">
        <v>23</v>
      </c>
      <c r="G30" s="132">
        <f t="shared" si="1"/>
        <v>3043.478260869565</v>
      </c>
    </row>
    <row r="31" spans="1:7">
      <c r="A31" s="85">
        <v>44732</v>
      </c>
      <c r="B31" s="87">
        <v>1</v>
      </c>
      <c r="C31" s="87" t="s">
        <v>146</v>
      </c>
      <c r="D31" s="87" t="s">
        <v>8</v>
      </c>
      <c r="E31" s="179">
        <v>88000</v>
      </c>
      <c r="F31" s="87">
        <v>28</v>
      </c>
      <c r="G31" s="132">
        <f t="shared" si="1"/>
        <v>3142.8571428571427</v>
      </c>
    </row>
    <row r="32" spans="1:7">
      <c r="A32" s="85">
        <v>44732</v>
      </c>
      <c r="B32" s="87">
        <v>1</v>
      </c>
      <c r="C32" s="87" t="s">
        <v>43</v>
      </c>
      <c r="D32" s="87" t="s">
        <v>8</v>
      </c>
      <c r="E32" s="179">
        <v>70000</v>
      </c>
      <c r="F32" s="87">
        <v>25</v>
      </c>
      <c r="G32" s="132">
        <f t="shared" si="1"/>
        <v>2800</v>
      </c>
    </row>
    <row r="33" spans="1:7">
      <c r="A33" s="85">
        <v>44732</v>
      </c>
      <c r="B33" s="87">
        <v>1</v>
      </c>
      <c r="C33" s="87" t="s">
        <v>25</v>
      </c>
      <c r="D33" s="87" t="s">
        <v>10</v>
      </c>
      <c r="E33" s="179">
        <v>56000</v>
      </c>
      <c r="F33" s="87">
        <v>9</v>
      </c>
      <c r="G33" s="132">
        <f t="shared" si="1"/>
        <v>6222.2222222222226</v>
      </c>
    </row>
    <row r="34" spans="1:7">
      <c r="A34" s="85">
        <v>44732</v>
      </c>
      <c r="B34" s="87">
        <v>1</v>
      </c>
      <c r="C34" s="87" t="s">
        <v>131</v>
      </c>
      <c r="D34" s="87" t="s">
        <v>140</v>
      </c>
      <c r="E34" s="179">
        <v>120000</v>
      </c>
      <c r="F34" s="87">
        <v>22</v>
      </c>
      <c r="G34" s="132">
        <f t="shared" si="1"/>
        <v>5454.545454545455</v>
      </c>
    </row>
    <row r="35" spans="1:7">
      <c r="A35" s="248">
        <v>44732</v>
      </c>
      <c r="B35" s="249">
        <v>2</v>
      </c>
      <c r="C35" s="249" t="s">
        <v>148</v>
      </c>
      <c r="D35" s="249" t="s">
        <v>144</v>
      </c>
      <c r="E35" s="250">
        <v>70000</v>
      </c>
      <c r="F35" s="249">
        <v>17</v>
      </c>
      <c r="G35" s="251">
        <f t="shared" si="1"/>
        <v>4117.6470588235297</v>
      </c>
    </row>
    <row r="36" spans="1:7">
      <c r="A36" s="248">
        <v>44732</v>
      </c>
      <c r="B36" s="249">
        <v>2</v>
      </c>
      <c r="C36" s="249" t="s">
        <v>146</v>
      </c>
      <c r="D36" s="249" t="s">
        <v>140</v>
      </c>
      <c r="E36" s="250">
        <v>70000</v>
      </c>
      <c r="F36" s="249">
        <v>24</v>
      </c>
      <c r="G36" s="251">
        <f t="shared" si="1"/>
        <v>2916.6666666666665</v>
      </c>
    </row>
    <row r="37" spans="1:7">
      <c r="A37" s="248">
        <v>44732</v>
      </c>
      <c r="B37" s="249">
        <v>2</v>
      </c>
      <c r="C37" s="249" t="s">
        <v>149</v>
      </c>
      <c r="D37" s="249" t="s">
        <v>140</v>
      </c>
      <c r="E37" s="250">
        <v>85000</v>
      </c>
      <c r="F37" s="249">
        <v>7</v>
      </c>
      <c r="G37" s="251">
        <f t="shared" si="1"/>
        <v>12142.857142857143</v>
      </c>
    </row>
    <row r="38" spans="1:7">
      <c r="A38" s="248">
        <v>44732</v>
      </c>
      <c r="B38" s="249">
        <v>2</v>
      </c>
      <c r="C38" s="249" t="s">
        <v>131</v>
      </c>
      <c r="D38" s="249" t="s">
        <v>144</v>
      </c>
      <c r="E38" s="250">
        <v>70000</v>
      </c>
      <c r="F38" s="249">
        <v>4</v>
      </c>
      <c r="G38" s="251">
        <f t="shared" si="1"/>
        <v>17500</v>
      </c>
    </row>
    <row r="39" spans="1:7">
      <c r="A39" s="248">
        <v>44732</v>
      </c>
      <c r="B39" s="249">
        <v>2</v>
      </c>
      <c r="C39" s="249" t="s">
        <v>22</v>
      </c>
      <c r="D39" s="249" t="s">
        <v>10</v>
      </c>
      <c r="E39" s="250">
        <v>60000</v>
      </c>
      <c r="F39" s="249">
        <v>13</v>
      </c>
      <c r="G39" s="251">
        <f t="shared" si="1"/>
        <v>4615.3846153846152</v>
      </c>
    </row>
    <row r="40" spans="1:7">
      <c r="A40" s="248">
        <v>44732</v>
      </c>
      <c r="B40" s="249">
        <v>2</v>
      </c>
      <c r="C40" s="249" t="s">
        <v>150</v>
      </c>
      <c r="D40" s="249" t="s">
        <v>8</v>
      </c>
      <c r="E40" s="250">
        <v>210000</v>
      </c>
      <c r="F40" s="249">
        <v>28</v>
      </c>
      <c r="G40" s="251">
        <f t="shared" si="1"/>
        <v>7500</v>
      </c>
    </row>
    <row r="41" spans="1:7">
      <c r="A41" s="229">
        <v>44732</v>
      </c>
      <c r="B41" s="231">
        <v>3</v>
      </c>
      <c r="C41" s="231" t="s">
        <v>143</v>
      </c>
      <c r="D41" s="231" t="s">
        <v>144</v>
      </c>
      <c r="E41" s="256">
        <v>56000</v>
      </c>
      <c r="F41" s="231">
        <v>8</v>
      </c>
      <c r="G41" s="233">
        <f t="shared" si="1"/>
        <v>7000</v>
      </c>
    </row>
    <row r="42" spans="1:7">
      <c r="A42" s="226">
        <v>44734</v>
      </c>
      <c r="B42" s="71">
        <v>1</v>
      </c>
      <c r="C42" s="191" t="s">
        <v>145</v>
      </c>
      <c r="D42" s="191" t="s">
        <v>10</v>
      </c>
      <c r="E42" s="212">
        <v>56000</v>
      </c>
      <c r="F42" s="191">
        <v>15</v>
      </c>
      <c r="G42" s="193">
        <f t="shared" ref="G42:G54" si="2">E42/F42</f>
        <v>3733.3333333333335</v>
      </c>
    </row>
    <row r="43" spans="1:7">
      <c r="A43" s="95">
        <v>44734</v>
      </c>
      <c r="B43" s="67">
        <v>1</v>
      </c>
      <c r="C43" s="87" t="s">
        <v>141</v>
      </c>
      <c r="D43" s="87" t="s">
        <v>140</v>
      </c>
      <c r="E43" s="179">
        <v>70000</v>
      </c>
      <c r="F43" s="87">
        <v>25</v>
      </c>
      <c r="G43" s="132">
        <f t="shared" si="2"/>
        <v>2800</v>
      </c>
    </row>
    <row r="44" spans="1:7">
      <c r="A44" s="95">
        <v>44734</v>
      </c>
      <c r="B44" s="67">
        <v>1</v>
      </c>
      <c r="C44" s="87" t="s">
        <v>146</v>
      </c>
      <c r="D44" s="87" t="s">
        <v>8</v>
      </c>
      <c r="E44" s="179">
        <v>88000</v>
      </c>
      <c r="F44" s="87">
        <v>30</v>
      </c>
      <c r="G44" s="132">
        <f t="shared" si="2"/>
        <v>2933.3333333333335</v>
      </c>
    </row>
    <row r="45" spans="1:7">
      <c r="A45" s="95">
        <v>44734</v>
      </c>
      <c r="B45" s="67">
        <v>1</v>
      </c>
      <c r="C45" s="87" t="s">
        <v>43</v>
      </c>
      <c r="D45" s="87" t="s">
        <v>8</v>
      </c>
      <c r="E45" s="179">
        <v>70000</v>
      </c>
      <c r="F45" s="87">
        <v>25</v>
      </c>
      <c r="G45" s="132">
        <f t="shared" si="2"/>
        <v>2800</v>
      </c>
    </row>
    <row r="46" spans="1:7">
      <c r="A46" s="95">
        <v>44734</v>
      </c>
      <c r="B46" s="67">
        <v>1</v>
      </c>
      <c r="C46" s="87" t="s">
        <v>25</v>
      </c>
      <c r="D46" s="87" t="s">
        <v>10</v>
      </c>
      <c r="E46" s="179">
        <v>56000</v>
      </c>
      <c r="F46" s="87">
        <v>7</v>
      </c>
      <c r="G46" s="132">
        <f t="shared" si="2"/>
        <v>8000</v>
      </c>
    </row>
    <row r="47" spans="1:7">
      <c r="A47" s="95">
        <v>44734</v>
      </c>
      <c r="B47" s="67">
        <v>1</v>
      </c>
      <c r="C47" s="87" t="s">
        <v>131</v>
      </c>
      <c r="D47" s="87" t="s">
        <v>140</v>
      </c>
      <c r="E47" s="179">
        <v>120000</v>
      </c>
      <c r="F47" s="87">
        <v>22</v>
      </c>
      <c r="G47" s="132">
        <f t="shared" si="2"/>
        <v>5454.545454545455</v>
      </c>
    </row>
    <row r="48" spans="1:7">
      <c r="A48" s="248">
        <v>44734</v>
      </c>
      <c r="B48" s="249">
        <v>2</v>
      </c>
      <c r="C48" s="249" t="s">
        <v>148</v>
      </c>
      <c r="D48" s="249" t="s">
        <v>144</v>
      </c>
      <c r="E48" s="250">
        <v>70000</v>
      </c>
      <c r="F48" s="249">
        <v>15</v>
      </c>
      <c r="G48" s="251">
        <f t="shared" si="2"/>
        <v>4666.666666666667</v>
      </c>
    </row>
    <row r="49" spans="1:7">
      <c r="A49" s="248">
        <v>44734</v>
      </c>
      <c r="B49" s="249">
        <v>2</v>
      </c>
      <c r="C49" s="249" t="s">
        <v>146</v>
      </c>
      <c r="D49" s="249" t="s">
        <v>140</v>
      </c>
      <c r="E49" s="250">
        <v>70000</v>
      </c>
      <c r="F49" s="249">
        <v>23</v>
      </c>
      <c r="G49" s="251">
        <f t="shared" si="2"/>
        <v>3043.478260869565</v>
      </c>
    </row>
    <row r="50" spans="1:7">
      <c r="A50" s="248">
        <v>44734</v>
      </c>
      <c r="B50" s="249">
        <v>2</v>
      </c>
      <c r="C50" s="249" t="s">
        <v>149</v>
      </c>
      <c r="D50" s="249" t="s">
        <v>140</v>
      </c>
      <c r="E50" s="250">
        <v>85000</v>
      </c>
      <c r="F50" s="249">
        <v>8</v>
      </c>
      <c r="G50" s="251">
        <f t="shared" si="2"/>
        <v>10625</v>
      </c>
    </row>
    <row r="51" spans="1:7">
      <c r="A51" s="248">
        <v>44734</v>
      </c>
      <c r="B51" s="249">
        <v>2</v>
      </c>
      <c r="C51" s="249" t="s">
        <v>131</v>
      </c>
      <c r="D51" s="249" t="s">
        <v>144</v>
      </c>
      <c r="E51" s="250">
        <v>70000</v>
      </c>
      <c r="F51" s="249">
        <v>5</v>
      </c>
      <c r="G51" s="251">
        <f t="shared" si="2"/>
        <v>14000</v>
      </c>
    </row>
    <row r="52" spans="1:7">
      <c r="A52" s="248">
        <v>44734</v>
      </c>
      <c r="B52" s="249">
        <v>2</v>
      </c>
      <c r="C52" s="249" t="s">
        <v>22</v>
      </c>
      <c r="D52" s="249" t="s">
        <v>10</v>
      </c>
      <c r="E52" s="250">
        <v>60000</v>
      </c>
      <c r="F52" s="249">
        <v>15</v>
      </c>
      <c r="G52" s="251">
        <f t="shared" si="2"/>
        <v>4000</v>
      </c>
    </row>
    <row r="53" spans="1:7">
      <c r="A53" s="248">
        <v>44734</v>
      </c>
      <c r="B53" s="249">
        <v>2</v>
      </c>
      <c r="C53" s="249" t="s">
        <v>150</v>
      </c>
      <c r="D53" s="249" t="s">
        <v>8</v>
      </c>
      <c r="E53" s="250">
        <v>210000</v>
      </c>
      <c r="F53" s="249">
        <v>29</v>
      </c>
      <c r="G53" s="251">
        <f t="shared" si="2"/>
        <v>7241.3793103448279</v>
      </c>
    </row>
    <row r="54" spans="1:7">
      <c r="A54" s="229">
        <v>44734</v>
      </c>
      <c r="B54" s="231">
        <v>3</v>
      </c>
      <c r="C54" s="231" t="s">
        <v>143</v>
      </c>
      <c r="D54" s="231" t="s">
        <v>144</v>
      </c>
      <c r="E54" s="256">
        <v>56000</v>
      </c>
      <c r="F54" s="231">
        <v>8</v>
      </c>
      <c r="G54" s="233">
        <f t="shared" si="2"/>
        <v>7000</v>
      </c>
    </row>
    <row r="55" spans="1:7">
      <c r="A55" s="226">
        <v>44735</v>
      </c>
      <c r="B55" s="71">
        <v>1</v>
      </c>
      <c r="C55" s="191" t="s">
        <v>145</v>
      </c>
      <c r="D55" s="191" t="s">
        <v>10</v>
      </c>
      <c r="E55" s="212">
        <v>56000</v>
      </c>
      <c r="F55" s="191">
        <v>16</v>
      </c>
      <c r="G55" s="193">
        <f t="shared" ref="G55:G69" si="3">E55/F55</f>
        <v>3500</v>
      </c>
    </row>
    <row r="56" spans="1:7">
      <c r="A56" s="95">
        <v>44735</v>
      </c>
      <c r="B56" s="67">
        <v>1</v>
      </c>
      <c r="C56" s="87" t="s">
        <v>141</v>
      </c>
      <c r="D56" s="87" t="s">
        <v>140</v>
      </c>
      <c r="E56" s="179">
        <v>70000</v>
      </c>
      <c r="F56" s="87">
        <v>23</v>
      </c>
      <c r="G56" s="132">
        <f t="shared" si="3"/>
        <v>3043.478260869565</v>
      </c>
    </row>
    <row r="57" spans="1:7">
      <c r="A57" s="95">
        <v>44735</v>
      </c>
      <c r="B57" s="67">
        <v>1</v>
      </c>
      <c r="C57" s="87" t="s">
        <v>146</v>
      </c>
      <c r="D57" s="87" t="s">
        <v>8</v>
      </c>
      <c r="E57" s="179">
        <v>88000</v>
      </c>
      <c r="F57" s="87">
        <v>30</v>
      </c>
      <c r="G57" s="132">
        <f t="shared" si="3"/>
        <v>2933.3333333333335</v>
      </c>
    </row>
    <row r="58" spans="1:7">
      <c r="A58" s="95">
        <v>44735</v>
      </c>
      <c r="B58" s="67">
        <v>1</v>
      </c>
      <c r="C58" s="87" t="s">
        <v>43</v>
      </c>
      <c r="D58" s="87" t="s">
        <v>8</v>
      </c>
      <c r="E58" s="179">
        <v>70000</v>
      </c>
      <c r="F58" s="87">
        <v>25</v>
      </c>
      <c r="G58" s="132">
        <f t="shared" si="3"/>
        <v>2800</v>
      </c>
    </row>
    <row r="59" spans="1:7">
      <c r="A59" s="95">
        <v>44735</v>
      </c>
      <c r="B59" s="67">
        <v>1</v>
      </c>
      <c r="C59" s="87" t="s">
        <v>25</v>
      </c>
      <c r="D59" s="87" t="s">
        <v>10</v>
      </c>
      <c r="E59" s="179">
        <v>56000</v>
      </c>
      <c r="F59" s="87">
        <v>12</v>
      </c>
      <c r="G59" s="132">
        <f t="shared" si="3"/>
        <v>4666.666666666667</v>
      </c>
    </row>
    <row r="60" spans="1:7">
      <c r="A60" s="95">
        <v>44735</v>
      </c>
      <c r="B60" s="67">
        <v>1</v>
      </c>
      <c r="C60" s="87" t="s">
        <v>131</v>
      </c>
      <c r="D60" s="87" t="s">
        <v>140</v>
      </c>
      <c r="E60" s="179">
        <v>120000</v>
      </c>
      <c r="F60" s="87">
        <v>21</v>
      </c>
      <c r="G60" s="132">
        <f t="shared" si="3"/>
        <v>5714.2857142857147</v>
      </c>
    </row>
    <row r="61" spans="1:7">
      <c r="A61" s="267">
        <v>44735</v>
      </c>
      <c r="B61" s="268" t="s">
        <v>152</v>
      </c>
      <c r="C61" s="269" t="s">
        <v>153</v>
      </c>
      <c r="D61" s="269" t="s">
        <v>140</v>
      </c>
      <c r="E61" s="270">
        <v>100000</v>
      </c>
      <c r="F61" s="269">
        <v>5</v>
      </c>
      <c r="G61" s="271">
        <f t="shared" si="3"/>
        <v>20000</v>
      </c>
    </row>
    <row r="62" spans="1:7">
      <c r="A62" s="248">
        <v>44735</v>
      </c>
      <c r="B62" s="249">
        <v>2</v>
      </c>
      <c r="C62" s="249" t="s">
        <v>148</v>
      </c>
      <c r="D62" s="249" t="s">
        <v>144</v>
      </c>
      <c r="E62" s="250">
        <v>70000</v>
      </c>
      <c r="F62" s="249">
        <v>16</v>
      </c>
      <c r="G62" s="251">
        <f t="shared" si="3"/>
        <v>4375</v>
      </c>
    </row>
    <row r="63" spans="1:7">
      <c r="A63" s="248">
        <v>44735</v>
      </c>
      <c r="B63" s="249">
        <v>2</v>
      </c>
      <c r="C63" s="249" t="s">
        <v>146</v>
      </c>
      <c r="D63" s="249" t="s">
        <v>140</v>
      </c>
      <c r="E63" s="250">
        <v>70000</v>
      </c>
      <c r="F63" s="249">
        <v>22</v>
      </c>
      <c r="G63" s="251">
        <f t="shared" si="3"/>
        <v>3181.818181818182</v>
      </c>
    </row>
    <row r="64" spans="1:7">
      <c r="A64" s="248">
        <v>44735</v>
      </c>
      <c r="B64" s="249">
        <v>2</v>
      </c>
      <c r="C64" s="249" t="s">
        <v>149</v>
      </c>
      <c r="D64" s="249" t="s">
        <v>140</v>
      </c>
      <c r="E64" s="250">
        <v>85000</v>
      </c>
      <c r="F64" s="249">
        <v>8</v>
      </c>
      <c r="G64" s="251">
        <f t="shared" si="3"/>
        <v>10625</v>
      </c>
    </row>
    <row r="65" spans="1:7">
      <c r="A65" s="248">
        <v>44735</v>
      </c>
      <c r="B65" s="249">
        <v>2</v>
      </c>
      <c r="C65" s="249" t="s">
        <v>131</v>
      </c>
      <c r="D65" s="249" t="s">
        <v>144</v>
      </c>
      <c r="E65" s="250">
        <v>70000</v>
      </c>
      <c r="F65" s="249">
        <v>4</v>
      </c>
      <c r="G65" s="251">
        <f t="shared" si="3"/>
        <v>17500</v>
      </c>
    </row>
    <row r="66" spans="1:7">
      <c r="A66" s="248">
        <v>44735</v>
      </c>
      <c r="B66" s="249">
        <v>2</v>
      </c>
      <c r="C66" s="249" t="s">
        <v>22</v>
      </c>
      <c r="D66" s="249" t="s">
        <v>10</v>
      </c>
      <c r="E66" s="250">
        <v>60000</v>
      </c>
      <c r="F66" s="249">
        <v>14</v>
      </c>
      <c r="G66" s="251">
        <f t="shared" si="3"/>
        <v>4285.7142857142853</v>
      </c>
    </row>
    <row r="67" spans="1:7">
      <c r="A67" s="248">
        <v>44735</v>
      </c>
      <c r="B67" s="249">
        <v>2</v>
      </c>
      <c r="C67" s="249" t="s">
        <v>150</v>
      </c>
      <c r="D67" s="249" t="s">
        <v>8</v>
      </c>
      <c r="E67" s="250">
        <v>210000</v>
      </c>
      <c r="F67" s="249">
        <v>28</v>
      </c>
      <c r="G67" s="251">
        <f t="shared" si="3"/>
        <v>7500</v>
      </c>
    </row>
    <row r="68" spans="1:7">
      <c r="A68" s="272">
        <v>44735</v>
      </c>
      <c r="B68" s="115">
        <v>2</v>
      </c>
      <c r="C68" s="115" t="s">
        <v>154</v>
      </c>
      <c r="D68" s="115" t="s">
        <v>10</v>
      </c>
      <c r="E68" s="266">
        <v>28000</v>
      </c>
      <c r="F68" s="115">
        <v>6</v>
      </c>
      <c r="G68" s="273">
        <f t="shared" si="3"/>
        <v>4666.666666666667</v>
      </c>
    </row>
    <row r="69" spans="1:7">
      <c r="A69" s="229">
        <v>44735</v>
      </c>
      <c r="B69" s="231">
        <v>3</v>
      </c>
      <c r="C69" s="231" t="s">
        <v>143</v>
      </c>
      <c r="D69" s="231" t="s">
        <v>144</v>
      </c>
      <c r="E69" s="256">
        <v>56000</v>
      </c>
      <c r="F69" s="231">
        <v>9</v>
      </c>
      <c r="G69" s="233">
        <f t="shared" si="3"/>
        <v>6222.2222222222226</v>
      </c>
    </row>
    <row r="70" spans="1:7">
      <c r="A70" s="226">
        <v>44736</v>
      </c>
      <c r="B70" s="71">
        <v>1</v>
      </c>
      <c r="C70" s="191" t="s">
        <v>145</v>
      </c>
      <c r="D70" s="191" t="s">
        <v>10</v>
      </c>
      <c r="E70" s="212">
        <v>56000</v>
      </c>
      <c r="F70" s="191">
        <v>15</v>
      </c>
      <c r="G70" s="193">
        <f t="shared" ref="G70:G77" si="4">E70/F70</f>
        <v>3733.3333333333335</v>
      </c>
    </row>
    <row r="71" spans="1:7">
      <c r="A71" s="95">
        <v>44736</v>
      </c>
      <c r="B71" s="67">
        <v>1</v>
      </c>
      <c r="C71" s="87" t="s">
        <v>141</v>
      </c>
      <c r="D71" s="87" t="s">
        <v>140</v>
      </c>
      <c r="E71" s="179">
        <v>70000</v>
      </c>
      <c r="F71" s="87">
        <v>24</v>
      </c>
      <c r="G71" s="132">
        <f t="shared" si="4"/>
        <v>2916.6666666666665</v>
      </c>
    </row>
    <row r="72" spans="1:7">
      <c r="A72" s="95">
        <v>44736</v>
      </c>
      <c r="B72" s="67">
        <v>1</v>
      </c>
      <c r="C72" s="87" t="s">
        <v>146</v>
      </c>
      <c r="D72" s="87" t="s">
        <v>8</v>
      </c>
      <c r="E72" s="179">
        <v>88000</v>
      </c>
      <c r="F72" s="87">
        <v>28</v>
      </c>
      <c r="G72" s="132">
        <f t="shared" si="4"/>
        <v>3142.8571428571427</v>
      </c>
    </row>
    <row r="73" spans="1:7">
      <c r="A73" s="95">
        <v>44736</v>
      </c>
      <c r="B73" s="67">
        <v>1</v>
      </c>
      <c r="C73" s="87" t="s">
        <v>43</v>
      </c>
      <c r="D73" s="87" t="s">
        <v>8</v>
      </c>
      <c r="E73" s="179">
        <v>70000</v>
      </c>
      <c r="F73" s="87">
        <v>26</v>
      </c>
      <c r="G73" s="132">
        <f t="shared" si="4"/>
        <v>2692.3076923076924</v>
      </c>
    </row>
    <row r="74" spans="1:7">
      <c r="A74" s="95">
        <v>44736</v>
      </c>
      <c r="B74" s="67">
        <v>1</v>
      </c>
      <c r="C74" s="87" t="s">
        <v>25</v>
      </c>
      <c r="D74" s="87" t="s">
        <v>10</v>
      </c>
      <c r="E74" s="179">
        <v>56000</v>
      </c>
      <c r="F74" s="87">
        <v>12</v>
      </c>
      <c r="G74" s="132">
        <f t="shared" si="4"/>
        <v>4666.666666666667</v>
      </c>
    </row>
    <row r="75" spans="1:7">
      <c r="A75" s="95">
        <v>44736</v>
      </c>
      <c r="B75" s="67">
        <v>1</v>
      </c>
      <c r="C75" s="87" t="s">
        <v>131</v>
      </c>
      <c r="D75" s="87" t="s">
        <v>140</v>
      </c>
      <c r="E75" s="179">
        <v>120000</v>
      </c>
      <c r="F75" s="87">
        <v>23</v>
      </c>
      <c r="G75" s="132">
        <f t="shared" si="4"/>
        <v>5217.391304347826</v>
      </c>
    </row>
    <row r="76" spans="1:7">
      <c r="A76" s="267">
        <v>44736</v>
      </c>
      <c r="B76" s="268" t="s">
        <v>152</v>
      </c>
      <c r="C76" s="269" t="s">
        <v>153</v>
      </c>
      <c r="D76" s="269" t="s">
        <v>140</v>
      </c>
      <c r="E76" s="270">
        <v>100000</v>
      </c>
      <c r="F76" s="269">
        <v>5</v>
      </c>
      <c r="G76" s="271">
        <f t="shared" si="4"/>
        <v>20000</v>
      </c>
    </row>
    <row r="77" spans="1:7">
      <c r="A77" s="229">
        <v>44736</v>
      </c>
      <c r="B77" s="231">
        <v>2</v>
      </c>
      <c r="C77" s="231" t="s">
        <v>143</v>
      </c>
      <c r="D77" s="231" t="s">
        <v>144</v>
      </c>
      <c r="E77" s="256">
        <v>56000</v>
      </c>
      <c r="F77" s="231">
        <v>14</v>
      </c>
      <c r="G77" s="233">
        <f t="shared" si="4"/>
        <v>4000</v>
      </c>
    </row>
    <row r="78" spans="1:7">
      <c r="A78" s="226">
        <v>44740</v>
      </c>
      <c r="B78" s="71">
        <v>1</v>
      </c>
      <c r="C78" s="191" t="s">
        <v>145</v>
      </c>
      <c r="D78" s="191" t="s">
        <v>10</v>
      </c>
      <c r="E78" s="212">
        <v>56000</v>
      </c>
      <c r="F78" s="191">
        <v>15</v>
      </c>
      <c r="G78" s="193">
        <f t="shared" ref="G78:G85" si="5">E78/F78</f>
        <v>3733.3333333333335</v>
      </c>
    </row>
    <row r="79" spans="1:7">
      <c r="A79" s="95">
        <v>44740</v>
      </c>
      <c r="B79" s="67">
        <v>1</v>
      </c>
      <c r="C79" s="87" t="s">
        <v>141</v>
      </c>
      <c r="D79" s="87" t="s">
        <v>140</v>
      </c>
      <c r="E79" s="179">
        <v>70000</v>
      </c>
      <c r="F79" s="87">
        <v>23</v>
      </c>
      <c r="G79" s="132">
        <f t="shared" si="5"/>
        <v>3043.478260869565</v>
      </c>
    </row>
    <row r="80" spans="1:7">
      <c r="A80" s="274">
        <v>44740</v>
      </c>
      <c r="B80" s="67">
        <v>1</v>
      </c>
      <c r="C80" s="87" t="s">
        <v>146</v>
      </c>
      <c r="D80" s="87" t="s">
        <v>8</v>
      </c>
      <c r="E80" s="179">
        <v>88000</v>
      </c>
      <c r="F80" s="87">
        <v>32</v>
      </c>
      <c r="G80" s="132">
        <f t="shared" si="5"/>
        <v>2750</v>
      </c>
    </row>
    <row r="81" spans="1:7">
      <c r="A81" s="95">
        <v>44740</v>
      </c>
      <c r="B81" s="67">
        <v>1</v>
      </c>
      <c r="C81" s="87" t="s">
        <v>43</v>
      </c>
      <c r="D81" s="87" t="s">
        <v>8</v>
      </c>
      <c r="E81" s="179">
        <v>70000</v>
      </c>
      <c r="F81" s="87">
        <v>28</v>
      </c>
      <c r="G81" s="132">
        <f t="shared" si="5"/>
        <v>2500</v>
      </c>
    </row>
    <row r="82" spans="1:7">
      <c r="A82" s="95">
        <v>44740</v>
      </c>
      <c r="B82" s="67">
        <v>1</v>
      </c>
      <c r="C82" s="87" t="s">
        <v>25</v>
      </c>
      <c r="D82" s="87" t="s">
        <v>10</v>
      </c>
      <c r="E82" s="179">
        <v>56000</v>
      </c>
      <c r="F82" s="87">
        <v>13</v>
      </c>
      <c r="G82" s="132">
        <f t="shared" si="5"/>
        <v>4307.6923076923076</v>
      </c>
    </row>
    <row r="83" spans="1:7">
      <c r="A83" s="95">
        <v>44740</v>
      </c>
      <c r="B83" s="67">
        <v>1</v>
      </c>
      <c r="C83" s="87" t="s">
        <v>131</v>
      </c>
      <c r="D83" s="87" t="s">
        <v>140</v>
      </c>
      <c r="E83" s="179">
        <v>120000</v>
      </c>
      <c r="F83" s="87">
        <v>24</v>
      </c>
      <c r="G83" s="132">
        <f t="shared" si="5"/>
        <v>5000</v>
      </c>
    </row>
    <row r="84" spans="1:7">
      <c r="A84" s="267">
        <v>44740</v>
      </c>
      <c r="B84" s="268" t="s">
        <v>152</v>
      </c>
      <c r="C84" s="269" t="s">
        <v>153</v>
      </c>
      <c r="D84" s="269" t="s">
        <v>140</v>
      </c>
      <c r="E84" s="270">
        <v>100000</v>
      </c>
      <c r="F84" s="269">
        <v>5</v>
      </c>
      <c r="G84" s="271">
        <f t="shared" si="5"/>
        <v>20000</v>
      </c>
    </row>
    <row r="85" spans="1:7">
      <c r="A85" s="229">
        <v>44740</v>
      </c>
      <c r="B85" s="231">
        <v>2</v>
      </c>
      <c r="C85" s="231" t="s">
        <v>143</v>
      </c>
      <c r="D85" s="231" t="s">
        <v>144</v>
      </c>
      <c r="E85" s="256">
        <v>56000</v>
      </c>
      <c r="F85" s="231">
        <v>8</v>
      </c>
      <c r="G85" s="233">
        <f t="shared" si="5"/>
        <v>7000</v>
      </c>
    </row>
    <row r="86" spans="1:7">
      <c r="A86" s="226">
        <v>44741</v>
      </c>
      <c r="B86" s="71">
        <v>1</v>
      </c>
      <c r="C86" s="191" t="s">
        <v>145</v>
      </c>
      <c r="D86" s="191" t="s">
        <v>10</v>
      </c>
      <c r="E86" s="212">
        <v>56000</v>
      </c>
      <c r="F86" s="191">
        <v>16</v>
      </c>
      <c r="G86" s="193">
        <f t="shared" ref="G86:G93" si="6">E86/F86</f>
        <v>3500</v>
      </c>
    </row>
    <row r="87" spans="1:7">
      <c r="A87" s="95">
        <v>44741</v>
      </c>
      <c r="B87" s="67">
        <v>1</v>
      </c>
      <c r="C87" s="87" t="s">
        <v>141</v>
      </c>
      <c r="D87" s="87" t="s">
        <v>140</v>
      </c>
      <c r="E87" s="179">
        <v>70000</v>
      </c>
      <c r="F87" s="87">
        <v>25</v>
      </c>
      <c r="G87" s="132">
        <f t="shared" si="6"/>
        <v>2800</v>
      </c>
    </row>
    <row r="88" spans="1:7">
      <c r="A88" s="95">
        <v>44741</v>
      </c>
      <c r="B88" s="67">
        <v>1</v>
      </c>
      <c r="C88" s="87" t="s">
        <v>146</v>
      </c>
      <c r="D88" s="87" t="s">
        <v>8</v>
      </c>
      <c r="E88" s="179">
        <v>88000</v>
      </c>
      <c r="F88" s="87">
        <v>32</v>
      </c>
      <c r="G88" s="132">
        <f t="shared" si="6"/>
        <v>2750</v>
      </c>
    </row>
    <row r="89" spans="1:7">
      <c r="A89" s="95">
        <v>44741</v>
      </c>
      <c r="B89" s="67">
        <v>1</v>
      </c>
      <c r="C89" s="87" t="s">
        <v>43</v>
      </c>
      <c r="D89" s="87" t="s">
        <v>8</v>
      </c>
      <c r="E89" s="179">
        <v>70000</v>
      </c>
      <c r="F89" s="87">
        <v>28</v>
      </c>
      <c r="G89" s="132">
        <f t="shared" si="6"/>
        <v>2500</v>
      </c>
    </row>
    <row r="90" spans="1:7">
      <c r="A90" s="95">
        <v>44741</v>
      </c>
      <c r="B90" s="67">
        <v>1</v>
      </c>
      <c r="C90" s="87" t="s">
        <v>25</v>
      </c>
      <c r="D90" s="87" t="s">
        <v>10</v>
      </c>
      <c r="E90" s="179">
        <v>56000</v>
      </c>
      <c r="F90" s="87">
        <v>13</v>
      </c>
      <c r="G90" s="132">
        <f t="shared" si="6"/>
        <v>4307.6923076923076</v>
      </c>
    </row>
    <row r="91" spans="1:7">
      <c r="A91" s="95">
        <v>44741</v>
      </c>
      <c r="B91" s="67">
        <v>1</v>
      </c>
      <c r="C91" s="87" t="s">
        <v>131</v>
      </c>
      <c r="D91" s="87" t="s">
        <v>140</v>
      </c>
      <c r="E91" s="179">
        <v>120000</v>
      </c>
      <c r="F91" s="87">
        <v>23</v>
      </c>
      <c r="G91" s="132">
        <f t="shared" si="6"/>
        <v>5217.391304347826</v>
      </c>
    </row>
    <row r="92" spans="1:7">
      <c r="A92" s="267">
        <v>44741</v>
      </c>
      <c r="B92" s="268" t="s">
        <v>152</v>
      </c>
      <c r="C92" s="269" t="s">
        <v>153</v>
      </c>
      <c r="D92" s="269" t="s">
        <v>140</v>
      </c>
      <c r="E92" s="270">
        <v>100000</v>
      </c>
      <c r="F92" s="269">
        <v>5</v>
      </c>
      <c r="G92" s="271">
        <f t="shared" si="6"/>
        <v>20000</v>
      </c>
    </row>
    <row r="93" spans="1:7">
      <c r="A93" s="254">
        <v>44741</v>
      </c>
      <c r="B93" s="255">
        <v>2</v>
      </c>
      <c r="C93" s="231" t="s">
        <v>143</v>
      </c>
      <c r="D93" s="231" t="s">
        <v>144</v>
      </c>
      <c r="E93" s="256">
        <v>56000</v>
      </c>
      <c r="F93" s="231">
        <v>8</v>
      </c>
      <c r="G93" s="233">
        <f t="shared" si="6"/>
        <v>7000</v>
      </c>
    </row>
    <row r="94" spans="1:7">
      <c r="A94" s="226">
        <v>44742</v>
      </c>
      <c r="B94" s="71">
        <v>1</v>
      </c>
      <c r="C94" s="191" t="s">
        <v>145</v>
      </c>
      <c r="D94" s="191" t="s">
        <v>10</v>
      </c>
      <c r="E94" s="212">
        <v>56000</v>
      </c>
      <c r="F94" s="191">
        <v>19</v>
      </c>
      <c r="G94" s="193">
        <f t="shared" ref="G94:G100" si="7">E94/F94</f>
        <v>2947.3684210526317</v>
      </c>
    </row>
    <row r="95" spans="1:7">
      <c r="A95" s="95">
        <v>44742</v>
      </c>
      <c r="B95" s="67">
        <v>1</v>
      </c>
      <c r="C95" s="87" t="s">
        <v>141</v>
      </c>
      <c r="D95" s="87" t="s">
        <v>140</v>
      </c>
      <c r="E95" s="179">
        <v>70000</v>
      </c>
      <c r="F95" s="87">
        <v>22</v>
      </c>
      <c r="G95" s="132">
        <f t="shared" si="7"/>
        <v>3181.818181818182</v>
      </c>
    </row>
    <row r="96" spans="1:7">
      <c r="A96" s="95">
        <v>44742</v>
      </c>
      <c r="B96" s="67">
        <v>1</v>
      </c>
      <c r="C96" s="87" t="s">
        <v>146</v>
      </c>
      <c r="D96" s="87" t="s">
        <v>8</v>
      </c>
      <c r="E96" s="179">
        <v>88000</v>
      </c>
      <c r="F96" s="87">
        <v>32</v>
      </c>
      <c r="G96" s="132">
        <f t="shared" si="7"/>
        <v>2750</v>
      </c>
    </row>
    <row r="97" spans="1:7">
      <c r="A97" s="95">
        <v>44742</v>
      </c>
      <c r="B97" s="67">
        <v>1</v>
      </c>
      <c r="C97" s="87" t="s">
        <v>43</v>
      </c>
      <c r="D97" s="87" t="s">
        <v>8</v>
      </c>
      <c r="E97" s="179">
        <v>70000</v>
      </c>
      <c r="F97" s="87">
        <v>28</v>
      </c>
      <c r="G97" s="132">
        <f t="shared" si="7"/>
        <v>2500</v>
      </c>
    </row>
    <row r="98" spans="1:7">
      <c r="A98" s="95">
        <v>44742</v>
      </c>
      <c r="B98" s="67">
        <v>1</v>
      </c>
      <c r="C98" s="87" t="s">
        <v>25</v>
      </c>
      <c r="D98" s="87" t="s">
        <v>10</v>
      </c>
      <c r="E98" s="179">
        <v>56000</v>
      </c>
      <c r="F98" s="87">
        <v>11</v>
      </c>
      <c r="G98" s="132">
        <f t="shared" si="7"/>
        <v>5090.909090909091</v>
      </c>
    </row>
    <row r="99" spans="1:7">
      <c r="A99" s="95">
        <v>44742</v>
      </c>
      <c r="B99" s="67">
        <v>1</v>
      </c>
      <c r="C99" s="87" t="s">
        <v>131</v>
      </c>
      <c r="D99" s="87" t="s">
        <v>140</v>
      </c>
      <c r="E99" s="179">
        <v>120000</v>
      </c>
      <c r="F99" s="87">
        <v>24</v>
      </c>
      <c r="G99" s="132">
        <f t="shared" si="7"/>
        <v>5000</v>
      </c>
    </row>
    <row r="100" spans="1:7">
      <c r="A100" s="254">
        <v>44742</v>
      </c>
      <c r="B100" s="255">
        <v>2</v>
      </c>
      <c r="C100" s="231" t="s">
        <v>143</v>
      </c>
      <c r="D100" s="231" t="s">
        <v>144</v>
      </c>
      <c r="E100" s="256">
        <v>56000</v>
      </c>
      <c r="F100" s="231">
        <v>8</v>
      </c>
      <c r="G100" s="233">
        <f t="shared" si="7"/>
        <v>7000</v>
      </c>
    </row>
    <row r="101" spans="1:7">
      <c r="A101" s="159"/>
      <c r="B101" s="159"/>
      <c r="C101" s="159"/>
      <c r="D101" s="159"/>
      <c r="E101" s="275">
        <f>SUM(E2:E100)</f>
        <v>7925000</v>
      </c>
      <c r="F101" s="159"/>
      <c r="G101" s="159"/>
    </row>
  </sheetData>
  <autoFilter ref="A1:G101" xr:uid="{00000000-0009-0000-0000-00000D000000}"/>
  <dataValidations count="1">
    <dataValidation type="list" allowBlank="1" showInputMessage="1" showErrorMessage="1" sqref="D1" xr:uid="{00000000-0002-0000-0D00-000000000000}">
      <formula1>"MINIBUS,BUS,VAN,TAXIBUS"</formula1>
    </dataValidation>
  </dataValidation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0"/>
  <sheetViews>
    <sheetView topLeftCell="A61" workbookViewId="0">
      <selection activeCell="N23" sqref="N23"/>
    </sheetView>
  </sheetViews>
  <sheetFormatPr baseColWidth="10" defaultColWidth="11" defaultRowHeight="14.4"/>
  <cols>
    <col min="3" max="3" width="47.88671875" customWidth="1"/>
    <col min="8" max="8" width="23.5546875" customWidth="1"/>
  </cols>
  <sheetData>
    <row r="1" spans="1:8" ht="43.2">
      <c r="A1" s="1" t="s">
        <v>0</v>
      </c>
      <c r="B1" s="2" t="s">
        <v>1</v>
      </c>
      <c r="C1" s="2" t="s">
        <v>2</v>
      </c>
      <c r="D1" s="147" t="s">
        <v>3</v>
      </c>
      <c r="E1" s="215" t="s">
        <v>4</v>
      </c>
      <c r="F1" s="6" t="s">
        <v>5</v>
      </c>
      <c r="G1" s="216" t="s">
        <v>6</v>
      </c>
    </row>
    <row r="2" spans="1:8">
      <c r="A2" s="244">
        <v>44728</v>
      </c>
      <c r="B2" s="245">
        <v>3</v>
      </c>
      <c r="C2" s="231" t="s">
        <v>155</v>
      </c>
      <c r="D2" s="245" t="s">
        <v>144</v>
      </c>
      <c r="E2" s="246">
        <v>24000</v>
      </c>
      <c r="F2" s="245">
        <v>8</v>
      </c>
      <c r="G2" s="247">
        <v>7000</v>
      </c>
      <c r="H2" s="119" t="s">
        <v>156</v>
      </c>
    </row>
    <row r="3" spans="1:8">
      <c r="A3" s="248">
        <v>44729</v>
      </c>
      <c r="B3" s="249">
        <v>3</v>
      </c>
      <c r="C3" s="231" t="s">
        <v>155</v>
      </c>
      <c r="D3" s="249" t="s">
        <v>144</v>
      </c>
      <c r="E3" s="250">
        <v>24000</v>
      </c>
      <c r="F3" s="249">
        <v>7</v>
      </c>
      <c r="G3" s="251">
        <v>8000</v>
      </c>
      <c r="H3" s="119" t="s">
        <v>156</v>
      </c>
    </row>
    <row r="4" spans="1:8">
      <c r="A4" s="248">
        <v>44732</v>
      </c>
      <c r="B4" s="249">
        <v>3</v>
      </c>
      <c r="C4" s="231" t="s">
        <v>155</v>
      </c>
      <c r="D4" s="249" t="s">
        <v>144</v>
      </c>
      <c r="E4" s="250">
        <v>24000</v>
      </c>
      <c r="F4" s="249">
        <v>8</v>
      </c>
      <c r="G4" s="251">
        <v>7000</v>
      </c>
      <c r="H4" s="119" t="s">
        <v>156</v>
      </c>
    </row>
    <row r="5" spans="1:8">
      <c r="A5" s="248">
        <v>44734</v>
      </c>
      <c r="B5" s="249">
        <v>3</v>
      </c>
      <c r="C5" s="231" t="s">
        <v>155</v>
      </c>
      <c r="D5" s="249" t="s">
        <v>144</v>
      </c>
      <c r="E5" s="250">
        <v>24000</v>
      </c>
      <c r="F5" s="249">
        <v>8</v>
      </c>
      <c r="G5" s="251">
        <v>7000</v>
      </c>
      <c r="H5" s="119" t="s">
        <v>156</v>
      </c>
    </row>
    <row r="6" spans="1:8">
      <c r="A6" s="248">
        <v>44735</v>
      </c>
      <c r="B6" s="249">
        <v>3</v>
      </c>
      <c r="C6" s="231" t="s">
        <v>155</v>
      </c>
      <c r="D6" s="249" t="s">
        <v>144</v>
      </c>
      <c r="E6" s="250">
        <v>24000</v>
      </c>
      <c r="F6" s="249">
        <v>9</v>
      </c>
      <c r="G6" s="251">
        <v>6222.2222222222199</v>
      </c>
      <c r="H6" s="119" t="s">
        <v>156</v>
      </c>
    </row>
    <row r="7" spans="1:8">
      <c r="A7" s="248">
        <v>44736</v>
      </c>
      <c r="B7" s="249">
        <v>2</v>
      </c>
      <c r="C7" s="231" t="s">
        <v>155</v>
      </c>
      <c r="D7" s="249" t="s">
        <v>144</v>
      </c>
      <c r="E7" s="250">
        <v>24000</v>
      </c>
      <c r="F7" s="249">
        <v>14</v>
      </c>
      <c r="G7" s="251">
        <v>4000</v>
      </c>
      <c r="H7" s="119" t="s">
        <v>156</v>
      </c>
    </row>
    <row r="8" spans="1:8">
      <c r="A8" s="248">
        <v>44740</v>
      </c>
      <c r="B8" s="249">
        <v>2</v>
      </c>
      <c r="C8" s="231" t="s">
        <v>155</v>
      </c>
      <c r="D8" s="249" t="s">
        <v>144</v>
      </c>
      <c r="E8" s="250">
        <v>24000</v>
      </c>
      <c r="F8" s="249">
        <v>8</v>
      </c>
      <c r="G8" s="251">
        <v>7000</v>
      </c>
      <c r="H8" s="119" t="s">
        <v>156</v>
      </c>
    </row>
    <row r="9" spans="1:8">
      <c r="A9" s="252">
        <v>44741</v>
      </c>
      <c r="B9" s="253">
        <v>2</v>
      </c>
      <c r="C9" s="231" t="s">
        <v>155</v>
      </c>
      <c r="D9" s="249" t="s">
        <v>144</v>
      </c>
      <c r="E9" s="250">
        <v>24000</v>
      </c>
      <c r="F9" s="249">
        <v>8</v>
      </c>
      <c r="G9" s="251">
        <v>7000</v>
      </c>
      <c r="H9" s="119" t="s">
        <v>156</v>
      </c>
    </row>
    <row r="10" spans="1:8">
      <c r="A10" s="254">
        <v>44742</v>
      </c>
      <c r="B10" s="255">
        <v>2</v>
      </c>
      <c r="C10" s="231" t="s">
        <v>155</v>
      </c>
      <c r="D10" s="231" t="s">
        <v>144</v>
      </c>
      <c r="E10" s="256">
        <v>24000</v>
      </c>
      <c r="F10" s="231">
        <v>8</v>
      </c>
      <c r="G10" s="233">
        <v>7000</v>
      </c>
      <c r="H10" s="119" t="s">
        <v>156</v>
      </c>
    </row>
    <row r="11" spans="1:8">
      <c r="A11" s="257">
        <v>44743</v>
      </c>
      <c r="B11" s="237">
        <v>1</v>
      </c>
      <c r="C11" s="159" t="s">
        <v>145</v>
      </c>
      <c r="D11" s="159" t="s">
        <v>10</v>
      </c>
      <c r="E11" s="196">
        <v>56000</v>
      </c>
      <c r="F11" s="159">
        <v>12</v>
      </c>
      <c r="G11" s="258">
        <f>E11/F11</f>
        <v>4666.666666666667</v>
      </c>
    </row>
    <row r="12" spans="1:8">
      <c r="A12" s="85">
        <v>44743</v>
      </c>
      <c r="B12" s="67">
        <v>1</v>
      </c>
      <c r="C12" s="87" t="s">
        <v>141</v>
      </c>
      <c r="D12" s="87" t="s">
        <v>140</v>
      </c>
      <c r="E12" s="179">
        <v>70000</v>
      </c>
      <c r="F12" s="87">
        <v>23</v>
      </c>
      <c r="G12" s="132">
        <f t="shared" ref="G12:G17" si="0">E12/F12</f>
        <v>3043.478260869565</v>
      </c>
    </row>
    <row r="13" spans="1:8">
      <c r="A13" s="85">
        <v>44743</v>
      </c>
      <c r="B13" s="67">
        <v>1</v>
      </c>
      <c r="C13" s="87" t="s">
        <v>146</v>
      </c>
      <c r="D13" s="87" t="s">
        <v>8</v>
      </c>
      <c r="E13" s="179">
        <v>88000</v>
      </c>
      <c r="F13" s="87">
        <v>28</v>
      </c>
      <c r="G13" s="132">
        <f t="shared" si="0"/>
        <v>3142.8571428571427</v>
      </c>
    </row>
    <row r="14" spans="1:8">
      <c r="A14" s="85">
        <v>44743</v>
      </c>
      <c r="B14" s="67">
        <v>1</v>
      </c>
      <c r="C14" s="87" t="s">
        <v>43</v>
      </c>
      <c r="D14" s="87" t="s">
        <v>8</v>
      </c>
      <c r="E14" s="179">
        <v>70000</v>
      </c>
      <c r="F14" s="87">
        <v>22</v>
      </c>
      <c r="G14" s="132">
        <f t="shared" si="0"/>
        <v>3181.818181818182</v>
      </c>
    </row>
    <row r="15" spans="1:8">
      <c r="A15" s="85">
        <v>44743</v>
      </c>
      <c r="B15" s="67">
        <v>1</v>
      </c>
      <c r="C15" s="87" t="s">
        <v>25</v>
      </c>
      <c r="D15" s="87" t="s">
        <v>10</v>
      </c>
      <c r="E15" s="179">
        <v>56000</v>
      </c>
      <c r="F15" s="87">
        <v>7</v>
      </c>
      <c r="G15" s="132">
        <f t="shared" si="0"/>
        <v>8000</v>
      </c>
    </row>
    <row r="16" spans="1:8">
      <c r="A16" s="85">
        <v>44743</v>
      </c>
      <c r="B16" s="67">
        <v>1</v>
      </c>
      <c r="C16" s="87" t="s">
        <v>131</v>
      </c>
      <c r="D16" s="87" t="s">
        <v>140</v>
      </c>
      <c r="E16" s="179">
        <v>120000</v>
      </c>
      <c r="F16" s="87">
        <v>24</v>
      </c>
      <c r="G16" s="132">
        <f t="shared" si="0"/>
        <v>5000</v>
      </c>
    </row>
    <row r="17" spans="1:8">
      <c r="A17" s="254">
        <v>44743</v>
      </c>
      <c r="B17" s="255">
        <v>2</v>
      </c>
      <c r="C17" s="231" t="s">
        <v>155</v>
      </c>
      <c r="D17" s="231" t="s">
        <v>144</v>
      </c>
      <c r="E17" s="256">
        <v>80000</v>
      </c>
      <c r="F17" s="231">
        <v>8</v>
      </c>
      <c r="G17" s="233">
        <f t="shared" si="0"/>
        <v>10000</v>
      </c>
    </row>
    <row r="18" spans="1:8">
      <c r="A18" s="189">
        <v>44746</v>
      </c>
      <c r="B18" s="71">
        <v>1</v>
      </c>
      <c r="C18" s="191" t="s">
        <v>145</v>
      </c>
      <c r="D18" s="191" t="s">
        <v>10</v>
      </c>
      <c r="E18" s="212">
        <v>56000</v>
      </c>
      <c r="F18" s="191">
        <v>16</v>
      </c>
      <c r="G18" s="193">
        <f t="shared" ref="G18:G24" si="1">E18/F18</f>
        <v>3500</v>
      </c>
    </row>
    <row r="19" spans="1:8">
      <c r="A19" s="85">
        <v>44746</v>
      </c>
      <c r="B19" s="67">
        <v>1</v>
      </c>
      <c r="C19" s="87" t="s">
        <v>141</v>
      </c>
      <c r="D19" s="87" t="s">
        <v>140</v>
      </c>
      <c r="E19" s="179">
        <v>70000</v>
      </c>
      <c r="F19" s="87">
        <v>28</v>
      </c>
      <c r="G19" s="132">
        <f t="shared" si="1"/>
        <v>2500</v>
      </c>
    </row>
    <row r="20" spans="1:8">
      <c r="A20" s="85">
        <v>44746</v>
      </c>
      <c r="B20" s="67">
        <v>1</v>
      </c>
      <c r="C20" s="87" t="s">
        <v>146</v>
      </c>
      <c r="D20" s="87" t="s">
        <v>8</v>
      </c>
      <c r="E20" s="179">
        <v>88000</v>
      </c>
      <c r="F20" s="87">
        <v>30</v>
      </c>
      <c r="G20" s="132">
        <f t="shared" si="1"/>
        <v>2933.3333333333335</v>
      </c>
    </row>
    <row r="21" spans="1:8">
      <c r="A21" s="85">
        <v>44746</v>
      </c>
      <c r="B21" s="67">
        <v>1</v>
      </c>
      <c r="C21" s="87" t="s">
        <v>43</v>
      </c>
      <c r="D21" s="87" t="s">
        <v>8</v>
      </c>
      <c r="E21" s="179">
        <v>70000</v>
      </c>
      <c r="F21" s="87">
        <v>16</v>
      </c>
      <c r="G21" s="132">
        <f t="shared" si="1"/>
        <v>4375</v>
      </c>
    </row>
    <row r="22" spans="1:8">
      <c r="A22" s="85">
        <v>44746</v>
      </c>
      <c r="B22" s="67">
        <v>1</v>
      </c>
      <c r="C22" s="87" t="s">
        <v>25</v>
      </c>
      <c r="D22" s="87" t="s">
        <v>10</v>
      </c>
      <c r="E22" s="179">
        <v>56000</v>
      </c>
      <c r="F22" s="87">
        <v>13</v>
      </c>
      <c r="G22" s="132">
        <f t="shared" si="1"/>
        <v>4307.6923076923076</v>
      </c>
    </row>
    <row r="23" spans="1:8">
      <c r="A23" s="85">
        <v>44746</v>
      </c>
      <c r="B23" s="67">
        <v>1</v>
      </c>
      <c r="C23" s="87" t="s">
        <v>131</v>
      </c>
      <c r="D23" s="87" t="s">
        <v>140</v>
      </c>
      <c r="E23" s="179">
        <v>120000</v>
      </c>
      <c r="F23" s="87">
        <v>23</v>
      </c>
      <c r="G23" s="132">
        <f t="shared" si="1"/>
        <v>5217.391304347826</v>
      </c>
    </row>
    <row r="24" spans="1:8">
      <c r="A24" s="254">
        <v>44746</v>
      </c>
      <c r="B24" s="255">
        <v>2</v>
      </c>
      <c r="C24" s="231" t="s">
        <v>155</v>
      </c>
      <c r="D24" s="231" t="s">
        <v>144</v>
      </c>
      <c r="E24" s="256">
        <v>80000</v>
      </c>
      <c r="F24" s="231">
        <v>8</v>
      </c>
      <c r="G24" s="233">
        <f t="shared" si="1"/>
        <v>10000</v>
      </c>
    </row>
    <row r="25" spans="1:8">
      <c r="A25" s="257">
        <v>44747</v>
      </c>
      <c r="B25" s="237">
        <v>1</v>
      </c>
      <c r="C25" s="159" t="s">
        <v>145</v>
      </c>
      <c r="D25" s="159" t="s">
        <v>140</v>
      </c>
      <c r="E25" s="196">
        <v>63000</v>
      </c>
      <c r="F25" s="159">
        <v>17</v>
      </c>
      <c r="G25" s="258">
        <f t="shared" ref="G25:G31" si="2">E25/F25</f>
        <v>3705.8823529411766</v>
      </c>
      <c r="H25" s="119" t="s">
        <v>157</v>
      </c>
    </row>
    <row r="26" spans="1:8">
      <c r="A26" s="85">
        <v>44747</v>
      </c>
      <c r="B26" s="67">
        <v>1</v>
      </c>
      <c r="C26" s="87" t="s">
        <v>141</v>
      </c>
      <c r="D26" s="87" t="s">
        <v>140</v>
      </c>
      <c r="E26" s="179">
        <v>70000</v>
      </c>
      <c r="F26" s="87">
        <v>23</v>
      </c>
      <c r="G26" s="132">
        <f t="shared" si="2"/>
        <v>3043.478260869565</v>
      </c>
    </row>
    <row r="27" spans="1:8">
      <c r="A27" s="85">
        <v>44747</v>
      </c>
      <c r="B27" s="67">
        <v>1</v>
      </c>
      <c r="C27" s="87" t="s">
        <v>146</v>
      </c>
      <c r="D27" s="87" t="s">
        <v>8</v>
      </c>
      <c r="E27" s="179">
        <v>88000</v>
      </c>
      <c r="F27" s="87">
        <v>30</v>
      </c>
      <c r="G27" s="132">
        <f t="shared" si="2"/>
        <v>2933.3333333333335</v>
      </c>
    </row>
    <row r="28" spans="1:8">
      <c r="A28" s="85">
        <v>44747</v>
      </c>
      <c r="B28" s="67">
        <v>1</v>
      </c>
      <c r="C28" s="87" t="s">
        <v>43</v>
      </c>
      <c r="D28" s="87" t="s">
        <v>8</v>
      </c>
      <c r="E28" s="179">
        <v>70000</v>
      </c>
      <c r="F28" s="87">
        <v>24</v>
      </c>
      <c r="G28" s="132">
        <f t="shared" si="2"/>
        <v>2916.6666666666665</v>
      </c>
    </row>
    <row r="29" spans="1:8">
      <c r="A29" s="85">
        <v>44747</v>
      </c>
      <c r="B29" s="67">
        <v>1</v>
      </c>
      <c r="C29" s="87" t="s">
        <v>25</v>
      </c>
      <c r="D29" s="87" t="s">
        <v>10</v>
      </c>
      <c r="E29" s="179">
        <v>56000</v>
      </c>
      <c r="F29" s="87">
        <v>5</v>
      </c>
      <c r="G29" s="132">
        <f t="shared" si="2"/>
        <v>11200</v>
      </c>
    </row>
    <row r="30" spans="1:8">
      <c r="A30" s="85">
        <v>44747</v>
      </c>
      <c r="B30" s="67">
        <v>1</v>
      </c>
      <c r="C30" s="87" t="s">
        <v>131</v>
      </c>
      <c r="D30" s="87" t="s">
        <v>140</v>
      </c>
      <c r="E30" s="179">
        <v>120000</v>
      </c>
      <c r="F30" s="87">
        <v>25</v>
      </c>
      <c r="G30" s="132">
        <f t="shared" si="2"/>
        <v>4800</v>
      </c>
    </row>
    <row r="31" spans="1:8">
      <c r="A31" s="254">
        <v>44747</v>
      </c>
      <c r="B31" s="255">
        <v>2</v>
      </c>
      <c r="C31" s="231" t="s">
        <v>155</v>
      </c>
      <c r="D31" s="231" t="s">
        <v>144</v>
      </c>
      <c r="E31" s="256">
        <v>80000</v>
      </c>
      <c r="F31" s="231">
        <v>8</v>
      </c>
      <c r="G31" s="233">
        <f t="shared" si="2"/>
        <v>10000</v>
      </c>
    </row>
    <row r="32" spans="1:8">
      <c r="A32" s="189">
        <v>44748</v>
      </c>
      <c r="B32" s="71">
        <v>1</v>
      </c>
      <c r="C32" s="191" t="s">
        <v>145</v>
      </c>
      <c r="D32" s="191" t="s">
        <v>140</v>
      </c>
      <c r="E32" s="212">
        <v>70000</v>
      </c>
      <c r="F32" s="191">
        <v>15</v>
      </c>
      <c r="G32" s="193">
        <f t="shared" ref="G32:G38" si="3">E32/F32</f>
        <v>4666.666666666667</v>
      </c>
    </row>
    <row r="33" spans="1:7">
      <c r="A33" s="85">
        <v>44748</v>
      </c>
      <c r="B33" s="67">
        <v>1</v>
      </c>
      <c r="C33" s="87" t="s">
        <v>141</v>
      </c>
      <c r="D33" s="87" t="s">
        <v>140</v>
      </c>
      <c r="E33" s="179">
        <v>70000</v>
      </c>
      <c r="F33" s="87">
        <v>23</v>
      </c>
      <c r="G33" s="132">
        <f t="shared" si="3"/>
        <v>3043.478260869565</v>
      </c>
    </row>
    <row r="34" spans="1:7">
      <c r="A34" s="257">
        <v>44748</v>
      </c>
      <c r="B34" s="67">
        <v>1</v>
      </c>
      <c r="C34" s="87" t="s">
        <v>146</v>
      </c>
      <c r="D34" s="87" t="s">
        <v>8</v>
      </c>
      <c r="E34" s="179">
        <v>88000</v>
      </c>
      <c r="F34" s="87">
        <v>30</v>
      </c>
      <c r="G34" s="132">
        <f t="shared" si="3"/>
        <v>2933.3333333333335</v>
      </c>
    </row>
    <row r="35" spans="1:7">
      <c r="A35" s="85">
        <v>44748</v>
      </c>
      <c r="B35" s="67">
        <v>1</v>
      </c>
      <c r="C35" s="87" t="s">
        <v>43</v>
      </c>
      <c r="D35" s="87" t="s">
        <v>8</v>
      </c>
      <c r="E35" s="179">
        <v>70000</v>
      </c>
      <c r="F35" s="87">
        <v>23</v>
      </c>
      <c r="G35" s="132">
        <f t="shared" si="3"/>
        <v>3043.478260869565</v>
      </c>
    </row>
    <row r="36" spans="1:7">
      <c r="A36" s="257">
        <v>44748</v>
      </c>
      <c r="B36" s="67">
        <v>1</v>
      </c>
      <c r="C36" s="87" t="s">
        <v>25</v>
      </c>
      <c r="D36" s="87" t="s">
        <v>10</v>
      </c>
      <c r="E36" s="179">
        <v>56000</v>
      </c>
      <c r="F36" s="87">
        <v>6</v>
      </c>
      <c r="G36" s="132">
        <f t="shared" si="3"/>
        <v>9333.3333333333339</v>
      </c>
    </row>
    <row r="37" spans="1:7">
      <c r="A37" s="85">
        <v>44748</v>
      </c>
      <c r="B37" s="67">
        <v>1</v>
      </c>
      <c r="C37" s="87" t="s">
        <v>131</v>
      </c>
      <c r="D37" s="87" t="s">
        <v>140</v>
      </c>
      <c r="E37" s="179">
        <v>120000</v>
      </c>
      <c r="F37" s="87">
        <v>25</v>
      </c>
      <c r="G37" s="132">
        <f t="shared" si="3"/>
        <v>4800</v>
      </c>
    </row>
    <row r="38" spans="1:7">
      <c r="A38" s="259">
        <v>44748</v>
      </c>
      <c r="B38" s="255">
        <v>2</v>
      </c>
      <c r="C38" s="231" t="s">
        <v>155</v>
      </c>
      <c r="D38" s="231" t="s">
        <v>144</v>
      </c>
      <c r="E38" s="256">
        <v>80000</v>
      </c>
      <c r="F38" s="231">
        <v>8</v>
      </c>
      <c r="G38" s="233">
        <f t="shared" si="3"/>
        <v>10000</v>
      </c>
    </row>
    <row r="39" spans="1:7">
      <c r="A39" s="189">
        <v>44749</v>
      </c>
      <c r="B39" s="71">
        <v>1</v>
      </c>
      <c r="C39" s="191" t="s">
        <v>145</v>
      </c>
      <c r="D39" s="191" t="s">
        <v>140</v>
      </c>
      <c r="E39" s="212">
        <v>70000</v>
      </c>
      <c r="F39" s="191">
        <v>17</v>
      </c>
      <c r="G39" s="193">
        <f t="shared" ref="G39:G45" si="4">E39/F39</f>
        <v>4117.6470588235297</v>
      </c>
    </row>
    <row r="40" spans="1:7">
      <c r="A40" s="85">
        <v>44749</v>
      </c>
      <c r="B40" s="67">
        <v>1</v>
      </c>
      <c r="C40" s="87" t="s">
        <v>141</v>
      </c>
      <c r="D40" s="87" t="s">
        <v>140</v>
      </c>
      <c r="E40" s="179">
        <v>70000</v>
      </c>
      <c r="F40" s="87">
        <v>24</v>
      </c>
      <c r="G40" s="132">
        <f t="shared" si="4"/>
        <v>2916.6666666666665</v>
      </c>
    </row>
    <row r="41" spans="1:7">
      <c r="A41" s="257">
        <v>44749</v>
      </c>
      <c r="B41" s="67">
        <v>1</v>
      </c>
      <c r="C41" s="87" t="s">
        <v>146</v>
      </c>
      <c r="D41" s="87" t="s">
        <v>8</v>
      </c>
      <c r="E41" s="179">
        <v>88000</v>
      </c>
      <c r="F41" s="87">
        <v>30</v>
      </c>
      <c r="G41" s="132">
        <f t="shared" si="4"/>
        <v>2933.3333333333335</v>
      </c>
    </row>
    <row r="42" spans="1:7">
      <c r="A42" s="85">
        <v>44749</v>
      </c>
      <c r="B42" s="67">
        <v>1</v>
      </c>
      <c r="C42" s="87" t="s">
        <v>43</v>
      </c>
      <c r="D42" s="87" t="s">
        <v>8</v>
      </c>
      <c r="E42" s="179">
        <v>70000</v>
      </c>
      <c r="F42" s="87">
        <v>24</v>
      </c>
      <c r="G42" s="132">
        <f t="shared" si="4"/>
        <v>2916.6666666666665</v>
      </c>
    </row>
    <row r="43" spans="1:7">
      <c r="A43" s="257">
        <v>44749</v>
      </c>
      <c r="B43" s="67">
        <v>1</v>
      </c>
      <c r="C43" s="87" t="s">
        <v>25</v>
      </c>
      <c r="D43" s="87" t="s">
        <v>10</v>
      </c>
      <c r="E43" s="179">
        <v>56000</v>
      </c>
      <c r="F43" s="87">
        <v>6</v>
      </c>
      <c r="G43" s="132">
        <f t="shared" si="4"/>
        <v>9333.3333333333339</v>
      </c>
    </row>
    <row r="44" spans="1:7">
      <c r="A44" s="85">
        <v>44749</v>
      </c>
      <c r="B44" s="67">
        <v>1</v>
      </c>
      <c r="C44" s="87" t="s">
        <v>131</v>
      </c>
      <c r="D44" s="87" t="s">
        <v>140</v>
      </c>
      <c r="E44" s="179">
        <v>120000</v>
      </c>
      <c r="F44" s="87">
        <v>24</v>
      </c>
      <c r="G44" s="132">
        <f t="shared" si="4"/>
        <v>5000</v>
      </c>
    </row>
    <row r="45" spans="1:7">
      <c r="A45" s="259">
        <v>44749</v>
      </c>
      <c r="B45" s="255">
        <v>2</v>
      </c>
      <c r="C45" s="231" t="s">
        <v>155</v>
      </c>
      <c r="D45" s="231" t="s">
        <v>144</v>
      </c>
      <c r="E45" s="256">
        <v>80000</v>
      </c>
      <c r="F45" s="231">
        <v>7</v>
      </c>
      <c r="G45" s="233">
        <f t="shared" si="4"/>
        <v>11428.571428571429</v>
      </c>
    </row>
    <row r="46" spans="1:7">
      <c r="A46" s="189">
        <v>44750</v>
      </c>
      <c r="B46" s="71">
        <v>1</v>
      </c>
      <c r="C46" s="191" t="s">
        <v>145</v>
      </c>
      <c r="D46" s="191" t="s">
        <v>140</v>
      </c>
      <c r="E46" s="212">
        <v>70000</v>
      </c>
      <c r="F46" s="191">
        <v>17</v>
      </c>
      <c r="G46" s="193">
        <f t="shared" ref="G46:G56" si="5">E46/F46</f>
        <v>4117.6470588235297</v>
      </c>
    </row>
    <row r="47" spans="1:7">
      <c r="A47" s="257">
        <v>44750</v>
      </c>
      <c r="B47" s="67">
        <v>1</v>
      </c>
      <c r="C47" s="87" t="s">
        <v>141</v>
      </c>
      <c r="D47" s="87" t="s">
        <v>140</v>
      </c>
      <c r="E47" s="179">
        <v>70000</v>
      </c>
      <c r="F47" s="87">
        <v>22</v>
      </c>
      <c r="G47" s="132">
        <f t="shared" si="5"/>
        <v>3181.818181818182</v>
      </c>
    </row>
    <row r="48" spans="1:7">
      <c r="A48" s="85">
        <v>44750</v>
      </c>
      <c r="B48" s="67">
        <v>1</v>
      </c>
      <c r="C48" s="87" t="s">
        <v>146</v>
      </c>
      <c r="D48" s="87" t="s">
        <v>8</v>
      </c>
      <c r="E48" s="179">
        <v>88000</v>
      </c>
      <c r="F48" s="87">
        <v>30</v>
      </c>
      <c r="G48" s="132">
        <f t="shared" si="5"/>
        <v>2933.3333333333335</v>
      </c>
    </row>
    <row r="49" spans="1:7">
      <c r="A49" s="95">
        <v>44750</v>
      </c>
      <c r="B49" s="67">
        <v>1</v>
      </c>
      <c r="C49" s="87" t="s">
        <v>43</v>
      </c>
      <c r="D49" s="87" t="s">
        <v>8</v>
      </c>
      <c r="E49" s="179">
        <v>70000</v>
      </c>
      <c r="F49" s="87">
        <v>22</v>
      </c>
      <c r="G49" s="132">
        <f t="shared" si="5"/>
        <v>3181.818181818182</v>
      </c>
    </row>
    <row r="50" spans="1:7">
      <c r="A50" s="95">
        <v>44750</v>
      </c>
      <c r="B50" s="67">
        <v>1</v>
      </c>
      <c r="C50" s="87" t="s">
        <v>25</v>
      </c>
      <c r="D50" s="87" t="s">
        <v>10</v>
      </c>
      <c r="E50" s="179">
        <v>56000</v>
      </c>
      <c r="F50" s="87">
        <v>6</v>
      </c>
      <c r="G50" s="132">
        <f t="shared" si="5"/>
        <v>9333.3333333333339</v>
      </c>
    </row>
    <row r="51" spans="1:7">
      <c r="A51" s="95">
        <v>44750</v>
      </c>
      <c r="B51" s="67">
        <v>1</v>
      </c>
      <c r="C51" s="87" t="s">
        <v>131</v>
      </c>
      <c r="D51" s="87" t="s">
        <v>140</v>
      </c>
      <c r="E51" s="179">
        <v>120000</v>
      </c>
      <c r="F51" s="87">
        <v>24</v>
      </c>
      <c r="G51" s="132">
        <f t="shared" si="5"/>
        <v>5000</v>
      </c>
    </row>
    <row r="52" spans="1:7">
      <c r="A52" s="229">
        <v>44750</v>
      </c>
      <c r="B52" s="255">
        <v>2</v>
      </c>
      <c r="C52" s="231" t="s">
        <v>155</v>
      </c>
      <c r="D52" s="231" t="s">
        <v>144</v>
      </c>
      <c r="E52" s="256">
        <v>80000</v>
      </c>
      <c r="F52" s="231">
        <v>8</v>
      </c>
      <c r="G52" s="233">
        <f t="shared" si="5"/>
        <v>10000</v>
      </c>
    </row>
    <row r="53" spans="1:7">
      <c r="A53" s="226">
        <v>44753</v>
      </c>
      <c r="B53" s="71"/>
      <c r="C53" s="71" t="s">
        <v>158</v>
      </c>
      <c r="D53" s="71" t="s">
        <v>10</v>
      </c>
      <c r="E53" s="260">
        <v>70000</v>
      </c>
      <c r="F53" s="71">
        <v>8</v>
      </c>
      <c r="G53" s="261">
        <f t="shared" si="5"/>
        <v>8750</v>
      </c>
    </row>
    <row r="54" spans="1:7">
      <c r="A54" s="95">
        <v>44753</v>
      </c>
      <c r="B54" s="67"/>
      <c r="C54" s="67" t="s">
        <v>146</v>
      </c>
      <c r="D54" s="67" t="s">
        <v>10</v>
      </c>
      <c r="E54" s="262">
        <v>56000</v>
      </c>
      <c r="F54" s="67">
        <v>15</v>
      </c>
      <c r="G54" s="41">
        <f t="shared" si="5"/>
        <v>3733.3333333333335</v>
      </c>
    </row>
    <row r="55" spans="1:7">
      <c r="A55" s="95">
        <v>44753</v>
      </c>
      <c r="B55" s="67"/>
      <c r="C55" s="67" t="s">
        <v>159</v>
      </c>
      <c r="D55" s="67" t="s">
        <v>10</v>
      </c>
      <c r="E55" s="262">
        <v>75000</v>
      </c>
      <c r="F55" s="67">
        <v>7</v>
      </c>
      <c r="G55" s="41">
        <f t="shared" si="5"/>
        <v>10714.285714285714</v>
      </c>
    </row>
    <row r="56" spans="1:7">
      <c r="A56" s="263">
        <v>44753</v>
      </c>
      <c r="B56" s="73"/>
      <c r="C56" s="73" t="s">
        <v>160</v>
      </c>
      <c r="D56" s="73" t="s">
        <v>10</v>
      </c>
      <c r="E56" s="264">
        <v>70000</v>
      </c>
      <c r="F56" s="73">
        <v>7</v>
      </c>
      <c r="G56" s="41">
        <f t="shared" si="5"/>
        <v>10000</v>
      </c>
    </row>
    <row r="57" spans="1:7">
      <c r="A57" s="226">
        <v>44754</v>
      </c>
      <c r="B57" s="71"/>
      <c r="C57" s="71" t="s">
        <v>158</v>
      </c>
      <c r="D57" s="71" t="s">
        <v>10</v>
      </c>
      <c r="E57" s="260">
        <v>70000</v>
      </c>
      <c r="F57" s="71">
        <v>9</v>
      </c>
      <c r="G57" s="261">
        <f t="shared" ref="G57:G72" si="6">E57/F57</f>
        <v>7777.7777777777774</v>
      </c>
    </row>
    <row r="58" spans="1:7">
      <c r="A58" s="95">
        <v>44754</v>
      </c>
      <c r="B58" s="67"/>
      <c r="C58" s="67" t="s">
        <v>146</v>
      </c>
      <c r="D58" s="67" t="s">
        <v>10</v>
      </c>
      <c r="E58" s="262">
        <v>56000</v>
      </c>
      <c r="F58" s="67">
        <v>14</v>
      </c>
      <c r="G58" s="41">
        <f t="shared" si="6"/>
        <v>4000</v>
      </c>
    </row>
    <row r="59" spans="1:7">
      <c r="A59" s="95">
        <v>44754</v>
      </c>
      <c r="B59" s="67"/>
      <c r="C59" s="67" t="s">
        <v>159</v>
      </c>
      <c r="D59" s="67" t="s">
        <v>10</v>
      </c>
      <c r="E59" s="262">
        <v>75000</v>
      </c>
      <c r="F59" s="67">
        <v>10</v>
      </c>
      <c r="G59" s="41">
        <f t="shared" si="6"/>
        <v>7500</v>
      </c>
    </row>
    <row r="60" spans="1:7">
      <c r="A60" s="263">
        <v>44754</v>
      </c>
      <c r="B60" s="73"/>
      <c r="C60" s="73" t="s">
        <v>160</v>
      </c>
      <c r="D60" s="73" t="s">
        <v>10</v>
      </c>
      <c r="E60" s="264">
        <v>70000</v>
      </c>
      <c r="F60" s="73">
        <v>8</v>
      </c>
      <c r="G60" s="265">
        <f t="shared" si="6"/>
        <v>8750</v>
      </c>
    </row>
    <row r="61" spans="1:7">
      <c r="A61" s="226">
        <v>44755</v>
      </c>
      <c r="B61" s="71"/>
      <c r="C61" s="71" t="s">
        <v>158</v>
      </c>
      <c r="D61" s="71" t="s">
        <v>10</v>
      </c>
      <c r="E61" s="260">
        <v>70000</v>
      </c>
      <c r="F61" s="71">
        <v>10</v>
      </c>
      <c r="G61" s="261">
        <f t="shared" si="6"/>
        <v>7000</v>
      </c>
    </row>
    <row r="62" spans="1:7">
      <c r="A62" s="95">
        <v>44755</v>
      </c>
      <c r="B62" s="67"/>
      <c r="C62" s="67" t="s">
        <v>146</v>
      </c>
      <c r="D62" s="67" t="s">
        <v>10</v>
      </c>
      <c r="E62" s="262">
        <v>56000</v>
      </c>
      <c r="F62" s="67">
        <v>10</v>
      </c>
      <c r="G62" s="41">
        <f t="shared" si="6"/>
        <v>5600</v>
      </c>
    </row>
    <row r="63" spans="1:7">
      <c r="A63" s="95">
        <v>44755</v>
      </c>
      <c r="B63" s="67"/>
      <c r="C63" s="67" t="s">
        <v>159</v>
      </c>
      <c r="D63" s="67" t="s">
        <v>10</v>
      </c>
      <c r="E63" s="262">
        <v>75000</v>
      </c>
      <c r="F63" s="67">
        <v>9</v>
      </c>
      <c r="G63" s="41">
        <f t="shared" si="6"/>
        <v>8333.3333333333339</v>
      </c>
    </row>
    <row r="64" spans="1:7">
      <c r="A64" s="263">
        <v>44755</v>
      </c>
      <c r="B64" s="73"/>
      <c r="C64" s="73" t="s">
        <v>160</v>
      </c>
      <c r="D64" s="73" t="s">
        <v>10</v>
      </c>
      <c r="E64" s="264">
        <v>70000</v>
      </c>
      <c r="F64" s="73">
        <v>9</v>
      </c>
      <c r="G64" s="265">
        <f t="shared" si="6"/>
        <v>7777.7777777777774</v>
      </c>
    </row>
    <row r="65" spans="1:7">
      <c r="A65" s="226">
        <v>44756</v>
      </c>
      <c r="B65" s="71"/>
      <c r="C65" s="71" t="s">
        <v>158</v>
      </c>
      <c r="D65" s="71" t="s">
        <v>10</v>
      </c>
      <c r="E65" s="260">
        <v>70000</v>
      </c>
      <c r="F65" s="71">
        <v>9</v>
      </c>
      <c r="G65" s="261">
        <f t="shared" si="6"/>
        <v>7777.7777777777774</v>
      </c>
    </row>
    <row r="66" spans="1:7">
      <c r="A66" s="95">
        <v>44756</v>
      </c>
      <c r="B66" s="67"/>
      <c r="C66" s="67" t="s">
        <v>146</v>
      </c>
      <c r="D66" s="67" t="s">
        <v>10</v>
      </c>
      <c r="E66" s="262">
        <v>56000</v>
      </c>
      <c r="F66" s="67">
        <v>12</v>
      </c>
      <c r="G66" s="41">
        <f t="shared" si="6"/>
        <v>4666.666666666667</v>
      </c>
    </row>
    <row r="67" spans="1:7">
      <c r="A67" s="95">
        <v>44756</v>
      </c>
      <c r="B67" s="67"/>
      <c r="C67" s="67" t="s">
        <v>159</v>
      </c>
      <c r="D67" s="67" t="s">
        <v>10</v>
      </c>
      <c r="E67" s="262">
        <v>75000</v>
      </c>
      <c r="F67" s="67">
        <v>7</v>
      </c>
      <c r="G67" s="41">
        <f t="shared" si="6"/>
        <v>10714.285714285714</v>
      </c>
    </row>
    <row r="68" spans="1:7">
      <c r="A68" s="263">
        <v>44756</v>
      </c>
      <c r="B68" s="73"/>
      <c r="C68" s="73" t="s">
        <v>160</v>
      </c>
      <c r="D68" s="73" t="s">
        <v>10</v>
      </c>
      <c r="E68" s="264">
        <v>70000</v>
      </c>
      <c r="F68" s="73">
        <v>9</v>
      </c>
      <c r="G68" s="265">
        <f t="shared" si="6"/>
        <v>7777.7777777777774</v>
      </c>
    </row>
    <row r="69" spans="1:7">
      <c r="A69" s="226">
        <v>44757</v>
      </c>
      <c r="B69" s="71"/>
      <c r="C69" s="71" t="s">
        <v>158</v>
      </c>
      <c r="D69" s="71" t="s">
        <v>10</v>
      </c>
      <c r="E69" s="260">
        <v>70000</v>
      </c>
      <c r="F69" s="71">
        <v>9</v>
      </c>
      <c r="G69" s="261">
        <f t="shared" si="6"/>
        <v>7777.7777777777774</v>
      </c>
    </row>
    <row r="70" spans="1:7">
      <c r="A70" s="95">
        <v>44757</v>
      </c>
      <c r="B70" s="67"/>
      <c r="C70" s="67" t="s">
        <v>146</v>
      </c>
      <c r="D70" s="67" t="s">
        <v>10</v>
      </c>
      <c r="E70" s="262">
        <v>56000</v>
      </c>
      <c r="F70" s="67">
        <v>14</v>
      </c>
      <c r="G70" s="41">
        <f t="shared" si="6"/>
        <v>4000</v>
      </c>
    </row>
    <row r="71" spans="1:7">
      <c r="A71" s="95">
        <v>44757</v>
      </c>
      <c r="B71" s="67"/>
      <c r="C71" s="67" t="s">
        <v>159</v>
      </c>
      <c r="D71" s="67" t="s">
        <v>10</v>
      </c>
      <c r="E71" s="262">
        <v>75000</v>
      </c>
      <c r="F71" s="67">
        <v>8</v>
      </c>
      <c r="G71" s="41">
        <f t="shared" si="6"/>
        <v>9375</v>
      </c>
    </row>
    <row r="72" spans="1:7">
      <c r="A72" s="263">
        <v>44757</v>
      </c>
      <c r="B72" s="73"/>
      <c r="C72" s="73" t="s">
        <v>160</v>
      </c>
      <c r="D72" s="73" t="s">
        <v>10</v>
      </c>
      <c r="E72" s="264">
        <v>70000</v>
      </c>
      <c r="F72" s="73">
        <v>5</v>
      </c>
      <c r="G72" s="265">
        <f t="shared" si="6"/>
        <v>14000</v>
      </c>
    </row>
    <row r="73" spans="1:7">
      <c r="A73" s="111"/>
      <c r="B73" s="67"/>
      <c r="C73" s="67"/>
      <c r="D73" s="67"/>
      <c r="E73" s="262"/>
      <c r="F73" s="67"/>
      <c r="G73" s="62"/>
    </row>
    <row r="74" spans="1:7">
      <c r="A74" s="111"/>
      <c r="B74" s="67"/>
      <c r="C74" s="67"/>
      <c r="D74" s="67"/>
      <c r="E74" s="262"/>
      <c r="F74" s="67"/>
      <c r="G74" s="62"/>
    </row>
    <row r="75" spans="1:7">
      <c r="A75" s="111"/>
      <c r="B75" s="67"/>
      <c r="C75" s="67"/>
      <c r="D75" s="67"/>
      <c r="E75" s="262"/>
      <c r="F75" s="67"/>
      <c r="G75" s="62"/>
    </row>
    <row r="76" spans="1:7">
      <c r="A76" s="111"/>
      <c r="B76" s="67"/>
      <c r="C76" s="67"/>
      <c r="D76" s="67"/>
      <c r="E76" s="262"/>
      <c r="F76" s="67"/>
      <c r="G76" s="62"/>
    </row>
    <row r="77" spans="1:7">
      <c r="A77" s="111"/>
      <c r="B77" s="67"/>
      <c r="C77" s="67"/>
      <c r="D77" s="67"/>
      <c r="E77" s="262"/>
      <c r="F77" s="67"/>
      <c r="G77" s="62"/>
    </row>
    <row r="78" spans="1:7">
      <c r="A78" s="111"/>
      <c r="B78" s="67"/>
      <c r="C78" s="67"/>
      <c r="D78" s="67"/>
      <c r="E78" s="262"/>
      <c r="F78" s="67"/>
      <c r="G78" s="62"/>
    </row>
    <row r="79" spans="1:7">
      <c r="A79" s="87"/>
      <c r="B79" s="87"/>
      <c r="C79" s="87"/>
      <c r="D79" s="87"/>
      <c r="E79" s="128"/>
      <c r="F79" s="87"/>
      <c r="G79" s="87"/>
    </row>
    <row r="80" spans="1:7">
      <c r="A80" s="87"/>
      <c r="B80" s="87"/>
      <c r="C80" s="87"/>
      <c r="D80" s="87"/>
      <c r="E80" s="266">
        <f>SUM(E2:E79)</f>
        <v>4860000</v>
      </c>
      <c r="F80" s="87"/>
      <c r="G80" s="87"/>
    </row>
  </sheetData>
  <dataValidations count="1">
    <dataValidation type="list" allowBlank="1" showInputMessage="1" showErrorMessage="1" sqref="D1" xr:uid="{00000000-0002-0000-0E00-000000000000}">
      <formula1>"MINIBUS,BUS,VAN,TAXIBUS"</formula1>
    </dataValidation>
  </dataValidation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2"/>
  <sheetViews>
    <sheetView topLeftCell="A46" workbookViewId="0">
      <selection activeCell="F40" sqref="F40"/>
    </sheetView>
  </sheetViews>
  <sheetFormatPr baseColWidth="10" defaultColWidth="11" defaultRowHeight="14.4"/>
  <cols>
    <col min="2" max="2" width="6.88671875" style="28" customWidth="1"/>
    <col min="3" max="3" width="47.44140625" customWidth="1"/>
    <col min="6" max="6" width="11.44140625" style="28"/>
  </cols>
  <sheetData>
    <row r="1" spans="1:7" ht="43.2">
      <c r="A1" s="1" t="s">
        <v>0</v>
      </c>
      <c r="B1" s="2" t="s">
        <v>1</v>
      </c>
      <c r="C1" s="2" t="s">
        <v>2</v>
      </c>
      <c r="D1" s="147" t="s">
        <v>3</v>
      </c>
      <c r="E1" s="215" t="s">
        <v>4</v>
      </c>
      <c r="F1" s="6" t="s">
        <v>5</v>
      </c>
      <c r="G1" s="216" t="s">
        <v>6</v>
      </c>
    </row>
    <row r="2" spans="1:7">
      <c r="A2" s="226">
        <v>44760</v>
      </c>
      <c r="B2" s="10">
        <v>1</v>
      </c>
      <c r="C2" s="191" t="s">
        <v>145</v>
      </c>
      <c r="D2" s="191" t="s">
        <v>10</v>
      </c>
      <c r="E2" s="192">
        <v>56000</v>
      </c>
      <c r="F2" s="190">
        <v>7</v>
      </c>
      <c r="G2" s="193">
        <f t="shared" ref="G2:G8" si="0">E2/F2</f>
        <v>8000</v>
      </c>
    </row>
    <row r="3" spans="1:7">
      <c r="A3" s="95">
        <v>44760</v>
      </c>
      <c r="B3" s="14">
        <v>1</v>
      </c>
      <c r="C3" s="87" t="s">
        <v>141</v>
      </c>
      <c r="D3" s="87" t="s">
        <v>140</v>
      </c>
      <c r="E3" s="186">
        <v>70000</v>
      </c>
      <c r="F3" s="86">
        <v>22</v>
      </c>
      <c r="G3" s="132">
        <f t="shared" si="0"/>
        <v>3181.818181818182</v>
      </c>
    </row>
    <row r="4" spans="1:7">
      <c r="A4" s="95">
        <v>44760</v>
      </c>
      <c r="B4" s="14">
        <v>1</v>
      </c>
      <c r="C4" s="87" t="s">
        <v>146</v>
      </c>
      <c r="D4" s="87" t="s">
        <v>8</v>
      </c>
      <c r="E4" s="186">
        <v>88000</v>
      </c>
      <c r="F4" s="86">
        <v>26</v>
      </c>
      <c r="G4" s="132">
        <f t="shared" si="0"/>
        <v>3384.6153846153848</v>
      </c>
    </row>
    <row r="5" spans="1:7">
      <c r="A5" s="95">
        <v>44760</v>
      </c>
      <c r="B5" s="14">
        <v>1</v>
      </c>
      <c r="C5" s="87" t="s">
        <v>43</v>
      </c>
      <c r="D5" s="87" t="s">
        <v>8</v>
      </c>
      <c r="E5" s="186">
        <v>70000</v>
      </c>
      <c r="F5" s="86">
        <v>26</v>
      </c>
      <c r="G5" s="132">
        <f t="shared" si="0"/>
        <v>2692.3076923076924</v>
      </c>
    </row>
    <row r="6" spans="1:7">
      <c r="A6" s="95">
        <v>44760</v>
      </c>
      <c r="B6" s="14">
        <v>1</v>
      </c>
      <c r="C6" s="87" t="s">
        <v>25</v>
      </c>
      <c r="D6" s="87" t="s">
        <v>10</v>
      </c>
      <c r="E6" s="186">
        <v>56000</v>
      </c>
      <c r="F6" s="86">
        <v>9</v>
      </c>
      <c r="G6" s="132">
        <f t="shared" si="0"/>
        <v>6222.2222222222226</v>
      </c>
    </row>
    <row r="7" spans="1:7">
      <c r="A7" s="95">
        <v>44760</v>
      </c>
      <c r="B7" s="14">
        <v>1</v>
      </c>
      <c r="C7" s="87" t="s">
        <v>131</v>
      </c>
      <c r="D7" s="87" t="s">
        <v>140</v>
      </c>
      <c r="E7" s="186">
        <v>120000</v>
      </c>
      <c r="F7" s="86">
        <v>24</v>
      </c>
      <c r="G7" s="132">
        <f t="shared" si="0"/>
        <v>5000</v>
      </c>
    </row>
    <row r="8" spans="1:7">
      <c r="A8" s="229">
        <v>44760</v>
      </c>
      <c r="B8" s="230">
        <v>2</v>
      </c>
      <c r="C8" s="231" t="s">
        <v>155</v>
      </c>
      <c r="D8" s="231" t="s">
        <v>144</v>
      </c>
      <c r="E8" s="232">
        <v>80000</v>
      </c>
      <c r="F8" s="230">
        <v>6</v>
      </c>
      <c r="G8" s="233">
        <f t="shared" si="0"/>
        <v>13333.333333333334</v>
      </c>
    </row>
    <row r="9" spans="1:7">
      <c r="A9" s="226">
        <v>44761</v>
      </c>
      <c r="B9" s="10">
        <v>1</v>
      </c>
      <c r="C9" s="191" t="s">
        <v>145</v>
      </c>
      <c r="D9" s="191" t="s">
        <v>10</v>
      </c>
      <c r="E9" s="192">
        <v>56000</v>
      </c>
      <c r="F9" s="190">
        <v>14</v>
      </c>
      <c r="G9" s="193">
        <f t="shared" ref="G9:G15" si="1">E9/F9</f>
        <v>4000</v>
      </c>
    </row>
    <row r="10" spans="1:7">
      <c r="A10" s="95">
        <v>44761</v>
      </c>
      <c r="B10" s="14">
        <v>1</v>
      </c>
      <c r="C10" s="87" t="s">
        <v>141</v>
      </c>
      <c r="D10" s="87" t="s">
        <v>140</v>
      </c>
      <c r="E10" s="186">
        <v>70000</v>
      </c>
      <c r="F10" s="86">
        <v>28</v>
      </c>
      <c r="G10" s="132">
        <f t="shared" si="1"/>
        <v>2500</v>
      </c>
    </row>
    <row r="11" spans="1:7">
      <c r="A11" s="95">
        <v>44761</v>
      </c>
      <c r="B11" s="14">
        <v>1</v>
      </c>
      <c r="C11" s="87" t="s">
        <v>146</v>
      </c>
      <c r="D11" s="87" t="s">
        <v>8</v>
      </c>
      <c r="E11" s="186">
        <v>88000</v>
      </c>
      <c r="F11" s="86">
        <v>30</v>
      </c>
      <c r="G11" s="132">
        <f t="shared" si="1"/>
        <v>2933.3333333333335</v>
      </c>
    </row>
    <row r="12" spans="1:7">
      <c r="A12" s="234">
        <v>44761</v>
      </c>
      <c r="B12" s="25">
        <v>1</v>
      </c>
      <c r="C12" s="87" t="s">
        <v>43</v>
      </c>
      <c r="D12" s="87" t="s">
        <v>8</v>
      </c>
      <c r="E12" s="186">
        <v>70000</v>
      </c>
      <c r="F12" s="86">
        <v>22</v>
      </c>
      <c r="G12" s="132">
        <f t="shared" si="1"/>
        <v>3181.818181818182</v>
      </c>
    </row>
    <row r="13" spans="1:7">
      <c r="A13" s="95">
        <v>44761</v>
      </c>
      <c r="B13" s="14">
        <v>1</v>
      </c>
      <c r="C13" s="87" t="s">
        <v>25</v>
      </c>
      <c r="D13" s="87" t="s">
        <v>10</v>
      </c>
      <c r="E13" s="186">
        <v>56000</v>
      </c>
      <c r="F13" s="86">
        <v>8</v>
      </c>
      <c r="G13" s="132">
        <f t="shared" si="1"/>
        <v>7000</v>
      </c>
    </row>
    <row r="14" spans="1:7">
      <c r="A14" s="95">
        <v>44761</v>
      </c>
      <c r="B14" s="14">
        <v>1</v>
      </c>
      <c r="C14" s="87" t="s">
        <v>131</v>
      </c>
      <c r="D14" s="87" t="s">
        <v>140</v>
      </c>
      <c r="E14" s="186">
        <v>120000</v>
      </c>
      <c r="F14" s="86">
        <v>24</v>
      </c>
      <c r="G14" s="132">
        <f t="shared" si="1"/>
        <v>5000</v>
      </c>
    </row>
    <row r="15" spans="1:7">
      <c r="A15" s="235">
        <v>44761</v>
      </c>
      <c r="B15" s="230">
        <v>2</v>
      </c>
      <c r="C15" s="231" t="s">
        <v>155</v>
      </c>
      <c r="D15" s="231" t="s">
        <v>144</v>
      </c>
      <c r="E15" s="232">
        <v>80000</v>
      </c>
      <c r="F15" s="230">
        <v>6</v>
      </c>
      <c r="G15" s="233">
        <f t="shared" si="1"/>
        <v>13333.333333333334</v>
      </c>
    </row>
    <row r="16" spans="1:7">
      <c r="A16" s="226">
        <v>44762</v>
      </c>
      <c r="B16" s="10">
        <v>1</v>
      </c>
      <c r="C16" s="191" t="s">
        <v>145</v>
      </c>
      <c r="D16" s="191" t="s">
        <v>10</v>
      </c>
      <c r="E16" s="192">
        <v>56000</v>
      </c>
      <c r="F16" s="190">
        <v>18</v>
      </c>
      <c r="G16" s="193">
        <f t="shared" ref="G16:G22" si="2">E16/F16</f>
        <v>3111.1111111111113</v>
      </c>
    </row>
    <row r="17" spans="1:7">
      <c r="A17" s="95">
        <v>44762</v>
      </c>
      <c r="B17" s="14">
        <v>1</v>
      </c>
      <c r="C17" s="87" t="s">
        <v>141</v>
      </c>
      <c r="D17" s="87" t="s">
        <v>140</v>
      </c>
      <c r="E17" s="186">
        <v>70000</v>
      </c>
      <c r="F17" s="86">
        <v>30</v>
      </c>
      <c r="G17" s="132">
        <f t="shared" si="2"/>
        <v>2333.3333333333335</v>
      </c>
    </row>
    <row r="18" spans="1:7">
      <c r="A18" s="95">
        <v>44762</v>
      </c>
      <c r="B18" s="14">
        <v>1</v>
      </c>
      <c r="C18" s="87" t="s">
        <v>146</v>
      </c>
      <c r="D18" s="87" t="s">
        <v>8</v>
      </c>
      <c r="E18" s="186">
        <v>88000</v>
      </c>
      <c r="F18" s="86">
        <v>38</v>
      </c>
      <c r="G18" s="132">
        <f t="shared" si="2"/>
        <v>2315.7894736842104</v>
      </c>
    </row>
    <row r="19" spans="1:7">
      <c r="A19" s="95">
        <v>44762</v>
      </c>
      <c r="B19" s="25">
        <v>1</v>
      </c>
      <c r="C19" s="87" t="s">
        <v>43</v>
      </c>
      <c r="D19" s="87" t="s">
        <v>8</v>
      </c>
      <c r="E19" s="186">
        <v>70000</v>
      </c>
      <c r="F19" s="86">
        <v>26</v>
      </c>
      <c r="G19" s="132">
        <f t="shared" si="2"/>
        <v>2692.3076923076924</v>
      </c>
    </row>
    <row r="20" spans="1:7">
      <c r="A20" s="95">
        <v>44762</v>
      </c>
      <c r="B20" s="14">
        <v>1</v>
      </c>
      <c r="C20" s="87" t="s">
        <v>25</v>
      </c>
      <c r="D20" s="87" t="s">
        <v>10</v>
      </c>
      <c r="E20" s="186">
        <v>56000</v>
      </c>
      <c r="F20" s="86">
        <v>9</v>
      </c>
      <c r="G20" s="132">
        <f t="shared" si="2"/>
        <v>6222.2222222222226</v>
      </c>
    </row>
    <row r="21" spans="1:7">
      <c r="A21" s="95">
        <v>44762</v>
      </c>
      <c r="B21" s="14">
        <v>1</v>
      </c>
      <c r="C21" s="87" t="s">
        <v>131</v>
      </c>
      <c r="D21" s="87" t="s">
        <v>140</v>
      </c>
      <c r="E21" s="186">
        <v>120000</v>
      </c>
      <c r="F21" s="86">
        <v>24</v>
      </c>
      <c r="G21" s="132">
        <f t="shared" si="2"/>
        <v>5000</v>
      </c>
    </row>
    <row r="22" spans="1:7">
      <c r="A22" s="229">
        <v>44762</v>
      </c>
      <c r="B22" s="230">
        <v>2</v>
      </c>
      <c r="C22" s="231" t="s">
        <v>155</v>
      </c>
      <c r="D22" s="231" t="s">
        <v>144</v>
      </c>
      <c r="E22" s="232">
        <v>80000</v>
      </c>
      <c r="F22" s="230">
        <v>7</v>
      </c>
      <c r="G22" s="233">
        <f t="shared" si="2"/>
        <v>11428.571428571429</v>
      </c>
    </row>
    <row r="23" spans="1:7">
      <c r="A23" s="226">
        <v>44763</v>
      </c>
      <c r="B23" s="10">
        <v>1</v>
      </c>
      <c r="C23" s="191" t="s">
        <v>145</v>
      </c>
      <c r="D23" s="191" t="s">
        <v>10</v>
      </c>
      <c r="E23" s="192">
        <v>56000</v>
      </c>
      <c r="F23" s="190">
        <v>16</v>
      </c>
      <c r="G23" s="193">
        <f t="shared" ref="G23:G72" si="3">E23/F23</f>
        <v>3500</v>
      </c>
    </row>
    <row r="24" spans="1:7">
      <c r="A24" s="95">
        <v>44763</v>
      </c>
      <c r="B24" s="14">
        <v>1</v>
      </c>
      <c r="C24" s="87" t="s">
        <v>141</v>
      </c>
      <c r="D24" s="87" t="s">
        <v>140</v>
      </c>
      <c r="E24" s="186">
        <v>70000</v>
      </c>
      <c r="F24" s="86">
        <v>30</v>
      </c>
      <c r="G24" s="132">
        <f t="shared" si="3"/>
        <v>2333.3333333333335</v>
      </c>
    </row>
    <row r="25" spans="1:7">
      <c r="A25" s="95">
        <v>44763</v>
      </c>
      <c r="B25" s="14">
        <v>1</v>
      </c>
      <c r="C25" s="87" t="s">
        <v>146</v>
      </c>
      <c r="D25" s="87" t="s">
        <v>8</v>
      </c>
      <c r="E25" s="186">
        <v>88000</v>
      </c>
      <c r="F25" s="86">
        <v>30</v>
      </c>
      <c r="G25" s="132">
        <f t="shared" si="3"/>
        <v>2933.3333333333335</v>
      </c>
    </row>
    <row r="26" spans="1:7">
      <c r="A26" s="95">
        <v>44763</v>
      </c>
      <c r="B26" s="25">
        <v>1</v>
      </c>
      <c r="C26" s="87" t="s">
        <v>43</v>
      </c>
      <c r="D26" s="87" t="s">
        <v>8</v>
      </c>
      <c r="E26" s="186">
        <v>70000</v>
      </c>
      <c r="F26" s="86">
        <v>26</v>
      </c>
      <c r="G26" s="132">
        <f t="shared" si="3"/>
        <v>2692.3076923076924</v>
      </c>
    </row>
    <row r="27" spans="1:7">
      <c r="A27" s="95">
        <v>44763</v>
      </c>
      <c r="B27" s="14">
        <v>1</v>
      </c>
      <c r="C27" s="87" t="s">
        <v>25</v>
      </c>
      <c r="D27" s="87" t="s">
        <v>10</v>
      </c>
      <c r="E27" s="186">
        <v>56000</v>
      </c>
      <c r="F27" s="86">
        <v>10</v>
      </c>
      <c r="G27" s="132">
        <f t="shared" si="3"/>
        <v>5600</v>
      </c>
    </row>
    <row r="28" spans="1:7">
      <c r="A28" s="95">
        <v>44763</v>
      </c>
      <c r="B28" s="14">
        <v>1</v>
      </c>
      <c r="C28" s="87" t="s">
        <v>131</v>
      </c>
      <c r="D28" s="87" t="s">
        <v>140</v>
      </c>
      <c r="E28" s="186">
        <v>120000</v>
      </c>
      <c r="F28" s="86">
        <v>29</v>
      </c>
      <c r="G28" s="132">
        <f t="shared" si="3"/>
        <v>4137.9310344827591</v>
      </c>
    </row>
    <row r="29" spans="1:7">
      <c r="A29" s="229">
        <v>44763</v>
      </c>
      <c r="B29" s="230">
        <v>2</v>
      </c>
      <c r="C29" s="231" t="s">
        <v>155</v>
      </c>
      <c r="D29" s="231" t="s">
        <v>144</v>
      </c>
      <c r="E29" s="232">
        <v>80000</v>
      </c>
      <c r="F29" s="230">
        <v>6</v>
      </c>
      <c r="G29" s="233">
        <f t="shared" si="3"/>
        <v>13333.333333333334</v>
      </c>
    </row>
    <row r="30" spans="1:7">
      <c r="A30" s="236">
        <v>44764</v>
      </c>
      <c r="B30" s="25">
        <v>1</v>
      </c>
      <c r="C30" s="237" t="s">
        <v>145</v>
      </c>
      <c r="D30" s="237" t="s">
        <v>10</v>
      </c>
      <c r="E30" s="238">
        <v>56000</v>
      </c>
      <c r="F30" s="25">
        <v>16</v>
      </c>
      <c r="G30" s="64">
        <f t="shared" si="3"/>
        <v>3500</v>
      </c>
    </row>
    <row r="31" spans="1:7">
      <c r="A31" s="236">
        <v>44764</v>
      </c>
      <c r="B31" s="14">
        <v>1</v>
      </c>
      <c r="C31" s="67" t="s">
        <v>146</v>
      </c>
      <c r="D31" s="67" t="s">
        <v>8</v>
      </c>
      <c r="E31" s="239">
        <v>88000</v>
      </c>
      <c r="F31" s="14">
        <v>30</v>
      </c>
      <c r="G31" s="62">
        <f t="shared" si="3"/>
        <v>2933.3333333333335</v>
      </c>
    </row>
    <row r="32" spans="1:7">
      <c r="A32" s="236">
        <v>44764</v>
      </c>
      <c r="B32" s="14">
        <v>1</v>
      </c>
      <c r="C32" s="67" t="s">
        <v>43</v>
      </c>
      <c r="D32" s="67" t="s">
        <v>8</v>
      </c>
      <c r="E32" s="239">
        <v>70000</v>
      </c>
      <c r="F32" s="14">
        <v>28</v>
      </c>
      <c r="G32" s="62">
        <f t="shared" si="3"/>
        <v>2500</v>
      </c>
    </row>
    <row r="33" spans="1:8">
      <c r="A33" s="236">
        <v>44764</v>
      </c>
      <c r="B33" s="14">
        <v>1</v>
      </c>
      <c r="C33" s="67" t="s">
        <v>141</v>
      </c>
      <c r="D33" s="67" t="s">
        <v>140</v>
      </c>
      <c r="E33" s="239">
        <v>70000</v>
      </c>
      <c r="F33" s="14">
        <v>26</v>
      </c>
      <c r="G33" s="62">
        <f t="shared" si="3"/>
        <v>2692.3076923076924</v>
      </c>
    </row>
    <row r="34" spans="1:8">
      <c r="A34" s="236">
        <v>44764</v>
      </c>
      <c r="B34" s="14">
        <v>1</v>
      </c>
      <c r="C34" s="67" t="s">
        <v>25</v>
      </c>
      <c r="D34" s="67" t="s">
        <v>10</v>
      </c>
      <c r="E34" s="239">
        <v>56000</v>
      </c>
      <c r="F34" s="14">
        <v>9</v>
      </c>
      <c r="G34" s="62">
        <f t="shared" si="3"/>
        <v>6222.2222222222226</v>
      </c>
    </row>
    <row r="35" spans="1:8">
      <c r="A35" s="236">
        <v>44764</v>
      </c>
      <c r="B35" s="14">
        <v>1</v>
      </c>
      <c r="C35" s="67" t="s">
        <v>131</v>
      </c>
      <c r="D35" s="67" t="s">
        <v>140</v>
      </c>
      <c r="E35" s="239">
        <v>120000</v>
      </c>
      <c r="F35" s="14">
        <v>22</v>
      </c>
      <c r="G35" s="62">
        <f t="shared" si="3"/>
        <v>5454.545454545455</v>
      </c>
    </row>
    <row r="36" spans="1:8">
      <c r="A36" s="240">
        <v>44764</v>
      </c>
      <c r="B36" s="18">
        <v>2</v>
      </c>
      <c r="C36" s="73" t="s">
        <v>155</v>
      </c>
      <c r="D36" s="73" t="s">
        <v>10</v>
      </c>
      <c r="E36" s="241">
        <v>80000</v>
      </c>
      <c r="F36" s="18">
        <v>7</v>
      </c>
      <c r="G36" s="242">
        <f t="shared" si="3"/>
        <v>11428.571428571429</v>
      </c>
    </row>
    <row r="37" spans="1:8">
      <c r="A37" s="236">
        <v>44767</v>
      </c>
      <c r="B37" s="25">
        <v>1</v>
      </c>
      <c r="C37" s="237" t="s">
        <v>145</v>
      </c>
      <c r="D37" s="237" t="s">
        <v>10</v>
      </c>
      <c r="E37" s="238">
        <v>63000</v>
      </c>
      <c r="F37" s="25">
        <v>19</v>
      </c>
      <c r="G37" s="64">
        <f t="shared" si="3"/>
        <v>3315.7894736842104</v>
      </c>
      <c r="H37" t="s">
        <v>161</v>
      </c>
    </row>
    <row r="38" spans="1:8">
      <c r="A38" s="111">
        <v>44767</v>
      </c>
      <c r="B38" s="14">
        <v>1</v>
      </c>
      <c r="C38" s="67" t="s">
        <v>146</v>
      </c>
      <c r="D38" s="67" t="s">
        <v>8</v>
      </c>
      <c r="E38" s="239">
        <v>88000</v>
      </c>
      <c r="F38" s="14">
        <v>30</v>
      </c>
      <c r="G38" s="62">
        <f t="shared" si="3"/>
        <v>2933.3333333333335</v>
      </c>
    </row>
    <row r="39" spans="1:8">
      <c r="A39" s="111">
        <v>44767</v>
      </c>
      <c r="B39" s="14">
        <v>1</v>
      </c>
      <c r="C39" s="67" t="s">
        <v>43</v>
      </c>
      <c r="D39" s="67" t="s">
        <v>8</v>
      </c>
      <c r="E39" s="239">
        <v>70000</v>
      </c>
      <c r="F39" s="14">
        <v>22</v>
      </c>
      <c r="G39" s="62">
        <f t="shared" si="3"/>
        <v>3181.818181818182</v>
      </c>
    </row>
    <row r="40" spans="1:8">
      <c r="A40" s="111">
        <v>44767</v>
      </c>
      <c r="B40" s="14">
        <v>1</v>
      </c>
      <c r="C40" s="67" t="s">
        <v>141</v>
      </c>
      <c r="D40" s="67" t="s">
        <v>140</v>
      </c>
      <c r="E40" s="239">
        <v>70000</v>
      </c>
      <c r="F40" s="14">
        <v>30</v>
      </c>
      <c r="G40" s="62">
        <f t="shared" si="3"/>
        <v>2333.3333333333335</v>
      </c>
    </row>
    <row r="41" spans="1:8">
      <c r="A41" s="111">
        <v>44767</v>
      </c>
      <c r="B41" s="14">
        <v>1</v>
      </c>
      <c r="C41" s="67" t="s">
        <v>25</v>
      </c>
      <c r="D41" s="67" t="s">
        <v>10</v>
      </c>
      <c r="E41" s="239">
        <v>56000</v>
      </c>
      <c r="F41" s="14">
        <v>11</v>
      </c>
      <c r="G41" s="62">
        <f t="shared" si="3"/>
        <v>5090.909090909091</v>
      </c>
    </row>
    <row r="42" spans="1:8">
      <c r="A42" s="111">
        <v>44767</v>
      </c>
      <c r="B42" s="14">
        <v>1</v>
      </c>
      <c r="C42" s="67" t="s">
        <v>131</v>
      </c>
      <c r="D42" s="67" t="s">
        <v>140</v>
      </c>
      <c r="E42" s="239">
        <v>120000</v>
      </c>
      <c r="F42" s="14">
        <v>25</v>
      </c>
      <c r="G42" s="62">
        <f t="shared" si="3"/>
        <v>4800</v>
      </c>
    </row>
    <row r="43" spans="1:8">
      <c r="A43" s="240">
        <v>44767</v>
      </c>
      <c r="B43" s="18">
        <v>2</v>
      </c>
      <c r="C43" s="73" t="s">
        <v>155</v>
      </c>
      <c r="D43" s="73" t="s">
        <v>10</v>
      </c>
      <c r="E43" s="241">
        <v>80000</v>
      </c>
      <c r="F43" s="18">
        <v>7</v>
      </c>
      <c r="G43" s="242">
        <f t="shared" si="3"/>
        <v>11428.571428571429</v>
      </c>
    </row>
    <row r="44" spans="1:8">
      <c r="A44" s="236">
        <v>44768</v>
      </c>
      <c r="B44" s="25">
        <v>1</v>
      </c>
      <c r="C44" s="237" t="s">
        <v>146</v>
      </c>
      <c r="D44" s="237" t="s">
        <v>8</v>
      </c>
      <c r="E44" s="238">
        <v>88000</v>
      </c>
      <c r="F44" s="25">
        <v>30</v>
      </c>
      <c r="G44" s="64">
        <f t="shared" si="3"/>
        <v>2933.3333333333335</v>
      </c>
    </row>
    <row r="45" spans="1:8">
      <c r="A45" s="236">
        <v>44768</v>
      </c>
      <c r="B45" s="14">
        <v>1</v>
      </c>
      <c r="C45" s="67" t="s">
        <v>145</v>
      </c>
      <c r="D45" s="67" t="s">
        <v>140</v>
      </c>
      <c r="E45" s="239">
        <v>70000</v>
      </c>
      <c r="F45" s="14">
        <v>17</v>
      </c>
      <c r="G45" s="62">
        <f t="shared" si="3"/>
        <v>4117.6470588235297</v>
      </c>
      <c r="H45" t="s">
        <v>53</v>
      </c>
    </row>
    <row r="46" spans="1:8">
      <c r="A46" s="236">
        <v>44768</v>
      </c>
      <c r="B46" s="14">
        <v>1</v>
      </c>
      <c r="C46" s="67" t="s">
        <v>43</v>
      </c>
      <c r="D46" s="67" t="s">
        <v>8</v>
      </c>
      <c r="E46" s="239">
        <v>70000</v>
      </c>
      <c r="F46" s="14">
        <v>22</v>
      </c>
      <c r="G46" s="62">
        <f t="shared" si="3"/>
        <v>3181.818181818182</v>
      </c>
    </row>
    <row r="47" spans="1:8">
      <c r="A47" s="236">
        <v>44768</v>
      </c>
      <c r="B47" s="14">
        <v>1</v>
      </c>
      <c r="C47" s="67" t="s">
        <v>141</v>
      </c>
      <c r="D47" s="67" t="s">
        <v>140</v>
      </c>
      <c r="E47" s="239">
        <v>70000</v>
      </c>
      <c r="F47" s="14">
        <v>30</v>
      </c>
      <c r="G47" s="62">
        <f t="shared" si="3"/>
        <v>2333.3333333333335</v>
      </c>
    </row>
    <row r="48" spans="1:8">
      <c r="A48" s="236">
        <v>44768</v>
      </c>
      <c r="B48" s="14">
        <v>1</v>
      </c>
      <c r="C48" s="67" t="s">
        <v>25</v>
      </c>
      <c r="D48" s="67" t="s">
        <v>10</v>
      </c>
      <c r="E48" s="239">
        <v>56000</v>
      </c>
      <c r="F48" s="14">
        <v>11</v>
      </c>
      <c r="G48" s="62">
        <f t="shared" si="3"/>
        <v>5090.909090909091</v>
      </c>
    </row>
    <row r="49" spans="1:7">
      <c r="A49" s="236">
        <v>44768</v>
      </c>
      <c r="B49" s="14">
        <v>1</v>
      </c>
      <c r="C49" s="67" t="s">
        <v>131</v>
      </c>
      <c r="D49" s="67" t="s">
        <v>140</v>
      </c>
      <c r="E49" s="239">
        <v>120000</v>
      </c>
      <c r="F49" s="14">
        <v>25</v>
      </c>
      <c r="G49" s="62">
        <f t="shared" si="3"/>
        <v>4800</v>
      </c>
    </row>
    <row r="50" spans="1:7">
      <c r="A50" s="240">
        <v>44768</v>
      </c>
      <c r="B50" s="18">
        <v>2</v>
      </c>
      <c r="C50" s="73" t="s">
        <v>155</v>
      </c>
      <c r="D50" s="73" t="s">
        <v>10</v>
      </c>
      <c r="E50" s="241">
        <v>80000</v>
      </c>
      <c r="F50" s="18">
        <v>7</v>
      </c>
      <c r="G50" s="242">
        <f t="shared" si="3"/>
        <v>11428.571428571429</v>
      </c>
    </row>
    <row r="51" spans="1:7">
      <c r="A51" s="236">
        <v>44769</v>
      </c>
      <c r="B51" s="25">
        <v>1</v>
      </c>
      <c r="C51" s="237" t="s">
        <v>146</v>
      </c>
      <c r="D51" s="237" t="s">
        <v>8</v>
      </c>
      <c r="E51" s="238">
        <v>88000</v>
      </c>
      <c r="F51" s="25">
        <v>30</v>
      </c>
      <c r="G51" s="64">
        <f t="shared" si="3"/>
        <v>2933.3333333333335</v>
      </c>
    </row>
    <row r="52" spans="1:7">
      <c r="A52" s="236">
        <v>44769</v>
      </c>
      <c r="B52" s="14">
        <v>1</v>
      </c>
      <c r="C52" s="67" t="s">
        <v>145</v>
      </c>
      <c r="D52" s="67" t="s">
        <v>140</v>
      </c>
      <c r="E52" s="239">
        <v>70000</v>
      </c>
      <c r="F52" s="14">
        <v>18</v>
      </c>
      <c r="G52" s="62">
        <f t="shared" si="3"/>
        <v>3888.8888888888887</v>
      </c>
    </row>
    <row r="53" spans="1:7">
      <c r="A53" s="236">
        <v>44769</v>
      </c>
      <c r="B53" s="14">
        <v>1</v>
      </c>
      <c r="C53" s="67" t="s">
        <v>43</v>
      </c>
      <c r="D53" s="67" t="s">
        <v>8</v>
      </c>
      <c r="E53" s="239">
        <v>70000</v>
      </c>
      <c r="F53" s="14">
        <v>24</v>
      </c>
      <c r="G53" s="62">
        <f t="shared" si="3"/>
        <v>2916.6666666666665</v>
      </c>
    </row>
    <row r="54" spans="1:7">
      <c r="A54" s="236">
        <v>44769</v>
      </c>
      <c r="B54" s="14">
        <v>1</v>
      </c>
      <c r="C54" s="67" t="s">
        <v>141</v>
      </c>
      <c r="D54" s="67" t="s">
        <v>140</v>
      </c>
      <c r="E54" s="239">
        <v>70000</v>
      </c>
      <c r="F54" s="14">
        <v>30</v>
      </c>
      <c r="G54" s="62">
        <f t="shared" si="3"/>
        <v>2333.3333333333335</v>
      </c>
    </row>
    <row r="55" spans="1:7">
      <c r="A55" s="236">
        <v>44769</v>
      </c>
      <c r="B55" s="14">
        <v>1</v>
      </c>
      <c r="C55" s="67" t="s">
        <v>25</v>
      </c>
      <c r="D55" s="67" t="s">
        <v>10</v>
      </c>
      <c r="E55" s="239">
        <v>56000</v>
      </c>
      <c r="F55" s="14">
        <v>10</v>
      </c>
      <c r="G55" s="62">
        <f t="shared" si="3"/>
        <v>5600</v>
      </c>
    </row>
    <row r="56" spans="1:7">
      <c r="A56" s="236">
        <v>44769</v>
      </c>
      <c r="B56" s="14">
        <v>1</v>
      </c>
      <c r="C56" s="67" t="s">
        <v>131</v>
      </c>
      <c r="D56" s="67" t="s">
        <v>140</v>
      </c>
      <c r="E56" s="239">
        <v>120000</v>
      </c>
      <c r="F56" s="14">
        <v>22</v>
      </c>
      <c r="G56" s="62">
        <f t="shared" si="3"/>
        <v>5454.545454545455</v>
      </c>
    </row>
    <row r="57" spans="1:7">
      <c r="A57" s="240">
        <v>44769</v>
      </c>
      <c r="B57" s="18">
        <v>2</v>
      </c>
      <c r="C57" s="73" t="s">
        <v>155</v>
      </c>
      <c r="D57" s="73" t="s">
        <v>10</v>
      </c>
      <c r="E57" s="241">
        <v>80000</v>
      </c>
      <c r="F57" s="18">
        <v>5</v>
      </c>
      <c r="G57" s="242">
        <f t="shared" si="3"/>
        <v>16000</v>
      </c>
    </row>
    <row r="58" spans="1:7">
      <c r="A58" s="236">
        <v>44770</v>
      </c>
      <c r="B58" s="25">
        <v>1</v>
      </c>
      <c r="C58" s="237" t="s">
        <v>145</v>
      </c>
      <c r="D58" s="237" t="s">
        <v>140</v>
      </c>
      <c r="E58" s="238">
        <v>70000</v>
      </c>
      <c r="F58" s="25">
        <v>18</v>
      </c>
      <c r="G58" s="64">
        <f t="shared" si="3"/>
        <v>3888.8888888888887</v>
      </c>
    </row>
    <row r="59" spans="1:7">
      <c r="A59" s="236">
        <v>44770</v>
      </c>
      <c r="B59" s="14">
        <v>1</v>
      </c>
      <c r="C59" s="67" t="s">
        <v>146</v>
      </c>
      <c r="D59" s="67" t="s">
        <v>8</v>
      </c>
      <c r="E59" s="239">
        <v>88000</v>
      </c>
      <c r="F59" s="14">
        <v>30</v>
      </c>
      <c r="G59" s="62">
        <f t="shared" si="3"/>
        <v>2933.3333333333335</v>
      </c>
    </row>
    <row r="60" spans="1:7">
      <c r="A60" s="236">
        <v>44770</v>
      </c>
      <c r="B60" s="14">
        <v>1</v>
      </c>
      <c r="C60" s="67" t="s">
        <v>43</v>
      </c>
      <c r="D60" s="67" t="s">
        <v>8</v>
      </c>
      <c r="E60" s="239">
        <v>70000</v>
      </c>
      <c r="F60" s="14">
        <v>23</v>
      </c>
      <c r="G60" s="62">
        <f t="shared" si="3"/>
        <v>3043.478260869565</v>
      </c>
    </row>
    <row r="61" spans="1:7">
      <c r="A61" s="236">
        <v>44770</v>
      </c>
      <c r="B61" s="14">
        <v>1</v>
      </c>
      <c r="C61" s="67" t="s">
        <v>25</v>
      </c>
      <c r="D61" s="67" t="s">
        <v>10</v>
      </c>
      <c r="E61" s="239">
        <v>56000</v>
      </c>
      <c r="F61" s="14">
        <v>9</v>
      </c>
      <c r="G61" s="62">
        <f t="shared" si="3"/>
        <v>6222.2222222222226</v>
      </c>
    </row>
    <row r="62" spans="1:7">
      <c r="A62" s="236">
        <v>44770</v>
      </c>
      <c r="B62" s="14">
        <v>1</v>
      </c>
      <c r="C62" s="67" t="s">
        <v>141</v>
      </c>
      <c r="D62" s="67" t="s">
        <v>140</v>
      </c>
      <c r="E62" s="239">
        <v>70000</v>
      </c>
      <c r="F62" s="14">
        <v>30</v>
      </c>
      <c r="G62" s="62">
        <f t="shared" si="3"/>
        <v>2333.3333333333335</v>
      </c>
    </row>
    <row r="63" spans="1:7">
      <c r="A63" s="236">
        <v>44770</v>
      </c>
      <c r="B63" s="14">
        <v>1</v>
      </c>
      <c r="C63" s="67" t="s">
        <v>131</v>
      </c>
      <c r="D63" s="67" t="s">
        <v>140</v>
      </c>
      <c r="E63" s="239">
        <v>120000</v>
      </c>
      <c r="F63" s="14">
        <v>23</v>
      </c>
      <c r="G63" s="62">
        <f t="shared" si="3"/>
        <v>5217.391304347826</v>
      </c>
    </row>
    <row r="64" spans="1:7">
      <c r="A64" s="240">
        <v>44770</v>
      </c>
      <c r="B64" s="18">
        <v>2</v>
      </c>
      <c r="C64" s="73" t="s">
        <v>155</v>
      </c>
      <c r="D64" s="73" t="s">
        <v>10</v>
      </c>
      <c r="E64" s="241">
        <v>80000</v>
      </c>
      <c r="F64" s="18">
        <v>7</v>
      </c>
      <c r="G64" s="242">
        <f t="shared" si="3"/>
        <v>11428.571428571429</v>
      </c>
    </row>
    <row r="65" spans="1:7">
      <c r="A65" s="236">
        <v>44771</v>
      </c>
      <c r="B65" s="25">
        <v>1</v>
      </c>
      <c r="C65" s="237" t="s">
        <v>145</v>
      </c>
      <c r="D65" s="237" t="s">
        <v>140</v>
      </c>
      <c r="E65" s="238">
        <v>70000</v>
      </c>
      <c r="F65" s="25">
        <v>17</v>
      </c>
      <c r="G65" s="64">
        <f t="shared" si="3"/>
        <v>4117.6470588235297</v>
      </c>
    </row>
    <row r="66" spans="1:7">
      <c r="A66" s="236">
        <v>44771</v>
      </c>
      <c r="B66" s="14">
        <v>1</v>
      </c>
      <c r="C66" s="67" t="s">
        <v>146</v>
      </c>
      <c r="D66" s="67" t="s">
        <v>8</v>
      </c>
      <c r="E66" s="239">
        <v>88000</v>
      </c>
      <c r="F66" s="14">
        <v>30</v>
      </c>
      <c r="G66" s="62">
        <f t="shared" si="3"/>
        <v>2933.3333333333335</v>
      </c>
    </row>
    <row r="67" spans="1:7">
      <c r="A67" s="236">
        <v>44771</v>
      </c>
      <c r="B67" s="14">
        <v>1</v>
      </c>
      <c r="C67" s="67" t="s">
        <v>43</v>
      </c>
      <c r="D67" s="67" t="s">
        <v>8</v>
      </c>
      <c r="E67" s="239">
        <v>70000</v>
      </c>
      <c r="F67" s="14">
        <v>23</v>
      </c>
      <c r="G67" s="62">
        <f t="shared" si="3"/>
        <v>3043.478260869565</v>
      </c>
    </row>
    <row r="68" spans="1:7">
      <c r="A68" s="236">
        <v>44771</v>
      </c>
      <c r="B68" s="14">
        <v>1</v>
      </c>
      <c r="C68" s="67" t="s">
        <v>25</v>
      </c>
      <c r="D68" s="67" t="s">
        <v>10</v>
      </c>
      <c r="E68" s="239">
        <v>56000</v>
      </c>
      <c r="F68" s="14">
        <v>8</v>
      </c>
      <c r="G68" s="62">
        <f t="shared" si="3"/>
        <v>7000</v>
      </c>
    </row>
    <row r="69" spans="1:7">
      <c r="A69" s="236">
        <v>44771</v>
      </c>
      <c r="B69" s="14">
        <v>1</v>
      </c>
      <c r="C69" s="67" t="s">
        <v>141</v>
      </c>
      <c r="D69" s="67" t="s">
        <v>140</v>
      </c>
      <c r="E69" s="239">
        <v>70000</v>
      </c>
      <c r="F69" s="14">
        <v>29</v>
      </c>
      <c r="G69" s="62">
        <f t="shared" si="3"/>
        <v>2413.7931034482758</v>
      </c>
    </row>
    <row r="70" spans="1:7">
      <c r="A70" s="236">
        <v>44771</v>
      </c>
      <c r="B70" s="14">
        <v>1</v>
      </c>
      <c r="C70" s="67" t="s">
        <v>131</v>
      </c>
      <c r="D70" s="67" t="s">
        <v>140</v>
      </c>
      <c r="E70" s="239">
        <v>120000</v>
      </c>
      <c r="F70" s="14">
        <v>22</v>
      </c>
      <c r="G70" s="62">
        <f t="shared" si="3"/>
        <v>5454.545454545455</v>
      </c>
    </row>
    <row r="71" spans="1:7">
      <c r="A71" s="240">
        <v>44771</v>
      </c>
      <c r="B71" s="18">
        <v>2</v>
      </c>
      <c r="C71" s="73" t="s">
        <v>155</v>
      </c>
      <c r="D71" s="73" t="s">
        <v>10</v>
      </c>
      <c r="E71" s="241">
        <v>80000</v>
      </c>
      <c r="F71" s="18">
        <v>4</v>
      </c>
      <c r="G71" s="242">
        <f t="shared" si="3"/>
        <v>20000</v>
      </c>
    </row>
    <row r="72" spans="1:7">
      <c r="E72" s="243">
        <f>SUM(E2:E71)</f>
        <v>5463000</v>
      </c>
      <c r="F72" s="152">
        <f>SUM(F2:F71)</f>
        <v>1387</v>
      </c>
      <c r="G72" s="197">
        <f t="shared" si="3"/>
        <v>3938.7166546503245</v>
      </c>
    </row>
  </sheetData>
  <dataValidations count="1">
    <dataValidation type="list" allowBlank="1" showInputMessage="1" showErrorMessage="1" sqref="D1" xr:uid="{00000000-0002-0000-0F00-000000000000}">
      <formula1>"MINIBUS,BUS,VAN,TAXIBUS"</formula1>
    </dataValidation>
  </dataValidation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4"/>
  <sheetViews>
    <sheetView topLeftCell="A52" workbookViewId="0">
      <selection activeCell="K7" sqref="K6:K7"/>
    </sheetView>
  </sheetViews>
  <sheetFormatPr baseColWidth="10" defaultColWidth="11" defaultRowHeight="14.4"/>
  <cols>
    <col min="2" max="2" width="6.88671875" style="28" customWidth="1"/>
    <col min="3" max="3" width="47.44140625" customWidth="1"/>
    <col min="4" max="4" width="14.33203125" customWidth="1"/>
    <col min="6" max="6" width="11.44140625" style="28"/>
  </cols>
  <sheetData>
    <row r="1" spans="1:12" ht="43.2">
      <c r="A1" s="1" t="s">
        <v>0</v>
      </c>
      <c r="B1" s="2" t="s">
        <v>1</v>
      </c>
      <c r="C1" s="2" t="s">
        <v>2</v>
      </c>
      <c r="D1" s="147" t="s">
        <v>3</v>
      </c>
      <c r="E1" s="215" t="s">
        <v>4</v>
      </c>
      <c r="F1" s="6" t="s">
        <v>5</v>
      </c>
      <c r="G1" s="216" t="s">
        <v>6</v>
      </c>
    </row>
    <row r="2" spans="1:12">
      <c r="A2" s="226">
        <v>44774</v>
      </c>
      <c r="B2" s="10">
        <v>1</v>
      </c>
      <c r="C2" s="191" t="s">
        <v>162</v>
      </c>
      <c r="D2" s="191" t="s">
        <v>163</v>
      </c>
      <c r="E2" s="212">
        <v>130000</v>
      </c>
      <c r="F2" s="190">
        <v>24</v>
      </c>
      <c r="G2" s="132">
        <f t="shared" ref="G2:G63" si="0">E2/F2</f>
        <v>5416.666666666667</v>
      </c>
      <c r="H2" t="s">
        <v>164</v>
      </c>
    </row>
    <row r="3" spans="1:12">
      <c r="A3" s="226">
        <v>44774</v>
      </c>
      <c r="B3" s="14">
        <v>1</v>
      </c>
      <c r="C3" s="87" t="s">
        <v>14</v>
      </c>
      <c r="D3" s="87" t="s">
        <v>8</v>
      </c>
      <c r="E3" s="179">
        <v>88000</v>
      </c>
      <c r="F3" s="86">
        <v>36</v>
      </c>
      <c r="G3" s="132">
        <f t="shared" si="0"/>
        <v>2444.4444444444443</v>
      </c>
    </row>
    <row r="4" spans="1:12">
      <c r="A4" s="226">
        <v>44774</v>
      </c>
      <c r="B4" s="14">
        <v>1</v>
      </c>
      <c r="C4" s="87" t="s">
        <v>7</v>
      </c>
      <c r="D4" s="87" t="s">
        <v>17</v>
      </c>
      <c r="E4" s="179">
        <v>70000</v>
      </c>
      <c r="F4" s="86">
        <v>18</v>
      </c>
      <c r="G4" s="132">
        <f t="shared" si="0"/>
        <v>3888.8888888888887</v>
      </c>
    </row>
    <row r="5" spans="1:12">
      <c r="A5" s="226">
        <v>44774</v>
      </c>
      <c r="B5" s="14">
        <v>1</v>
      </c>
      <c r="C5" s="87" t="s">
        <v>43</v>
      </c>
      <c r="D5" s="87" t="s">
        <v>8</v>
      </c>
      <c r="E5" s="179">
        <v>70000</v>
      </c>
      <c r="F5" s="86">
        <v>31</v>
      </c>
      <c r="G5" s="132">
        <f t="shared" si="0"/>
        <v>2258.0645161290322</v>
      </c>
    </row>
    <row r="6" spans="1:12">
      <c r="A6" s="226">
        <v>44774</v>
      </c>
      <c r="B6" s="14">
        <v>1</v>
      </c>
      <c r="C6" s="87" t="s">
        <v>12</v>
      </c>
      <c r="D6" s="87" t="s">
        <v>8</v>
      </c>
      <c r="E6" s="179">
        <v>88000</v>
      </c>
      <c r="F6" s="86">
        <v>30</v>
      </c>
      <c r="G6" s="132">
        <f t="shared" si="0"/>
        <v>2933.3333333333335</v>
      </c>
    </row>
    <row r="7" spans="1:12">
      <c r="A7" s="226">
        <v>44774</v>
      </c>
      <c r="B7" s="14">
        <v>1</v>
      </c>
      <c r="C7" s="87" t="s">
        <v>25</v>
      </c>
      <c r="D7" s="87" t="s">
        <v>165</v>
      </c>
      <c r="E7" s="179">
        <v>56000</v>
      </c>
      <c r="F7" s="86">
        <v>9</v>
      </c>
      <c r="G7" s="132">
        <f t="shared" si="0"/>
        <v>6222.2222222222226</v>
      </c>
    </row>
    <row r="8" spans="1:12">
      <c r="A8" s="226">
        <v>44774</v>
      </c>
      <c r="B8" s="14">
        <v>2</v>
      </c>
      <c r="C8" s="87" t="s">
        <v>155</v>
      </c>
      <c r="D8" s="87" t="s">
        <v>10</v>
      </c>
      <c r="E8" s="179">
        <v>80000</v>
      </c>
      <c r="F8" s="86">
        <v>7</v>
      </c>
      <c r="G8" s="132">
        <f t="shared" si="0"/>
        <v>11428.571428571429</v>
      </c>
    </row>
    <row r="9" spans="1:12">
      <c r="A9" s="95">
        <v>44775</v>
      </c>
      <c r="B9" s="14">
        <v>1</v>
      </c>
      <c r="C9" s="87" t="s">
        <v>14</v>
      </c>
      <c r="D9" s="87" t="s">
        <v>8</v>
      </c>
      <c r="E9" s="179">
        <v>88000</v>
      </c>
      <c r="F9" s="86">
        <v>43</v>
      </c>
      <c r="G9" s="132">
        <f t="shared" si="0"/>
        <v>2046.5116279069769</v>
      </c>
    </row>
    <row r="10" spans="1:12">
      <c r="A10" s="95">
        <v>44775</v>
      </c>
      <c r="B10" s="14">
        <v>1</v>
      </c>
      <c r="C10" s="87" t="s">
        <v>7</v>
      </c>
      <c r="D10" s="87" t="s">
        <v>17</v>
      </c>
      <c r="E10" s="179">
        <v>70000</v>
      </c>
      <c r="F10" s="86">
        <v>22</v>
      </c>
      <c r="G10" s="132">
        <f t="shared" si="0"/>
        <v>3181.818181818182</v>
      </c>
    </row>
    <row r="11" spans="1:12">
      <c r="A11" s="95">
        <v>44775</v>
      </c>
      <c r="B11" s="14">
        <v>1</v>
      </c>
      <c r="C11" s="87" t="s">
        <v>162</v>
      </c>
      <c r="D11" s="87" t="s">
        <v>163</v>
      </c>
      <c r="E11" s="179">
        <v>130000</v>
      </c>
      <c r="F11" s="86">
        <v>29</v>
      </c>
      <c r="G11" s="132">
        <f t="shared" si="0"/>
        <v>4482.7586206896549</v>
      </c>
    </row>
    <row r="12" spans="1:12">
      <c r="A12" s="95">
        <v>44775</v>
      </c>
      <c r="B12" s="14">
        <v>1</v>
      </c>
      <c r="C12" s="87" t="s">
        <v>43</v>
      </c>
      <c r="D12" s="87" t="s">
        <v>8</v>
      </c>
      <c r="E12" s="179">
        <v>70000</v>
      </c>
      <c r="F12" s="86">
        <v>27</v>
      </c>
      <c r="G12" s="132">
        <f t="shared" si="0"/>
        <v>2592.5925925925926</v>
      </c>
    </row>
    <row r="13" spans="1:12">
      <c r="A13" s="95">
        <v>44775</v>
      </c>
      <c r="B13" s="14">
        <v>1</v>
      </c>
      <c r="C13" s="87" t="s">
        <v>12</v>
      </c>
      <c r="D13" s="87" t="s">
        <v>8</v>
      </c>
      <c r="E13" s="179">
        <v>88000</v>
      </c>
      <c r="F13" s="86">
        <v>32</v>
      </c>
      <c r="G13" s="132">
        <f t="shared" si="0"/>
        <v>2750</v>
      </c>
    </row>
    <row r="14" spans="1:12">
      <c r="A14" s="95">
        <v>44775</v>
      </c>
      <c r="B14" s="14">
        <v>1</v>
      </c>
      <c r="C14" s="87" t="s">
        <v>25</v>
      </c>
      <c r="D14" s="87" t="s">
        <v>10</v>
      </c>
      <c r="E14" s="179">
        <v>56000</v>
      </c>
      <c r="F14" s="86">
        <v>10</v>
      </c>
      <c r="G14" s="132">
        <f t="shared" si="0"/>
        <v>5600</v>
      </c>
    </row>
    <row r="15" spans="1:12">
      <c r="A15" s="95">
        <v>44775</v>
      </c>
      <c r="B15" s="14">
        <v>2</v>
      </c>
      <c r="C15" s="87" t="s">
        <v>155</v>
      </c>
      <c r="D15" s="87" t="s">
        <v>10</v>
      </c>
      <c r="E15" s="179">
        <v>80000</v>
      </c>
      <c r="F15" s="86">
        <v>6</v>
      </c>
      <c r="G15" s="132">
        <f t="shared" si="0"/>
        <v>13333.333333333334</v>
      </c>
    </row>
    <row r="16" spans="1:12">
      <c r="A16" s="95">
        <v>44776</v>
      </c>
      <c r="B16" s="14">
        <v>1</v>
      </c>
      <c r="C16" s="87" t="s">
        <v>14</v>
      </c>
      <c r="D16" s="87" t="s">
        <v>8</v>
      </c>
      <c r="E16" s="179">
        <v>88000</v>
      </c>
      <c r="F16" s="86">
        <v>45</v>
      </c>
      <c r="G16" s="132">
        <f t="shared" si="0"/>
        <v>1955.5555555555557</v>
      </c>
      <c r="L16" t="s">
        <v>53</v>
      </c>
    </row>
    <row r="17" spans="1:10">
      <c r="A17" s="95">
        <v>44776</v>
      </c>
      <c r="B17" s="14"/>
      <c r="C17" s="87" t="s">
        <v>7</v>
      </c>
      <c r="D17" s="87" t="s">
        <v>17</v>
      </c>
      <c r="E17" s="179">
        <v>70000</v>
      </c>
      <c r="F17" s="86">
        <v>17</v>
      </c>
      <c r="G17" s="132">
        <f t="shared" si="0"/>
        <v>4117.6470588235297</v>
      </c>
    </row>
    <row r="18" spans="1:10">
      <c r="A18" s="95">
        <v>44776</v>
      </c>
      <c r="B18" s="14"/>
      <c r="C18" s="87" t="s">
        <v>162</v>
      </c>
      <c r="D18" s="87" t="s">
        <v>163</v>
      </c>
      <c r="E18" s="179">
        <v>130000</v>
      </c>
      <c r="F18" s="86">
        <v>27</v>
      </c>
      <c r="G18" s="132">
        <f t="shared" si="0"/>
        <v>4814.8148148148148</v>
      </c>
    </row>
    <row r="19" spans="1:10">
      <c r="A19" s="95">
        <v>44776</v>
      </c>
      <c r="B19" s="14"/>
      <c r="C19" s="87" t="s">
        <v>43</v>
      </c>
      <c r="D19" s="87" t="s">
        <v>8</v>
      </c>
      <c r="E19" s="179">
        <v>70000</v>
      </c>
      <c r="F19" s="86">
        <v>27</v>
      </c>
      <c r="G19" s="132">
        <f t="shared" si="0"/>
        <v>2592.5925925925926</v>
      </c>
    </row>
    <row r="20" spans="1:10">
      <c r="A20" s="95">
        <v>44776</v>
      </c>
      <c r="B20" s="14"/>
      <c r="C20" s="87" t="s">
        <v>12</v>
      </c>
      <c r="D20" s="87" t="s">
        <v>8</v>
      </c>
      <c r="E20" s="179">
        <v>88000</v>
      </c>
      <c r="F20" s="86">
        <v>32</v>
      </c>
      <c r="G20" s="132">
        <f t="shared" si="0"/>
        <v>2750</v>
      </c>
    </row>
    <row r="21" spans="1:10">
      <c r="A21" s="95">
        <v>44776</v>
      </c>
      <c r="B21" s="14"/>
      <c r="C21" s="87" t="s">
        <v>25</v>
      </c>
      <c r="D21" s="87" t="s">
        <v>10</v>
      </c>
      <c r="E21" s="179">
        <v>56000</v>
      </c>
      <c r="F21" s="86">
        <v>10</v>
      </c>
      <c r="G21" s="132">
        <f t="shared" si="0"/>
        <v>5600</v>
      </c>
    </row>
    <row r="22" spans="1:10">
      <c r="A22" s="95">
        <v>44776</v>
      </c>
      <c r="B22" s="14"/>
      <c r="C22" s="87" t="s">
        <v>155</v>
      </c>
      <c r="D22" s="87" t="s">
        <v>10</v>
      </c>
      <c r="E22" s="179">
        <v>80000</v>
      </c>
      <c r="F22" s="86">
        <v>5</v>
      </c>
      <c r="G22" s="132">
        <f t="shared" si="0"/>
        <v>16000</v>
      </c>
    </row>
    <row r="23" spans="1:10">
      <c r="A23" s="95">
        <v>44777</v>
      </c>
      <c r="B23" s="14"/>
      <c r="C23" s="87" t="s">
        <v>14</v>
      </c>
      <c r="D23" s="87" t="s">
        <v>8</v>
      </c>
      <c r="E23" s="179">
        <v>88000</v>
      </c>
      <c r="F23" s="86">
        <v>42</v>
      </c>
      <c r="G23" s="132">
        <f t="shared" si="0"/>
        <v>2095.2380952380954</v>
      </c>
    </row>
    <row r="24" spans="1:10">
      <c r="A24" s="95">
        <v>44777</v>
      </c>
      <c r="B24" s="14"/>
      <c r="C24" s="87" t="s">
        <v>7</v>
      </c>
      <c r="D24" s="87" t="s">
        <v>17</v>
      </c>
      <c r="E24" s="179">
        <v>70000</v>
      </c>
      <c r="F24" s="86">
        <v>18</v>
      </c>
      <c r="G24" s="132">
        <f t="shared" si="0"/>
        <v>3888.8888888888887</v>
      </c>
    </row>
    <row r="25" spans="1:10">
      <c r="A25" s="95">
        <v>44777</v>
      </c>
      <c r="B25" s="14"/>
      <c r="C25" s="87" t="s">
        <v>162</v>
      </c>
      <c r="D25" s="87" t="s">
        <v>163</v>
      </c>
      <c r="E25" s="179">
        <v>130000</v>
      </c>
      <c r="F25" s="86">
        <v>27</v>
      </c>
      <c r="G25" s="132">
        <f t="shared" si="0"/>
        <v>4814.8148148148148</v>
      </c>
    </row>
    <row r="26" spans="1:10">
      <c r="A26" s="95">
        <v>44777</v>
      </c>
      <c r="B26" s="14"/>
      <c r="C26" s="87" t="s">
        <v>43</v>
      </c>
      <c r="D26" s="87" t="s">
        <v>8</v>
      </c>
      <c r="E26" s="179">
        <v>70000</v>
      </c>
      <c r="F26" s="86">
        <v>29</v>
      </c>
      <c r="G26" s="132">
        <f t="shared" si="0"/>
        <v>2413.7931034482758</v>
      </c>
    </row>
    <row r="27" spans="1:10">
      <c r="A27" s="95">
        <v>44777</v>
      </c>
      <c r="B27" s="14"/>
      <c r="C27" s="87" t="s">
        <v>12</v>
      </c>
      <c r="D27" s="87" t="s">
        <v>8</v>
      </c>
      <c r="E27" s="179">
        <v>88000</v>
      </c>
      <c r="F27" s="86">
        <v>32</v>
      </c>
      <c r="G27" s="132">
        <f t="shared" si="0"/>
        <v>2750</v>
      </c>
      <c r="J27" t="s">
        <v>53</v>
      </c>
    </row>
    <row r="28" spans="1:10">
      <c r="A28" s="95">
        <v>44777</v>
      </c>
      <c r="B28" s="14"/>
      <c r="C28" s="87" t="s">
        <v>25</v>
      </c>
      <c r="D28" s="87" t="s">
        <v>10</v>
      </c>
      <c r="E28" s="179">
        <v>56000</v>
      </c>
      <c r="F28" s="86">
        <v>10</v>
      </c>
      <c r="G28" s="132">
        <f t="shared" si="0"/>
        <v>5600</v>
      </c>
    </row>
    <row r="29" spans="1:10">
      <c r="A29" s="95">
        <v>44777</v>
      </c>
      <c r="B29" s="14"/>
      <c r="C29" s="87" t="s">
        <v>155</v>
      </c>
      <c r="D29" s="87" t="s">
        <v>10</v>
      </c>
      <c r="E29" s="179">
        <v>80000</v>
      </c>
      <c r="F29" s="86">
        <v>8</v>
      </c>
      <c r="G29" s="132">
        <f t="shared" si="0"/>
        <v>10000</v>
      </c>
    </row>
    <row r="30" spans="1:10">
      <c r="A30" s="95">
        <v>44778</v>
      </c>
      <c r="B30" s="14"/>
      <c r="C30" s="87" t="s">
        <v>43</v>
      </c>
      <c r="D30" s="87" t="s">
        <v>8</v>
      </c>
      <c r="E30" s="179">
        <v>70000</v>
      </c>
      <c r="F30" s="86">
        <v>29</v>
      </c>
      <c r="G30" s="132">
        <f t="shared" si="0"/>
        <v>2413.7931034482758</v>
      </c>
    </row>
    <row r="31" spans="1:10">
      <c r="A31" s="95">
        <v>44778</v>
      </c>
      <c r="B31" s="14"/>
      <c r="C31" s="87" t="s">
        <v>7</v>
      </c>
      <c r="D31" s="87" t="s">
        <v>17</v>
      </c>
      <c r="E31" s="179">
        <v>70000</v>
      </c>
      <c r="F31" s="86">
        <v>16</v>
      </c>
      <c r="G31" s="132">
        <f t="shared" si="0"/>
        <v>4375</v>
      </c>
    </row>
    <row r="32" spans="1:10">
      <c r="A32" s="95">
        <v>44778</v>
      </c>
      <c r="B32" s="14"/>
      <c r="C32" s="87" t="s">
        <v>14</v>
      </c>
      <c r="D32" s="87" t="s">
        <v>8</v>
      </c>
      <c r="E32" s="179">
        <v>88000</v>
      </c>
      <c r="F32" s="86">
        <v>40</v>
      </c>
      <c r="G32" s="132">
        <f t="shared" si="0"/>
        <v>2200</v>
      </c>
    </row>
    <row r="33" spans="1:7">
      <c r="A33" s="95">
        <v>44778</v>
      </c>
      <c r="B33" s="14"/>
      <c r="C33" s="87" t="s">
        <v>162</v>
      </c>
      <c r="D33" s="87" t="s">
        <v>163</v>
      </c>
      <c r="E33" s="179">
        <v>130000</v>
      </c>
      <c r="F33" s="86">
        <v>28</v>
      </c>
      <c r="G33" s="132">
        <f t="shared" si="0"/>
        <v>4642.8571428571431</v>
      </c>
    </row>
    <row r="34" spans="1:7">
      <c r="A34" s="95">
        <v>44778</v>
      </c>
      <c r="B34" s="14"/>
      <c r="C34" s="87" t="s">
        <v>12</v>
      </c>
      <c r="D34" s="87" t="s">
        <v>8</v>
      </c>
      <c r="E34" s="179">
        <v>88000</v>
      </c>
      <c r="F34" s="86">
        <v>28</v>
      </c>
      <c r="G34" s="132">
        <f t="shared" si="0"/>
        <v>3142.8571428571427</v>
      </c>
    </row>
    <row r="35" spans="1:7">
      <c r="A35" s="95">
        <v>44778</v>
      </c>
      <c r="B35" s="14"/>
      <c r="C35" s="87" t="s">
        <v>25</v>
      </c>
      <c r="D35" s="87" t="s">
        <v>10</v>
      </c>
      <c r="E35" s="179">
        <v>56000</v>
      </c>
      <c r="F35" s="86">
        <v>10</v>
      </c>
      <c r="G35" s="132">
        <f t="shared" si="0"/>
        <v>5600</v>
      </c>
    </row>
    <row r="36" spans="1:7">
      <c r="A36" s="95">
        <v>44778</v>
      </c>
      <c r="B36" s="14"/>
      <c r="C36" s="87" t="s">
        <v>155</v>
      </c>
      <c r="D36" s="87" t="s">
        <v>10</v>
      </c>
      <c r="E36" s="179">
        <v>80000</v>
      </c>
      <c r="F36" s="86">
        <v>6</v>
      </c>
      <c r="G36" s="132">
        <f t="shared" si="0"/>
        <v>13333.333333333334</v>
      </c>
    </row>
    <row r="37" spans="1:7">
      <c r="A37" s="95">
        <v>44781</v>
      </c>
      <c r="B37" s="14"/>
      <c r="C37" s="87" t="s">
        <v>7</v>
      </c>
      <c r="D37" s="87" t="s">
        <v>17</v>
      </c>
      <c r="E37" s="179">
        <v>70000</v>
      </c>
      <c r="F37" s="86">
        <v>18</v>
      </c>
      <c r="G37" s="132">
        <f t="shared" si="0"/>
        <v>3888.8888888888887</v>
      </c>
    </row>
    <row r="38" spans="1:7">
      <c r="A38" s="95">
        <v>44781</v>
      </c>
      <c r="B38" s="14"/>
      <c r="C38" s="87" t="s">
        <v>14</v>
      </c>
      <c r="D38" s="87" t="s">
        <v>8</v>
      </c>
      <c r="E38" s="179">
        <v>88000</v>
      </c>
      <c r="F38" s="86">
        <v>40</v>
      </c>
      <c r="G38" s="132">
        <f t="shared" si="0"/>
        <v>2200</v>
      </c>
    </row>
    <row r="39" spans="1:7">
      <c r="A39" s="95">
        <v>44781</v>
      </c>
      <c r="B39" s="14"/>
      <c r="C39" s="87" t="s">
        <v>162</v>
      </c>
      <c r="D39" s="87" t="s">
        <v>163</v>
      </c>
      <c r="E39" s="179">
        <v>130000</v>
      </c>
      <c r="F39" s="86">
        <v>25</v>
      </c>
      <c r="G39" s="132">
        <f t="shared" si="0"/>
        <v>5200</v>
      </c>
    </row>
    <row r="40" spans="1:7">
      <c r="A40" s="95">
        <v>44781</v>
      </c>
      <c r="B40" s="14"/>
      <c r="C40" s="87" t="s">
        <v>43</v>
      </c>
      <c r="D40" s="87" t="s">
        <v>8</v>
      </c>
      <c r="E40" s="179">
        <v>70000</v>
      </c>
      <c r="F40" s="86">
        <v>28</v>
      </c>
      <c r="G40" s="132">
        <f t="shared" si="0"/>
        <v>2500</v>
      </c>
    </row>
    <row r="41" spans="1:7">
      <c r="A41" s="95">
        <v>44781</v>
      </c>
      <c r="B41" s="14"/>
      <c r="C41" s="87" t="s">
        <v>25</v>
      </c>
      <c r="D41" s="87" t="s">
        <v>10</v>
      </c>
      <c r="E41" s="179">
        <v>56000</v>
      </c>
      <c r="F41" s="86">
        <v>11</v>
      </c>
      <c r="G41" s="132">
        <f t="shared" si="0"/>
        <v>5090.909090909091</v>
      </c>
    </row>
    <row r="42" spans="1:7">
      <c r="A42" s="95">
        <v>44781</v>
      </c>
      <c r="B42" s="14"/>
      <c r="C42" s="87" t="s">
        <v>12</v>
      </c>
      <c r="D42" s="87" t="s">
        <v>8</v>
      </c>
      <c r="E42" s="179">
        <v>88000</v>
      </c>
      <c r="F42" s="86">
        <v>26</v>
      </c>
      <c r="G42" s="132">
        <f t="shared" si="0"/>
        <v>3384.6153846153848</v>
      </c>
    </row>
    <row r="43" spans="1:7">
      <c r="A43" s="95">
        <v>44781</v>
      </c>
      <c r="B43" s="14"/>
      <c r="C43" s="87" t="s">
        <v>155</v>
      </c>
      <c r="D43" s="87" t="s">
        <v>10</v>
      </c>
      <c r="E43" s="179">
        <v>80000</v>
      </c>
      <c r="F43" s="86">
        <v>6</v>
      </c>
      <c r="G43" s="132">
        <f t="shared" si="0"/>
        <v>13333.333333333334</v>
      </c>
    </row>
    <row r="44" spans="1:7">
      <c r="A44" s="95">
        <v>44782</v>
      </c>
      <c r="B44" s="14"/>
      <c r="C44" s="87" t="s">
        <v>14</v>
      </c>
      <c r="D44" s="87" t="s">
        <v>8</v>
      </c>
      <c r="E44" s="179">
        <v>88000</v>
      </c>
      <c r="F44" s="86">
        <v>29</v>
      </c>
      <c r="G44" s="132">
        <f t="shared" si="0"/>
        <v>3034.4827586206898</v>
      </c>
    </row>
    <row r="45" spans="1:7">
      <c r="A45" s="95">
        <v>44782</v>
      </c>
      <c r="B45" s="14"/>
      <c r="C45" s="87" t="s">
        <v>68</v>
      </c>
      <c r="D45" s="87" t="s">
        <v>10</v>
      </c>
      <c r="E45" s="179">
        <v>70000</v>
      </c>
      <c r="F45" s="86">
        <v>9</v>
      </c>
      <c r="G45" s="132">
        <f t="shared" si="0"/>
        <v>7777.7777777777774</v>
      </c>
    </row>
    <row r="46" spans="1:7">
      <c r="A46" s="95">
        <v>44782</v>
      </c>
      <c r="B46" s="14"/>
      <c r="C46" s="87" t="s">
        <v>43</v>
      </c>
      <c r="D46" s="87" t="s">
        <v>17</v>
      </c>
      <c r="E46" s="179">
        <v>60000</v>
      </c>
      <c r="F46" s="86">
        <v>18</v>
      </c>
      <c r="G46" s="132">
        <f t="shared" si="0"/>
        <v>3333.3333333333335</v>
      </c>
    </row>
    <row r="47" spans="1:7">
      <c r="A47" s="95">
        <v>44782</v>
      </c>
      <c r="B47" s="14"/>
      <c r="C47" s="87" t="s">
        <v>123</v>
      </c>
      <c r="D47" s="87" t="s">
        <v>8</v>
      </c>
      <c r="E47" s="179">
        <v>88000</v>
      </c>
      <c r="F47" s="86">
        <v>28</v>
      </c>
      <c r="G47" s="132">
        <f t="shared" si="0"/>
        <v>3142.8571428571427</v>
      </c>
    </row>
    <row r="48" spans="1:7">
      <c r="A48" s="95">
        <v>44782</v>
      </c>
      <c r="B48" s="14"/>
      <c r="C48" s="87" t="s">
        <v>25</v>
      </c>
      <c r="D48" s="87" t="s">
        <v>10</v>
      </c>
      <c r="E48" s="179">
        <v>56000</v>
      </c>
      <c r="F48" s="86">
        <v>9</v>
      </c>
      <c r="G48" s="132">
        <f t="shared" si="0"/>
        <v>6222.2222222222226</v>
      </c>
    </row>
    <row r="49" spans="1:7">
      <c r="A49" s="95">
        <v>44783</v>
      </c>
      <c r="B49" s="14"/>
      <c r="C49" s="87" t="s">
        <v>14</v>
      </c>
      <c r="D49" s="87" t="s">
        <v>8</v>
      </c>
      <c r="E49" s="179">
        <v>88000</v>
      </c>
      <c r="F49" s="86">
        <v>36</v>
      </c>
      <c r="G49" s="132">
        <f t="shared" si="0"/>
        <v>2444.4444444444443</v>
      </c>
    </row>
    <row r="50" spans="1:7">
      <c r="A50" s="95">
        <v>44783</v>
      </c>
      <c r="B50" s="14"/>
      <c r="C50" s="87" t="s">
        <v>23</v>
      </c>
      <c r="D50" s="87" t="s">
        <v>10</v>
      </c>
      <c r="E50" s="179">
        <v>70000</v>
      </c>
      <c r="F50" s="86">
        <v>14</v>
      </c>
      <c r="G50" s="132">
        <f t="shared" si="0"/>
        <v>5000</v>
      </c>
    </row>
    <row r="51" spans="1:7">
      <c r="A51" s="95">
        <v>44783</v>
      </c>
      <c r="B51" s="14"/>
      <c r="C51" s="87" t="s">
        <v>43</v>
      </c>
      <c r="D51" s="87" t="s">
        <v>17</v>
      </c>
      <c r="E51" s="179">
        <v>60000</v>
      </c>
      <c r="F51" s="86">
        <v>18</v>
      </c>
      <c r="G51" s="132">
        <f t="shared" si="0"/>
        <v>3333.3333333333335</v>
      </c>
    </row>
    <row r="52" spans="1:7">
      <c r="A52" s="95">
        <v>44783</v>
      </c>
      <c r="B52" s="14"/>
      <c r="C52" s="87" t="s">
        <v>123</v>
      </c>
      <c r="D52" s="87" t="s">
        <v>8</v>
      </c>
      <c r="E52" s="179">
        <v>88000</v>
      </c>
      <c r="F52" s="86">
        <v>25</v>
      </c>
      <c r="G52" s="132">
        <f t="shared" si="0"/>
        <v>3520</v>
      </c>
    </row>
    <row r="53" spans="1:7">
      <c r="A53" s="95">
        <v>44783</v>
      </c>
      <c r="B53" s="14"/>
      <c r="C53" s="87" t="s">
        <v>25</v>
      </c>
      <c r="D53" s="87" t="s">
        <v>10</v>
      </c>
      <c r="E53" s="179">
        <v>56000</v>
      </c>
      <c r="F53" s="86">
        <v>8</v>
      </c>
      <c r="G53" s="132">
        <f t="shared" si="0"/>
        <v>7000</v>
      </c>
    </row>
    <row r="54" spans="1:7">
      <c r="A54" s="95">
        <v>44784</v>
      </c>
      <c r="B54" s="14"/>
      <c r="C54" s="87" t="s">
        <v>14</v>
      </c>
      <c r="D54" s="87" t="s">
        <v>8</v>
      </c>
      <c r="E54" s="179">
        <v>88000</v>
      </c>
      <c r="F54" s="86">
        <v>34</v>
      </c>
      <c r="G54" s="132">
        <f t="shared" si="0"/>
        <v>2588.2352941176468</v>
      </c>
    </row>
    <row r="55" spans="1:7">
      <c r="A55" s="95">
        <v>44784</v>
      </c>
      <c r="B55" s="14"/>
      <c r="C55" s="87" t="s">
        <v>23</v>
      </c>
      <c r="D55" s="87" t="s">
        <v>10</v>
      </c>
      <c r="E55" s="179">
        <v>70000</v>
      </c>
      <c r="F55" s="86">
        <v>14</v>
      </c>
      <c r="G55" s="132">
        <f t="shared" si="0"/>
        <v>5000</v>
      </c>
    </row>
    <row r="56" spans="1:7">
      <c r="A56" s="95">
        <v>44784</v>
      </c>
      <c r="B56" s="14"/>
      <c r="C56" s="87" t="s">
        <v>43</v>
      </c>
      <c r="D56" s="87" t="s">
        <v>17</v>
      </c>
      <c r="E56" s="179">
        <v>60000</v>
      </c>
      <c r="F56" s="86">
        <v>17</v>
      </c>
      <c r="G56" s="132">
        <f t="shared" si="0"/>
        <v>3529.4117647058824</v>
      </c>
    </row>
    <row r="57" spans="1:7">
      <c r="A57" s="95">
        <v>44784</v>
      </c>
      <c r="B57" s="14"/>
      <c r="C57" s="87" t="s">
        <v>123</v>
      </c>
      <c r="D57" s="87" t="s">
        <v>8</v>
      </c>
      <c r="E57" s="179">
        <v>88000</v>
      </c>
      <c r="F57" s="86">
        <v>27</v>
      </c>
      <c r="G57" s="132">
        <f t="shared" si="0"/>
        <v>3259.2592592592591</v>
      </c>
    </row>
    <row r="58" spans="1:7">
      <c r="A58" s="95">
        <v>44784</v>
      </c>
      <c r="B58" s="14"/>
      <c r="C58" s="87" t="s">
        <v>25</v>
      </c>
      <c r="D58" s="87" t="s">
        <v>10</v>
      </c>
      <c r="E58" s="179">
        <v>56000</v>
      </c>
      <c r="F58" s="86">
        <v>9</v>
      </c>
      <c r="G58" s="132">
        <f t="shared" si="0"/>
        <v>6222.2222222222226</v>
      </c>
    </row>
    <row r="59" spans="1:7">
      <c r="A59" s="95">
        <v>44785</v>
      </c>
      <c r="B59" s="14"/>
      <c r="C59" s="87" t="s">
        <v>14</v>
      </c>
      <c r="D59" s="87" t="s">
        <v>8</v>
      </c>
      <c r="E59" s="179">
        <v>88000</v>
      </c>
      <c r="F59" s="86">
        <v>32</v>
      </c>
      <c r="G59" s="132">
        <f t="shared" si="0"/>
        <v>2750</v>
      </c>
    </row>
    <row r="60" spans="1:7">
      <c r="A60" s="95">
        <v>44785</v>
      </c>
      <c r="B60" s="14"/>
      <c r="C60" s="87" t="s">
        <v>23</v>
      </c>
      <c r="D60" s="87" t="s">
        <v>10</v>
      </c>
      <c r="E60" s="179">
        <v>70000</v>
      </c>
      <c r="F60" s="86">
        <v>14</v>
      </c>
      <c r="G60" s="132">
        <f t="shared" si="0"/>
        <v>5000</v>
      </c>
    </row>
    <row r="61" spans="1:7">
      <c r="A61" s="95">
        <v>44785</v>
      </c>
      <c r="B61" s="14"/>
      <c r="C61" s="87" t="s">
        <v>43</v>
      </c>
      <c r="D61" s="87" t="s">
        <v>17</v>
      </c>
      <c r="E61" s="179">
        <v>60000</v>
      </c>
      <c r="F61" s="86">
        <v>16</v>
      </c>
      <c r="G61" s="132">
        <f t="shared" si="0"/>
        <v>3750</v>
      </c>
    </row>
    <row r="62" spans="1:7">
      <c r="A62" s="95">
        <v>44785</v>
      </c>
      <c r="B62" s="14"/>
      <c r="C62" s="87" t="s">
        <v>123</v>
      </c>
      <c r="D62" s="87" t="s">
        <v>8</v>
      </c>
      <c r="E62" s="179">
        <v>88000</v>
      </c>
      <c r="F62" s="86">
        <v>29</v>
      </c>
      <c r="G62" s="132">
        <f t="shared" si="0"/>
        <v>3034.4827586206898</v>
      </c>
    </row>
    <row r="63" spans="1:7">
      <c r="A63" s="95">
        <v>44785</v>
      </c>
      <c r="B63" s="14"/>
      <c r="C63" s="87" t="s">
        <v>25</v>
      </c>
      <c r="D63" s="87" t="s">
        <v>10</v>
      </c>
      <c r="E63" s="179">
        <v>56000</v>
      </c>
      <c r="F63" s="86">
        <v>8</v>
      </c>
      <c r="G63" s="132">
        <f t="shared" si="0"/>
        <v>7000</v>
      </c>
    </row>
    <row r="64" spans="1:7">
      <c r="B64"/>
      <c r="E64" s="227">
        <f>SUM(E2:E63)</f>
        <v>4940000</v>
      </c>
      <c r="F64" s="98"/>
      <c r="G64" s="228"/>
    </row>
  </sheetData>
  <autoFilter ref="A1:H64" xr:uid="{00000000-0009-0000-0000-000010000000}"/>
  <dataValidations count="1">
    <dataValidation type="list" allowBlank="1" showInputMessage="1" showErrorMessage="1" sqref="D1" xr:uid="{00000000-0002-0000-1000-000000000000}">
      <formula1>"MINIBUS,BUS,VAN,TAXIBUS"</formula1>
    </dataValidation>
  </dataValidation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6"/>
  <sheetViews>
    <sheetView workbookViewId="0">
      <selection activeCell="F70" sqref="F70"/>
    </sheetView>
  </sheetViews>
  <sheetFormatPr baseColWidth="10" defaultColWidth="11" defaultRowHeight="14.4"/>
  <cols>
    <col min="2" max="2" width="6.88671875" style="28" customWidth="1"/>
    <col min="3" max="3" width="47.44140625" customWidth="1"/>
    <col min="6" max="6" width="11.44140625" style="28"/>
  </cols>
  <sheetData>
    <row r="1" spans="1:7" ht="43.2">
      <c r="A1" s="1" t="s">
        <v>0</v>
      </c>
      <c r="B1" s="2" t="s">
        <v>1</v>
      </c>
      <c r="C1" s="2" t="s">
        <v>2</v>
      </c>
      <c r="D1" s="147" t="s">
        <v>3</v>
      </c>
      <c r="E1" s="215" t="s">
        <v>4</v>
      </c>
      <c r="F1" s="6" t="s">
        <v>5</v>
      </c>
      <c r="G1" s="216" t="s">
        <v>6</v>
      </c>
    </row>
    <row r="2" spans="1:7">
      <c r="A2" s="95">
        <v>44789</v>
      </c>
      <c r="B2" s="14"/>
      <c r="C2" s="87" t="s">
        <v>43</v>
      </c>
      <c r="D2" s="87" t="s">
        <v>17</v>
      </c>
      <c r="E2" s="179">
        <v>60000</v>
      </c>
      <c r="F2" s="86">
        <v>17</v>
      </c>
      <c r="G2" s="132">
        <f t="shared" ref="G2:G65" si="0">E2/F2</f>
        <v>3529.4117647058824</v>
      </c>
    </row>
    <row r="3" spans="1:7">
      <c r="A3" s="95">
        <v>44789</v>
      </c>
      <c r="B3" s="14"/>
      <c r="C3" s="87" t="s">
        <v>14</v>
      </c>
      <c r="D3" s="87" t="s">
        <v>8</v>
      </c>
      <c r="E3" s="179">
        <v>88000</v>
      </c>
      <c r="F3" s="86">
        <v>35</v>
      </c>
      <c r="G3" s="132">
        <f t="shared" si="0"/>
        <v>2514.2857142857142</v>
      </c>
    </row>
    <row r="4" spans="1:7">
      <c r="A4" s="95">
        <v>44789</v>
      </c>
      <c r="B4" s="14"/>
      <c r="C4" s="87" t="s">
        <v>25</v>
      </c>
      <c r="D4" s="87" t="s">
        <v>10</v>
      </c>
      <c r="E4" s="179">
        <v>56000</v>
      </c>
      <c r="F4" s="86">
        <v>8</v>
      </c>
      <c r="G4" s="132">
        <f t="shared" si="0"/>
        <v>7000</v>
      </c>
    </row>
    <row r="5" spans="1:7">
      <c r="A5" s="95">
        <v>44789</v>
      </c>
      <c r="B5" s="14"/>
      <c r="C5" s="87" t="s">
        <v>23</v>
      </c>
      <c r="D5" s="87" t="s">
        <v>10</v>
      </c>
      <c r="E5" s="179">
        <v>70000</v>
      </c>
      <c r="F5" s="86">
        <v>14</v>
      </c>
      <c r="G5" s="132">
        <f t="shared" si="0"/>
        <v>5000</v>
      </c>
    </row>
    <row r="6" spans="1:7">
      <c r="A6" s="95">
        <v>44789</v>
      </c>
      <c r="B6" s="14"/>
      <c r="C6" s="87" t="s">
        <v>123</v>
      </c>
      <c r="D6" s="87" t="s">
        <v>8</v>
      </c>
      <c r="E6" s="179">
        <v>88000</v>
      </c>
      <c r="F6" s="86">
        <v>25</v>
      </c>
      <c r="G6" s="132">
        <f t="shared" si="0"/>
        <v>3520</v>
      </c>
    </row>
    <row r="7" spans="1:7">
      <c r="A7" s="95">
        <v>44790</v>
      </c>
      <c r="B7" s="14"/>
      <c r="C7" s="87" t="s">
        <v>14</v>
      </c>
      <c r="D7" s="87" t="s">
        <v>8</v>
      </c>
      <c r="E7" s="179">
        <v>88000</v>
      </c>
      <c r="F7" s="86">
        <v>39</v>
      </c>
      <c r="G7" s="132">
        <f t="shared" si="0"/>
        <v>2256.4102564102564</v>
      </c>
    </row>
    <row r="8" spans="1:7">
      <c r="A8" s="95">
        <v>44790</v>
      </c>
      <c r="B8" s="14"/>
      <c r="C8" s="87" t="s">
        <v>23</v>
      </c>
      <c r="D8" s="87" t="s">
        <v>10</v>
      </c>
      <c r="E8" s="179">
        <v>70000</v>
      </c>
      <c r="F8" s="86">
        <v>11</v>
      </c>
      <c r="G8" s="132">
        <f t="shared" si="0"/>
        <v>6363.636363636364</v>
      </c>
    </row>
    <row r="9" spans="1:7">
      <c r="A9" s="95">
        <v>44790</v>
      </c>
      <c r="B9" s="14"/>
      <c r="C9" s="87" t="s">
        <v>43</v>
      </c>
      <c r="D9" s="87" t="s">
        <v>17</v>
      </c>
      <c r="E9" s="179">
        <v>60000</v>
      </c>
      <c r="F9" s="86">
        <v>15</v>
      </c>
      <c r="G9" s="132">
        <f t="shared" si="0"/>
        <v>4000</v>
      </c>
    </row>
    <row r="10" spans="1:7">
      <c r="A10" s="95">
        <v>44790</v>
      </c>
      <c r="B10" s="14"/>
      <c r="C10" s="87" t="s">
        <v>123</v>
      </c>
      <c r="D10" s="87" t="s">
        <v>8</v>
      </c>
      <c r="E10" s="179">
        <v>88000</v>
      </c>
      <c r="F10" s="86">
        <v>27</v>
      </c>
      <c r="G10" s="132">
        <f t="shared" si="0"/>
        <v>3259.2592592592591</v>
      </c>
    </row>
    <row r="11" spans="1:7">
      <c r="A11" s="95">
        <v>44790</v>
      </c>
      <c r="B11" s="14"/>
      <c r="C11" s="87" t="s">
        <v>25</v>
      </c>
      <c r="D11" s="87" t="s">
        <v>10</v>
      </c>
      <c r="E11" s="179">
        <v>56000</v>
      </c>
      <c r="F11" s="86">
        <v>8</v>
      </c>
      <c r="G11" s="132">
        <f t="shared" si="0"/>
        <v>7000</v>
      </c>
    </row>
    <row r="12" spans="1:7">
      <c r="A12" s="95">
        <v>44791</v>
      </c>
      <c r="B12" s="14"/>
      <c r="C12" s="87" t="s">
        <v>14</v>
      </c>
      <c r="D12" s="87" t="s">
        <v>8</v>
      </c>
      <c r="E12" s="179">
        <v>88000</v>
      </c>
      <c r="F12" s="86">
        <v>35</v>
      </c>
      <c r="G12" s="132">
        <f t="shared" si="0"/>
        <v>2514.2857142857142</v>
      </c>
    </row>
    <row r="13" spans="1:7">
      <c r="A13" s="95">
        <v>44791</v>
      </c>
      <c r="B13" s="14"/>
      <c r="C13" s="87" t="s">
        <v>23</v>
      </c>
      <c r="D13" s="87" t="s">
        <v>10</v>
      </c>
      <c r="E13" s="179">
        <v>70000</v>
      </c>
      <c r="F13" s="86">
        <v>14</v>
      </c>
      <c r="G13" s="132">
        <f t="shared" si="0"/>
        <v>5000</v>
      </c>
    </row>
    <row r="14" spans="1:7">
      <c r="A14" s="95">
        <v>44791</v>
      </c>
      <c r="B14" s="14"/>
      <c r="C14" s="87" t="s">
        <v>43</v>
      </c>
      <c r="D14" s="87" t="s">
        <v>17</v>
      </c>
      <c r="E14" s="179">
        <v>60000</v>
      </c>
      <c r="F14" s="86">
        <v>17</v>
      </c>
      <c r="G14" s="132">
        <f t="shared" si="0"/>
        <v>3529.4117647058824</v>
      </c>
    </row>
    <row r="15" spans="1:7">
      <c r="A15" s="95">
        <v>44791</v>
      </c>
      <c r="B15" s="14"/>
      <c r="C15" s="87" t="s">
        <v>123</v>
      </c>
      <c r="D15" s="87" t="s">
        <v>8</v>
      </c>
      <c r="E15" s="179">
        <v>88000</v>
      </c>
      <c r="F15" s="86">
        <v>25</v>
      </c>
      <c r="G15" s="132">
        <f t="shared" si="0"/>
        <v>3520</v>
      </c>
    </row>
    <row r="16" spans="1:7">
      <c r="A16" s="95">
        <v>44791</v>
      </c>
      <c r="B16" s="14"/>
      <c r="C16" s="87" t="s">
        <v>25</v>
      </c>
      <c r="D16" s="87" t="s">
        <v>10</v>
      </c>
      <c r="E16" s="179">
        <v>56000</v>
      </c>
      <c r="F16" s="86">
        <v>8</v>
      </c>
      <c r="G16" s="132">
        <f t="shared" si="0"/>
        <v>7000</v>
      </c>
    </row>
    <row r="17" spans="1:7">
      <c r="A17" s="95">
        <v>44823</v>
      </c>
      <c r="B17" s="14"/>
      <c r="C17" s="87" t="s">
        <v>14</v>
      </c>
      <c r="D17" s="87" t="s">
        <v>8</v>
      </c>
      <c r="E17" s="179">
        <v>88000</v>
      </c>
      <c r="F17" s="86">
        <v>35</v>
      </c>
      <c r="G17" s="132">
        <f t="shared" si="0"/>
        <v>2514.2857142857142</v>
      </c>
    </row>
    <row r="18" spans="1:7">
      <c r="A18" s="95">
        <v>44823</v>
      </c>
      <c r="B18" s="14"/>
      <c r="C18" s="87" t="s">
        <v>23</v>
      </c>
      <c r="D18" s="87" t="s">
        <v>10</v>
      </c>
      <c r="E18" s="179">
        <v>70000</v>
      </c>
      <c r="F18" s="86">
        <v>15</v>
      </c>
      <c r="G18" s="132">
        <f t="shared" si="0"/>
        <v>4666.666666666667</v>
      </c>
    </row>
    <row r="19" spans="1:7">
      <c r="A19" s="95">
        <v>44823</v>
      </c>
      <c r="B19" s="14"/>
      <c r="C19" s="87" t="s">
        <v>43</v>
      </c>
      <c r="D19" s="87" t="s">
        <v>17</v>
      </c>
      <c r="E19" s="179">
        <v>60000</v>
      </c>
      <c r="F19" s="86">
        <v>19</v>
      </c>
      <c r="G19" s="132">
        <f t="shared" si="0"/>
        <v>3157.8947368421054</v>
      </c>
    </row>
    <row r="20" spans="1:7">
      <c r="A20" s="95">
        <v>44823</v>
      </c>
      <c r="B20" s="14"/>
      <c r="C20" s="87" t="s">
        <v>123</v>
      </c>
      <c r="D20" s="87" t="s">
        <v>8</v>
      </c>
      <c r="E20" s="179">
        <v>88000</v>
      </c>
      <c r="F20" s="86">
        <v>27</v>
      </c>
      <c r="G20" s="132">
        <f t="shared" si="0"/>
        <v>3259.2592592592591</v>
      </c>
    </row>
    <row r="21" spans="1:7">
      <c r="A21" s="95">
        <v>44823</v>
      </c>
      <c r="B21" s="14"/>
      <c r="C21" s="87" t="s">
        <v>25</v>
      </c>
      <c r="D21" s="87" t="s">
        <v>10</v>
      </c>
      <c r="E21" s="179">
        <v>56000</v>
      </c>
      <c r="F21" s="86">
        <v>9</v>
      </c>
      <c r="G21" s="132">
        <f t="shared" si="0"/>
        <v>6222.2222222222226</v>
      </c>
    </row>
    <row r="22" spans="1:7">
      <c r="A22" s="95">
        <v>44795</v>
      </c>
      <c r="B22" s="14"/>
      <c r="C22" s="87" t="s">
        <v>123</v>
      </c>
      <c r="D22" s="87" t="s">
        <v>8</v>
      </c>
      <c r="E22" s="179">
        <v>88000</v>
      </c>
      <c r="F22" s="86">
        <v>28</v>
      </c>
      <c r="G22" s="132">
        <f t="shared" si="0"/>
        <v>3142.8571428571427</v>
      </c>
    </row>
    <row r="23" spans="1:7">
      <c r="A23" s="95">
        <v>44795</v>
      </c>
      <c r="B23" s="14"/>
      <c r="C23" s="87" t="s">
        <v>23</v>
      </c>
      <c r="D23" s="87" t="s">
        <v>10</v>
      </c>
      <c r="E23" s="179">
        <v>120000</v>
      </c>
      <c r="F23" s="86">
        <v>19</v>
      </c>
      <c r="G23" s="132">
        <f t="shared" si="0"/>
        <v>6315.7894736842109</v>
      </c>
    </row>
    <row r="24" spans="1:7">
      <c r="A24" s="95">
        <v>44795</v>
      </c>
      <c r="B24" s="14"/>
      <c r="C24" s="87" t="s">
        <v>25</v>
      </c>
      <c r="D24" s="87" t="s">
        <v>10</v>
      </c>
      <c r="E24" s="179">
        <v>56000</v>
      </c>
      <c r="F24" s="86">
        <v>8</v>
      </c>
      <c r="G24" s="132">
        <f t="shared" si="0"/>
        <v>7000</v>
      </c>
    </row>
    <row r="25" spans="1:7">
      <c r="A25" s="95">
        <v>44795</v>
      </c>
      <c r="B25" s="14"/>
      <c r="C25" s="87" t="s">
        <v>43</v>
      </c>
      <c r="D25" s="87" t="s">
        <v>17</v>
      </c>
      <c r="E25" s="179">
        <v>60000</v>
      </c>
      <c r="F25" s="86">
        <v>16</v>
      </c>
      <c r="G25" s="132">
        <f t="shared" si="0"/>
        <v>3750</v>
      </c>
    </row>
    <row r="26" spans="1:7">
      <c r="A26" s="95">
        <v>44795</v>
      </c>
      <c r="B26" s="14"/>
      <c r="C26" s="87" t="s">
        <v>14</v>
      </c>
      <c r="D26" s="87" t="s">
        <v>8</v>
      </c>
      <c r="E26" s="179">
        <v>88000</v>
      </c>
      <c r="F26" s="86">
        <v>32</v>
      </c>
      <c r="G26" s="132">
        <f t="shared" si="0"/>
        <v>2750</v>
      </c>
    </row>
    <row r="27" spans="1:7">
      <c r="A27" s="95">
        <v>44795</v>
      </c>
      <c r="B27" s="14"/>
      <c r="C27" s="87" t="s">
        <v>166</v>
      </c>
      <c r="D27" s="87" t="s">
        <v>10</v>
      </c>
      <c r="E27" s="179">
        <v>80000</v>
      </c>
      <c r="F27" s="86">
        <v>3</v>
      </c>
      <c r="G27" s="132">
        <f t="shared" si="0"/>
        <v>26666.666666666668</v>
      </c>
    </row>
    <row r="28" spans="1:7">
      <c r="A28" s="95">
        <v>44796</v>
      </c>
      <c r="B28" s="14"/>
      <c r="C28" s="87" t="s">
        <v>43</v>
      </c>
      <c r="D28" s="87" t="s">
        <v>17</v>
      </c>
      <c r="E28" s="179">
        <v>60000</v>
      </c>
      <c r="F28" s="86">
        <v>15</v>
      </c>
      <c r="G28" s="132">
        <f t="shared" si="0"/>
        <v>4000</v>
      </c>
    </row>
    <row r="29" spans="1:7">
      <c r="A29" s="95">
        <v>44796</v>
      </c>
      <c r="B29" s="14"/>
      <c r="C29" s="87" t="s">
        <v>14</v>
      </c>
      <c r="D29" s="87" t="s">
        <v>8</v>
      </c>
      <c r="E29" s="179">
        <v>88000</v>
      </c>
      <c r="F29" s="86">
        <v>32</v>
      </c>
      <c r="G29" s="132">
        <f t="shared" si="0"/>
        <v>2750</v>
      </c>
    </row>
    <row r="30" spans="1:7">
      <c r="A30" s="95">
        <v>44796</v>
      </c>
      <c r="B30" s="14"/>
      <c r="C30" s="87" t="s">
        <v>25</v>
      </c>
      <c r="D30" s="87" t="s">
        <v>10</v>
      </c>
      <c r="E30" s="179">
        <v>56000</v>
      </c>
      <c r="F30" s="86">
        <v>9</v>
      </c>
      <c r="G30" s="132">
        <f t="shared" si="0"/>
        <v>6222.2222222222226</v>
      </c>
    </row>
    <row r="31" spans="1:7">
      <c r="A31" s="95">
        <v>44796</v>
      </c>
      <c r="B31" s="14"/>
      <c r="C31" s="87" t="s">
        <v>23</v>
      </c>
      <c r="D31" s="87" t="s">
        <v>10</v>
      </c>
      <c r="E31" s="179">
        <v>120000</v>
      </c>
      <c r="F31" s="86">
        <v>19</v>
      </c>
      <c r="G31" s="132">
        <f t="shared" si="0"/>
        <v>6315.7894736842109</v>
      </c>
    </row>
    <row r="32" spans="1:7">
      <c r="A32" s="95">
        <v>44796</v>
      </c>
      <c r="B32" s="14"/>
      <c r="C32" s="87" t="s">
        <v>123</v>
      </c>
      <c r="D32" s="87" t="s">
        <v>8</v>
      </c>
      <c r="E32" s="179">
        <v>88000</v>
      </c>
      <c r="F32" s="86">
        <v>27</v>
      </c>
      <c r="G32" s="132">
        <f t="shared" si="0"/>
        <v>3259.2592592592591</v>
      </c>
    </row>
    <row r="33" spans="1:7">
      <c r="A33" s="95">
        <v>44796</v>
      </c>
      <c r="B33" s="14"/>
      <c r="C33" s="87" t="s">
        <v>166</v>
      </c>
      <c r="D33" s="87" t="s">
        <v>10</v>
      </c>
      <c r="E33" s="179">
        <v>80000</v>
      </c>
      <c r="F33" s="86">
        <v>6</v>
      </c>
      <c r="G33" s="132">
        <f t="shared" si="0"/>
        <v>13333.333333333334</v>
      </c>
    </row>
    <row r="34" spans="1:7">
      <c r="A34" s="95">
        <v>44797</v>
      </c>
      <c r="B34" s="14"/>
      <c r="C34" s="87" t="s">
        <v>43</v>
      </c>
      <c r="D34" s="87" t="s">
        <v>17</v>
      </c>
      <c r="E34" s="179">
        <v>60000</v>
      </c>
      <c r="F34" s="86">
        <v>14</v>
      </c>
      <c r="G34" s="132">
        <f t="shared" si="0"/>
        <v>4285.7142857142853</v>
      </c>
    </row>
    <row r="35" spans="1:7">
      <c r="A35" s="95">
        <v>44797</v>
      </c>
      <c r="B35" s="14"/>
      <c r="C35" s="87" t="s">
        <v>14</v>
      </c>
      <c r="D35" s="87" t="s">
        <v>8</v>
      </c>
      <c r="E35" s="179">
        <v>88000</v>
      </c>
      <c r="F35" s="86">
        <v>32</v>
      </c>
      <c r="G35" s="132">
        <f t="shared" si="0"/>
        <v>2750</v>
      </c>
    </row>
    <row r="36" spans="1:7">
      <c r="A36" s="95">
        <v>44797</v>
      </c>
      <c r="B36" s="14"/>
      <c r="C36" s="87" t="s">
        <v>25</v>
      </c>
      <c r="D36" s="87" t="s">
        <v>10</v>
      </c>
      <c r="E36" s="179">
        <v>56000</v>
      </c>
      <c r="F36" s="86">
        <v>9</v>
      </c>
      <c r="G36" s="132">
        <f t="shared" si="0"/>
        <v>6222.2222222222226</v>
      </c>
    </row>
    <row r="37" spans="1:7">
      <c r="A37" s="95">
        <v>44797</v>
      </c>
      <c r="B37" s="14"/>
      <c r="C37" s="87" t="s">
        <v>23</v>
      </c>
      <c r="D37" s="87" t="s">
        <v>10</v>
      </c>
      <c r="E37" s="179">
        <v>120000</v>
      </c>
      <c r="F37" s="86">
        <v>19</v>
      </c>
      <c r="G37" s="132">
        <f t="shared" si="0"/>
        <v>6315.7894736842109</v>
      </c>
    </row>
    <row r="38" spans="1:7">
      <c r="A38" s="95">
        <v>44797</v>
      </c>
      <c r="B38" s="14"/>
      <c r="C38" s="87" t="s">
        <v>123</v>
      </c>
      <c r="D38" s="87" t="s">
        <v>8</v>
      </c>
      <c r="E38" s="179">
        <v>88000</v>
      </c>
      <c r="F38" s="86">
        <v>29</v>
      </c>
      <c r="G38" s="132">
        <f t="shared" si="0"/>
        <v>3034.4827586206898</v>
      </c>
    </row>
    <row r="39" spans="1:7">
      <c r="A39" s="95">
        <v>44797</v>
      </c>
      <c r="B39" s="14"/>
      <c r="C39" s="87" t="s">
        <v>166</v>
      </c>
      <c r="D39" s="87" t="s">
        <v>10</v>
      </c>
      <c r="E39" s="179">
        <v>80000</v>
      </c>
      <c r="F39" s="86">
        <v>6</v>
      </c>
      <c r="G39" s="132">
        <f t="shared" si="0"/>
        <v>13333.333333333334</v>
      </c>
    </row>
    <row r="40" spans="1:7">
      <c r="A40" s="95">
        <v>44798</v>
      </c>
      <c r="B40" s="14"/>
      <c r="C40" s="87" t="s">
        <v>43</v>
      </c>
      <c r="D40" s="87" t="s">
        <v>17</v>
      </c>
      <c r="E40" s="179">
        <v>60000</v>
      </c>
      <c r="F40" s="86">
        <v>14</v>
      </c>
      <c r="G40" s="132">
        <f t="shared" si="0"/>
        <v>4285.7142857142853</v>
      </c>
    </row>
    <row r="41" spans="1:7">
      <c r="A41" s="95">
        <v>44798</v>
      </c>
      <c r="B41" s="14"/>
      <c r="C41" s="87" t="s">
        <v>14</v>
      </c>
      <c r="D41" s="87" t="s">
        <v>8</v>
      </c>
      <c r="E41" s="179">
        <v>88000</v>
      </c>
      <c r="F41" s="86">
        <v>32</v>
      </c>
      <c r="G41" s="132">
        <f t="shared" si="0"/>
        <v>2750</v>
      </c>
    </row>
    <row r="42" spans="1:7">
      <c r="A42" s="95">
        <v>44798</v>
      </c>
      <c r="B42" s="14"/>
      <c r="C42" s="87" t="s">
        <v>23</v>
      </c>
      <c r="D42" s="87" t="s">
        <v>10</v>
      </c>
      <c r="E42" s="179">
        <v>120000</v>
      </c>
      <c r="F42" s="86">
        <v>19</v>
      </c>
      <c r="G42" s="132">
        <f t="shared" si="0"/>
        <v>6315.7894736842109</v>
      </c>
    </row>
    <row r="43" spans="1:7">
      <c r="A43" s="95">
        <v>44798</v>
      </c>
      <c r="B43" s="14"/>
      <c r="C43" s="87" t="s">
        <v>25</v>
      </c>
      <c r="D43" s="87" t="s">
        <v>10</v>
      </c>
      <c r="E43" s="179">
        <v>56000</v>
      </c>
      <c r="F43" s="86">
        <v>9</v>
      </c>
      <c r="G43" s="132">
        <f t="shared" si="0"/>
        <v>6222.2222222222226</v>
      </c>
    </row>
    <row r="44" spans="1:7">
      <c r="A44" s="95">
        <v>44798</v>
      </c>
      <c r="B44" s="14"/>
      <c r="C44" s="87" t="s">
        <v>123</v>
      </c>
      <c r="D44" s="87" t="s">
        <v>8</v>
      </c>
      <c r="E44" s="179">
        <v>88000</v>
      </c>
      <c r="F44" s="86">
        <v>25</v>
      </c>
      <c r="G44" s="132">
        <f t="shared" si="0"/>
        <v>3520</v>
      </c>
    </row>
    <row r="45" spans="1:7">
      <c r="A45" s="95">
        <v>44798</v>
      </c>
      <c r="B45" s="14"/>
      <c r="C45" s="87" t="s">
        <v>166</v>
      </c>
      <c r="D45" s="87" t="s">
        <v>10</v>
      </c>
      <c r="E45" s="179">
        <v>80000</v>
      </c>
      <c r="F45" s="86">
        <v>6</v>
      </c>
      <c r="G45" s="132">
        <f t="shared" si="0"/>
        <v>13333.333333333334</v>
      </c>
    </row>
    <row r="46" spans="1:7">
      <c r="A46" s="95">
        <v>44799</v>
      </c>
      <c r="B46" s="14"/>
      <c r="C46" s="87" t="s">
        <v>43</v>
      </c>
      <c r="D46" s="87" t="s">
        <v>17</v>
      </c>
      <c r="E46" s="179">
        <v>60000</v>
      </c>
      <c r="F46" s="86">
        <v>16</v>
      </c>
      <c r="G46" s="132">
        <f t="shared" si="0"/>
        <v>3750</v>
      </c>
    </row>
    <row r="47" spans="1:7">
      <c r="A47" s="95">
        <v>44799</v>
      </c>
      <c r="B47" s="14"/>
      <c r="C47" s="87" t="s">
        <v>14</v>
      </c>
      <c r="D47" s="87" t="s">
        <v>8</v>
      </c>
      <c r="E47" s="179">
        <v>88000</v>
      </c>
      <c r="F47" s="86">
        <v>32</v>
      </c>
      <c r="G47" s="132">
        <f t="shared" si="0"/>
        <v>2750</v>
      </c>
    </row>
    <row r="48" spans="1:7">
      <c r="A48" s="95">
        <v>44799</v>
      </c>
      <c r="B48" s="14"/>
      <c r="C48" s="87" t="s">
        <v>23</v>
      </c>
      <c r="D48" s="87" t="s">
        <v>10</v>
      </c>
      <c r="E48" s="179">
        <v>120000</v>
      </c>
      <c r="F48" s="86">
        <v>18</v>
      </c>
      <c r="G48" s="132">
        <f t="shared" si="0"/>
        <v>6666.666666666667</v>
      </c>
    </row>
    <row r="49" spans="1:7">
      <c r="A49" s="95">
        <v>44799</v>
      </c>
      <c r="B49" s="14"/>
      <c r="C49" s="87" t="s">
        <v>25</v>
      </c>
      <c r="D49" s="87" t="s">
        <v>10</v>
      </c>
      <c r="E49" s="179">
        <v>56000</v>
      </c>
      <c r="F49" s="86">
        <v>7</v>
      </c>
      <c r="G49" s="132">
        <f t="shared" si="0"/>
        <v>8000</v>
      </c>
    </row>
    <row r="50" spans="1:7">
      <c r="A50" s="95">
        <v>44799</v>
      </c>
      <c r="B50" s="14"/>
      <c r="C50" s="87" t="s">
        <v>123</v>
      </c>
      <c r="D50" s="87" t="s">
        <v>8</v>
      </c>
      <c r="E50" s="179">
        <v>88000</v>
      </c>
      <c r="F50" s="86">
        <v>26</v>
      </c>
      <c r="G50" s="132">
        <f t="shared" si="0"/>
        <v>3384.6153846153848</v>
      </c>
    </row>
    <row r="51" spans="1:7">
      <c r="A51" s="95">
        <v>44802</v>
      </c>
      <c r="B51" s="14"/>
      <c r="C51" s="87" t="s">
        <v>14</v>
      </c>
      <c r="D51" s="87" t="s">
        <v>8</v>
      </c>
      <c r="E51" s="179">
        <v>88000</v>
      </c>
      <c r="F51" s="86">
        <v>35</v>
      </c>
      <c r="G51" s="132">
        <f t="shared" si="0"/>
        <v>2514.2857142857142</v>
      </c>
    </row>
    <row r="52" spans="1:7">
      <c r="A52" s="95">
        <v>44802</v>
      </c>
      <c r="B52" s="14"/>
      <c r="C52" s="87" t="s">
        <v>43</v>
      </c>
      <c r="D52" s="87" t="s">
        <v>17</v>
      </c>
      <c r="E52" s="179">
        <v>60000</v>
      </c>
      <c r="F52" s="86">
        <v>15</v>
      </c>
      <c r="G52" s="132">
        <f t="shared" si="0"/>
        <v>4000</v>
      </c>
    </row>
    <row r="53" spans="1:7">
      <c r="A53" s="95">
        <v>44802</v>
      </c>
      <c r="B53" s="14"/>
      <c r="C53" s="87" t="s">
        <v>25</v>
      </c>
      <c r="D53" s="87" t="s">
        <v>10</v>
      </c>
      <c r="E53" s="179">
        <v>56000</v>
      </c>
      <c r="F53" s="86">
        <v>8</v>
      </c>
      <c r="G53" s="132">
        <f t="shared" si="0"/>
        <v>7000</v>
      </c>
    </row>
    <row r="54" spans="1:7">
      <c r="A54" s="95">
        <v>44802</v>
      </c>
      <c r="B54" s="14"/>
      <c r="C54" s="87" t="s">
        <v>23</v>
      </c>
      <c r="D54" s="87" t="s">
        <v>10</v>
      </c>
      <c r="E54" s="179">
        <v>120000</v>
      </c>
      <c r="F54" s="86">
        <v>19</v>
      </c>
      <c r="G54" s="132">
        <f t="shared" si="0"/>
        <v>6315.7894736842109</v>
      </c>
    </row>
    <row r="55" spans="1:7">
      <c r="A55" s="95">
        <v>44802</v>
      </c>
      <c r="B55" s="14"/>
      <c r="C55" s="87" t="s">
        <v>123</v>
      </c>
      <c r="D55" s="87" t="s">
        <v>8</v>
      </c>
      <c r="E55" s="179">
        <v>88000</v>
      </c>
      <c r="F55" s="86">
        <v>28</v>
      </c>
      <c r="G55" s="132">
        <f t="shared" si="0"/>
        <v>3142.8571428571427</v>
      </c>
    </row>
    <row r="56" spans="1:7">
      <c r="A56" s="95">
        <v>44803</v>
      </c>
      <c r="B56" s="14"/>
      <c r="C56" s="87" t="s">
        <v>14</v>
      </c>
      <c r="D56" s="87" t="s">
        <v>8</v>
      </c>
      <c r="E56" s="179">
        <v>88000</v>
      </c>
      <c r="F56" s="86">
        <v>32</v>
      </c>
      <c r="G56" s="132">
        <f t="shared" si="0"/>
        <v>2750</v>
      </c>
    </row>
    <row r="57" spans="1:7">
      <c r="A57" s="95">
        <v>44803</v>
      </c>
      <c r="B57" s="14"/>
      <c r="C57" s="87" t="s">
        <v>43</v>
      </c>
      <c r="D57" s="87" t="s">
        <v>17</v>
      </c>
      <c r="E57" s="179">
        <v>60000</v>
      </c>
      <c r="F57" s="86">
        <v>17</v>
      </c>
      <c r="G57" s="132">
        <f t="shared" si="0"/>
        <v>3529.4117647058824</v>
      </c>
    </row>
    <row r="58" spans="1:7">
      <c r="A58" s="95">
        <v>44803</v>
      </c>
      <c r="B58" s="14"/>
      <c r="C58" s="87" t="s">
        <v>23</v>
      </c>
      <c r="D58" s="87" t="s">
        <v>10</v>
      </c>
      <c r="E58" s="179">
        <v>120000</v>
      </c>
      <c r="F58" s="86">
        <v>13</v>
      </c>
      <c r="G58" s="132">
        <f t="shared" si="0"/>
        <v>9230.7692307692305</v>
      </c>
    </row>
    <row r="59" spans="1:7">
      <c r="A59" s="95">
        <v>44803</v>
      </c>
      <c r="B59" s="14"/>
      <c r="C59" s="87" t="s">
        <v>25</v>
      </c>
      <c r="D59" s="87" t="s">
        <v>10</v>
      </c>
      <c r="E59" s="179">
        <v>56000</v>
      </c>
      <c r="F59" s="86">
        <v>9</v>
      </c>
      <c r="G59" s="132">
        <f t="shared" si="0"/>
        <v>6222.2222222222226</v>
      </c>
    </row>
    <row r="60" spans="1:7">
      <c r="A60" s="95">
        <v>44803</v>
      </c>
      <c r="B60" s="14"/>
      <c r="C60" s="87" t="s">
        <v>123</v>
      </c>
      <c r="D60" s="87" t="s">
        <v>8</v>
      </c>
      <c r="E60" s="179">
        <v>88000</v>
      </c>
      <c r="F60" s="86">
        <v>25</v>
      </c>
      <c r="G60" s="132">
        <f t="shared" si="0"/>
        <v>3520</v>
      </c>
    </row>
    <row r="61" spans="1:7">
      <c r="A61" s="95">
        <v>44804</v>
      </c>
      <c r="B61" s="14"/>
      <c r="C61" s="87" t="s">
        <v>14</v>
      </c>
      <c r="D61" s="87" t="s">
        <v>8</v>
      </c>
      <c r="E61" s="179">
        <v>88000</v>
      </c>
      <c r="F61" s="86">
        <v>30</v>
      </c>
      <c r="G61" s="132">
        <f t="shared" si="0"/>
        <v>2933.3333333333335</v>
      </c>
    </row>
    <row r="62" spans="1:7">
      <c r="A62" s="95">
        <v>44804</v>
      </c>
      <c r="B62" s="14"/>
      <c r="C62" s="87" t="s">
        <v>43</v>
      </c>
      <c r="D62" s="87" t="s">
        <v>17</v>
      </c>
      <c r="E62" s="179">
        <v>60000</v>
      </c>
      <c r="F62" s="86">
        <v>16</v>
      </c>
      <c r="G62" s="132">
        <f t="shared" si="0"/>
        <v>3750</v>
      </c>
    </row>
    <row r="63" spans="1:7">
      <c r="A63" s="95">
        <v>44804</v>
      </c>
      <c r="B63" s="14"/>
      <c r="C63" s="87" t="s">
        <v>23</v>
      </c>
      <c r="D63" s="87" t="s">
        <v>10</v>
      </c>
      <c r="E63" s="179">
        <v>120000</v>
      </c>
      <c r="F63" s="86">
        <v>11</v>
      </c>
      <c r="G63" s="132">
        <f t="shared" si="0"/>
        <v>10909.09090909091</v>
      </c>
    </row>
    <row r="64" spans="1:7">
      <c r="A64" s="95">
        <v>44804</v>
      </c>
      <c r="B64" s="14"/>
      <c r="C64" s="87" t="s">
        <v>25</v>
      </c>
      <c r="D64" s="87" t="s">
        <v>10</v>
      </c>
      <c r="E64" s="179">
        <v>56000</v>
      </c>
      <c r="F64" s="86">
        <v>7</v>
      </c>
      <c r="G64" s="132">
        <f t="shared" si="0"/>
        <v>8000</v>
      </c>
    </row>
    <row r="65" spans="1:7">
      <c r="A65" s="95">
        <v>44804</v>
      </c>
      <c r="B65" s="14"/>
      <c r="C65" s="87" t="s">
        <v>123</v>
      </c>
      <c r="D65" s="87" t="s">
        <v>8</v>
      </c>
      <c r="E65" s="179">
        <v>88000</v>
      </c>
      <c r="F65" s="86">
        <v>22</v>
      </c>
      <c r="G65" s="132">
        <f t="shared" si="0"/>
        <v>4000</v>
      </c>
    </row>
    <row r="66" spans="1:7">
      <c r="E66" s="172">
        <f>SUM(E2:E65)</f>
        <v>5064000</v>
      </c>
      <c r="F66" s="86">
        <f>SUM(F2:F65)</f>
        <v>1217</v>
      </c>
      <c r="G66" s="172">
        <f>E66/F66</f>
        <v>4161.051766639277</v>
      </c>
    </row>
  </sheetData>
  <autoFilter ref="A1:G66" xr:uid="{00000000-0009-0000-0000-000011000000}"/>
  <dataValidations count="1">
    <dataValidation type="list" allowBlank="1" showInputMessage="1" showErrorMessage="1" sqref="D1" xr:uid="{00000000-0002-0000-1100-000000000000}">
      <formula1>"MINIBUS,BUS,VAN,TAXIBUS"</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68"/>
  <sheetViews>
    <sheetView workbookViewId="0">
      <selection activeCell="F68" sqref="F68"/>
    </sheetView>
  </sheetViews>
  <sheetFormatPr baseColWidth="10" defaultColWidth="11" defaultRowHeight="14.4"/>
  <cols>
    <col min="3" max="3" width="22.109375" customWidth="1"/>
    <col min="6" max="6" width="11.44140625" style="28"/>
    <col min="8" max="8" width="12.44140625" customWidth="1"/>
  </cols>
  <sheetData>
    <row r="1" spans="1:8" ht="43.2">
      <c r="A1" s="220" t="s">
        <v>0</v>
      </c>
      <c r="B1" s="221" t="s">
        <v>1</v>
      </c>
      <c r="C1" s="221" t="s">
        <v>2</v>
      </c>
      <c r="D1" s="222" t="s">
        <v>3</v>
      </c>
      <c r="E1" s="223" t="s">
        <v>4</v>
      </c>
      <c r="F1" s="224" t="s">
        <v>5</v>
      </c>
      <c r="G1" s="225" t="s">
        <v>6</v>
      </c>
    </row>
    <row r="2" spans="1:8">
      <c r="A2" s="226">
        <v>40787</v>
      </c>
      <c r="B2" s="10"/>
      <c r="C2" s="191" t="s">
        <v>14</v>
      </c>
      <c r="D2" s="191" t="s">
        <v>8</v>
      </c>
      <c r="E2" s="192">
        <v>88000</v>
      </c>
      <c r="F2" s="190">
        <v>30</v>
      </c>
      <c r="G2" s="193">
        <f t="shared" ref="G2:G67" si="0">E2/F2</f>
        <v>2933.3333333333335</v>
      </c>
    </row>
    <row r="3" spans="1:8">
      <c r="A3" s="95">
        <v>40787</v>
      </c>
      <c r="B3" s="14"/>
      <c r="C3" s="87" t="s">
        <v>43</v>
      </c>
      <c r="D3" s="87" t="s">
        <v>17</v>
      </c>
      <c r="E3" s="186">
        <v>60000</v>
      </c>
      <c r="F3" s="86">
        <v>16</v>
      </c>
      <c r="G3" s="132">
        <f t="shared" si="0"/>
        <v>3750</v>
      </c>
    </row>
    <row r="4" spans="1:8">
      <c r="A4" s="95">
        <v>40787</v>
      </c>
      <c r="B4" s="14"/>
      <c r="C4" s="87" t="s">
        <v>23</v>
      </c>
      <c r="D4" s="87" t="s">
        <v>17</v>
      </c>
      <c r="E4" s="186">
        <v>120000</v>
      </c>
      <c r="F4" s="86">
        <v>19</v>
      </c>
      <c r="G4" s="132">
        <f t="shared" si="0"/>
        <v>6315.7894736842109</v>
      </c>
    </row>
    <row r="5" spans="1:8">
      <c r="A5" s="95">
        <v>40787</v>
      </c>
      <c r="B5" s="14"/>
      <c r="C5" s="87" t="s">
        <v>25</v>
      </c>
      <c r="D5" s="87" t="s">
        <v>10</v>
      </c>
      <c r="E5" s="186">
        <v>56000</v>
      </c>
      <c r="F5" s="86">
        <v>5</v>
      </c>
      <c r="G5" s="132">
        <f t="shared" si="0"/>
        <v>11200</v>
      </c>
    </row>
    <row r="6" spans="1:8">
      <c r="A6" s="95">
        <v>40787</v>
      </c>
      <c r="B6" s="14"/>
      <c r="C6" s="87" t="s">
        <v>123</v>
      </c>
      <c r="D6" s="87" t="s">
        <v>8</v>
      </c>
      <c r="E6" s="186">
        <v>88000</v>
      </c>
      <c r="F6" s="86">
        <v>24</v>
      </c>
      <c r="G6" s="132">
        <f t="shared" si="0"/>
        <v>3666.6666666666665</v>
      </c>
    </row>
    <row r="7" spans="1:8">
      <c r="A7" s="85">
        <v>44805</v>
      </c>
      <c r="B7" s="87"/>
      <c r="C7" s="87" t="s">
        <v>167</v>
      </c>
      <c r="D7" s="87" t="s">
        <v>10</v>
      </c>
      <c r="E7" s="186">
        <v>28000</v>
      </c>
      <c r="F7" s="86">
        <v>6</v>
      </c>
      <c r="G7" s="132">
        <f t="shared" si="0"/>
        <v>4666.666666666667</v>
      </c>
      <c r="H7" t="s">
        <v>51</v>
      </c>
    </row>
    <row r="8" spans="1:8">
      <c r="A8" s="85">
        <v>44806</v>
      </c>
      <c r="B8" s="87"/>
      <c r="C8" s="87" t="s">
        <v>14</v>
      </c>
      <c r="D8" s="87" t="s">
        <v>8</v>
      </c>
      <c r="E8" s="186">
        <v>88000</v>
      </c>
      <c r="F8" s="86">
        <v>32</v>
      </c>
      <c r="G8" s="132">
        <f t="shared" si="0"/>
        <v>2750</v>
      </c>
    </row>
    <row r="9" spans="1:8">
      <c r="A9" s="85">
        <v>44806</v>
      </c>
      <c r="B9" s="87"/>
      <c r="C9" s="87" t="s">
        <v>43</v>
      </c>
      <c r="D9" s="87" t="s">
        <v>17</v>
      </c>
      <c r="E9" s="186">
        <v>60000</v>
      </c>
      <c r="F9" s="86">
        <v>13</v>
      </c>
      <c r="G9" s="132">
        <f t="shared" si="0"/>
        <v>4615.3846153846152</v>
      </c>
    </row>
    <row r="10" spans="1:8">
      <c r="A10" s="85">
        <v>44806</v>
      </c>
      <c r="B10" s="87"/>
      <c r="C10" s="87" t="s">
        <v>23</v>
      </c>
      <c r="D10" s="87" t="s">
        <v>17</v>
      </c>
      <c r="E10" s="186">
        <v>120000</v>
      </c>
      <c r="F10" s="86">
        <v>18</v>
      </c>
      <c r="G10" s="132">
        <f t="shared" si="0"/>
        <v>6666.666666666667</v>
      </c>
    </row>
    <row r="11" spans="1:8">
      <c r="A11" s="85">
        <v>44806</v>
      </c>
      <c r="B11" s="87"/>
      <c r="C11" s="87" t="s">
        <v>123</v>
      </c>
      <c r="D11" s="87" t="s">
        <v>8</v>
      </c>
      <c r="E11" s="186">
        <v>88000</v>
      </c>
      <c r="F11" s="86">
        <v>26</v>
      </c>
      <c r="G11" s="132">
        <f t="shared" si="0"/>
        <v>3384.6153846153848</v>
      </c>
    </row>
    <row r="12" spans="1:8">
      <c r="A12" s="85">
        <v>44806</v>
      </c>
      <c r="B12" s="87"/>
      <c r="C12" s="87" t="s">
        <v>25</v>
      </c>
      <c r="D12" s="87" t="s">
        <v>10</v>
      </c>
      <c r="E12" s="186">
        <v>56000</v>
      </c>
      <c r="F12" s="86">
        <v>3</v>
      </c>
      <c r="G12" s="132">
        <f t="shared" si="0"/>
        <v>18666.666666666668</v>
      </c>
    </row>
    <row r="13" spans="1:8">
      <c r="A13" s="85">
        <v>44806</v>
      </c>
      <c r="B13" s="87"/>
      <c r="C13" s="87" t="s">
        <v>167</v>
      </c>
      <c r="D13" s="87" t="s">
        <v>10</v>
      </c>
      <c r="E13" s="186">
        <v>28000</v>
      </c>
      <c r="F13" s="86">
        <v>6</v>
      </c>
      <c r="G13" s="132">
        <f t="shared" si="0"/>
        <v>4666.666666666667</v>
      </c>
      <c r="H13" t="s">
        <v>51</v>
      </c>
    </row>
    <row r="14" spans="1:8">
      <c r="A14" s="85">
        <v>44809</v>
      </c>
      <c r="B14" s="87"/>
      <c r="C14" s="87" t="s">
        <v>14</v>
      </c>
      <c r="D14" s="87" t="s">
        <v>8</v>
      </c>
      <c r="E14" s="186">
        <v>88000</v>
      </c>
      <c r="F14" s="86">
        <v>35</v>
      </c>
      <c r="G14" s="132">
        <f t="shared" si="0"/>
        <v>2514.2857142857142</v>
      </c>
    </row>
    <row r="15" spans="1:8">
      <c r="A15" s="85">
        <v>44809</v>
      </c>
      <c r="B15" s="87"/>
      <c r="C15" s="87" t="s">
        <v>43</v>
      </c>
      <c r="D15" s="87" t="s">
        <v>17</v>
      </c>
      <c r="E15" s="186">
        <v>60000</v>
      </c>
      <c r="F15" s="86">
        <v>12</v>
      </c>
      <c r="G15" s="132">
        <f t="shared" si="0"/>
        <v>5000</v>
      </c>
    </row>
    <row r="16" spans="1:8">
      <c r="A16" s="85">
        <v>44809</v>
      </c>
      <c r="B16" s="87"/>
      <c r="C16" s="87" t="s">
        <v>23</v>
      </c>
      <c r="D16" s="87" t="s">
        <v>17</v>
      </c>
      <c r="E16" s="186">
        <v>120000</v>
      </c>
      <c r="F16" s="86">
        <v>18</v>
      </c>
      <c r="G16" s="132">
        <f t="shared" si="0"/>
        <v>6666.666666666667</v>
      </c>
    </row>
    <row r="17" spans="1:7">
      <c r="A17" s="85">
        <v>44809</v>
      </c>
      <c r="B17" s="87"/>
      <c r="C17" s="87" t="s">
        <v>123</v>
      </c>
      <c r="D17" s="87" t="s">
        <v>8</v>
      </c>
      <c r="E17" s="186">
        <v>88000</v>
      </c>
      <c r="F17" s="86">
        <v>30</v>
      </c>
      <c r="G17" s="132">
        <f t="shared" si="0"/>
        <v>2933.3333333333335</v>
      </c>
    </row>
    <row r="18" spans="1:7">
      <c r="A18" s="85">
        <v>44809</v>
      </c>
      <c r="B18" s="87"/>
      <c r="C18" s="87" t="s">
        <v>25</v>
      </c>
      <c r="D18" s="87" t="s">
        <v>10</v>
      </c>
      <c r="E18" s="186">
        <v>56000</v>
      </c>
      <c r="F18" s="86">
        <v>10</v>
      </c>
      <c r="G18" s="132">
        <f t="shared" si="0"/>
        <v>5600</v>
      </c>
    </row>
    <row r="19" spans="1:7">
      <c r="A19" s="85">
        <v>44810</v>
      </c>
      <c r="B19" s="87"/>
      <c r="C19" s="87" t="s">
        <v>14</v>
      </c>
      <c r="D19" s="87" t="s">
        <v>8</v>
      </c>
      <c r="E19" s="186">
        <v>88000</v>
      </c>
      <c r="F19" s="86">
        <v>30</v>
      </c>
      <c r="G19" s="132">
        <f t="shared" si="0"/>
        <v>2933.3333333333335</v>
      </c>
    </row>
    <row r="20" spans="1:7">
      <c r="A20" s="85">
        <v>44810</v>
      </c>
      <c r="B20" s="87"/>
      <c r="C20" s="87" t="s">
        <v>24</v>
      </c>
      <c r="D20" s="87" t="s">
        <v>10</v>
      </c>
      <c r="E20" s="186">
        <v>56000</v>
      </c>
      <c r="F20" s="86">
        <v>10</v>
      </c>
      <c r="G20" s="132">
        <f t="shared" si="0"/>
        <v>5600</v>
      </c>
    </row>
    <row r="21" spans="1:7">
      <c r="A21" s="85">
        <v>44810</v>
      </c>
      <c r="B21" s="87"/>
      <c r="C21" s="87" t="s">
        <v>43</v>
      </c>
      <c r="D21" s="87" t="s">
        <v>17</v>
      </c>
      <c r="E21" s="186">
        <v>60000</v>
      </c>
      <c r="F21" s="86">
        <v>13</v>
      </c>
      <c r="G21" s="132">
        <f t="shared" si="0"/>
        <v>4615.3846153846152</v>
      </c>
    </row>
    <row r="22" spans="1:7">
      <c r="A22" s="85">
        <v>44810</v>
      </c>
      <c r="B22" s="87"/>
      <c r="C22" s="87" t="s">
        <v>54</v>
      </c>
      <c r="D22" s="87" t="s">
        <v>10</v>
      </c>
      <c r="E22" s="186">
        <v>56000</v>
      </c>
      <c r="F22" s="86">
        <v>8</v>
      </c>
      <c r="G22" s="132">
        <f t="shared" si="0"/>
        <v>7000</v>
      </c>
    </row>
    <row r="23" spans="1:7">
      <c r="A23" s="85">
        <v>44810</v>
      </c>
      <c r="B23" s="87"/>
      <c r="C23" s="87" t="s">
        <v>25</v>
      </c>
      <c r="D23" s="87" t="s">
        <v>10</v>
      </c>
      <c r="E23" s="186">
        <v>56000</v>
      </c>
      <c r="F23" s="86">
        <v>9</v>
      </c>
      <c r="G23" s="132">
        <f t="shared" si="0"/>
        <v>6222.2222222222226</v>
      </c>
    </row>
    <row r="24" spans="1:7">
      <c r="A24" s="85">
        <v>44810</v>
      </c>
      <c r="B24" s="87"/>
      <c r="C24" s="87" t="s">
        <v>123</v>
      </c>
      <c r="D24" s="87" t="s">
        <v>8</v>
      </c>
      <c r="E24" s="186">
        <v>88000</v>
      </c>
      <c r="F24" s="86">
        <v>31</v>
      </c>
      <c r="G24" s="132">
        <f t="shared" si="0"/>
        <v>2838.7096774193546</v>
      </c>
    </row>
    <row r="25" spans="1:7">
      <c r="A25" s="85">
        <v>44811</v>
      </c>
      <c r="B25" s="87"/>
      <c r="C25" s="87" t="s">
        <v>14</v>
      </c>
      <c r="D25" s="87" t="s">
        <v>8</v>
      </c>
      <c r="E25" s="186">
        <v>88000</v>
      </c>
      <c r="F25" s="86">
        <v>30</v>
      </c>
      <c r="G25" s="132">
        <f t="shared" si="0"/>
        <v>2933.3333333333335</v>
      </c>
    </row>
    <row r="26" spans="1:7">
      <c r="A26" s="85">
        <v>44811</v>
      </c>
      <c r="B26" s="87"/>
      <c r="C26" s="87" t="s">
        <v>43</v>
      </c>
      <c r="D26" s="87" t="s">
        <v>17</v>
      </c>
      <c r="E26" s="186">
        <v>60000</v>
      </c>
      <c r="F26" s="86">
        <v>11</v>
      </c>
      <c r="G26" s="132">
        <f t="shared" si="0"/>
        <v>5454.545454545455</v>
      </c>
    </row>
    <row r="27" spans="1:7">
      <c r="A27" s="85">
        <v>44811</v>
      </c>
      <c r="B27" s="87"/>
      <c r="C27" s="87" t="s">
        <v>54</v>
      </c>
      <c r="D27" s="87" t="s">
        <v>10</v>
      </c>
      <c r="E27" s="186">
        <v>56000</v>
      </c>
      <c r="F27" s="86">
        <v>8</v>
      </c>
      <c r="G27" s="132">
        <f t="shared" si="0"/>
        <v>7000</v>
      </c>
    </row>
    <row r="28" spans="1:7">
      <c r="A28" s="85">
        <v>44811</v>
      </c>
      <c r="B28" s="87"/>
      <c r="C28" s="87" t="s">
        <v>25</v>
      </c>
      <c r="D28" s="87" t="s">
        <v>10</v>
      </c>
      <c r="E28" s="186">
        <v>56000</v>
      </c>
      <c r="F28" s="86">
        <v>8</v>
      </c>
      <c r="G28" s="132">
        <f t="shared" si="0"/>
        <v>7000</v>
      </c>
    </row>
    <row r="29" spans="1:7">
      <c r="A29" s="85">
        <v>44811</v>
      </c>
      <c r="B29" s="87"/>
      <c r="C29" s="87" t="s">
        <v>24</v>
      </c>
      <c r="D29" s="87" t="s">
        <v>10</v>
      </c>
      <c r="E29" s="186">
        <v>56000</v>
      </c>
      <c r="F29" s="86">
        <v>11</v>
      </c>
      <c r="G29" s="132">
        <f t="shared" si="0"/>
        <v>5090.909090909091</v>
      </c>
    </row>
    <row r="30" spans="1:7">
      <c r="A30" s="85">
        <v>44811</v>
      </c>
      <c r="B30" s="87"/>
      <c r="C30" s="87" t="s">
        <v>123</v>
      </c>
      <c r="D30" s="87" t="s">
        <v>8</v>
      </c>
      <c r="E30" s="186">
        <v>88000</v>
      </c>
      <c r="F30" s="86">
        <v>28</v>
      </c>
      <c r="G30" s="132">
        <f t="shared" si="0"/>
        <v>3142.8571428571427</v>
      </c>
    </row>
    <row r="31" spans="1:7">
      <c r="A31" s="85">
        <v>44812</v>
      </c>
      <c r="B31" s="87"/>
      <c r="C31" s="87" t="s">
        <v>14</v>
      </c>
      <c r="D31" s="87" t="s">
        <v>8</v>
      </c>
      <c r="E31" s="186">
        <v>88000</v>
      </c>
      <c r="F31" s="86">
        <v>32</v>
      </c>
      <c r="G31" s="132">
        <f t="shared" si="0"/>
        <v>2750</v>
      </c>
    </row>
    <row r="32" spans="1:7">
      <c r="A32" s="85">
        <v>44812</v>
      </c>
      <c r="B32" s="87"/>
      <c r="C32" s="87" t="s">
        <v>43</v>
      </c>
      <c r="D32" s="87" t="s">
        <v>17</v>
      </c>
      <c r="E32" s="186">
        <v>60000</v>
      </c>
      <c r="F32" s="86">
        <v>10</v>
      </c>
      <c r="G32" s="132">
        <f t="shared" si="0"/>
        <v>6000</v>
      </c>
    </row>
    <row r="33" spans="1:7">
      <c r="A33" s="85">
        <v>44812</v>
      </c>
      <c r="B33" s="87"/>
      <c r="C33" s="87" t="s">
        <v>24</v>
      </c>
      <c r="D33" s="87" t="s">
        <v>10</v>
      </c>
      <c r="E33" s="186">
        <v>56000</v>
      </c>
      <c r="F33" s="86">
        <v>8</v>
      </c>
      <c r="G33" s="132">
        <f t="shared" si="0"/>
        <v>7000</v>
      </c>
    </row>
    <row r="34" spans="1:7">
      <c r="A34" s="85">
        <v>44812</v>
      </c>
      <c r="B34" s="87"/>
      <c r="C34" s="87" t="s">
        <v>25</v>
      </c>
      <c r="D34" s="87" t="s">
        <v>10</v>
      </c>
      <c r="E34" s="186">
        <v>56000</v>
      </c>
      <c r="F34" s="86">
        <v>6</v>
      </c>
      <c r="G34" s="132">
        <f t="shared" si="0"/>
        <v>9333.3333333333339</v>
      </c>
    </row>
    <row r="35" spans="1:7">
      <c r="A35" s="85">
        <v>44812</v>
      </c>
      <c r="B35" s="87"/>
      <c r="C35" s="87" t="s">
        <v>123</v>
      </c>
      <c r="D35" s="87" t="s">
        <v>8</v>
      </c>
      <c r="E35" s="186">
        <v>88000</v>
      </c>
      <c r="F35" s="86">
        <v>30</v>
      </c>
      <c r="G35" s="132">
        <f t="shared" si="0"/>
        <v>2933.3333333333335</v>
      </c>
    </row>
    <row r="36" spans="1:7">
      <c r="A36" s="85">
        <v>44812</v>
      </c>
      <c r="B36" s="87"/>
      <c r="C36" s="87" t="s">
        <v>54</v>
      </c>
      <c r="D36" s="87" t="s">
        <v>10</v>
      </c>
      <c r="E36" s="186">
        <v>56000</v>
      </c>
      <c r="F36" s="86">
        <v>10</v>
      </c>
      <c r="G36" s="132">
        <f t="shared" si="0"/>
        <v>5600</v>
      </c>
    </row>
    <row r="37" spans="1:7">
      <c r="A37" s="85">
        <v>44813</v>
      </c>
      <c r="B37" s="87"/>
      <c r="C37" s="87" t="s">
        <v>14</v>
      </c>
      <c r="D37" s="87" t="s">
        <v>8</v>
      </c>
      <c r="E37" s="186">
        <v>88000</v>
      </c>
      <c r="F37" s="86">
        <v>32</v>
      </c>
      <c r="G37" s="132">
        <f t="shared" si="0"/>
        <v>2750</v>
      </c>
    </row>
    <row r="38" spans="1:7">
      <c r="A38" s="85">
        <v>44813</v>
      </c>
      <c r="B38" s="87"/>
      <c r="C38" s="87" t="s">
        <v>43</v>
      </c>
      <c r="D38" s="87" t="s">
        <v>17</v>
      </c>
      <c r="E38" s="186">
        <v>60000</v>
      </c>
      <c r="F38" s="86">
        <v>12</v>
      </c>
      <c r="G38" s="132">
        <f t="shared" si="0"/>
        <v>5000</v>
      </c>
    </row>
    <row r="39" spans="1:7">
      <c r="A39" s="85">
        <v>44813</v>
      </c>
      <c r="B39" s="87"/>
      <c r="C39" s="87" t="s">
        <v>24</v>
      </c>
      <c r="D39" s="87" t="s">
        <v>10</v>
      </c>
      <c r="E39" s="186">
        <v>56000</v>
      </c>
      <c r="F39" s="86">
        <v>8</v>
      </c>
      <c r="G39" s="132">
        <f t="shared" si="0"/>
        <v>7000</v>
      </c>
    </row>
    <row r="40" spans="1:7">
      <c r="A40" s="85">
        <v>44813</v>
      </c>
      <c r="B40" s="87"/>
      <c r="C40" s="87" t="s">
        <v>123</v>
      </c>
      <c r="D40" s="87" t="s">
        <v>8</v>
      </c>
      <c r="E40" s="186">
        <v>88000</v>
      </c>
      <c r="F40" s="86">
        <v>26</v>
      </c>
      <c r="G40" s="132">
        <f t="shared" si="0"/>
        <v>3384.6153846153848</v>
      </c>
    </row>
    <row r="41" spans="1:7">
      <c r="A41" s="85">
        <v>44813</v>
      </c>
      <c r="B41" s="87"/>
      <c r="C41" s="87" t="s">
        <v>54</v>
      </c>
      <c r="D41" s="87" t="s">
        <v>10</v>
      </c>
      <c r="E41" s="186">
        <v>56000</v>
      </c>
      <c r="F41" s="86">
        <v>9</v>
      </c>
      <c r="G41" s="132">
        <f t="shared" si="0"/>
        <v>6222.2222222222226</v>
      </c>
    </row>
    <row r="42" spans="1:7">
      <c r="A42" s="85">
        <v>44813</v>
      </c>
      <c r="B42" s="87"/>
      <c r="C42" s="87" t="s">
        <v>25</v>
      </c>
      <c r="D42" s="87" t="s">
        <v>10</v>
      </c>
      <c r="E42" s="186">
        <v>56000</v>
      </c>
      <c r="F42" s="86">
        <v>11</v>
      </c>
      <c r="G42" s="132">
        <f t="shared" si="0"/>
        <v>5090.909090909091</v>
      </c>
    </row>
    <row r="43" spans="1:7">
      <c r="A43" s="85">
        <v>44814</v>
      </c>
      <c r="B43" s="87"/>
      <c r="C43" s="87" t="s">
        <v>168</v>
      </c>
      <c r="D43" s="87" t="s">
        <v>10</v>
      </c>
      <c r="E43" s="186">
        <v>56000</v>
      </c>
      <c r="F43" s="86">
        <v>4</v>
      </c>
      <c r="G43" s="132">
        <f t="shared" si="0"/>
        <v>14000</v>
      </c>
    </row>
    <row r="44" spans="1:7">
      <c r="A44" s="85">
        <v>44816</v>
      </c>
      <c r="B44" s="87"/>
      <c r="C44" s="87" t="s">
        <v>14</v>
      </c>
      <c r="D44" s="87" t="s">
        <v>8</v>
      </c>
      <c r="E44" s="186">
        <v>88000</v>
      </c>
      <c r="F44" s="86">
        <v>32</v>
      </c>
      <c r="G44" s="132">
        <f t="shared" si="0"/>
        <v>2750</v>
      </c>
    </row>
    <row r="45" spans="1:7">
      <c r="A45" s="85">
        <v>44816</v>
      </c>
      <c r="B45" s="87"/>
      <c r="C45" s="87" t="s">
        <v>43</v>
      </c>
      <c r="D45" s="87" t="s">
        <v>17</v>
      </c>
      <c r="E45" s="186">
        <v>60000</v>
      </c>
      <c r="F45" s="86">
        <v>8</v>
      </c>
      <c r="G45" s="132">
        <f t="shared" si="0"/>
        <v>7500</v>
      </c>
    </row>
    <row r="46" spans="1:7">
      <c r="A46" s="85">
        <v>44816</v>
      </c>
      <c r="B46" s="87"/>
      <c r="C46" s="87" t="s">
        <v>54</v>
      </c>
      <c r="D46" s="87" t="s">
        <v>10</v>
      </c>
      <c r="E46" s="186">
        <v>56000</v>
      </c>
      <c r="F46" s="86">
        <v>10</v>
      </c>
      <c r="G46" s="132">
        <f t="shared" si="0"/>
        <v>5600</v>
      </c>
    </row>
    <row r="47" spans="1:7">
      <c r="A47" s="85">
        <v>44816</v>
      </c>
      <c r="B47" s="87"/>
      <c r="C47" s="87" t="s">
        <v>123</v>
      </c>
      <c r="D47" s="87" t="s">
        <v>8</v>
      </c>
      <c r="E47" s="186">
        <v>88000</v>
      </c>
      <c r="F47" s="86">
        <v>26</v>
      </c>
      <c r="G47" s="132">
        <f t="shared" si="0"/>
        <v>3384.6153846153848</v>
      </c>
    </row>
    <row r="48" spans="1:7">
      <c r="A48" s="85">
        <v>44816</v>
      </c>
      <c r="B48" s="87"/>
      <c r="C48" s="87" t="s">
        <v>24</v>
      </c>
      <c r="D48" s="87" t="s">
        <v>10</v>
      </c>
      <c r="E48" s="186">
        <v>56000</v>
      </c>
      <c r="F48" s="86">
        <v>11</v>
      </c>
      <c r="G48" s="132">
        <f t="shared" si="0"/>
        <v>5090.909090909091</v>
      </c>
    </row>
    <row r="49" spans="1:7">
      <c r="A49" s="85">
        <v>44816</v>
      </c>
      <c r="B49" s="87"/>
      <c r="C49" s="87" t="s">
        <v>25</v>
      </c>
      <c r="D49" s="87" t="s">
        <v>10</v>
      </c>
      <c r="E49" s="186">
        <v>56000</v>
      </c>
      <c r="F49" s="86">
        <v>7</v>
      </c>
      <c r="G49" s="132">
        <f t="shared" si="0"/>
        <v>8000</v>
      </c>
    </row>
    <row r="50" spans="1:7">
      <c r="A50" s="85">
        <v>44817</v>
      </c>
      <c r="B50" s="87"/>
      <c r="C50" s="87" t="s">
        <v>14</v>
      </c>
      <c r="D50" s="87" t="s">
        <v>8</v>
      </c>
      <c r="E50" s="186">
        <v>88000</v>
      </c>
      <c r="F50" s="86">
        <v>30</v>
      </c>
      <c r="G50" s="132">
        <f t="shared" si="0"/>
        <v>2933.3333333333335</v>
      </c>
    </row>
    <row r="51" spans="1:7">
      <c r="A51" s="85">
        <v>44817</v>
      </c>
      <c r="B51" s="87"/>
      <c r="C51" s="87" t="s">
        <v>43</v>
      </c>
      <c r="D51" s="87" t="s">
        <v>17</v>
      </c>
      <c r="E51" s="186">
        <v>60000</v>
      </c>
      <c r="F51" s="86">
        <v>13</v>
      </c>
      <c r="G51" s="132">
        <f t="shared" si="0"/>
        <v>4615.3846153846152</v>
      </c>
    </row>
    <row r="52" spans="1:7">
      <c r="A52" s="85">
        <v>44817</v>
      </c>
      <c r="B52" s="87"/>
      <c r="C52" s="87" t="s">
        <v>24</v>
      </c>
      <c r="D52" s="87" t="s">
        <v>10</v>
      </c>
      <c r="E52" s="186">
        <v>56000</v>
      </c>
      <c r="F52" s="86">
        <v>10</v>
      </c>
      <c r="G52" s="132">
        <f t="shared" si="0"/>
        <v>5600</v>
      </c>
    </row>
    <row r="53" spans="1:7">
      <c r="A53" s="85">
        <v>44817</v>
      </c>
      <c r="B53" s="87"/>
      <c r="C53" s="87" t="s">
        <v>54</v>
      </c>
      <c r="D53" s="87" t="s">
        <v>10</v>
      </c>
      <c r="E53" s="186">
        <v>56000</v>
      </c>
      <c r="F53" s="86">
        <v>9</v>
      </c>
      <c r="G53" s="132">
        <f t="shared" si="0"/>
        <v>6222.2222222222226</v>
      </c>
    </row>
    <row r="54" spans="1:7">
      <c r="A54" s="85">
        <v>44817</v>
      </c>
      <c r="B54" s="87"/>
      <c r="C54" s="87" t="s">
        <v>123</v>
      </c>
      <c r="D54" s="87" t="s">
        <v>8</v>
      </c>
      <c r="E54" s="186">
        <v>88000</v>
      </c>
      <c r="F54" s="86">
        <v>28</v>
      </c>
      <c r="G54" s="132">
        <f t="shared" si="0"/>
        <v>3142.8571428571427</v>
      </c>
    </row>
    <row r="55" spans="1:7">
      <c r="A55" s="85">
        <v>44817</v>
      </c>
      <c r="B55" s="87"/>
      <c r="C55" s="87" t="s">
        <v>25</v>
      </c>
      <c r="D55" s="87" t="s">
        <v>10</v>
      </c>
      <c r="E55" s="186">
        <v>56000</v>
      </c>
      <c r="F55" s="86">
        <v>8</v>
      </c>
      <c r="G55" s="132">
        <f t="shared" si="0"/>
        <v>7000</v>
      </c>
    </row>
    <row r="56" spans="1:7">
      <c r="A56" s="85">
        <v>44818</v>
      </c>
      <c r="B56" s="87"/>
      <c r="C56" s="87" t="s">
        <v>14</v>
      </c>
      <c r="D56" s="87" t="s">
        <v>8</v>
      </c>
      <c r="E56" s="186">
        <v>88000</v>
      </c>
      <c r="F56" s="86">
        <v>30</v>
      </c>
      <c r="G56" s="132">
        <f t="shared" si="0"/>
        <v>2933.3333333333335</v>
      </c>
    </row>
    <row r="57" spans="1:7">
      <c r="A57" s="85">
        <v>44818</v>
      </c>
      <c r="B57" s="87"/>
      <c r="C57" s="87" t="s">
        <v>43</v>
      </c>
      <c r="D57" s="87" t="s">
        <v>17</v>
      </c>
      <c r="E57" s="186">
        <v>60000</v>
      </c>
      <c r="F57" s="86">
        <v>11</v>
      </c>
      <c r="G57" s="132">
        <f t="shared" si="0"/>
        <v>5454.545454545455</v>
      </c>
    </row>
    <row r="58" spans="1:7">
      <c r="A58" s="85">
        <v>44818</v>
      </c>
      <c r="B58" s="87"/>
      <c r="C58" s="87" t="s">
        <v>54</v>
      </c>
      <c r="D58" s="87" t="s">
        <v>10</v>
      </c>
      <c r="E58" s="186">
        <v>56000</v>
      </c>
      <c r="F58" s="86">
        <v>10</v>
      </c>
      <c r="G58" s="132">
        <f t="shared" si="0"/>
        <v>5600</v>
      </c>
    </row>
    <row r="59" spans="1:7">
      <c r="A59" s="85">
        <v>44818</v>
      </c>
      <c r="B59" s="87"/>
      <c r="C59" s="87" t="s">
        <v>123</v>
      </c>
      <c r="D59" s="87" t="s">
        <v>8</v>
      </c>
      <c r="E59" s="186">
        <v>88000</v>
      </c>
      <c r="F59" s="86">
        <v>31</v>
      </c>
      <c r="G59" s="132">
        <f t="shared" si="0"/>
        <v>2838.7096774193546</v>
      </c>
    </row>
    <row r="60" spans="1:7">
      <c r="A60" s="85">
        <v>44818</v>
      </c>
      <c r="B60" s="87"/>
      <c r="C60" s="87" t="s">
        <v>24</v>
      </c>
      <c r="D60" s="87" t="s">
        <v>10</v>
      </c>
      <c r="E60" s="186">
        <v>56000</v>
      </c>
      <c r="F60" s="86">
        <v>10</v>
      </c>
      <c r="G60" s="132">
        <f t="shared" si="0"/>
        <v>5600</v>
      </c>
    </row>
    <row r="61" spans="1:7">
      <c r="A61" s="85">
        <v>44818</v>
      </c>
      <c r="B61" s="87"/>
      <c r="C61" s="87" t="s">
        <v>25</v>
      </c>
      <c r="D61" s="87" t="s">
        <v>10</v>
      </c>
      <c r="E61" s="186">
        <v>56000</v>
      </c>
      <c r="F61" s="86">
        <v>7</v>
      </c>
      <c r="G61" s="132">
        <f t="shared" si="0"/>
        <v>8000</v>
      </c>
    </row>
    <row r="62" spans="1:7">
      <c r="A62" s="85">
        <v>44819</v>
      </c>
      <c r="B62" s="87"/>
      <c r="C62" s="87" t="s">
        <v>14</v>
      </c>
      <c r="D62" s="87" t="s">
        <v>8</v>
      </c>
      <c r="E62" s="186">
        <v>88000</v>
      </c>
      <c r="F62" s="86">
        <v>30</v>
      </c>
      <c r="G62" s="132">
        <f t="shared" si="0"/>
        <v>2933.3333333333335</v>
      </c>
    </row>
    <row r="63" spans="1:7">
      <c r="A63" s="85">
        <v>44819</v>
      </c>
      <c r="B63" s="87"/>
      <c r="C63" s="87" t="s">
        <v>43</v>
      </c>
      <c r="D63" s="87" t="s">
        <v>17</v>
      </c>
      <c r="E63" s="186">
        <v>60000</v>
      </c>
      <c r="F63" s="86">
        <v>13</v>
      </c>
      <c r="G63" s="132">
        <f t="shared" si="0"/>
        <v>4615.3846153846152</v>
      </c>
    </row>
    <row r="64" spans="1:7">
      <c r="A64" s="85">
        <v>44819</v>
      </c>
      <c r="B64" s="87"/>
      <c r="C64" s="87" t="s">
        <v>54</v>
      </c>
      <c r="D64" s="87" t="s">
        <v>10</v>
      </c>
      <c r="E64" s="186">
        <v>56000</v>
      </c>
      <c r="F64" s="86">
        <v>8</v>
      </c>
      <c r="G64" s="132">
        <f t="shared" si="0"/>
        <v>7000</v>
      </c>
    </row>
    <row r="65" spans="1:7">
      <c r="A65" s="85">
        <v>44819</v>
      </c>
      <c r="B65" s="87"/>
      <c r="C65" s="87" t="s">
        <v>25</v>
      </c>
      <c r="D65" s="87" t="s">
        <v>10</v>
      </c>
      <c r="E65" s="186">
        <v>56000</v>
      </c>
      <c r="F65" s="86">
        <v>9</v>
      </c>
      <c r="G65" s="132">
        <f t="shared" si="0"/>
        <v>6222.2222222222226</v>
      </c>
    </row>
    <row r="66" spans="1:7">
      <c r="A66" s="85">
        <v>44819</v>
      </c>
      <c r="B66" s="87"/>
      <c r="C66" s="87" t="s">
        <v>123</v>
      </c>
      <c r="D66" s="87" t="s">
        <v>8</v>
      </c>
      <c r="E66" s="186">
        <v>88000</v>
      </c>
      <c r="F66" s="86">
        <v>26</v>
      </c>
      <c r="G66" s="132">
        <f t="shared" si="0"/>
        <v>3384.6153846153848</v>
      </c>
    </row>
    <row r="67" spans="1:7">
      <c r="A67" s="107">
        <v>44819</v>
      </c>
      <c r="B67" s="87"/>
      <c r="C67" s="87" t="s">
        <v>24</v>
      </c>
      <c r="D67" s="87" t="s">
        <v>10</v>
      </c>
      <c r="E67" s="186">
        <v>56000</v>
      </c>
      <c r="F67" s="86">
        <v>8</v>
      </c>
      <c r="G67" s="172">
        <f t="shared" si="0"/>
        <v>7000</v>
      </c>
    </row>
    <row r="68" spans="1:7">
      <c r="E68" s="172">
        <f>SUM(E2:E67)</f>
        <v>4580000</v>
      </c>
      <c r="F68" s="86">
        <f>SUM(F2:F67)</f>
        <v>1083</v>
      </c>
      <c r="G68" s="172">
        <f>E68/F68</f>
        <v>4228.9935364727608</v>
      </c>
    </row>
  </sheetData>
  <autoFilter ref="A1:H68" xr:uid="{00000000-0009-0000-0000-000012000000}"/>
  <dataValidations count="1">
    <dataValidation type="list" allowBlank="1" showInputMessage="1" showErrorMessage="1" sqref="D1" xr:uid="{00000000-0002-0000-1200-000000000000}">
      <formula1>"MINIBUS,BUS,VAN,TAXIBUS"</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6"/>
  <sheetViews>
    <sheetView workbookViewId="0">
      <selection activeCell="N1" sqref="N1"/>
    </sheetView>
  </sheetViews>
  <sheetFormatPr baseColWidth="10" defaultColWidth="11" defaultRowHeight="14.4"/>
  <cols>
    <col min="3" max="3" width="19.44140625" customWidth="1"/>
    <col min="6" max="6" width="11.44140625" style="28"/>
  </cols>
  <sheetData>
    <row r="1" spans="1:7" ht="43.2">
      <c r="A1" s="1" t="s">
        <v>0</v>
      </c>
      <c r="B1" s="2" t="s">
        <v>1</v>
      </c>
      <c r="C1" s="2" t="s">
        <v>2</v>
      </c>
      <c r="D1" s="147" t="s">
        <v>3</v>
      </c>
      <c r="E1" s="215" t="s">
        <v>4</v>
      </c>
      <c r="F1" s="6" t="s">
        <v>5</v>
      </c>
      <c r="G1" s="216" t="s">
        <v>6</v>
      </c>
    </row>
    <row r="2" spans="1:7">
      <c r="A2" s="107">
        <v>44824</v>
      </c>
      <c r="B2" s="87"/>
      <c r="C2" s="87" t="s">
        <v>14</v>
      </c>
      <c r="D2" s="87" t="s">
        <v>8</v>
      </c>
      <c r="E2" s="186">
        <v>88000</v>
      </c>
      <c r="F2" s="86">
        <v>31</v>
      </c>
      <c r="G2" s="172">
        <f>E2/F2</f>
        <v>2838.7096774193546</v>
      </c>
    </row>
    <row r="3" spans="1:7">
      <c r="A3" s="107">
        <v>44824</v>
      </c>
      <c r="B3" s="87"/>
      <c r="C3" s="87" t="s">
        <v>43</v>
      </c>
      <c r="D3" s="87" t="s">
        <v>17</v>
      </c>
      <c r="E3" s="186">
        <v>60000</v>
      </c>
      <c r="F3" s="86">
        <v>12</v>
      </c>
      <c r="G3" s="172">
        <f t="shared" ref="G3:G56" si="0">E3/F3</f>
        <v>5000</v>
      </c>
    </row>
    <row r="4" spans="1:7">
      <c r="A4" s="107">
        <v>44824</v>
      </c>
      <c r="B4" s="87"/>
      <c r="C4" s="87" t="s">
        <v>24</v>
      </c>
      <c r="D4" s="87" t="s">
        <v>10</v>
      </c>
      <c r="E4" s="186">
        <v>56000</v>
      </c>
      <c r="F4" s="86">
        <v>10</v>
      </c>
      <c r="G4" s="172">
        <f t="shared" si="0"/>
        <v>5600</v>
      </c>
    </row>
    <row r="5" spans="1:7">
      <c r="A5" s="107">
        <v>44824</v>
      </c>
      <c r="B5" s="87"/>
      <c r="C5" s="87" t="s">
        <v>54</v>
      </c>
      <c r="D5" s="87" t="s">
        <v>10</v>
      </c>
      <c r="E5" s="186">
        <v>56000</v>
      </c>
      <c r="F5" s="86">
        <v>8</v>
      </c>
      <c r="G5" s="172">
        <f t="shared" si="0"/>
        <v>7000</v>
      </c>
    </row>
    <row r="6" spans="1:7">
      <c r="A6" s="107">
        <v>44824</v>
      </c>
      <c r="B6" s="87"/>
      <c r="C6" s="87" t="s">
        <v>123</v>
      </c>
      <c r="D6" s="87" t="s">
        <v>8</v>
      </c>
      <c r="E6" s="186">
        <v>88000</v>
      </c>
      <c r="F6" s="86">
        <v>30</v>
      </c>
      <c r="G6" s="172">
        <f t="shared" si="0"/>
        <v>2933.3333333333335</v>
      </c>
    </row>
    <row r="7" spans="1:7">
      <c r="A7" s="107">
        <v>44824</v>
      </c>
      <c r="B7" s="87"/>
      <c r="C7" s="87" t="s">
        <v>25</v>
      </c>
      <c r="D7" s="87" t="s">
        <v>10</v>
      </c>
      <c r="E7" s="186">
        <v>56000</v>
      </c>
      <c r="F7" s="86">
        <v>5</v>
      </c>
      <c r="G7" s="172">
        <f t="shared" si="0"/>
        <v>11200</v>
      </c>
    </row>
    <row r="8" spans="1:7">
      <c r="A8" s="107">
        <v>44825</v>
      </c>
      <c r="B8" s="87"/>
      <c r="C8" s="87" t="s">
        <v>14</v>
      </c>
      <c r="D8" s="87" t="s">
        <v>8</v>
      </c>
      <c r="E8" s="186">
        <v>88000</v>
      </c>
      <c r="F8" s="86">
        <v>32</v>
      </c>
      <c r="G8" s="172">
        <f t="shared" si="0"/>
        <v>2750</v>
      </c>
    </row>
    <row r="9" spans="1:7">
      <c r="A9" s="107">
        <v>44825</v>
      </c>
      <c r="B9" s="87"/>
      <c r="C9" s="87" t="s">
        <v>43</v>
      </c>
      <c r="D9" s="87" t="s">
        <v>17</v>
      </c>
      <c r="E9" s="186">
        <v>60000</v>
      </c>
      <c r="F9" s="86">
        <v>14</v>
      </c>
      <c r="G9" s="172">
        <f t="shared" si="0"/>
        <v>4285.7142857142853</v>
      </c>
    </row>
    <row r="10" spans="1:7">
      <c r="A10" s="107">
        <v>44825</v>
      </c>
      <c r="B10" s="87"/>
      <c r="C10" s="87" t="s">
        <v>24</v>
      </c>
      <c r="D10" s="87" t="s">
        <v>10</v>
      </c>
      <c r="E10" s="186">
        <v>56000</v>
      </c>
      <c r="F10" s="86">
        <v>9</v>
      </c>
      <c r="G10" s="172">
        <f t="shared" si="0"/>
        <v>6222.2222222222226</v>
      </c>
    </row>
    <row r="11" spans="1:7">
      <c r="A11" s="107">
        <v>44825</v>
      </c>
      <c r="B11" s="87"/>
      <c r="C11" s="87" t="s">
        <v>54</v>
      </c>
      <c r="D11" s="87" t="s">
        <v>10</v>
      </c>
      <c r="E11" s="186">
        <v>56000</v>
      </c>
      <c r="F11" s="86">
        <v>9</v>
      </c>
      <c r="G11" s="172">
        <f t="shared" si="0"/>
        <v>6222.2222222222226</v>
      </c>
    </row>
    <row r="12" spans="1:7">
      <c r="A12" s="107">
        <v>44825</v>
      </c>
      <c r="B12" s="87"/>
      <c r="C12" s="87" t="s">
        <v>123</v>
      </c>
      <c r="D12" s="87" t="s">
        <v>8</v>
      </c>
      <c r="E12" s="186">
        <v>88000</v>
      </c>
      <c r="F12" s="86">
        <v>30</v>
      </c>
      <c r="G12" s="172">
        <f t="shared" si="0"/>
        <v>2933.3333333333335</v>
      </c>
    </row>
    <row r="13" spans="1:7">
      <c r="A13" s="107">
        <v>44825</v>
      </c>
      <c r="B13" s="87"/>
      <c r="C13" s="87" t="s">
        <v>25</v>
      </c>
      <c r="D13" s="87" t="s">
        <v>10</v>
      </c>
      <c r="E13" s="186">
        <v>56000</v>
      </c>
      <c r="F13" s="86">
        <v>7</v>
      </c>
      <c r="G13" s="172">
        <f t="shared" si="0"/>
        <v>8000</v>
      </c>
    </row>
    <row r="14" spans="1:7">
      <c r="A14" s="107">
        <v>44826</v>
      </c>
      <c r="B14" s="87"/>
      <c r="C14" s="87" t="s">
        <v>14</v>
      </c>
      <c r="D14" s="87" t="s">
        <v>8</v>
      </c>
      <c r="E14" s="186">
        <v>88000</v>
      </c>
      <c r="F14" s="86">
        <v>33</v>
      </c>
      <c r="G14" s="172">
        <f t="shared" si="0"/>
        <v>2666.6666666666665</v>
      </c>
    </row>
    <row r="15" spans="1:7">
      <c r="A15" s="107">
        <v>44826</v>
      </c>
      <c r="B15" s="87"/>
      <c r="C15" s="87" t="s">
        <v>43</v>
      </c>
      <c r="D15" s="87" t="s">
        <v>17</v>
      </c>
      <c r="E15" s="186">
        <v>60000</v>
      </c>
      <c r="F15" s="86">
        <v>16</v>
      </c>
      <c r="G15" s="172">
        <f t="shared" si="0"/>
        <v>3750</v>
      </c>
    </row>
    <row r="16" spans="1:7">
      <c r="A16" s="107">
        <v>44826</v>
      </c>
      <c r="B16" s="87"/>
      <c r="C16" s="87" t="s">
        <v>54</v>
      </c>
      <c r="D16" s="87" t="s">
        <v>10</v>
      </c>
      <c r="E16" s="186">
        <v>56000</v>
      </c>
      <c r="F16" s="86">
        <v>11</v>
      </c>
      <c r="G16" s="172">
        <f t="shared" si="0"/>
        <v>5090.909090909091</v>
      </c>
    </row>
    <row r="17" spans="1:11">
      <c r="A17" s="107">
        <v>44826</v>
      </c>
      <c r="B17" s="87"/>
      <c r="C17" s="87" t="s">
        <v>123</v>
      </c>
      <c r="D17" s="87" t="s">
        <v>8</v>
      </c>
      <c r="E17" s="186">
        <v>88000</v>
      </c>
      <c r="F17" s="86">
        <v>28</v>
      </c>
      <c r="G17" s="172">
        <f t="shared" si="0"/>
        <v>3142.8571428571427</v>
      </c>
    </row>
    <row r="18" spans="1:11">
      <c r="A18" s="107">
        <v>44826</v>
      </c>
      <c r="B18" s="87"/>
      <c r="C18" s="87" t="s">
        <v>24</v>
      </c>
      <c r="D18" s="87" t="s">
        <v>10</v>
      </c>
      <c r="E18" s="186">
        <v>56000</v>
      </c>
      <c r="F18" s="86">
        <v>9</v>
      </c>
      <c r="G18" s="172">
        <f t="shared" si="0"/>
        <v>6222.2222222222226</v>
      </c>
    </row>
    <row r="19" spans="1:11">
      <c r="A19" s="107">
        <v>44826</v>
      </c>
      <c r="B19" s="87"/>
      <c r="C19" s="87" t="s">
        <v>25</v>
      </c>
      <c r="D19" s="87" t="s">
        <v>10</v>
      </c>
      <c r="E19" s="186">
        <v>56000</v>
      </c>
      <c r="F19" s="86">
        <v>10</v>
      </c>
      <c r="G19" s="172">
        <f t="shared" si="0"/>
        <v>5600</v>
      </c>
    </row>
    <row r="20" spans="1:11">
      <c r="A20" s="107">
        <v>44827</v>
      </c>
      <c r="B20" s="87"/>
      <c r="C20" s="87" t="s">
        <v>14</v>
      </c>
      <c r="D20" s="87" t="s">
        <v>8</v>
      </c>
      <c r="E20" s="186">
        <v>88000</v>
      </c>
      <c r="F20" s="86">
        <v>33</v>
      </c>
      <c r="G20" s="172">
        <f t="shared" si="0"/>
        <v>2666.6666666666665</v>
      </c>
    </row>
    <row r="21" spans="1:11">
      <c r="A21" s="107">
        <v>44827</v>
      </c>
      <c r="B21" s="87"/>
      <c r="C21" s="87" t="s">
        <v>43</v>
      </c>
      <c r="D21" s="87" t="s">
        <v>17</v>
      </c>
      <c r="E21" s="186">
        <v>60000</v>
      </c>
      <c r="F21" s="86">
        <v>12</v>
      </c>
      <c r="G21" s="172">
        <f t="shared" si="0"/>
        <v>5000</v>
      </c>
      <c r="K21" s="186" t="s">
        <v>53</v>
      </c>
    </row>
    <row r="22" spans="1:11">
      <c r="A22" s="107">
        <v>44827</v>
      </c>
      <c r="B22" s="87"/>
      <c r="C22" s="87" t="s">
        <v>54</v>
      </c>
      <c r="D22" s="87" t="s">
        <v>10</v>
      </c>
      <c r="E22" s="186">
        <v>56000</v>
      </c>
      <c r="F22" s="86">
        <v>9</v>
      </c>
      <c r="G22" s="172">
        <f t="shared" si="0"/>
        <v>6222.2222222222226</v>
      </c>
    </row>
    <row r="23" spans="1:11">
      <c r="A23" s="107">
        <v>44827</v>
      </c>
      <c r="B23" s="87"/>
      <c r="C23" s="87" t="s">
        <v>123</v>
      </c>
      <c r="D23" s="87" t="s">
        <v>8</v>
      </c>
      <c r="E23" s="186">
        <v>88000</v>
      </c>
      <c r="F23" s="86">
        <v>26</v>
      </c>
      <c r="G23" s="172">
        <f t="shared" si="0"/>
        <v>3384.6153846153848</v>
      </c>
    </row>
    <row r="24" spans="1:11">
      <c r="A24" s="107">
        <v>44827</v>
      </c>
      <c r="B24" s="87"/>
      <c r="C24" s="87" t="s">
        <v>24</v>
      </c>
      <c r="D24" s="87" t="s">
        <v>10</v>
      </c>
      <c r="E24" s="186">
        <v>56000</v>
      </c>
      <c r="F24" s="86">
        <v>9</v>
      </c>
      <c r="G24" s="172">
        <f t="shared" si="0"/>
        <v>6222.2222222222226</v>
      </c>
    </row>
    <row r="25" spans="1:11">
      <c r="A25" s="107">
        <v>44827</v>
      </c>
      <c r="B25" s="87"/>
      <c r="C25" s="87" t="s">
        <v>25</v>
      </c>
      <c r="D25" s="87" t="s">
        <v>10</v>
      </c>
      <c r="E25" s="186">
        <v>56000</v>
      </c>
      <c r="F25" s="86">
        <v>9</v>
      </c>
      <c r="G25" s="172">
        <f t="shared" si="0"/>
        <v>6222.2222222222226</v>
      </c>
    </row>
    <row r="26" spans="1:11">
      <c r="A26" s="107">
        <v>44830</v>
      </c>
      <c r="B26" s="87"/>
      <c r="C26" s="87" t="s">
        <v>43</v>
      </c>
      <c r="D26" s="87" t="s">
        <v>17</v>
      </c>
      <c r="E26" s="186">
        <v>60000</v>
      </c>
      <c r="F26" s="86">
        <v>15</v>
      </c>
      <c r="G26" s="172">
        <f t="shared" si="0"/>
        <v>4000</v>
      </c>
    </row>
    <row r="27" spans="1:11">
      <c r="A27" s="107">
        <v>44830</v>
      </c>
      <c r="B27" s="87"/>
      <c r="C27" s="87" t="s">
        <v>54</v>
      </c>
      <c r="D27" s="87" t="s">
        <v>10</v>
      </c>
      <c r="E27" s="186">
        <v>56000</v>
      </c>
      <c r="F27" s="86">
        <v>11</v>
      </c>
      <c r="G27" s="172">
        <f t="shared" si="0"/>
        <v>5090.909090909091</v>
      </c>
    </row>
    <row r="28" spans="1:11">
      <c r="A28" s="107">
        <v>44830</v>
      </c>
      <c r="B28" s="87"/>
      <c r="C28" s="87" t="s">
        <v>14</v>
      </c>
      <c r="D28" s="87" t="s">
        <v>8</v>
      </c>
      <c r="E28" s="186">
        <v>88000</v>
      </c>
      <c r="F28" s="86">
        <v>35</v>
      </c>
      <c r="G28" s="172">
        <f t="shared" si="0"/>
        <v>2514.2857142857142</v>
      </c>
    </row>
    <row r="29" spans="1:11">
      <c r="A29" s="107">
        <v>44830</v>
      </c>
      <c r="B29" s="87"/>
      <c r="C29" s="87" t="s">
        <v>24</v>
      </c>
      <c r="D29" s="87" t="s">
        <v>10</v>
      </c>
      <c r="E29" s="186">
        <v>56000</v>
      </c>
      <c r="F29" s="86">
        <v>8</v>
      </c>
      <c r="G29" s="172">
        <f t="shared" si="0"/>
        <v>7000</v>
      </c>
    </row>
    <row r="30" spans="1:11">
      <c r="A30" s="107">
        <v>44830</v>
      </c>
      <c r="B30" s="87"/>
      <c r="C30" s="87" t="s">
        <v>25</v>
      </c>
      <c r="D30" s="87" t="s">
        <v>10</v>
      </c>
      <c r="E30" s="186">
        <v>56000</v>
      </c>
      <c r="F30" s="86">
        <v>9</v>
      </c>
      <c r="G30" s="172">
        <f t="shared" si="0"/>
        <v>6222.2222222222226</v>
      </c>
    </row>
    <row r="31" spans="1:11">
      <c r="A31" s="107">
        <v>44830</v>
      </c>
      <c r="B31" s="87"/>
      <c r="C31" s="87" t="s">
        <v>123</v>
      </c>
      <c r="D31" s="87" t="s">
        <v>8</v>
      </c>
      <c r="E31" s="186">
        <v>88000</v>
      </c>
      <c r="F31" s="86">
        <v>28</v>
      </c>
      <c r="G31" s="172">
        <f t="shared" si="0"/>
        <v>3142.8571428571427</v>
      </c>
    </row>
    <row r="32" spans="1:11">
      <c r="A32" s="107">
        <v>44831</v>
      </c>
      <c r="B32" s="87"/>
      <c r="C32" s="87" t="s">
        <v>43</v>
      </c>
      <c r="D32" s="87" t="s">
        <v>17</v>
      </c>
      <c r="E32" s="186">
        <v>60000</v>
      </c>
      <c r="F32" s="86">
        <v>14</v>
      </c>
      <c r="G32" s="172">
        <f t="shared" si="0"/>
        <v>4285.7142857142853</v>
      </c>
    </row>
    <row r="33" spans="1:7">
      <c r="A33" s="107">
        <v>44831</v>
      </c>
      <c r="B33" s="87"/>
      <c r="C33" s="87" t="s">
        <v>54</v>
      </c>
      <c r="D33" s="87" t="s">
        <v>10</v>
      </c>
      <c r="E33" s="186">
        <v>56000</v>
      </c>
      <c r="F33" s="86">
        <v>10</v>
      </c>
      <c r="G33" s="172">
        <f t="shared" si="0"/>
        <v>5600</v>
      </c>
    </row>
    <row r="34" spans="1:7">
      <c r="A34" s="107">
        <v>44831</v>
      </c>
      <c r="B34" s="87"/>
      <c r="C34" s="87" t="s">
        <v>14</v>
      </c>
      <c r="D34" s="87" t="s">
        <v>8</v>
      </c>
      <c r="E34" s="186">
        <v>88000</v>
      </c>
      <c r="F34" s="86">
        <v>35</v>
      </c>
      <c r="G34" s="172">
        <f t="shared" si="0"/>
        <v>2514.2857142857142</v>
      </c>
    </row>
    <row r="35" spans="1:7">
      <c r="A35" s="107">
        <v>44831</v>
      </c>
      <c r="B35" s="87"/>
      <c r="C35" s="87" t="s">
        <v>25</v>
      </c>
      <c r="D35" s="87" t="s">
        <v>10</v>
      </c>
      <c r="E35" s="186">
        <v>56000</v>
      </c>
      <c r="F35" s="86">
        <v>11</v>
      </c>
      <c r="G35" s="172">
        <f t="shared" si="0"/>
        <v>5090.909090909091</v>
      </c>
    </row>
    <row r="36" spans="1:7">
      <c r="A36" s="107">
        <v>44831</v>
      </c>
      <c r="B36" s="87"/>
      <c r="C36" s="87" t="s">
        <v>123</v>
      </c>
      <c r="D36" s="87" t="s">
        <v>8</v>
      </c>
      <c r="E36" s="186">
        <v>88000</v>
      </c>
      <c r="F36" s="86">
        <v>27</v>
      </c>
      <c r="G36" s="172">
        <f t="shared" si="0"/>
        <v>3259.2592592592591</v>
      </c>
    </row>
    <row r="37" spans="1:7">
      <c r="A37" s="107">
        <v>44831</v>
      </c>
      <c r="B37" s="87"/>
      <c r="C37" s="87" t="s">
        <v>24</v>
      </c>
      <c r="D37" s="87" t="s">
        <v>10</v>
      </c>
      <c r="E37" s="186">
        <v>56000</v>
      </c>
      <c r="F37" s="86">
        <v>11</v>
      </c>
      <c r="G37" s="172">
        <f t="shared" si="0"/>
        <v>5090.909090909091</v>
      </c>
    </row>
    <row r="38" spans="1:7">
      <c r="A38" s="107">
        <v>44832</v>
      </c>
      <c r="B38" s="87"/>
      <c r="C38" s="87" t="s">
        <v>43</v>
      </c>
      <c r="D38" s="87" t="s">
        <v>17</v>
      </c>
      <c r="E38" s="186">
        <v>60000</v>
      </c>
      <c r="F38" s="86">
        <v>15</v>
      </c>
      <c r="G38" s="172">
        <f t="shared" si="0"/>
        <v>4000</v>
      </c>
    </row>
    <row r="39" spans="1:7">
      <c r="A39" s="107">
        <v>44832</v>
      </c>
      <c r="B39" s="87"/>
      <c r="C39" s="87" t="s">
        <v>54</v>
      </c>
      <c r="D39" s="87" t="s">
        <v>10</v>
      </c>
      <c r="E39" s="186">
        <v>56000</v>
      </c>
      <c r="F39" s="86">
        <v>8</v>
      </c>
      <c r="G39" s="172">
        <f t="shared" si="0"/>
        <v>7000</v>
      </c>
    </row>
    <row r="40" spans="1:7">
      <c r="A40" s="107">
        <v>44832</v>
      </c>
      <c r="B40" s="87"/>
      <c r="C40" s="87" t="s">
        <v>14</v>
      </c>
      <c r="D40" s="87" t="s">
        <v>8</v>
      </c>
      <c r="E40" s="186">
        <v>88000</v>
      </c>
      <c r="F40" s="86">
        <v>35</v>
      </c>
      <c r="G40" s="172">
        <f t="shared" si="0"/>
        <v>2514.2857142857142</v>
      </c>
    </row>
    <row r="41" spans="1:7">
      <c r="A41" s="107">
        <v>44832</v>
      </c>
      <c r="B41" s="87"/>
      <c r="C41" s="87" t="s">
        <v>25</v>
      </c>
      <c r="D41" s="87" t="s">
        <v>10</v>
      </c>
      <c r="E41" s="186">
        <v>56000</v>
      </c>
      <c r="F41" s="86">
        <v>10</v>
      </c>
      <c r="G41" s="172">
        <f t="shared" si="0"/>
        <v>5600</v>
      </c>
    </row>
    <row r="42" spans="1:7">
      <c r="A42" s="107">
        <v>44832</v>
      </c>
      <c r="B42" s="87"/>
      <c r="C42" s="87" t="s">
        <v>123</v>
      </c>
      <c r="D42" s="87" t="s">
        <v>8</v>
      </c>
      <c r="E42" s="186">
        <v>88000</v>
      </c>
      <c r="F42" s="86">
        <v>28</v>
      </c>
      <c r="G42" s="172">
        <f t="shared" si="0"/>
        <v>3142.8571428571427</v>
      </c>
    </row>
    <row r="43" spans="1:7">
      <c r="A43" s="107">
        <v>44832</v>
      </c>
      <c r="B43" s="87"/>
      <c r="C43" s="87" t="s">
        <v>24</v>
      </c>
      <c r="D43" s="87" t="s">
        <v>10</v>
      </c>
      <c r="E43" s="186">
        <v>56000</v>
      </c>
      <c r="F43" s="86">
        <v>10</v>
      </c>
      <c r="G43" s="172">
        <f t="shared" si="0"/>
        <v>5600</v>
      </c>
    </row>
    <row r="44" spans="1:7">
      <c r="A44" s="107">
        <v>44833</v>
      </c>
      <c r="B44" s="87"/>
      <c r="C44" s="87" t="s">
        <v>43</v>
      </c>
      <c r="D44" s="87" t="s">
        <v>17</v>
      </c>
      <c r="E44" s="186">
        <v>60000</v>
      </c>
      <c r="F44" s="86">
        <v>16</v>
      </c>
      <c r="G44" s="172">
        <f t="shared" si="0"/>
        <v>3750</v>
      </c>
    </row>
    <row r="45" spans="1:7">
      <c r="A45" s="107">
        <v>44833</v>
      </c>
      <c r="B45" s="87"/>
      <c r="C45" s="87" t="s">
        <v>54</v>
      </c>
      <c r="D45" s="87" t="s">
        <v>10</v>
      </c>
      <c r="E45" s="186">
        <v>56000</v>
      </c>
      <c r="F45" s="86">
        <v>7</v>
      </c>
      <c r="G45" s="172">
        <f t="shared" si="0"/>
        <v>8000</v>
      </c>
    </row>
    <row r="46" spans="1:7">
      <c r="A46" s="107">
        <v>44833</v>
      </c>
      <c r="B46" s="87"/>
      <c r="C46" s="87" t="s">
        <v>14</v>
      </c>
      <c r="D46" s="87" t="s">
        <v>8</v>
      </c>
      <c r="E46" s="186">
        <v>88000</v>
      </c>
      <c r="F46" s="86">
        <v>35</v>
      </c>
      <c r="G46" s="172">
        <f t="shared" si="0"/>
        <v>2514.2857142857142</v>
      </c>
    </row>
    <row r="47" spans="1:7">
      <c r="A47" s="107">
        <v>44833</v>
      </c>
      <c r="B47" s="87"/>
      <c r="C47" s="87" t="s">
        <v>25</v>
      </c>
      <c r="D47" s="87" t="s">
        <v>10</v>
      </c>
      <c r="E47" s="186">
        <v>56000</v>
      </c>
      <c r="F47" s="86">
        <v>10</v>
      </c>
      <c r="G47" s="172">
        <f t="shared" si="0"/>
        <v>5600</v>
      </c>
    </row>
    <row r="48" spans="1:7">
      <c r="A48" s="107">
        <v>44833</v>
      </c>
      <c r="B48" s="87"/>
      <c r="C48" s="87" t="s">
        <v>123</v>
      </c>
      <c r="D48" s="87" t="s">
        <v>8</v>
      </c>
      <c r="E48" s="186">
        <v>88000</v>
      </c>
      <c r="F48" s="86">
        <v>30</v>
      </c>
      <c r="G48" s="172">
        <f t="shared" si="0"/>
        <v>2933.3333333333335</v>
      </c>
    </row>
    <row r="49" spans="1:7">
      <c r="A49" s="107">
        <v>44833</v>
      </c>
      <c r="B49" s="87"/>
      <c r="C49" s="87" t="s">
        <v>24</v>
      </c>
      <c r="D49" s="87" t="s">
        <v>10</v>
      </c>
      <c r="E49" s="186">
        <v>56000</v>
      </c>
      <c r="F49" s="86">
        <v>8</v>
      </c>
      <c r="G49" s="172">
        <f t="shared" si="0"/>
        <v>7000</v>
      </c>
    </row>
    <row r="50" spans="1:7">
      <c r="A50" s="107">
        <v>44834</v>
      </c>
      <c r="B50" s="87"/>
      <c r="C50" s="87" t="s">
        <v>14</v>
      </c>
      <c r="D50" s="87" t="s">
        <v>8</v>
      </c>
      <c r="E50" s="186">
        <v>88000</v>
      </c>
      <c r="F50" s="86">
        <v>30</v>
      </c>
      <c r="G50" s="172">
        <f t="shared" si="0"/>
        <v>2933.3333333333335</v>
      </c>
    </row>
    <row r="51" spans="1:7">
      <c r="A51" s="107">
        <v>44834</v>
      </c>
      <c r="B51" s="87"/>
      <c r="C51" s="87" t="s">
        <v>54</v>
      </c>
      <c r="D51" s="87" t="s">
        <v>10</v>
      </c>
      <c r="E51" s="186">
        <v>56000</v>
      </c>
      <c r="F51" s="86">
        <v>8</v>
      </c>
      <c r="G51" s="172">
        <f t="shared" si="0"/>
        <v>7000</v>
      </c>
    </row>
    <row r="52" spans="1:7">
      <c r="A52" s="107">
        <v>44834</v>
      </c>
      <c r="B52" s="87"/>
      <c r="C52" s="87" t="s">
        <v>43</v>
      </c>
      <c r="D52" s="87" t="s">
        <v>17</v>
      </c>
      <c r="E52" s="186">
        <v>60000</v>
      </c>
      <c r="F52" s="86">
        <v>12</v>
      </c>
      <c r="G52" s="172">
        <f t="shared" si="0"/>
        <v>5000</v>
      </c>
    </row>
    <row r="53" spans="1:7">
      <c r="A53" s="107">
        <v>44834</v>
      </c>
      <c r="B53" s="87"/>
      <c r="C53" s="87" t="s">
        <v>25</v>
      </c>
      <c r="D53" s="87" t="s">
        <v>10</v>
      </c>
      <c r="E53" s="186">
        <v>56000</v>
      </c>
      <c r="F53" s="86">
        <v>8</v>
      </c>
      <c r="G53" s="172">
        <f t="shared" si="0"/>
        <v>7000</v>
      </c>
    </row>
    <row r="54" spans="1:7">
      <c r="A54" s="107">
        <v>44834</v>
      </c>
      <c r="B54" s="87"/>
      <c r="C54" s="87" t="s">
        <v>123</v>
      </c>
      <c r="D54" s="87" t="s">
        <v>8</v>
      </c>
      <c r="E54" s="186">
        <v>88000</v>
      </c>
      <c r="F54" s="86">
        <v>29</v>
      </c>
      <c r="G54" s="172">
        <f t="shared" si="0"/>
        <v>3034.4827586206898</v>
      </c>
    </row>
    <row r="55" spans="1:7">
      <c r="A55" s="107">
        <v>44834</v>
      </c>
      <c r="B55" s="87"/>
      <c r="C55" s="87" t="s">
        <v>24</v>
      </c>
      <c r="D55" s="87" t="s">
        <v>10</v>
      </c>
      <c r="E55" s="186">
        <v>56000</v>
      </c>
      <c r="F55" s="86">
        <v>10</v>
      </c>
      <c r="G55" s="172">
        <f t="shared" si="0"/>
        <v>5600</v>
      </c>
    </row>
    <row r="56" spans="1:7">
      <c r="E56" s="172">
        <f>SUM(E2:E55)</f>
        <v>3636000</v>
      </c>
      <c r="F56" s="86">
        <f>SUM(F2:F55)</f>
        <v>925</v>
      </c>
      <c r="G56" s="172">
        <f t="shared" si="0"/>
        <v>3930.8108108108108</v>
      </c>
    </row>
  </sheetData>
  <dataValidations count="1">
    <dataValidation type="list" allowBlank="1" showInputMessage="1" showErrorMessage="1" sqref="D1" xr:uid="{00000000-0002-0000-1300-000000000000}">
      <formula1>"MINIBUS,BUS,VAN,TAXIBUS"</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0"/>
  <sheetViews>
    <sheetView topLeftCell="A49" workbookViewId="0">
      <selection activeCell="H72" sqref="H72"/>
    </sheetView>
  </sheetViews>
  <sheetFormatPr baseColWidth="10" defaultColWidth="11" defaultRowHeight="14.4"/>
  <cols>
    <col min="3" max="3" width="22.109375" customWidth="1"/>
    <col min="8" max="8" width="12.44140625" customWidth="1"/>
  </cols>
  <sheetData>
    <row r="1" spans="1:10" ht="43.2">
      <c r="A1" s="1" t="s">
        <v>0</v>
      </c>
      <c r="B1" s="2" t="s">
        <v>1</v>
      </c>
      <c r="C1" s="2" t="s">
        <v>2</v>
      </c>
      <c r="D1" s="147" t="s">
        <v>3</v>
      </c>
      <c r="E1" s="215" t="s">
        <v>4</v>
      </c>
      <c r="F1" s="6" t="s">
        <v>5</v>
      </c>
      <c r="G1" s="216" t="s">
        <v>6</v>
      </c>
    </row>
    <row r="2" spans="1:10">
      <c r="A2" s="107">
        <v>44837</v>
      </c>
      <c r="B2" s="87"/>
      <c r="C2" s="87" t="s">
        <v>7</v>
      </c>
      <c r="D2" s="87" t="s">
        <v>8</v>
      </c>
      <c r="E2" s="186">
        <v>88000</v>
      </c>
      <c r="F2" s="87">
        <v>20</v>
      </c>
      <c r="G2" s="172">
        <f>E2/F2</f>
        <v>4400</v>
      </c>
    </row>
    <row r="3" spans="1:10">
      <c r="A3" s="107">
        <v>44837</v>
      </c>
      <c r="B3" s="87"/>
      <c r="C3" s="87" t="s">
        <v>14</v>
      </c>
      <c r="D3" s="87" t="s">
        <v>8</v>
      </c>
      <c r="E3" s="186">
        <v>88000</v>
      </c>
      <c r="F3" s="87">
        <v>35</v>
      </c>
      <c r="G3" s="172">
        <f>E3/F3</f>
        <v>2514.2857142857142</v>
      </c>
    </row>
    <row r="4" spans="1:10">
      <c r="A4" s="107">
        <v>44837</v>
      </c>
      <c r="B4" s="87"/>
      <c r="C4" s="87" t="s">
        <v>12</v>
      </c>
      <c r="D4" s="87" t="s">
        <v>8</v>
      </c>
      <c r="E4" s="186">
        <v>88000</v>
      </c>
      <c r="F4" s="87">
        <v>12</v>
      </c>
      <c r="G4" s="172">
        <f t="shared" ref="G4:G67" si="0">E4/F4</f>
        <v>7333.333333333333</v>
      </c>
    </row>
    <row r="5" spans="1:10">
      <c r="A5" s="107">
        <v>44837</v>
      </c>
      <c r="B5" s="87"/>
      <c r="C5" s="87" t="s">
        <v>43</v>
      </c>
      <c r="D5" s="87" t="s">
        <v>17</v>
      </c>
      <c r="E5" s="186">
        <v>60000</v>
      </c>
      <c r="F5" s="87">
        <v>13</v>
      </c>
      <c r="G5" s="172">
        <f t="shared" si="0"/>
        <v>4615.3846153846152</v>
      </c>
    </row>
    <row r="6" spans="1:10">
      <c r="A6" s="107">
        <v>44837</v>
      </c>
      <c r="B6" s="87"/>
      <c r="C6" s="87" t="s">
        <v>54</v>
      </c>
      <c r="D6" s="87" t="s">
        <v>10</v>
      </c>
      <c r="E6" s="186">
        <v>56000</v>
      </c>
      <c r="F6" s="87">
        <v>11</v>
      </c>
      <c r="G6" s="172">
        <f t="shared" si="0"/>
        <v>5090.909090909091</v>
      </c>
    </row>
    <row r="7" spans="1:10">
      <c r="A7" s="107">
        <v>44837</v>
      </c>
      <c r="B7" s="87"/>
      <c r="C7" s="87" t="s">
        <v>25</v>
      </c>
      <c r="D7" s="87" t="s">
        <v>10</v>
      </c>
      <c r="E7" s="186">
        <v>56000</v>
      </c>
      <c r="F7" s="87">
        <v>12</v>
      </c>
      <c r="G7" s="172">
        <f t="shared" si="0"/>
        <v>4666.666666666667</v>
      </c>
    </row>
    <row r="8" spans="1:10">
      <c r="A8" s="107">
        <v>44837</v>
      </c>
      <c r="B8" s="87"/>
      <c r="C8" s="87" t="s">
        <v>24</v>
      </c>
      <c r="D8" s="87" t="s">
        <v>10</v>
      </c>
      <c r="E8" s="186">
        <v>56000</v>
      </c>
      <c r="F8" s="87">
        <v>11</v>
      </c>
      <c r="G8" s="172">
        <f t="shared" si="0"/>
        <v>5090.909090909091</v>
      </c>
      <c r="J8" t="s">
        <v>53</v>
      </c>
    </row>
    <row r="9" spans="1:10">
      <c r="A9" s="107">
        <v>44837</v>
      </c>
      <c r="B9" s="87"/>
      <c r="C9" s="87" t="s">
        <v>167</v>
      </c>
      <c r="D9" s="87" t="s">
        <v>10</v>
      </c>
      <c r="E9" s="186">
        <v>28000</v>
      </c>
      <c r="F9" s="87">
        <v>5</v>
      </c>
      <c r="G9" s="172">
        <f t="shared" si="0"/>
        <v>5600</v>
      </c>
      <c r="H9" t="s">
        <v>51</v>
      </c>
    </row>
    <row r="10" spans="1:10">
      <c r="A10" s="107">
        <v>44838</v>
      </c>
      <c r="B10" s="87"/>
      <c r="C10" s="87" t="s">
        <v>12</v>
      </c>
      <c r="D10" s="87" t="s">
        <v>17</v>
      </c>
      <c r="E10" s="186">
        <v>70000</v>
      </c>
      <c r="F10" s="87">
        <v>14</v>
      </c>
      <c r="G10" s="172">
        <f t="shared" si="0"/>
        <v>5000</v>
      </c>
    </row>
    <row r="11" spans="1:10">
      <c r="A11" s="107">
        <v>44838</v>
      </c>
      <c r="B11" s="87"/>
      <c r="C11" s="87" t="s">
        <v>14</v>
      </c>
      <c r="D11" s="87" t="s">
        <v>8</v>
      </c>
      <c r="E11" s="186">
        <v>88000</v>
      </c>
      <c r="F11" s="87">
        <v>34</v>
      </c>
      <c r="G11" s="172">
        <f t="shared" si="0"/>
        <v>2588.2352941176468</v>
      </c>
    </row>
    <row r="12" spans="1:10">
      <c r="A12" s="107">
        <v>44838</v>
      </c>
      <c r="B12" s="87"/>
      <c r="C12" s="87" t="s">
        <v>7</v>
      </c>
      <c r="D12" s="87" t="s">
        <v>8</v>
      </c>
      <c r="E12" s="186">
        <v>88000</v>
      </c>
      <c r="F12" s="87">
        <v>25</v>
      </c>
      <c r="G12" s="172">
        <f t="shared" si="0"/>
        <v>3520</v>
      </c>
    </row>
    <row r="13" spans="1:10">
      <c r="A13" s="107">
        <v>44838</v>
      </c>
      <c r="B13" s="87"/>
      <c r="C13" s="87" t="s">
        <v>43</v>
      </c>
      <c r="D13" s="87" t="s">
        <v>17</v>
      </c>
      <c r="E13" s="186">
        <v>60000</v>
      </c>
      <c r="F13" s="87">
        <v>17</v>
      </c>
      <c r="G13" s="172">
        <f t="shared" si="0"/>
        <v>3529.4117647058824</v>
      </c>
    </row>
    <row r="14" spans="1:10">
      <c r="A14" s="107">
        <v>44838</v>
      </c>
      <c r="B14" s="87"/>
      <c r="C14" s="87" t="s">
        <v>54</v>
      </c>
      <c r="D14" s="87" t="s">
        <v>10</v>
      </c>
      <c r="E14" s="186">
        <v>56000</v>
      </c>
      <c r="F14" s="87">
        <v>10</v>
      </c>
      <c r="G14" s="172">
        <f t="shared" si="0"/>
        <v>5600</v>
      </c>
    </row>
    <row r="15" spans="1:10">
      <c r="A15" s="107">
        <v>44838</v>
      </c>
      <c r="B15" s="87"/>
      <c r="C15" s="87" t="s">
        <v>24</v>
      </c>
      <c r="D15" s="87" t="s">
        <v>10</v>
      </c>
      <c r="E15" s="186">
        <v>56000</v>
      </c>
      <c r="F15" s="87">
        <v>12</v>
      </c>
      <c r="G15" s="172">
        <f t="shared" si="0"/>
        <v>4666.666666666667</v>
      </c>
    </row>
    <row r="16" spans="1:10">
      <c r="A16" s="107">
        <v>44838</v>
      </c>
      <c r="B16" s="87"/>
      <c r="C16" s="87" t="s">
        <v>25</v>
      </c>
      <c r="D16" s="87" t="s">
        <v>10</v>
      </c>
      <c r="E16" s="186">
        <v>56000</v>
      </c>
      <c r="F16" s="87">
        <v>12</v>
      </c>
      <c r="G16" s="172">
        <f t="shared" si="0"/>
        <v>4666.666666666667</v>
      </c>
    </row>
    <row r="17" spans="1:10">
      <c r="A17" s="107">
        <v>44838</v>
      </c>
      <c r="B17" s="87"/>
      <c r="C17" s="87" t="s">
        <v>167</v>
      </c>
      <c r="D17" s="87" t="s">
        <v>10</v>
      </c>
      <c r="E17" s="186">
        <v>28000</v>
      </c>
      <c r="F17" s="87">
        <v>5</v>
      </c>
      <c r="G17" s="172">
        <f t="shared" si="0"/>
        <v>5600</v>
      </c>
      <c r="H17" t="s">
        <v>51</v>
      </c>
    </row>
    <row r="18" spans="1:10">
      <c r="A18" s="107">
        <v>44839</v>
      </c>
      <c r="B18" s="87"/>
      <c r="C18" s="87" t="s">
        <v>12</v>
      </c>
      <c r="D18" s="87" t="s">
        <v>17</v>
      </c>
      <c r="E18" s="186">
        <v>70000</v>
      </c>
      <c r="F18" s="87">
        <v>14</v>
      </c>
      <c r="G18" s="172">
        <f t="shared" si="0"/>
        <v>5000</v>
      </c>
    </row>
    <row r="19" spans="1:10">
      <c r="A19" s="107">
        <v>44839</v>
      </c>
      <c r="B19" s="87"/>
      <c r="C19" s="87" t="s">
        <v>14</v>
      </c>
      <c r="D19" s="87" t="s">
        <v>8</v>
      </c>
      <c r="E19" s="186">
        <v>88000</v>
      </c>
      <c r="F19" s="87">
        <v>34</v>
      </c>
      <c r="G19" s="172">
        <f t="shared" si="0"/>
        <v>2588.2352941176468</v>
      </c>
    </row>
    <row r="20" spans="1:10">
      <c r="A20" s="107">
        <v>44839</v>
      </c>
      <c r="B20" s="87"/>
      <c r="C20" s="87" t="s">
        <v>7</v>
      </c>
      <c r="D20" s="87" t="s">
        <v>8</v>
      </c>
      <c r="E20" s="186">
        <v>88000</v>
      </c>
      <c r="F20" s="87">
        <v>22</v>
      </c>
      <c r="G20" s="172">
        <f t="shared" si="0"/>
        <v>4000</v>
      </c>
    </row>
    <row r="21" spans="1:10">
      <c r="A21" s="107">
        <v>44839</v>
      </c>
      <c r="B21" s="87"/>
      <c r="C21" s="87" t="s">
        <v>43</v>
      </c>
      <c r="D21" s="87" t="s">
        <v>17</v>
      </c>
      <c r="E21" s="186">
        <v>60000</v>
      </c>
      <c r="F21" s="87">
        <v>18</v>
      </c>
      <c r="G21" s="172">
        <f t="shared" si="0"/>
        <v>3333.3333333333335</v>
      </c>
    </row>
    <row r="22" spans="1:10">
      <c r="A22" s="107">
        <v>44839</v>
      </c>
      <c r="B22" s="87"/>
      <c r="C22" s="87" t="s">
        <v>54</v>
      </c>
      <c r="D22" s="87" t="s">
        <v>10</v>
      </c>
      <c r="E22" s="186">
        <v>56000</v>
      </c>
      <c r="F22" s="87">
        <v>11</v>
      </c>
      <c r="G22" s="172">
        <f t="shared" si="0"/>
        <v>5090.909090909091</v>
      </c>
    </row>
    <row r="23" spans="1:10">
      <c r="A23" s="107">
        <v>44839</v>
      </c>
      <c r="B23" s="87"/>
      <c r="C23" s="87" t="s">
        <v>24</v>
      </c>
      <c r="D23" s="87" t="s">
        <v>10</v>
      </c>
      <c r="E23" s="186">
        <v>56000</v>
      </c>
      <c r="F23" s="87">
        <v>13</v>
      </c>
      <c r="G23" s="172">
        <f t="shared" si="0"/>
        <v>4307.6923076923076</v>
      </c>
    </row>
    <row r="24" spans="1:10">
      <c r="A24" s="107">
        <v>44839</v>
      </c>
      <c r="B24" s="87"/>
      <c r="C24" s="87" t="s">
        <v>25</v>
      </c>
      <c r="D24" s="87" t="s">
        <v>10</v>
      </c>
      <c r="E24" s="186">
        <v>56000</v>
      </c>
      <c r="F24" s="87">
        <v>8</v>
      </c>
      <c r="G24" s="172">
        <f t="shared" si="0"/>
        <v>7000</v>
      </c>
    </row>
    <row r="25" spans="1:10">
      <c r="A25" s="107">
        <v>44839</v>
      </c>
      <c r="B25" s="87"/>
      <c r="C25" s="87" t="s">
        <v>167</v>
      </c>
      <c r="D25" s="87" t="s">
        <v>10</v>
      </c>
      <c r="E25" s="186">
        <v>28000</v>
      </c>
      <c r="F25" s="87">
        <v>7</v>
      </c>
      <c r="G25" s="172">
        <f t="shared" si="0"/>
        <v>4000</v>
      </c>
      <c r="H25" t="s">
        <v>51</v>
      </c>
    </row>
    <row r="26" spans="1:10">
      <c r="A26" s="107">
        <v>44840</v>
      </c>
      <c r="B26" s="87"/>
      <c r="C26" s="87" t="s">
        <v>12</v>
      </c>
      <c r="D26" s="87" t="s">
        <v>17</v>
      </c>
      <c r="E26" s="186">
        <v>70000</v>
      </c>
      <c r="F26" s="87">
        <v>15</v>
      </c>
      <c r="G26" s="172">
        <f t="shared" si="0"/>
        <v>4666.666666666667</v>
      </c>
    </row>
    <row r="27" spans="1:10">
      <c r="A27" s="107">
        <v>44840</v>
      </c>
      <c r="B27" s="87"/>
      <c r="C27" s="87" t="s">
        <v>14</v>
      </c>
      <c r="D27" s="87" t="s">
        <v>8</v>
      </c>
      <c r="E27" s="186">
        <v>88000</v>
      </c>
      <c r="F27" s="87">
        <v>35</v>
      </c>
      <c r="G27" s="172">
        <f t="shared" si="0"/>
        <v>2514.2857142857142</v>
      </c>
    </row>
    <row r="28" spans="1:10">
      <c r="A28" s="107">
        <v>44840</v>
      </c>
      <c r="B28" s="87"/>
      <c r="C28" s="87" t="s">
        <v>7</v>
      </c>
      <c r="D28" s="87" t="s">
        <v>8</v>
      </c>
      <c r="E28" s="186">
        <v>88000</v>
      </c>
      <c r="F28" s="87">
        <v>22</v>
      </c>
      <c r="G28" s="172">
        <f t="shared" si="0"/>
        <v>4000</v>
      </c>
    </row>
    <row r="29" spans="1:10">
      <c r="A29" s="107">
        <v>44840</v>
      </c>
      <c r="B29" s="87"/>
      <c r="C29" s="87" t="s">
        <v>43</v>
      </c>
      <c r="D29" s="87" t="s">
        <v>17</v>
      </c>
      <c r="E29" s="186">
        <v>60000</v>
      </c>
      <c r="F29" s="87">
        <v>15</v>
      </c>
      <c r="G29" s="172">
        <f t="shared" si="0"/>
        <v>4000</v>
      </c>
    </row>
    <row r="30" spans="1:10">
      <c r="A30" s="107">
        <v>44840</v>
      </c>
      <c r="B30" s="87"/>
      <c r="C30" s="87" t="s">
        <v>54</v>
      </c>
      <c r="D30" s="87" t="s">
        <v>10</v>
      </c>
      <c r="E30" s="186">
        <v>56000</v>
      </c>
      <c r="F30" s="87">
        <v>10</v>
      </c>
      <c r="G30" s="172">
        <f t="shared" si="0"/>
        <v>5600</v>
      </c>
      <c r="J30" t="s">
        <v>53</v>
      </c>
    </row>
    <row r="31" spans="1:10">
      <c r="A31" s="107">
        <v>44840</v>
      </c>
      <c r="B31" s="87"/>
      <c r="C31" s="87" t="s">
        <v>24</v>
      </c>
      <c r="D31" s="87" t="s">
        <v>10</v>
      </c>
      <c r="E31" s="186">
        <v>56000</v>
      </c>
      <c r="F31" s="87">
        <v>13</v>
      </c>
      <c r="G31" s="172">
        <f t="shared" si="0"/>
        <v>4307.6923076923076</v>
      </c>
    </row>
    <row r="32" spans="1:10">
      <c r="A32" s="107">
        <v>44840</v>
      </c>
      <c r="B32" s="87"/>
      <c r="C32" s="87" t="s">
        <v>25</v>
      </c>
      <c r="D32" s="87" t="s">
        <v>10</v>
      </c>
      <c r="E32" s="186">
        <v>56000</v>
      </c>
      <c r="F32" s="87">
        <v>13</v>
      </c>
      <c r="G32" s="172">
        <f t="shared" si="0"/>
        <v>4307.6923076923076</v>
      </c>
    </row>
    <row r="33" spans="1:12">
      <c r="A33" s="107">
        <v>44841</v>
      </c>
      <c r="B33" s="87"/>
      <c r="C33" s="87" t="s">
        <v>12</v>
      </c>
      <c r="D33" s="87" t="s">
        <v>17</v>
      </c>
      <c r="E33" s="186">
        <v>70000</v>
      </c>
      <c r="F33" s="87">
        <v>14</v>
      </c>
      <c r="G33" s="172">
        <f t="shared" si="0"/>
        <v>5000</v>
      </c>
    </row>
    <row r="34" spans="1:12">
      <c r="A34" s="107">
        <v>44841</v>
      </c>
      <c r="B34" s="87"/>
      <c r="C34" s="87" t="s">
        <v>14</v>
      </c>
      <c r="D34" s="87" t="s">
        <v>8</v>
      </c>
      <c r="E34" s="186">
        <v>88000</v>
      </c>
      <c r="F34" s="87">
        <v>35</v>
      </c>
      <c r="G34" s="172">
        <f t="shared" si="0"/>
        <v>2514.2857142857142</v>
      </c>
      <c r="L34" s="186"/>
    </row>
    <row r="35" spans="1:12">
      <c r="A35" s="107">
        <v>44841</v>
      </c>
      <c r="B35" s="87"/>
      <c r="C35" s="87" t="s">
        <v>7</v>
      </c>
      <c r="D35" s="87" t="s">
        <v>8</v>
      </c>
      <c r="E35" s="186">
        <v>88000</v>
      </c>
      <c r="F35" s="87">
        <v>22</v>
      </c>
      <c r="G35" s="172">
        <f t="shared" si="0"/>
        <v>4000</v>
      </c>
    </row>
    <row r="36" spans="1:12">
      <c r="A36" s="107">
        <v>44841</v>
      </c>
      <c r="B36" s="87"/>
      <c r="C36" s="87" t="s">
        <v>43</v>
      </c>
      <c r="D36" s="87" t="s">
        <v>17</v>
      </c>
      <c r="E36" s="186">
        <v>60000</v>
      </c>
      <c r="F36" s="87">
        <v>14</v>
      </c>
      <c r="G36" s="172">
        <f t="shared" si="0"/>
        <v>4285.7142857142853</v>
      </c>
    </row>
    <row r="37" spans="1:12">
      <c r="A37" s="107">
        <v>44841</v>
      </c>
      <c r="B37" s="87"/>
      <c r="C37" s="87" t="s">
        <v>54</v>
      </c>
      <c r="D37" s="87" t="s">
        <v>10</v>
      </c>
      <c r="E37" s="186">
        <v>56000</v>
      </c>
      <c r="F37" s="87">
        <v>4</v>
      </c>
      <c r="G37" s="172">
        <f t="shared" si="0"/>
        <v>14000</v>
      </c>
    </row>
    <row r="38" spans="1:12">
      <c r="A38" s="107">
        <v>44841</v>
      </c>
      <c r="B38" s="87"/>
      <c r="C38" s="87" t="s">
        <v>24</v>
      </c>
      <c r="D38" s="87" t="s">
        <v>10</v>
      </c>
      <c r="E38" s="186">
        <v>56000</v>
      </c>
      <c r="F38" s="87">
        <v>7</v>
      </c>
      <c r="G38" s="172">
        <f t="shared" si="0"/>
        <v>8000</v>
      </c>
    </row>
    <row r="39" spans="1:12">
      <c r="A39" s="107">
        <v>44841</v>
      </c>
      <c r="B39" s="87"/>
      <c r="C39" s="87" t="s">
        <v>25</v>
      </c>
      <c r="D39" s="87" t="s">
        <v>10</v>
      </c>
      <c r="E39" s="186">
        <v>56000</v>
      </c>
      <c r="F39" s="87">
        <v>12</v>
      </c>
      <c r="G39" s="172">
        <f t="shared" si="0"/>
        <v>4666.666666666667</v>
      </c>
    </row>
    <row r="40" spans="1:12">
      <c r="A40" s="107">
        <v>44841</v>
      </c>
      <c r="B40" s="87"/>
      <c r="C40" s="87" t="s">
        <v>167</v>
      </c>
      <c r="D40" s="87" t="s">
        <v>10</v>
      </c>
      <c r="E40" s="186">
        <v>28000</v>
      </c>
      <c r="F40" s="87">
        <v>7</v>
      </c>
      <c r="G40" s="172">
        <f t="shared" si="0"/>
        <v>4000</v>
      </c>
      <c r="H40" t="s">
        <v>51</v>
      </c>
    </row>
    <row r="41" spans="1:12">
      <c r="A41" s="107">
        <v>44842</v>
      </c>
      <c r="B41" s="87"/>
      <c r="C41" s="87" t="s">
        <v>120</v>
      </c>
      <c r="D41" s="87" t="s">
        <v>10</v>
      </c>
      <c r="E41" s="186">
        <v>70000</v>
      </c>
      <c r="F41" s="87">
        <v>4</v>
      </c>
      <c r="G41" s="172">
        <f t="shared" si="0"/>
        <v>17500</v>
      </c>
    </row>
    <row r="42" spans="1:12">
      <c r="A42" s="107">
        <v>44845</v>
      </c>
      <c r="B42" s="87"/>
      <c r="C42" s="87" t="s">
        <v>14</v>
      </c>
      <c r="D42" s="87" t="s">
        <v>8</v>
      </c>
      <c r="E42" s="186">
        <v>88000</v>
      </c>
      <c r="F42" s="87">
        <v>32</v>
      </c>
      <c r="G42" s="172">
        <f t="shared" si="0"/>
        <v>2750</v>
      </c>
    </row>
    <row r="43" spans="1:12">
      <c r="A43" s="107">
        <v>44845</v>
      </c>
      <c r="B43" s="87"/>
      <c r="C43" s="87" t="s">
        <v>12</v>
      </c>
      <c r="D43" s="87" t="s">
        <v>17</v>
      </c>
      <c r="E43" s="186">
        <v>70000</v>
      </c>
      <c r="F43" s="87">
        <v>14</v>
      </c>
      <c r="G43" s="172">
        <f t="shared" si="0"/>
        <v>5000</v>
      </c>
    </row>
    <row r="44" spans="1:12">
      <c r="A44" s="107">
        <v>44845</v>
      </c>
      <c r="B44" s="87"/>
      <c r="C44" s="87" t="s">
        <v>7</v>
      </c>
      <c r="D44" s="87" t="s">
        <v>8</v>
      </c>
      <c r="E44" s="186">
        <v>88000</v>
      </c>
      <c r="F44" s="87">
        <v>22</v>
      </c>
      <c r="G44" s="172">
        <f t="shared" si="0"/>
        <v>4000</v>
      </c>
    </row>
    <row r="45" spans="1:12">
      <c r="A45" s="107">
        <v>44845</v>
      </c>
      <c r="B45" s="87"/>
      <c r="C45" s="87" t="s">
        <v>43</v>
      </c>
      <c r="D45" s="87" t="s">
        <v>17</v>
      </c>
      <c r="E45" s="186">
        <v>60000</v>
      </c>
      <c r="F45" s="87">
        <v>13</v>
      </c>
      <c r="G45" s="172">
        <f t="shared" si="0"/>
        <v>4615.3846153846152</v>
      </c>
    </row>
    <row r="46" spans="1:12">
      <c r="A46" s="107">
        <v>44845</v>
      </c>
      <c r="B46" s="87"/>
      <c r="C46" s="87" t="s">
        <v>54</v>
      </c>
      <c r="D46" s="87" t="s">
        <v>10</v>
      </c>
      <c r="E46" s="186">
        <v>56000</v>
      </c>
      <c r="F46" s="87">
        <v>7</v>
      </c>
      <c r="G46" s="172">
        <f t="shared" si="0"/>
        <v>8000</v>
      </c>
    </row>
    <row r="47" spans="1:12">
      <c r="A47" s="107">
        <v>44845</v>
      </c>
      <c r="B47" s="87"/>
      <c r="C47" s="87" t="s">
        <v>25</v>
      </c>
      <c r="D47" s="87" t="s">
        <v>10</v>
      </c>
      <c r="E47" s="186">
        <v>56000</v>
      </c>
      <c r="F47" s="87">
        <v>13</v>
      </c>
      <c r="G47" s="172">
        <f t="shared" si="0"/>
        <v>4307.6923076923076</v>
      </c>
    </row>
    <row r="48" spans="1:12">
      <c r="A48" s="107">
        <v>44845</v>
      </c>
      <c r="B48" s="87"/>
      <c r="C48" s="87" t="s">
        <v>24</v>
      </c>
      <c r="D48" s="87" t="s">
        <v>10</v>
      </c>
      <c r="E48" s="186">
        <v>56000</v>
      </c>
      <c r="F48" s="87">
        <v>10</v>
      </c>
      <c r="G48" s="172">
        <f t="shared" si="0"/>
        <v>5600</v>
      </c>
    </row>
    <row r="49" spans="1:7">
      <c r="A49" s="107">
        <v>44846</v>
      </c>
      <c r="B49" s="87"/>
      <c r="C49" s="87" t="s">
        <v>12</v>
      </c>
      <c r="D49" s="87" t="s">
        <v>17</v>
      </c>
      <c r="E49" s="186">
        <v>70000</v>
      </c>
      <c r="F49" s="87">
        <v>16</v>
      </c>
      <c r="G49" s="172">
        <f t="shared" si="0"/>
        <v>4375</v>
      </c>
    </row>
    <row r="50" spans="1:7">
      <c r="A50" s="107">
        <v>44846</v>
      </c>
      <c r="B50" s="87"/>
      <c r="C50" s="87" t="s">
        <v>14</v>
      </c>
      <c r="D50" s="87" t="s">
        <v>8</v>
      </c>
      <c r="E50" s="186">
        <v>88000</v>
      </c>
      <c r="F50" s="87">
        <v>30</v>
      </c>
      <c r="G50" s="172">
        <f t="shared" si="0"/>
        <v>2933.3333333333335</v>
      </c>
    </row>
    <row r="51" spans="1:7">
      <c r="A51" s="107">
        <v>44846</v>
      </c>
      <c r="B51" s="87"/>
      <c r="C51" s="87" t="s">
        <v>7</v>
      </c>
      <c r="D51" s="87" t="s">
        <v>8</v>
      </c>
      <c r="E51" s="186">
        <v>88000</v>
      </c>
      <c r="F51" s="87">
        <v>19</v>
      </c>
      <c r="G51" s="172">
        <f t="shared" si="0"/>
        <v>4631.5789473684208</v>
      </c>
    </row>
    <row r="52" spans="1:7">
      <c r="A52" s="107">
        <v>44846</v>
      </c>
      <c r="B52" s="87"/>
      <c r="C52" s="87" t="s">
        <v>43</v>
      </c>
      <c r="D52" s="87" t="s">
        <v>17</v>
      </c>
      <c r="E52" s="186">
        <v>60000</v>
      </c>
      <c r="F52" s="87">
        <v>14</v>
      </c>
      <c r="G52" s="172">
        <f t="shared" si="0"/>
        <v>4285.7142857142853</v>
      </c>
    </row>
    <row r="53" spans="1:7">
      <c r="A53" s="107">
        <v>44846</v>
      </c>
      <c r="B53" s="87"/>
      <c r="C53" s="87" t="s">
        <v>54</v>
      </c>
      <c r="D53" s="87" t="s">
        <v>10</v>
      </c>
      <c r="E53" s="186">
        <v>56000</v>
      </c>
      <c r="F53" s="87">
        <v>7</v>
      </c>
      <c r="G53" s="172">
        <f t="shared" si="0"/>
        <v>8000</v>
      </c>
    </row>
    <row r="54" spans="1:7">
      <c r="A54" s="107">
        <v>44846</v>
      </c>
      <c r="B54" s="87"/>
      <c r="C54" s="87" t="s">
        <v>24</v>
      </c>
      <c r="D54" s="87" t="s">
        <v>10</v>
      </c>
      <c r="E54" s="186">
        <v>56000</v>
      </c>
      <c r="F54" s="87">
        <v>13</v>
      </c>
      <c r="G54" s="172">
        <f t="shared" si="0"/>
        <v>4307.6923076923076</v>
      </c>
    </row>
    <row r="55" spans="1:7">
      <c r="A55" s="107">
        <v>44846</v>
      </c>
      <c r="B55" s="87"/>
      <c r="C55" s="87" t="s">
        <v>25</v>
      </c>
      <c r="D55" s="87" t="s">
        <v>10</v>
      </c>
      <c r="E55" s="186">
        <v>56000</v>
      </c>
      <c r="F55" s="87">
        <v>11</v>
      </c>
      <c r="G55" s="172">
        <f t="shared" si="0"/>
        <v>5090.909090909091</v>
      </c>
    </row>
    <row r="56" spans="1:7">
      <c r="A56" s="107">
        <v>44847</v>
      </c>
      <c r="B56" s="87"/>
      <c r="C56" s="87" t="s">
        <v>12</v>
      </c>
      <c r="D56" s="87" t="s">
        <v>17</v>
      </c>
      <c r="E56" s="186">
        <v>70000</v>
      </c>
      <c r="F56" s="87">
        <v>14</v>
      </c>
      <c r="G56" s="172">
        <f t="shared" si="0"/>
        <v>5000</v>
      </c>
    </row>
    <row r="57" spans="1:7">
      <c r="A57" s="107">
        <v>44847</v>
      </c>
      <c r="B57" s="87"/>
      <c r="C57" s="87" t="s">
        <v>14</v>
      </c>
      <c r="D57" s="87" t="s">
        <v>8</v>
      </c>
      <c r="E57" s="186">
        <v>88000</v>
      </c>
      <c r="F57" s="87">
        <v>30</v>
      </c>
      <c r="G57" s="172">
        <f t="shared" si="0"/>
        <v>2933.3333333333335</v>
      </c>
    </row>
    <row r="58" spans="1:7">
      <c r="A58" s="107">
        <v>44847</v>
      </c>
      <c r="B58" s="87"/>
      <c r="C58" s="87" t="s">
        <v>7</v>
      </c>
      <c r="D58" s="87" t="s">
        <v>8</v>
      </c>
      <c r="E58" s="186">
        <v>88000</v>
      </c>
      <c r="F58" s="87">
        <v>27</v>
      </c>
      <c r="G58" s="172">
        <f t="shared" si="0"/>
        <v>3259.2592592592591</v>
      </c>
    </row>
    <row r="59" spans="1:7">
      <c r="A59" s="107">
        <v>44847</v>
      </c>
      <c r="B59" s="87"/>
      <c r="C59" s="87" t="s">
        <v>43</v>
      </c>
      <c r="D59" s="87" t="s">
        <v>17</v>
      </c>
      <c r="E59" s="186">
        <v>60000</v>
      </c>
      <c r="F59" s="87">
        <v>15</v>
      </c>
      <c r="G59" s="172">
        <f t="shared" si="0"/>
        <v>4000</v>
      </c>
    </row>
    <row r="60" spans="1:7">
      <c r="A60" s="107">
        <v>44847</v>
      </c>
      <c r="B60" s="87"/>
      <c r="C60" s="87" t="s">
        <v>54</v>
      </c>
      <c r="D60" s="87" t="s">
        <v>10</v>
      </c>
      <c r="E60" s="186">
        <v>56000</v>
      </c>
      <c r="F60" s="87">
        <v>10</v>
      </c>
      <c r="G60" s="172">
        <f t="shared" si="0"/>
        <v>5600</v>
      </c>
    </row>
    <row r="61" spans="1:7">
      <c r="A61" s="107">
        <v>44847</v>
      </c>
      <c r="B61" s="87"/>
      <c r="C61" s="87" t="s">
        <v>24</v>
      </c>
      <c r="D61" s="87" t="s">
        <v>10</v>
      </c>
      <c r="E61" s="186">
        <v>56000</v>
      </c>
      <c r="F61" s="87">
        <v>14</v>
      </c>
      <c r="G61" s="172">
        <f t="shared" si="0"/>
        <v>4000</v>
      </c>
    </row>
    <row r="62" spans="1:7">
      <c r="A62" s="107">
        <v>44847</v>
      </c>
      <c r="B62" s="87"/>
      <c r="C62" s="87" t="s">
        <v>25</v>
      </c>
      <c r="D62" s="87" t="s">
        <v>10</v>
      </c>
      <c r="E62" s="186">
        <v>56000</v>
      </c>
      <c r="F62" s="87">
        <v>10</v>
      </c>
      <c r="G62" s="172">
        <f t="shared" si="0"/>
        <v>5600</v>
      </c>
    </row>
    <row r="63" spans="1:7">
      <c r="A63" s="107">
        <v>44848</v>
      </c>
      <c r="B63" s="87"/>
      <c r="C63" s="87" t="s">
        <v>12</v>
      </c>
      <c r="D63" s="87" t="s">
        <v>17</v>
      </c>
      <c r="E63" s="186">
        <v>70000</v>
      </c>
      <c r="F63" s="87">
        <v>12</v>
      </c>
      <c r="G63" s="172">
        <f t="shared" si="0"/>
        <v>5833.333333333333</v>
      </c>
    </row>
    <row r="64" spans="1:7">
      <c r="A64" s="107">
        <v>44848</v>
      </c>
      <c r="B64" s="87"/>
      <c r="C64" s="87" t="s">
        <v>14</v>
      </c>
      <c r="D64" s="87" t="s">
        <v>8</v>
      </c>
      <c r="E64" s="186">
        <v>88000</v>
      </c>
      <c r="F64" s="87">
        <v>28</v>
      </c>
      <c r="G64" s="172">
        <f t="shared" si="0"/>
        <v>3142.8571428571427</v>
      </c>
    </row>
    <row r="65" spans="1:7">
      <c r="A65" s="107">
        <v>44848</v>
      </c>
      <c r="B65" s="87"/>
      <c r="C65" s="87" t="s">
        <v>7</v>
      </c>
      <c r="D65" s="87" t="s">
        <v>8</v>
      </c>
      <c r="E65" s="186">
        <v>88000</v>
      </c>
      <c r="F65" s="87">
        <v>21</v>
      </c>
      <c r="G65" s="172">
        <f t="shared" si="0"/>
        <v>4190.4761904761908</v>
      </c>
    </row>
    <row r="66" spans="1:7">
      <c r="A66" s="107">
        <v>44848</v>
      </c>
      <c r="B66" s="87"/>
      <c r="C66" s="87" t="s">
        <v>43</v>
      </c>
      <c r="D66" s="87" t="s">
        <v>17</v>
      </c>
      <c r="E66" s="186">
        <v>60000</v>
      </c>
      <c r="F66" s="87">
        <v>16</v>
      </c>
      <c r="G66" s="172">
        <f t="shared" si="0"/>
        <v>3750</v>
      </c>
    </row>
    <row r="67" spans="1:7">
      <c r="A67" s="107">
        <v>44848</v>
      </c>
      <c r="B67" s="87"/>
      <c r="C67" s="87" t="s">
        <v>54</v>
      </c>
      <c r="D67" s="87" t="s">
        <v>10</v>
      </c>
      <c r="E67" s="186">
        <v>56000</v>
      </c>
      <c r="F67" s="87">
        <v>8</v>
      </c>
      <c r="G67" s="172">
        <f t="shared" si="0"/>
        <v>7000</v>
      </c>
    </row>
    <row r="68" spans="1:7">
      <c r="A68" s="107">
        <v>44848</v>
      </c>
      <c r="B68" s="87"/>
      <c r="C68" s="87" t="s">
        <v>24</v>
      </c>
      <c r="D68" s="87" t="s">
        <v>10</v>
      </c>
      <c r="E68" s="186">
        <v>56000</v>
      </c>
      <c r="F68" s="87">
        <v>11</v>
      </c>
      <c r="G68" s="172">
        <f>E68/F68</f>
        <v>5090.909090909091</v>
      </c>
    </row>
    <row r="69" spans="1:7">
      <c r="A69" s="107">
        <v>44848</v>
      </c>
      <c r="B69" s="87"/>
      <c r="C69" s="87" t="s">
        <v>25</v>
      </c>
      <c r="D69" s="87" t="s">
        <v>10</v>
      </c>
      <c r="E69" s="186">
        <v>56000</v>
      </c>
      <c r="F69" s="87">
        <v>13</v>
      </c>
      <c r="G69" s="172">
        <f>E69/F69</f>
        <v>4307.6923076923076</v>
      </c>
    </row>
    <row r="70" spans="1:7">
      <c r="E70" s="172">
        <f>SUM(E2:E69)</f>
        <v>4466000</v>
      </c>
      <c r="F70" s="87">
        <f>SUM(F2:F69)</f>
        <v>1067</v>
      </c>
      <c r="G70" s="172">
        <f>E70/F70</f>
        <v>4185.567010309278</v>
      </c>
    </row>
  </sheetData>
  <autoFilter ref="A1:H70" xr:uid="{00000000-0009-0000-0000-000014000000}"/>
  <dataValidations count="1">
    <dataValidation type="list" allowBlank="1" showInputMessage="1" showErrorMessage="1" sqref="D1" xr:uid="{00000000-0002-0000-1400-000000000000}">
      <formula1>"MINIBUS,BUS,VAN,TAXIBUS"</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4"/>
  <sheetViews>
    <sheetView topLeftCell="A58" workbookViewId="0">
      <selection activeCell="I73" sqref="I73"/>
    </sheetView>
  </sheetViews>
  <sheetFormatPr baseColWidth="10" defaultColWidth="11" defaultRowHeight="14.4"/>
  <cols>
    <col min="3" max="3" width="17.88671875" customWidth="1"/>
    <col min="4" max="4" width="14.88671875" customWidth="1"/>
  </cols>
  <sheetData>
    <row r="1" spans="1:8" ht="43.2">
      <c r="A1" s="1" t="s">
        <v>0</v>
      </c>
      <c r="B1" s="2" t="s">
        <v>1</v>
      </c>
      <c r="C1" s="2" t="s">
        <v>2</v>
      </c>
      <c r="D1" s="147" t="s">
        <v>3</v>
      </c>
      <c r="E1" s="215" t="s">
        <v>4</v>
      </c>
      <c r="F1" s="6" t="s">
        <v>5</v>
      </c>
      <c r="G1" s="216" t="s">
        <v>6</v>
      </c>
    </row>
    <row r="2" spans="1:8">
      <c r="A2" s="107">
        <v>44851</v>
      </c>
      <c r="B2" s="87"/>
      <c r="C2" s="87" t="s">
        <v>7</v>
      </c>
      <c r="D2" s="87" t="s">
        <v>8</v>
      </c>
      <c r="E2" s="179">
        <v>88000</v>
      </c>
      <c r="F2" s="87">
        <v>30</v>
      </c>
      <c r="G2" s="172">
        <f>E2/F2</f>
        <v>2933.3333333333335</v>
      </c>
    </row>
    <row r="3" spans="1:8">
      <c r="A3" s="107">
        <v>44851</v>
      </c>
      <c r="B3" s="87"/>
      <c r="C3" s="87" t="s">
        <v>14</v>
      </c>
      <c r="D3" s="87" t="s">
        <v>8</v>
      </c>
      <c r="E3" s="179">
        <v>88000</v>
      </c>
      <c r="F3" s="87">
        <v>53</v>
      </c>
      <c r="G3" s="172">
        <f t="shared" ref="G3:G83" si="0">E3/F3</f>
        <v>1660.3773584905659</v>
      </c>
    </row>
    <row r="4" spans="1:8">
      <c r="A4" s="107">
        <v>44851</v>
      </c>
      <c r="B4" s="87"/>
      <c r="C4" s="87" t="s">
        <v>43</v>
      </c>
      <c r="D4" s="87" t="s">
        <v>8</v>
      </c>
      <c r="E4" s="179">
        <v>74000</v>
      </c>
      <c r="F4" s="87">
        <v>17</v>
      </c>
      <c r="G4" s="172">
        <f t="shared" si="0"/>
        <v>4352.9411764705883</v>
      </c>
    </row>
    <row r="5" spans="1:8">
      <c r="A5" s="107">
        <v>44851</v>
      </c>
      <c r="B5" s="87"/>
      <c r="C5" s="87" t="s">
        <v>16</v>
      </c>
      <c r="D5" s="87" t="s">
        <v>10</v>
      </c>
      <c r="E5" s="179">
        <v>28000</v>
      </c>
      <c r="F5" s="87">
        <v>9</v>
      </c>
      <c r="G5" s="172">
        <f t="shared" si="0"/>
        <v>3111.1111111111113</v>
      </c>
      <c r="H5" t="s">
        <v>51</v>
      </c>
    </row>
    <row r="6" spans="1:8">
      <c r="A6" s="107">
        <v>44851</v>
      </c>
      <c r="B6" s="87"/>
      <c r="C6" s="87" t="s">
        <v>12</v>
      </c>
      <c r="D6" s="87" t="s">
        <v>8</v>
      </c>
      <c r="E6" s="179">
        <v>88000</v>
      </c>
      <c r="F6" s="87">
        <v>25</v>
      </c>
      <c r="G6" s="172">
        <f t="shared" si="0"/>
        <v>3520</v>
      </c>
    </row>
    <row r="7" spans="1:8">
      <c r="A7" s="107">
        <v>44851</v>
      </c>
      <c r="B7" s="87"/>
      <c r="C7" s="87" t="s">
        <v>54</v>
      </c>
      <c r="D7" s="87" t="s">
        <v>17</v>
      </c>
      <c r="E7" s="179">
        <v>68000</v>
      </c>
      <c r="F7" s="87">
        <v>18</v>
      </c>
      <c r="G7" s="172">
        <f t="shared" si="0"/>
        <v>3777.7777777777778</v>
      </c>
    </row>
    <row r="8" spans="1:8">
      <c r="A8" s="107">
        <v>44851</v>
      </c>
      <c r="B8" s="87"/>
      <c r="C8" s="87" t="s">
        <v>25</v>
      </c>
      <c r="D8" s="87" t="s">
        <v>17</v>
      </c>
      <c r="E8" s="179">
        <v>70000</v>
      </c>
      <c r="F8" s="87">
        <v>11</v>
      </c>
      <c r="G8" s="172">
        <f t="shared" si="0"/>
        <v>6363.636363636364</v>
      </c>
    </row>
    <row r="9" spans="1:8">
      <c r="A9" s="107">
        <v>44851</v>
      </c>
      <c r="B9" s="87"/>
      <c r="C9" s="87" t="s">
        <v>24</v>
      </c>
      <c r="D9" s="87" t="s">
        <v>10</v>
      </c>
      <c r="E9" s="179">
        <v>56000</v>
      </c>
      <c r="F9" s="87">
        <v>13</v>
      </c>
      <c r="G9" s="172">
        <f t="shared" si="0"/>
        <v>4307.6923076923076</v>
      </c>
    </row>
    <row r="10" spans="1:8">
      <c r="A10" s="107">
        <v>44852</v>
      </c>
      <c r="B10" s="87"/>
      <c r="C10" s="87" t="s">
        <v>14</v>
      </c>
      <c r="D10" s="87" t="s">
        <v>8</v>
      </c>
      <c r="E10" s="179">
        <v>88000</v>
      </c>
      <c r="F10" s="87">
        <v>50</v>
      </c>
      <c r="G10" s="172">
        <f t="shared" si="0"/>
        <v>1760</v>
      </c>
    </row>
    <row r="11" spans="1:8">
      <c r="A11" s="107">
        <v>44852</v>
      </c>
      <c r="B11" s="87"/>
      <c r="C11" s="87" t="s">
        <v>7</v>
      </c>
      <c r="D11" s="87" t="s">
        <v>8</v>
      </c>
      <c r="E11" s="179">
        <v>88000</v>
      </c>
      <c r="F11" s="87">
        <v>29</v>
      </c>
      <c r="G11" s="172">
        <f t="shared" si="0"/>
        <v>3034.4827586206898</v>
      </c>
    </row>
    <row r="12" spans="1:8">
      <c r="A12" s="107">
        <v>44852</v>
      </c>
      <c r="B12" s="87"/>
      <c r="C12" s="87" t="s">
        <v>12</v>
      </c>
      <c r="D12" s="87" t="s">
        <v>8</v>
      </c>
      <c r="E12" s="179">
        <v>88000</v>
      </c>
      <c r="F12" s="87">
        <v>29</v>
      </c>
      <c r="G12" s="172">
        <f t="shared" si="0"/>
        <v>3034.4827586206898</v>
      </c>
    </row>
    <row r="13" spans="1:8">
      <c r="A13" s="107">
        <v>44852</v>
      </c>
      <c r="B13" s="87"/>
      <c r="C13" s="87" t="s">
        <v>16</v>
      </c>
      <c r="D13" s="87" t="s">
        <v>169</v>
      </c>
      <c r="E13" s="179">
        <v>63000</v>
      </c>
      <c r="F13" s="87">
        <v>13</v>
      </c>
      <c r="G13" s="172">
        <f t="shared" si="0"/>
        <v>4846.1538461538457</v>
      </c>
      <c r="H13" t="s">
        <v>170</v>
      </c>
    </row>
    <row r="14" spans="1:8">
      <c r="A14" s="107">
        <v>44852</v>
      </c>
      <c r="B14" s="87"/>
      <c r="C14" s="87" t="s">
        <v>43</v>
      </c>
      <c r="D14" s="87" t="s">
        <v>8</v>
      </c>
      <c r="E14" s="179">
        <v>74000</v>
      </c>
      <c r="F14" s="87">
        <v>31</v>
      </c>
      <c r="G14" s="172">
        <f t="shared" si="0"/>
        <v>2387.0967741935483</v>
      </c>
    </row>
    <row r="15" spans="1:8">
      <c r="A15" s="107">
        <v>44852</v>
      </c>
      <c r="B15" s="87"/>
      <c r="C15" s="87" t="s">
        <v>54</v>
      </c>
      <c r="D15" s="87" t="s">
        <v>17</v>
      </c>
      <c r="E15" s="179">
        <v>68000</v>
      </c>
      <c r="F15" s="87">
        <v>18</v>
      </c>
      <c r="G15" s="172">
        <f t="shared" si="0"/>
        <v>3777.7777777777778</v>
      </c>
    </row>
    <row r="16" spans="1:8">
      <c r="A16" s="107">
        <v>44852</v>
      </c>
      <c r="B16" s="87"/>
      <c r="C16" s="87" t="s">
        <v>25</v>
      </c>
      <c r="D16" s="87" t="s">
        <v>17</v>
      </c>
      <c r="E16" s="179">
        <v>70000</v>
      </c>
      <c r="F16" s="87">
        <v>14</v>
      </c>
      <c r="G16" s="172">
        <f t="shared" si="0"/>
        <v>5000</v>
      </c>
    </row>
    <row r="17" spans="1:7">
      <c r="A17" s="107">
        <v>44852</v>
      </c>
      <c r="B17" s="87"/>
      <c r="C17" s="87" t="s">
        <v>24</v>
      </c>
      <c r="D17" s="87" t="s">
        <v>10</v>
      </c>
      <c r="E17" s="179">
        <v>56000</v>
      </c>
      <c r="F17" s="87">
        <v>14</v>
      </c>
      <c r="G17" s="172">
        <f t="shared" si="0"/>
        <v>4000</v>
      </c>
    </row>
    <row r="18" spans="1:7">
      <c r="A18" s="107">
        <v>44853</v>
      </c>
      <c r="B18" s="87"/>
      <c r="C18" s="87" t="s">
        <v>14</v>
      </c>
      <c r="D18" s="87" t="s">
        <v>8</v>
      </c>
      <c r="E18" s="179">
        <v>88000</v>
      </c>
      <c r="F18" s="87">
        <v>35</v>
      </c>
      <c r="G18" s="172">
        <f t="shared" si="0"/>
        <v>2514.2857142857142</v>
      </c>
    </row>
    <row r="19" spans="1:7">
      <c r="A19" s="107">
        <v>44853</v>
      </c>
      <c r="B19" s="87"/>
      <c r="C19" s="87" t="s">
        <v>12</v>
      </c>
      <c r="D19" s="87" t="s">
        <v>8</v>
      </c>
      <c r="E19" s="179">
        <v>88000</v>
      </c>
      <c r="F19" s="87">
        <v>31</v>
      </c>
      <c r="G19" s="172">
        <f t="shared" si="0"/>
        <v>2838.7096774193546</v>
      </c>
    </row>
    <row r="20" spans="1:7">
      <c r="A20" s="107">
        <v>44853</v>
      </c>
      <c r="B20" s="87"/>
      <c r="C20" s="87" t="s">
        <v>7</v>
      </c>
      <c r="D20" s="87" t="s">
        <v>8</v>
      </c>
      <c r="E20" s="179">
        <v>88000</v>
      </c>
      <c r="F20" s="87">
        <v>30</v>
      </c>
      <c r="G20" s="172">
        <f t="shared" si="0"/>
        <v>2933.3333333333335</v>
      </c>
    </row>
    <row r="21" spans="1:7">
      <c r="A21" s="107">
        <v>44853</v>
      </c>
      <c r="B21" s="87"/>
      <c r="C21" s="87" t="s">
        <v>43</v>
      </c>
      <c r="D21" s="87" t="s">
        <v>8</v>
      </c>
      <c r="E21" s="179">
        <v>74000</v>
      </c>
      <c r="F21" s="87">
        <v>29</v>
      </c>
      <c r="G21" s="172">
        <f t="shared" si="0"/>
        <v>2551.7241379310344</v>
      </c>
    </row>
    <row r="22" spans="1:7">
      <c r="A22" s="107">
        <v>44853</v>
      </c>
      <c r="B22" s="87"/>
      <c r="C22" s="87" t="s">
        <v>54</v>
      </c>
      <c r="D22" s="87" t="s">
        <v>17</v>
      </c>
      <c r="E22" s="179">
        <v>68000</v>
      </c>
      <c r="F22" s="87">
        <v>18</v>
      </c>
      <c r="G22" s="172">
        <f t="shared" si="0"/>
        <v>3777.7777777777778</v>
      </c>
    </row>
    <row r="23" spans="1:7">
      <c r="A23" s="107">
        <v>44853</v>
      </c>
      <c r="B23" s="87"/>
      <c r="C23" s="87" t="s">
        <v>25</v>
      </c>
      <c r="D23" s="87" t="s">
        <v>17</v>
      </c>
      <c r="E23" s="179">
        <v>70000</v>
      </c>
      <c r="F23" s="87">
        <v>14</v>
      </c>
      <c r="G23" s="172">
        <f t="shared" si="0"/>
        <v>5000</v>
      </c>
    </row>
    <row r="24" spans="1:7">
      <c r="A24" s="107">
        <v>44853</v>
      </c>
      <c r="B24" s="87"/>
      <c r="C24" s="87" t="s">
        <v>16</v>
      </c>
      <c r="D24" s="87" t="s">
        <v>17</v>
      </c>
      <c r="E24" s="179">
        <v>70000</v>
      </c>
      <c r="F24" s="87">
        <v>26</v>
      </c>
      <c r="G24" s="172">
        <f t="shared" si="0"/>
        <v>2692.3076923076924</v>
      </c>
    </row>
    <row r="25" spans="1:7">
      <c r="A25" s="107">
        <v>44853</v>
      </c>
      <c r="B25" s="87"/>
      <c r="C25" s="87" t="s">
        <v>24</v>
      </c>
      <c r="D25" s="87" t="s">
        <v>10</v>
      </c>
      <c r="E25" s="179">
        <v>56000</v>
      </c>
      <c r="F25" s="87">
        <v>13</v>
      </c>
      <c r="G25" s="172">
        <f t="shared" si="0"/>
        <v>4307.6923076923076</v>
      </c>
    </row>
    <row r="26" spans="1:7">
      <c r="A26" s="107">
        <v>44854</v>
      </c>
      <c r="B26" s="87"/>
      <c r="C26" s="87" t="s">
        <v>14</v>
      </c>
      <c r="D26" s="87" t="s">
        <v>8</v>
      </c>
      <c r="E26" s="179">
        <v>88000</v>
      </c>
      <c r="F26" s="87">
        <v>32</v>
      </c>
      <c r="G26" s="172">
        <f t="shared" si="0"/>
        <v>2750</v>
      </c>
    </row>
    <row r="27" spans="1:7">
      <c r="A27" s="107">
        <v>44854</v>
      </c>
      <c r="B27" s="87"/>
      <c r="C27" s="87" t="s">
        <v>12</v>
      </c>
      <c r="D27" s="87" t="s">
        <v>8</v>
      </c>
      <c r="E27" s="179">
        <v>88000</v>
      </c>
      <c r="F27" s="87">
        <v>33</v>
      </c>
      <c r="G27" s="172">
        <f t="shared" si="0"/>
        <v>2666.6666666666665</v>
      </c>
    </row>
    <row r="28" spans="1:7">
      <c r="A28" s="107">
        <v>44854</v>
      </c>
      <c r="B28" s="87"/>
      <c r="C28" s="87" t="s">
        <v>7</v>
      </c>
      <c r="D28" s="87" t="s">
        <v>8</v>
      </c>
      <c r="E28" s="179">
        <v>88000</v>
      </c>
      <c r="F28" s="87">
        <v>30</v>
      </c>
      <c r="G28" s="172">
        <f t="shared" si="0"/>
        <v>2933.3333333333335</v>
      </c>
    </row>
    <row r="29" spans="1:7">
      <c r="A29" s="107">
        <v>44854</v>
      </c>
      <c r="B29" s="87"/>
      <c r="C29" s="87" t="s">
        <v>43</v>
      </c>
      <c r="D29" s="87" t="s">
        <v>8</v>
      </c>
      <c r="E29" s="179">
        <v>74000</v>
      </c>
      <c r="F29" s="87">
        <v>23</v>
      </c>
      <c r="G29" s="172">
        <f t="shared" si="0"/>
        <v>3217.391304347826</v>
      </c>
    </row>
    <row r="30" spans="1:7">
      <c r="A30" s="107">
        <v>44854</v>
      </c>
      <c r="B30" s="87"/>
      <c r="C30" s="87" t="s">
        <v>16</v>
      </c>
      <c r="D30" s="87" t="s">
        <v>17</v>
      </c>
      <c r="E30" s="179">
        <v>70000</v>
      </c>
      <c r="F30" s="87">
        <v>23</v>
      </c>
      <c r="G30" s="172">
        <f t="shared" si="0"/>
        <v>3043.478260869565</v>
      </c>
    </row>
    <row r="31" spans="1:7">
      <c r="A31" s="107">
        <v>44854</v>
      </c>
      <c r="B31" s="87"/>
      <c r="C31" s="87" t="s">
        <v>54</v>
      </c>
      <c r="D31" s="87" t="s">
        <v>17</v>
      </c>
      <c r="E31" s="179">
        <v>68000</v>
      </c>
      <c r="F31" s="87">
        <v>18</v>
      </c>
      <c r="G31" s="172">
        <f t="shared" si="0"/>
        <v>3777.7777777777778</v>
      </c>
    </row>
    <row r="32" spans="1:7">
      <c r="A32" s="107">
        <v>44854</v>
      </c>
      <c r="B32" s="87"/>
      <c r="C32" s="87" t="s">
        <v>25</v>
      </c>
      <c r="D32" s="87" t="s">
        <v>17</v>
      </c>
      <c r="E32" s="179">
        <v>70000</v>
      </c>
      <c r="F32" s="87">
        <v>13</v>
      </c>
      <c r="G32" s="172">
        <f t="shared" si="0"/>
        <v>5384.6153846153848</v>
      </c>
    </row>
    <row r="33" spans="1:7">
      <c r="A33" s="107">
        <v>44854</v>
      </c>
      <c r="B33" s="87"/>
      <c r="C33" s="87" t="s">
        <v>24</v>
      </c>
      <c r="D33" s="87" t="s">
        <v>10</v>
      </c>
      <c r="E33" s="179">
        <v>56000</v>
      </c>
      <c r="F33" s="87">
        <v>14</v>
      </c>
      <c r="G33" s="172">
        <f t="shared" si="0"/>
        <v>4000</v>
      </c>
    </row>
    <row r="34" spans="1:7">
      <c r="A34" s="107">
        <v>44855</v>
      </c>
      <c r="B34" s="87"/>
      <c r="C34" s="87" t="s">
        <v>14</v>
      </c>
      <c r="D34" s="87" t="s">
        <v>8</v>
      </c>
      <c r="E34" s="179">
        <v>88000</v>
      </c>
      <c r="F34" s="87">
        <v>34</v>
      </c>
      <c r="G34" s="172">
        <f t="shared" si="0"/>
        <v>2588.2352941176468</v>
      </c>
    </row>
    <row r="35" spans="1:7">
      <c r="A35" s="107">
        <v>44855</v>
      </c>
      <c r="B35" s="87"/>
      <c r="C35" s="87" t="s">
        <v>12</v>
      </c>
      <c r="D35" s="87" t="s">
        <v>8</v>
      </c>
      <c r="E35" s="179">
        <v>88000</v>
      </c>
      <c r="F35" s="87">
        <v>31</v>
      </c>
      <c r="G35" s="172">
        <f t="shared" si="0"/>
        <v>2838.7096774193546</v>
      </c>
    </row>
    <row r="36" spans="1:7">
      <c r="A36" s="107">
        <v>44855</v>
      </c>
      <c r="B36" s="87"/>
      <c r="C36" s="87" t="s">
        <v>7</v>
      </c>
      <c r="D36" s="87" t="s">
        <v>8</v>
      </c>
      <c r="E36" s="179">
        <v>88000</v>
      </c>
      <c r="F36" s="87">
        <v>31</v>
      </c>
      <c r="G36" s="172">
        <f t="shared" si="0"/>
        <v>2838.7096774193546</v>
      </c>
    </row>
    <row r="37" spans="1:7">
      <c r="A37" s="107">
        <v>44855</v>
      </c>
      <c r="B37" s="87"/>
      <c r="C37" s="87" t="s">
        <v>43</v>
      </c>
      <c r="D37" s="87" t="s">
        <v>8</v>
      </c>
      <c r="E37" s="179">
        <v>74000</v>
      </c>
      <c r="F37" s="87">
        <v>29</v>
      </c>
      <c r="G37" s="172">
        <f t="shared" si="0"/>
        <v>2551.7241379310344</v>
      </c>
    </row>
    <row r="38" spans="1:7">
      <c r="A38" s="107">
        <v>44855</v>
      </c>
      <c r="B38" s="87"/>
      <c r="C38" s="87" t="s">
        <v>16</v>
      </c>
      <c r="D38" s="87" t="s">
        <v>17</v>
      </c>
      <c r="E38" s="179">
        <v>70000</v>
      </c>
      <c r="F38" s="87">
        <v>25</v>
      </c>
      <c r="G38" s="172">
        <f t="shared" si="0"/>
        <v>2800</v>
      </c>
    </row>
    <row r="39" spans="1:7">
      <c r="A39" s="107">
        <v>44855</v>
      </c>
      <c r="B39" s="87"/>
      <c r="C39" s="87" t="s">
        <v>54</v>
      </c>
      <c r="D39" s="87" t="s">
        <v>17</v>
      </c>
      <c r="E39" s="179">
        <v>68000</v>
      </c>
      <c r="F39" s="87">
        <v>17</v>
      </c>
      <c r="G39" s="172">
        <f t="shared" si="0"/>
        <v>4000</v>
      </c>
    </row>
    <row r="40" spans="1:7">
      <c r="A40" s="107">
        <v>44855</v>
      </c>
      <c r="B40" s="87"/>
      <c r="C40" s="87" t="s">
        <v>25</v>
      </c>
      <c r="D40" s="87" t="s">
        <v>17</v>
      </c>
      <c r="E40" s="179">
        <v>70000</v>
      </c>
      <c r="F40" s="87">
        <v>14</v>
      </c>
      <c r="G40" s="172">
        <f t="shared" si="0"/>
        <v>5000</v>
      </c>
    </row>
    <row r="41" spans="1:7">
      <c r="A41" s="107">
        <v>44855</v>
      </c>
      <c r="B41" s="87"/>
      <c r="C41" s="87" t="s">
        <v>24</v>
      </c>
      <c r="D41" s="87" t="s">
        <v>10</v>
      </c>
      <c r="E41" s="179">
        <v>56000</v>
      </c>
      <c r="F41" s="87">
        <v>15</v>
      </c>
      <c r="G41" s="172">
        <f t="shared" si="0"/>
        <v>3733.3333333333335</v>
      </c>
    </row>
    <row r="42" spans="1:7">
      <c r="A42" s="107">
        <v>44856</v>
      </c>
      <c r="B42" s="87"/>
      <c r="C42" s="87" t="s">
        <v>120</v>
      </c>
      <c r="D42" s="87" t="s">
        <v>10</v>
      </c>
      <c r="E42" s="179">
        <v>56000</v>
      </c>
      <c r="F42" s="87">
        <v>6</v>
      </c>
      <c r="G42" s="172">
        <f t="shared" si="0"/>
        <v>9333.3333333333339</v>
      </c>
    </row>
    <row r="43" spans="1:7">
      <c r="A43" s="107">
        <v>44858</v>
      </c>
      <c r="B43" s="87"/>
      <c r="C43" s="87" t="s">
        <v>7</v>
      </c>
      <c r="D43" s="87" t="s">
        <v>8</v>
      </c>
      <c r="E43" s="179">
        <v>88000</v>
      </c>
      <c r="F43" s="87">
        <v>32</v>
      </c>
      <c r="G43" s="172">
        <f t="shared" si="0"/>
        <v>2750</v>
      </c>
    </row>
    <row r="44" spans="1:7">
      <c r="A44" s="107">
        <v>44858</v>
      </c>
      <c r="B44" s="87"/>
      <c r="C44" s="87" t="s">
        <v>54</v>
      </c>
      <c r="D44" s="87" t="s">
        <v>17</v>
      </c>
      <c r="E44" s="179">
        <v>68000</v>
      </c>
      <c r="F44" s="87">
        <v>19</v>
      </c>
      <c r="G44" s="172">
        <f t="shared" si="0"/>
        <v>3578.9473684210525</v>
      </c>
    </row>
    <row r="45" spans="1:7">
      <c r="A45" s="107">
        <v>44858</v>
      </c>
      <c r="B45" s="87"/>
      <c r="C45" s="87" t="s">
        <v>14</v>
      </c>
      <c r="D45" s="87" t="s">
        <v>8</v>
      </c>
      <c r="E45" s="179">
        <v>88000</v>
      </c>
      <c r="F45" s="87">
        <v>42</v>
      </c>
      <c r="G45" s="172">
        <f t="shared" si="0"/>
        <v>2095.2380952380954</v>
      </c>
    </row>
    <row r="46" spans="1:7">
      <c r="A46" s="107">
        <v>44858</v>
      </c>
      <c r="B46" s="87"/>
      <c r="C46" s="87" t="s">
        <v>25</v>
      </c>
      <c r="D46" s="87" t="s">
        <v>17</v>
      </c>
      <c r="E46" s="179">
        <v>70000</v>
      </c>
      <c r="F46" s="87">
        <v>14</v>
      </c>
      <c r="G46" s="172">
        <f t="shared" si="0"/>
        <v>5000</v>
      </c>
    </row>
    <row r="47" spans="1:7">
      <c r="A47" s="107">
        <v>44858</v>
      </c>
      <c r="B47" s="87"/>
      <c r="C47" s="87" t="s">
        <v>16</v>
      </c>
      <c r="D47" s="87" t="s">
        <v>8</v>
      </c>
      <c r="E47" s="179">
        <v>88000</v>
      </c>
      <c r="F47" s="87">
        <v>28</v>
      </c>
      <c r="G47" s="172">
        <f t="shared" si="0"/>
        <v>3142.8571428571427</v>
      </c>
    </row>
    <row r="48" spans="1:7">
      <c r="A48" s="107">
        <v>44858</v>
      </c>
      <c r="B48" s="87"/>
      <c r="C48" s="87" t="s">
        <v>43</v>
      </c>
      <c r="D48" s="87" t="s">
        <v>8</v>
      </c>
      <c r="E48" s="179">
        <v>74000</v>
      </c>
      <c r="F48" s="87">
        <v>30</v>
      </c>
      <c r="G48" s="172">
        <f t="shared" si="0"/>
        <v>2466.6666666666665</v>
      </c>
    </row>
    <row r="49" spans="1:7">
      <c r="A49" s="107">
        <v>44858</v>
      </c>
      <c r="B49" s="87"/>
      <c r="C49" s="87" t="s">
        <v>12</v>
      </c>
      <c r="D49" s="87" t="s">
        <v>8</v>
      </c>
      <c r="E49" s="179">
        <v>88000</v>
      </c>
      <c r="F49" s="87">
        <v>31</v>
      </c>
      <c r="G49" s="172">
        <f t="shared" si="0"/>
        <v>2838.7096774193546</v>
      </c>
    </row>
    <row r="50" spans="1:7">
      <c r="A50" s="107">
        <v>44858</v>
      </c>
      <c r="B50" s="87"/>
      <c r="C50" s="87" t="s">
        <v>24</v>
      </c>
      <c r="D50" s="87" t="s">
        <v>10</v>
      </c>
      <c r="E50" s="179">
        <v>56000</v>
      </c>
      <c r="F50" s="87">
        <v>14</v>
      </c>
      <c r="G50" s="172">
        <f t="shared" si="0"/>
        <v>4000</v>
      </c>
    </row>
    <row r="51" spans="1:7">
      <c r="A51" s="107">
        <v>44859</v>
      </c>
      <c r="B51" s="87"/>
      <c r="C51" s="87" t="s">
        <v>12</v>
      </c>
      <c r="D51" s="87" t="s">
        <v>8</v>
      </c>
      <c r="E51" s="179">
        <v>88000</v>
      </c>
      <c r="F51" s="87">
        <v>33</v>
      </c>
      <c r="G51" s="172">
        <f t="shared" si="0"/>
        <v>2666.6666666666665</v>
      </c>
    </row>
    <row r="52" spans="1:7">
      <c r="A52" s="107">
        <v>44859</v>
      </c>
      <c r="B52" s="87"/>
      <c r="C52" s="87" t="s">
        <v>14</v>
      </c>
      <c r="D52" s="87" t="s">
        <v>8</v>
      </c>
      <c r="E52" s="179">
        <v>88000</v>
      </c>
      <c r="F52" s="87">
        <v>42</v>
      </c>
      <c r="G52" s="172">
        <f t="shared" si="0"/>
        <v>2095.2380952380954</v>
      </c>
    </row>
    <row r="53" spans="1:7">
      <c r="A53" s="107">
        <v>44859</v>
      </c>
      <c r="B53" s="87"/>
      <c r="C53" s="87" t="s">
        <v>7</v>
      </c>
      <c r="D53" s="87" t="s">
        <v>8</v>
      </c>
      <c r="E53" s="179">
        <v>88000</v>
      </c>
      <c r="F53" s="87">
        <v>30</v>
      </c>
      <c r="G53" s="172">
        <f t="shared" si="0"/>
        <v>2933.3333333333335</v>
      </c>
    </row>
    <row r="54" spans="1:7">
      <c r="A54" s="107">
        <v>44859</v>
      </c>
      <c r="B54" s="87"/>
      <c r="C54" s="87" t="s">
        <v>43</v>
      </c>
      <c r="D54" s="87" t="s">
        <v>8</v>
      </c>
      <c r="E54" s="179">
        <v>74000</v>
      </c>
      <c r="F54" s="87">
        <v>33</v>
      </c>
      <c r="G54" s="172">
        <f t="shared" si="0"/>
        <v>2242.4242424242425</v>
      </c>
    </row>
    <row r="55" spans="1:7">
      <c r="A55" s="107">
        <v>44859</v>
      </c>
      <c r="B55" s="87"/>
      <c r="C55" s="87" t="s">
        <v>54</v>
      </c>
      <c r="D55" s="87" t="s">
        <v>17</v>
      </c>
      <c r="E55" s="179">
        <v>68000</v>
      </c>
      <c r="F55" s="87">
        <v>19</v>
      </c>
      <c r="G55" s="172">
        <f t="shared" si="0"/>
        <v>3578.9473684210525</v>
      </c>
    </row>
    <row r="56" spans="1:7">
      <c r="A56" s="107">
        <v>44859</v>
      </c>
      <c r="B56" s="87"/>
      <c r="C56" s="87" t="s">
        <v>16</v>
      </c>
      <c r="D56" s="87" t="s">
        <v>8</v>
      </c>
      <c r="E56" s="179">
        <v>88000</v>
      </c>
      <c r="F56" s="87">
        <v>26</v>
      </c>
      <c r="G56" s="172">
        <f t="shared" si="0"/>
        <v>3384.6153846153848</v>
      </c>
    </row>
    <row r="57" spans="1:7">
      <c r="A57" s="107">
        <v>44859</v>
      </c>
      <c r="B57" s="87"/>
      <c r="C57" s="87" t="s">
        <v>25</v>
      </c>
      <c r="D57" s="87" t="s">
        <v>17</v>
      </c>
      <c r="E57" s="179">
        <v>70000</v>
      </c>
      <c r="F57" s="87">
        <v>14</v>
      </c>
      <c r="G57" s="172">
        <f t="shared" si="0"/>
        <v>5000</v>
      </c>
    </row>
    <row r="58" spans="1:7">
      <c r="A58" s="107">
        <v>44859</v>
      </c>
      <c r="B58" s="87"/>
      <c r="C58" s="87" t="s">
        <v>24</v>
      </c>
      <c r="D58" s="87" t="s">
        <v>10</v>
      </c>
      <c r="E58" s="179">
        <v>56000</v>
      </c>
      <c r="F58" s="87">
        <v>15</v>
      </c>
      <c r="G58" s="172">
        <f t="shared" si="0"/>
        <v>3733.3333333333335</v>
      </c>
    </row>
    <row r="59" spans="1:7">
      <c r="A59" s="107">
        <v>44860</v>
      </c>
      <c r="B59" s="87"/>
      <c r="C59" s="87" t="s">
        <v>12</v>
      </c>
      <c r="D59" s="87" t="s">
        <v>8</v>
      </c>
      <c r="E59" s="179">
        <v>88000</v>
      </c>
      <c r="F59" s="87">
        <v>35</v>
      </c>
      <c r="G59" s="172">
        <f t="shared" si="0"/>
        <v>2514.2857142857142</v>
      </c>
    </row>
    <row r="60" spans="1:7">
      <c r="A60" s="107">
        <v>44860</v>
      </c>
      <c r="B60" s="87"/>
      <c r="C60" s="87" t="s">
        <v>14</v>
      </c>
      <c r="D60" s="87" t="s">
        <v>8</v>
      </c>
      <c r="E60" s="179">
        <v>88000</v>
      </c>
      <c r="F60" s="87">
        <v>45</v>
      </c>
      <c r="G60" s="172">
        <f t="shared" si="0"/>
        <v>1955.5555555555557</v>
      </c>
    </row>
    <row r="61" spans="1:7">
      <c r="A61" s="107">
        <v>44860</v>
      </c>
      <c r="B61" s="87"/>
      <c r="C61" s="87" t="s">
        <v>7</v>
      </c>
      <c r="D61" s="87" t="s">
        <v>8</v>
      </c>
      <c r="E61" s="179">
        <v>88000</v>
      </c>
      <c r="F61" s="87">
        <v>32</v>
      </c>
      <c r="G61" s="172">
        <f t="shared" si="0"/>
        <v>2750</v>
      </c>
    </row>
    <row r="62" spans="1:7">
      <c r="A62" s="107">
        <v>44860</v>
      </c>
      <c r="B62" s="87"/>
      <c r="C62" s="87" t="s">
        <v>43</v>
      </c>
      <c r="D62" s="87" t="s">
        <v>8</v>
      </c>
      <c r="E62" s="179">
        <v>74000</v>
      </c>
      <c r="F62" s="87">
        <v>30</v>
      </c>
      <c r="G62" s="172">
        <f t="shared" si="0"/>
        <v>2466.6666666666665</v>
      </c>
    </row>
    <row r="63" spans="1:7">
      <c r="A63" s="107">
        <v>44860</v>
      </c>
      <c r="B63" s="87"/>
      <c r="C63" s="87" t="s">
        <v>54</v>
      </c>
      <c r="D63" s="87" t="s">
        <v>17</v>
      </c>
      <c r="E63" s="179">
        <v>68000</v>
      </c>
      <c r="F63" s="87">
        <v>18</v>
      </c>
      <c r="G63" s="172">
        <f t="shared" si="0"/>
        <v>3777.7777777777778</v>
      </c>
    </row>
    <row r="64" spans="1:7">
      <c r="A64" s="107">
        <v>44860</v>
      </c>
      <c r="B64" s="87"/>
      <c r="C64" s="87" t="s">
        <v>16</v>
      </c>
      <c r="D64" s="87" t="s">
        <v>8</v>
      </c>
      <c r="E64" s="179">
        <v>88000</v>
      </c>
      <c r="F64" s="87">
        <v>27</v>
      </c>
      <c r="G64" s="172">
        <f t="shared" si="0"/>
        <v>3259.2592592592591</v>
      </c>
    </row>
    <row r="65" spans="1:7">
      <c r="A65" s="107">
        <v>44860</v>
      </c>
      <c r="B65" s="87"/>
      <c r="C65" s="87" t="s">
        <v>25</v>
      </c>
      <c r="D65" s="87" t="s">
        <v>17</v>
      </c>
      <c r="E65" s="179">
        <v>70000</v>
      </c>
      <c r="F65" s="87">
        <v>13</v>
      </c>
      <c r="G65" s="172">
        <f t="shared" si="0"/>
        <v>5384.6153846153848</v>
      </c>
    </row>
    <row r="66" spans="1:7">
      <c r="A66" s="107">
        <v>44860</v>
      </c>
      <c r="B66" s="87"/>
      <c r="C66" s="87" t="s">
        <v>24</v>
      </c>
      <c r="D66" s="87" t="s">
        <v>10</v>
      </c>
      <c r="E66" s="179">
        <v>56000</v>
      </c>
      <c r="F66" s="87">
        <v>13</v>
      </c>
      <c r="G66" s="172">
        <f t="shared" si="0"/>
        <v>4307.6923076923076</v>
      </c>
    </row>
    <row r="67" spans="1:7">
      <c r="A67" s="107">
        <v>44861</v>
      </c>
      <c r="B67" s="87"/>
      <c r="C67" s="87" t="s">
        <v>12</v>
      </c>
      <c r="D67" s="87" t="s">
        <v>8</v>
      </c>
      <c r="E67" s="179">
        <v>88000</v>
      </c>
      <c r="F67" s="87">
        <v>37</v>
      </c>
      <c r="G67" s="172">
        <f t="shared" si="0"/>
        <v>2378.3783783783783</v>
      </c>
    </row>
    <row r="68" spans="1:7">
      <c r="A68" s="107">
        <v>44861</v>
      </c>
      <c r="B68" s="87"/>
      <c r="C68" s="87" t="s">
        <v>14</v>
      </c>
      <c r="D68" s="87" t="s">
        <v>8</v>
      </c>
      <c r="E68" s="179">
        <v>88000</v>
      </c>
      <c r="F68" s="87">
        <v>40</v>
      </c>
      <c r="G68" s="172">
        <f t="shared" si="0"/>
        <v>2200</v>
      </c>
    </row>
    <row r="69" spans="1:7">
      <c r="A69" s="107">
        <v>44861</v>
      </c>
      <c r="B69" s="87"/>
      <c r="C69" s="87" t="s">
        <v>7</v>
      </c>
      <c r="D69" s="87" t="s">
        <v>8</v>
      </c>
      <c r="E69" s="179">
        <v>88000</v>
      </c>
      <c r="F69" s="87">
        <v>41</v>
      </c>
      <c r="G69" s="172">
        <f t="shared" si="0"/>
        <v>2146.3414634146343</v>
      </c>
    </row>
    <row r="70" spans="1:7">
      <c r="A70" s="107">
        <v>44861</v>
      </c>
      <c r="B70" s="87"/>
      <c r="C70" s="87" t="s">
        <v>43</v>
      </c>
      <c r="D70" s="87" t="s">
        <v>8</v>
      </c>
      <c r="E70" s="179">
        <v>74000</v>
      </c>
      <c r="F70" s="87">
        <v>32</v>
      </c>
      <c r="G70" s="172">
        <f t="shared" si="0"/>
        <v>2312.5</v>
      </c>
    </row>
    <row r="71" spans="1:7">
      <c r="A71" s="107">
        <v>44861</v>
      </c>
      <c r="B71" s="87"/>
      <c r="C71" s="87" t="s">
        <v>16</v>
      </c>
      <c r="D71" s="87" t="s">
        <v>8</v>
      </c>
      <c r="E71" s="179">
        <v>88000</v>
      </c>
      <c r="F71" s="87">
        <v>25</v>
      </c>
      <c r="G71" s="172">
        <f t="shared" si="0"/>
        <v>3520</v>
      </c>
    </row>
    <row r="72" spans="1:7">
      <c r="A72" s="107">
        <v>44861</v>
      </c>
      <c r="B72" s="87"/>
      <c r="C72" s="87" t="s">
        <v>54</v>
      </c>
      <c r="D72" s="87" t="s">
        <v>17</v>
      </c>
      <c r="E72" s="179">
        <v>68000</v>
      </c>
      <c r="F72" s="87">
        <v>20</v>
      </c>
      <c r="G72" s="172">
        <f t="shared" si="0"/>
        <v>3400</v>
      </c>
    </row>
    <row r="73" spans="1:7">
      <c r="A73" s="107">
        <v>44861</v>
      </c>
      <c r="B73" s="87"/>
      <c r="C73" s="87" t="s">
        <v>25</v>
      </c>
      <c r="D73" s="87" t="s">
        <v>17</v>
      </c>
      <c r="E73" s="179">
        <v>70000</v>
      </c>
      <c r="F73" s="87">
        <v>16</v>
      </c>
      <c r="G73" s="172">
        <f t="shared" si="0"/>
        <v>4375</v>
      </c>
    </row>
    <row r="74" spans="1:7">
      <c r="A74" s="107">
        <v>44861</v>
      </c>
      <c r="B74" s="87"/>
      <c r="C74" s="87" t="s">
        <v>24</v>
      </c>
      <c r="D74" s="87" t="s">
        <v>10</v>
      </c>
      <c r="E74" s="179">
        <v>56000</v>
      </c>
      <c r="F74" s="87">
        <v>14</v>
      </c>
      <c r="G74" s="172">
        <f t="shared" si="0"/>
        <v>4000</v>
      </c>
    </row>
    <row r="75" spans="1:7">
      <c r="A75" s="107">
        <v>44862</v>
      </c>
      <c r="B75" s="87"/>
      <c r="C75" s="87" t="s">
        <v>12</v>
      </c>
      <c r="D75" s="87" t="s">
        <v>8</v>
      </c>
      <c r="E75" s="179">
        <v>88000</v>
      </c>
      <c r="F75" s="87">
        <v>33</v>
      </c>
      <c r="G75" s="172">
        <f t="shared" si="0"/>
        <v>2666.6666666666665</v>
      </c>
    </row>
    <row r="76" spans="1:7">
      <c r="A76" s="107">
        <v>44862</v>
      </c>
      <c r="B76" s="87"/>
      <c r="C76" s="87" t="s">
        <v>14</v>
      </c>
      <c r="D76" s="87" t="s">
        <v>8</v>
      </c>
      <c r="E76" s="179">
        <v>88000</v>
      </c>
      <c r="F76" s="87">
        <v>45</v>
      </c>
      <c r="G76" s="172">
        <f t="shared" si="0"/>
        <v>1955.5555555555557</v>
      </c>
    </row>
    <row r="77" spans="1:7">
      <c r="A77" s="107">
        <v>44862</v>
      </c>
      <c r="B77" s="87"/>
      <c r="C77" s="87" t="s">
        <v>7</v>
      </c>
      <c r="D77" s="87" t="s">
        <v>8</v>
      </c>
      <c r="E77" s="179">
        <v>88000</v>
      </c>
      <c r="F77" s="87">
        <v>34</v>
      </c>
      <c r="G77" s="172">
        <f t="shared" si="0"/>
        <v>2588.2352941176468</v>
      </c>
    </row>
    <row r="78" spans="1:7">
      <c r="A78" s="107">
        <v>44862</v>
      </c>
      <c r="B78" s="87"/>
      <c r="C78" s="87" t="s">
        <v>43</v>
      </c>
      <c r="D78" s="87" t="s">
        <v>8</v>
      </c>
      <c r="E78" s="179">
        <v>74000</v>
      </c>
      <c r="F78" s="87">
        <v>34</v>
      </c>
      <c r="G78" s="172">
        <f t="shared" si="0"/>
        <v>2176.4705882352941</v>
      </c>
    </row>
    <row r="79" spans="1:7">
      <c r="A79" s="107">
        <v>44862</v>
      </c>
      <c r="B79" s="87"/>
      <c r="C79" s="87" t="s">
        <v>54</v>
      </c>
      <c r="D79" s="87" t="s">
        <v>17</v>
      </c>
      <c r="E79" s="179">
        <v>68000</v>
      </c>
      <c r="F79" s="87">
        <v>18</v>
      </c>
      <c r="G79" s="172">
        <f t="shared" si="0"/>
        <v>3777.7777777777778</v>
      </c>
    </row>
    <row r="80" spans="1:7">
      <c r="A80" s="107">
        <v>44862</v>
      </c>
      <c r="B80" s="87"/>
      <c r="C80" s="87" t="s">
        <v>16</v>
      </c>
      <c r="D80" s="87" t="s">
        <v>8</v>
      </c>
      <c r="E80" s="179">
        <v>88000</v>
      </c>
      <c r="F80" s="87">
        <v>22</v>
      </c>
      <c r="G80" s="172">
        <f t="shared" si="0"/>
        <v>4000</v>
      </c>
    </row>
    <row r="81" spans="1:7">
      <c r="A81" s="107">
        <v>44862</v>
      </c>
      <c r="B81" s="87"/>
      <c r="C81" s="87" t="s">
        <v>25</v>
      </c>
      <c r="D81" s="87" t="s">
        <v>17</v>
      </c>
      <c r="E81" s="179">
        <v>70000</v>
      </c>
      <c r="F81" s="87">
        <v>13</v>
      </c>
      <c r="G81" s="172">
        <f t="shared" si="0"/>
        <v>5384.6153846153848</v>
      </c>
    </row>
    <row r="82" spans="1:7">
      <c r="A82" s="107">
        <v>44862</v>
      </c>
      <c r="B82" s="87"/>
      <c r="C82" s="87" t="s">
        <v>24</v>
      </c>
      <c r="D82" s="87" t="s">
        <v>10</v>
      </c>
      <c r="E82" s="179">
        <v>56000</v>
      </c>
      <c r="F82" s="87">
        <v>15</v>
      </c>
      <c r="G82" s="172">
        <f t="shared" si="0"/>
        <v>3733.3333333333335</v>
      </c>
    </row>
    <row r="83" spans="1:7">
      <c r="A83" s="107">
        <v>44863</v>
      </c>
      <c r="B83" s="87"/>
      <c r="C83" s="87" t="s">
        <v>120</v>
      </c>
      <c r="D83" s="87" t="s">
        <v>10</v>
      </c>
      <c r="E83" s="179">
        <v>56000</v>
      </c>
      <c r="F83" s="87">
        <v>7</v>
      </c>
      <c r="G83" s="172">
        <f t="shared" si="0"/>
        <v>8000</v>
      </c>
    </row>
    <row r="84" spans="1:7">
      <c r="E84" s="172">
        <f>SUM(E2:E83)</f>
        <v>6173000</v>
      </c>
      <c r="F84" s="87">
        <f>SUM(F2:F83)</f>
        <v>2039</v>
      </c>
      <c r="G84" s="172">
        <f>E84/F84</f>
        <v>3027.4644433545855</v>
      </c>
    </row>
  </sheetData>
  <autoFilter ref="A1:G84" xr:uid="{00000000-0009-0000-0000-000015000000}"/>
  <dataValidations count="1">
    <dataValidation type="list" allowBlank="1" showInputMessage="1" showErrorMessage="1" sqref="D1" xr:uid="{00000000-0002-0000-1500-000000000000}">
      <formula1>"MINIBUS,BUS,VAN,TAXIBUS"</formula1>
    </dataValidation>
  </dataValidation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dimension ref="A1:H199"/>
  <sheetViews>
    <sheetView workbookViewId="0">
      <selection activeCell="D2" sqref="D2:D197"/>
    </sheetView>
  </sheetViews>
  <sheetFormatPr baseColWidth="10" defaultColWidth="11" defaultRowHeight="14.4"/>
  <cols>
    <col min="2" max="2" width="11.44140625" style="28"/>
    <col min="3" max="3" width="27" customWidth="1"/>
  </cols>
  <sheetData>
    <row r="1" spans="1:7" ht="43.2">
      <c r="A1" s="1" t="s">
        <v>0</v>
      </c>
      <c r="B1" s="2" t="s">
        <v>1</v>
      </c>
      <c r="C1" s="2" t="s">
        <v>2</v>
      </c>
      <c r="D1" s="147" t="s">
        <v>3</v>
      </c>
      <c r="E1" s="215" t="s">
        <v>4</v>
      </c>
      <c r="F1" s="6" t="s">
        <v>5</v>
      </c>
      <c r="G1" s="216" t="s">
        <v>6</v>
      </c>
    </row>
    <row r="2" spans="1:7">
      <c r="A2" s="107">
        <v>44867</v>
      </c>
      <c r="B2" s="86"/>
      <c r="C2" s="87" t="s">
        <v>14</v>
      </c>
      <c r="D2" s="87" t="s">
        <v>8</v>
      </c>
      <c r="E2" s="179">
        <v>103000</v>
      </c>
      <c r="F2" s="87">
        <v>46</v>
      </c>
      <c r="G2" s="172">
        <f>E2/F2</f>
        <v>2239.1304347826085</v>
      </c>
    </row>
    <row r="3" spans="1:7">
      <c r="A3" s="107">
        <v>44867</v>
      </c>
      <c r="B3" s="86"/>
      <c r="C3" s="87" t="s">
        <v>12</v>
      </c>
      <c r="D3" s="87" t="s">
        <v>8</v>
      </c>
      <c r="E3" s="179">
        <v>103000</v>
      </c>
      <c r="F3" s="87">
        <v>39</v>
      </c>
      <c r="G3" s="172">
        <f t="shared" ref="G3:G66" si="0">E3/F3</f>
        <v>2641.0256410256411</v>
      </c>
    </row>
    <row r="4" spans="1:7">
      <c r="A4" s="107">
        <v>44867</v>
      </c>
      <c r="B4" s="86"/>
      <c r="C4" s="87" t="s">
        <v>7</v>
      </c>
      <c r="D4" s="87" t="s">
        <v>8</v>
      </c>
      <c r="E4" s="179">
        <v>103000</v>
      </c>
      <c r="F4" s="87">
        <v>34</v>
      </c>
      <c r="G4" s="172">
        <f t="shared" si="0"/>
        <v>3029.4117647058824</v>
      </c>
    </row>
    <row r="5" spans="1:7" hidden="1">
      <c r="A5" s="107">
        <v>44867</v>
      </c>
      <c r="B5" s="86"/>
      <c r="C5" s="87" t="s">
        <v>22</v>
      </c>
      <c r="D5" s="87" t="s">
        <v>17</v>
      </c>
      <c r="E5" s="179">
        <v>105000</v>
      </c>
      <c r="F5" s="87">
        <v>18</v>
      </c>
      <c r="G5" s="172">
        <f t="shared" si="0"/>
        <v>5833.333333333333</v>
      </c>
    </row>
    <row r="6" spans="1:7">
      <c r="A6" s="107">
        <v>44867</v>
      </c>
      <c r="B6" s="86"/>
      <c r="C6" s="87" t="s">
        <v>43</v>
      </c>
      <c r="D6" s="87" t="s">
        <v>8</v>
      </c>
      <c r="E6" s="179">
        <v>88000</v>
      </c>
      <c r="F6" s="87">
        <v>28</v>
      </c>
      <c r="G6" s="172">
        <f t="shared" si="0"/>
        <v>3142.8571428571427</v>
      </c>
    </row>
    <row r="7" spans="1:7" hidden="1">
      <c r="A7" s="107">
        <v>44867</v>
      </c>
      <c r="B7" s="86"/>
      <c r="C7" s="87" t="s">
        <v>54</v>
      </c>
      <c r="D7" s="87" t="s">
        <v>17</v>
      </c>
      <c r="E7" s="179">
        <v>78000</v>
      </c>
      <c r="F7" s="87">
        <v>18</v>
      </c>
      <c r="G7" s="172">
        <f t="shared" si="0"/>
        <v>4333.333333333333</v>
      </c>
    </row>
    <row r="8" spans="1:7" hidden="1">
      <c r="A8" s="107">
        <v>44867</v>
      </c>
      <c r="B8" s="86"/>
      <c r="C8" s="87" t="s">
        <v>25</v>
      </c>
      <c r="D8" s="87" t="s">
        <v>17</v>
      </c>
      <c r="E8" s="179">
        <v>80000</v>
      </c>
      <c r="F8" s="87">
        <v>16</v>
      </c>
      <c r="G8" s="172">
        <f t="shared" si="0"/>
        <v>5000</v>
      </c>
    </row>
    <row r="9" spans="1:7">
      <c r="A9" s="107">
        <v>44867</v>
      </c>
      <c r="B9" s="86"/>
      <c r="C9" s="87" t="s">
        <v>16</v>
      </c>
      <c r="D9" s="87" t="s">
        <v>8</v>
      </c>
      <c r="E9" s="179">
        <v>103000</v>
      </c>
      <c r="F9" s="87">
        <v>28</v>
      </c>
      <c r="G9" s="172">
        <f t="shared" si="0"/>
        <v>3678.5714285714284</v>
      </c>
    </row>
    <row r="10" spans="1:7" hidden="1">
      <c r="A10" s="107">
        <v>44867</v>
      </c>
      <c r="B10" s="86"/>
      <c r="C10" s="87" t="s">
        <v>24</v>
      </c>
      <c r="D10" s="87" t="s">
        <v>10</v>
      </c>
      <c r="E10" s="179">
        <v>63000</v>
      </c>
      <c r="F10" s="87">
        <v>10</v>
      </c>
      <c r="G10" s="172">
        <f t="shared" si="0"/>
        <v>6300</v>
      </c>
    </row>
    <row r="11" spans="1:7">
      <c r="A11" s="107">
        <v>44868</v>
      </c>
      <c r="B11" s="86"/>
      <c r="C11" s="87" t="s">
        <v>14</v>
      </c>
      <c r="D11" s="87" t="s">
        <v>8</v>
      </c>
      <c r="E11" s="179">
        <v>103000</v>
      </c>
      <c r="F11" s="87">
        <v>46</v>
      </c>
      <c r="G11" s="172">
        <f t="shared" si="0"/>
        <v>2239.1304347826085</v>
      </c>
    </row>
    <row r="12" spans="1:7">
      <c r="A12" s="107">
        <v>44868</v>
      </c>
      <c r="B12" s="86"/>
      <c r="C12" s="87" t="s">
        <v>12</v>
      </c>
      <c r="D12" s="87" t="s">
        <v>8</v>
      </c>
      <c r="E12" s="179">
        <v>103000</v>
      </c>
      <c r="F12" s="87">
        <v>42</v>
      </c>
      <c r="G12" s="172">
        <f t="shared" si="0"/>
        <v>2452.3809523809523</v>
      </c>
    </row>
    <row r="13" spans="1:7">
      <c r="A13" s="107">
        <v>44868</v>
      </c>
      <c r="B13" s="86"/>
      <c r="C13" s="87" t="s">
        <v>7</v>
      </c>
      <c r="D13" s="87" t="s">
        <v>8</v>
      </c>
      <c r="E13" s="179">
        <v>103000</v>
      </c>
      <c r="F13" s="87">
        <v>35</v>
      </c>
      <c r="G13" s="172">
        <f t="shared" si="0"/>
        <v>2942.8571428571427</v>
      </c>
    </row>
    <row r="14" spans="1:7" hidden="1">
      <c r="A14" s="107">
        <v>44868</v>
      </c>
      <c r="B14" s="86"/>
      <c r="C14" s="87" t="s">
        <v>22</v>
      </c>
      <c r="D14" s="87" t="s">
        <v>17</v>
      </c>
      <c r="E14" s="179">
        <v>105000</v>
      </c>
      <c r="F14" s="87">
        <v>9</v>
      </c>
      <c r="G14" s="172">
        <f t="shared" si="0"/>
        <v>11666.666666666666</v>
      </c>
    </row>
    <row r="15" spans="1:7">
      <c r="A15" s="107">
        <v>44868</v>
      </c>
      <c r="B15" s="86"/>
      <c r="C15" s="87" t="s">
        <v>43</v>
      </c>
      <c r="D15" s="87" t="s">
        <v>8</v>
      </c>
      <c r="E15" s="179">
        <v>88000</v>
      </c>
      <c r="F15" s="87">
        <v>32</v>
      </c>
      <c r="G15" s="172">
        <f t="shared" si="0"/>
        <v>2750</v>
      </c>
    </row>
    <row r="16" spans="1:7" hidden="1">
      <c r="A16" s="107">
        <v>44868</v>
      </c>
      <c r="B16" s="86"/>
      <c r="C16" s="87" t="s">
        <v>54</v>
      </c>
      <c r="D16" s="87" t="s">
        <v>17</v>
      </c>
      <c r="E16" s="179">
        <v>78000</v>
      </c>
      <c r="F16" s="87">
        <v>18</v>
      </c>
      <c r="G16" s="172">
        <f t="shared" si="0"/>
        <v>4333.333333333333</v>
      </c>
    </row>
    <row r="17" spans="1:7">
      <c r="A17" s="107">
        <v>44868</v>
      </c>
      <c r="B17" s="86"/>
      <c r="C17" s="87" t="s">
        <v>16</v>
      </c>
      <c r="D17" s="87" t="s">
        <v>8</v>
      </c>
      <c r="E17" s="179">
        <v>103000</v>
      </c>
      <c r="F17" s="87">
        <v>36</v>
      </c>
      <c r="G17" s="172">
        <f t="shared" si="0"/>
        <v>2861.1111111111113</v>
      </c>
    </row>
    <row r="18" spans="1:7" hidden="1">
      <c r="A18" s="107">
        <v>44868</v>
      </c>
      <c r="B18" s="86"/>
      <c r="C18" s="87" t="s">
        <v>25</v>
      </c>
      <c r="D18" s="87" t="s">
        <v>17</v>
      </c>
      <c r="E18" s="179">
        <v>80000</v>
      </c>
      <c r="F18" s="87">
        <v>18</v>
      </c>
      <c r="G18" s="172">
        <f t="shared" si="0"/>
        <v>4444.4444444444443</v>
      </c>
    </row>
    <row r="19" spans="1:7" hidden="1">
      <c r="A19" s="107">
        <v>44868</v>
      </c>
      <c r="B19" s="86"/>
      <c r="C19" s="87" t="s">
        <v>24</v>
      </c>
      <c r="D19" s="87" t="s">
        <v>10</v>
      </c>
      <c r="E19" s="179">
        <v>63000</v>
      </c>
      <c r="F19" s="87">
        <v>14</v>
      </c>
      <c r="G19" s="172">
        <f t="shared" si="0"/>
        <v>4500</v>
      </c>
    </row>
    <row r="20" spans="1:7">
      <c r="A20" s="107">
        <v>44869</v>
      </c>
      <c r="B20" s="86"/>
      <c r="C20" s="87" t="s">
        <v>14</v>
      </c>
      <c r="D20" s="87" t="s">
        <v>8</v>
      </c>
      <c r="E20" s="179">
        <v>103000</v>
      </c>
      <c r="F20" s="87">
        <v>46</v>
      </c>
      <c r="G20" s="172">
        <f t="shared" si="0"/>
        <v>2239.1304347826085</v>
      </c>
    </row>
    <row r="21" spans="1:7">
      <c r="A21" s="107">
        <v>44869</v>
      </c>
      <c r="B21" s="86"/>
      <c r="C21" s="87" t="s">
        <v>12</v>
      </c>
      <c r="D21" s="87" t="s">
        <v>8</v>
      </c>
      <c r="E21" s="179">
        <v>103000</v>
      </c>
      <c r="F21" s="87">
        <v>36</v>
      </c>
      <c r="G21" s="172">
        <f t="shared" si="0"/>
        <v>2861.1111111111113</v>
      </c>
    </row>
    <row r="22" spans="1:7">
      <c r="A22" s="107">
        <v>44869</v>
      </c>
      <c r="B22" s="86"/>
      <c r="C22" s="87" t="s">
        <v>7</v>
      </c>
      <c r="D22" s="87" t="s">
        <v>8</v>
      </c>
      <c r="E22" s="179">
        <v>103000</v>
      </c>
      <c r="F22" s="87">
        <v>37</v>
      </c>
      <c r="G22" s="172">
        <f t="shared" si="0"/>
        <v>2783.7837837837837</v>
      </c>
    </row>
    <row r="23" spans="1:7">
      <c r="A23" s="107">
        <v>44869</v>
      </c>
      <c r="B23" s="86"/>
      <c r="C23" s="87" t="s">
        <v>16</v>
      </c>
      <c r="D23" s="87" t="s">
        <v>8</v>
      </c>
      <c r="E23" s="179">
        <v>103000</v>
      </c>
      <c r="F23" s="87">
        <v>32</v>
      </c>
      <c r="G23" s="172">
        <f t="shared" si="0"/>
        <v>3218.75</v>
      </c>
    </row>
    <row r="24" spans="1:7">
      <c r="A24" s="107">
        <v>44869</v>
      </c>
      <c r="B24" s="86"/>
      <c r="C24" s="87" t="s">
        <v>43</v>
      </c>
      <c r="D24" s="87" t="s">
        <v>8</v>
      </c>
      <c r="E24" s="179">
        <v>88000</v>
      </c>
      <c r="F24" s="87">
        <v>37</v>
      </c>
      <c r="G24" s="172">
        <f t="shared" si="0"/>
        <v>2378.3783783783783</v>
      </c>
    </row>
    <row r="25" spans="1:7" hidden="1">
      <c r="A25" s="107">
        <v>44869</v>
      </c>
      <c r="B25" s="86"/>
      <c r="C25" s="87" t="s">
        <v>22</v>
      </c>
      <c r="D25" s="87" t="s">
        <v>17</v>
      </c>
      <c r="E25" s="179">
        <v>105000</v>
      </c>
      <c r="F25" s="87">
        <v>21</v>
      </c>
      <c r="G25" s="172">
        <f t="shared" si="0"/>
        <v>5000</v>
      </c>
    </row>
    <row r="26" spans="1:7" hidden="1">
      <c r="A26" s="107">
        <v>44869</v>
      </c>
      <c r="B26" s="86"/>
      <c r="C26" s="87" t="s">
        <v>54</v>
      </c>
      <c r="D26" s="87" t="s">
        <v>17</v>
      </c>
      <c r="E26" s="179">
        <v>78000</v>
      </c>
      <c r="F26" s="87">
        <v>18</v>
      </c>
      <c r="G26" s="172">
        <f t="shared" si="0"/>
        <v>4333.333333333333</v>
      </c>
    </row>
    <row r="27" spans="1:7" hidden="1">
      <c r="A27" s="107">
        <v>44869</v>
      </c>
      <c r="B27" s="86"/>
      <c r="C27" s="87" t="s">
        <v>25</v>
      </c>
      <c r="D27" s="87" t="s">
        <v>17</v>
      </c>
      <c r="E27" s="179">
        <v>80000</v>
      </c>
      <c r="F27" s="87">
        <v>18</v>
      </c>
      <c r="G27" s="172">
        <f t="shared" si="0"/>
        <v>4444.4444444444443</v>
      </c>
    </row>
    <row r="28" spans="1:7" hidden="1">
      <c r="A28" s="107">
        <v>44869</v>
      </c>
      <c r="B28" s="86"/>
      <c r="C28" s="87" t="s">
        <v>24</v>
      </c>
      <c r="D28" s="87" t="s">
        <v>10</v>
      </c>
      <c r="E28" s="179">
        <v>63000</v>
      </c>
      <c r="F28" s="87">
        <v>13</v>
      </c>
      <c r="G28" s="172">
        <f t="shared" si="0"/>
        <v>4846.1538461538457</v>
      </c>
    </row>
    <row r="29" spans="1:7" hidden="1">
      <c r="A29" s="107">
        <v>44872</v>
      </c>
      <c r="B29" s="86" t="s">
        <v>171</v>
      </c>
      <c r="C29" s="87" t="s">
        <v>12</v>
      </c>
      <c r="D29" s="87" t="s">
        <v>10</v>
      </c>
      <c r="E29" s="179">
        <v>63000</v>
      </c>
      <c r="F29" s="87">
        <v>11</v>
      </c>
      <c r="G29" s="172">
        <f t="shared" si="0"/>
        <v>5727.272727272727</v>
      </c>
    </row>
    <row r="30" spans="1:7" hidden="1">
      <c r="A30" s="107">
        <v>44872</v>
      </c>
      <c r="B30" s="86" t="s">
        <v>171</v>
      </c>
      <c r="C30" s="87" t="s">
        <v>7</v>
      </c>
      <c r="D30" s="87" t="s">
        <v>10</v>
      </c>
      <c r="E30" s="179">
        <v>63000</v>
      </c>
      <c r="F30" s="87">
        <v>11</v>
      </c>
      <c r="G30" s="172">
        <f t="shared" si="0"/>
        <v>5727.272727272727</v>
      </c>
    </row>
    <row r="31" spans="1:7" hidden="1">
      <c r="A31" s="107">
        <v>44872</v>
      </c>
      <c r="B31" s="86" t="s">
        <v>171</v>
      </c>
      <c r="C31" s="87" t="s">
        <v>43</v>
      </c>
      <c r="D31" s="87" t="s">
        <v>10</v>
      </c>
      <c r="E31" s="179">
        <v>63000</v>
      </c>
      <c r="F31" s="87">
        <v>13</v>
      </c>
      <c r="G31" s="172">
        <f t="shared" si="0"/>
        <v>4846.1538461538457</v>
      </c>
    </row>
    <row r="32" spans="1:7" hidden="1">
      <c r="A32" s="107">
        <v>44872</v>
      </c>
      <c r="B32" s="86" t="s">
        <v>171</v>
      </c>
      <c r="C32" s="87" t="s">
        <v>25</v>
      </c>
      <c r="D32" s="87" t="s">
        <v>10</v>
      </c>
      <c r="E32" s="179">
        <v>63000</v>
      </c>
      <c r="F32" s="87">
        <v>3</v>
      </c>
      <c r="G32" s="172">
        <f t="shared" si="0"/>
        <v>21000</v>
      </c>
    </row>
    <row r="33" spans="1:7">
      <c r="A33" s="107">
        <v>44872</v>
      </c>
      <c r="B33" s="86" t="s">
        <v>171</v>
      </c>
      <c r="C33" s="87" t="s">
        <v>14</v>
      </c>
      <c r="D33" s="87" t="s">
        <v>8</v>
      </c>
      <c r="E33" s="179">
        <v>103000</v>
      </c>
      <c r="F33" s="87">
        <v>30</v>
      </c>
      <c r="G33" s="172">
        <f t="shared" si="0"/>
        <v>3433.3333333333335</v>
      </c>
    </row>
    <row r="34" spans="1:7" hidden="1">
      <c r="A34" s="107">
        <v>44872</v>
      </c>
      <c r="B34" s="86" t="s">
        <v>171</v>
      </c>
      <c r="C34" s="87" t="s">
        <v>54</v>
      </c>
      <c r="D34" s="87" t="s">
        <v>17</v>
      </c>
      <c r="E34" s="179">
        <v>78000</v>
      </c>
      <c r="F34" s="87">
        <v>18</v>
      </c>
      <c r="G34" s="172">
        <f t="shared" si="0"/>
        <v>4333.333333333333</v>
      </c>
    </row>
    <row r="35" spans="1:7" hidden="1">
      <c r="A35" s="107">
        <v>44872</v>
      </c>
      <c r="B35" s="86" t="s">
        <v>171</v>
      </c>
      <c r="C35" s="87" t="s">
        <v>24</v>
      </c>
      <c r="D35" s="87" t="s">
        <v>10</v>
      </c>
      <c r="E35" s="179">
        <v>63000</v>
      </c>
      <c r="F35" s="87">
        <v>5</v>
      </c>
      <c r="G35" s="172">
        <f t="shared" si="0"/>
        <v>12600</v>
      </c>
    </row>
    <row r="36" spans="1:7" hidden="1">
      <c r="A36" s="107">
        <v>44872</v>
      </c>
      <c r="B36" s="86" t="s">
        <v>172</v>
      </c>
      <c r="C36" s="87" t="s">
        <v>16</v>
      </c>
      <c r="D36" s="87" t="s">
        <v>10</v>
      </c>
      <c r="E36" s="179">
        <v>63000</v>
      </c>
      <c r="F36" s="87">
        <v>10</v>
      </c>
      <c r="G36" s="172">
        <f t="shared" si="0"/>
        <v>6300</v>
      </c>
    </row>
    <row r="37" spans="1:7">
      <c r="A37" s="107">
        <v>44872</v>
      </c>
      <c r="B37" s="86" t="s">
        <v>172</v>
      </c>
      <c r="C37" s="87" t="s">
        <v>14</v>
      </c>
      <c r="D37" s="87" t="s">
        <v>8</v>
      </c>
      <c r="E37" s="179">
        <v>103000</v>
      </c>
      <c r="F37" s="87">
        <v>30</v>
      </c>
      <c r="G37" s="172">
        <f t="shared" si="0"/>
        <v>3433.3333333333335</v>
      </c>
    </row>
    <row r="38" spans="1:7">
      <c r="A38" s="107">
        <v>44872</v>
      </c>
      <c r="B38" s="86" t="s">
        <v>172</v>
      </c>
      <c r="C38" s="87" t="s">
        <v>12</v>
      </c>
      <c r="D38" s="87" t="s">
        <v>8</v>
      </c>
      <c r="E38" s="179">
        <v>103000</v>
      </c>
      <c r="F38" s="87">
        <v>39</v>
      </c>
      <c r="G38" s="172">
        <f t="shared" si="0"/>
        <v>2641.0256410256411</v>
      </c>
    </row>
    <row r="39" spans="1:7">
      <c r="A39" s="107">
        <v>44872</v>
      </c>
      <c r="B39" s="86" t="s">
        <v>172</v>
      </c>
      <c r="C39" s="87" t="s">
        <v>22</v>
      </c>
      <c r="D39" s="87" t="s">
        <v>8</v>
      </c>
      <c r="E39" s="179">
        <v>120000</v>
      </c>
      <c r="F39" s="87">
        <v>18</v>
      </c>
      <c r="G39" s="172">
        <f t="shared" si="0"/>
        <v>6666.666666666667</v>
      </c>
    </row>
    <row r="40" spans="1:7">
      <c r="A40" s="107">
        <v>44872</v>
      </c>
      <c r="B40" s="86" t="s">
        <v>172</v>
      </c>
      <c r="C40" s="87" t="s">
        <v>7</v>
      </c>
      <c r="D40" s="87" t="s">
        <v>8</v>
      </c>
      <c r="E40" s="179">
        <v>103000</v>
      </c>
      <c r="F40" s="87">
        <v>32</v>
      </c>
      <c r="G40" s="172">
        <f t="shared" si="0"/>
        <v>3218.75</v>
      </c>
    </row>
    <row r="41" spans="1:7" hidden="1">
      <c r="A41" s="107">
        <v>44872</v>
      </c>
      <c r="B41" s="86" t="s">
        <v>172</v>
      </c>
      <c r="C41" s="87" t="s">
        <v>24</v>
      </c>
      <c r="D41" s="87" t="s">
        <v>10</v>
      </c>
      <c r="E41" s="179">
        <v>63000</v>
      </c>
      <c r="F41" s="87">
        <v>11</v>
      </c>
      <c r="G41" s="172">
        <f t="shared" si="0"/>
        <v>5727.272727272727</v>
      </c>
    </row>
    <row r="42" spans="1:7" hidden="1">
      <c r="A42" s="107">
        <v>44872</v>
      </c>
      <c r="B42" s="86" t="s">
        <v>172</v>
      </c>
      <c r="C42" s="87" t="s">
        <v>43</v>
      </c>
      <c r="D42" s="87" t="s">
        <v>17</v>
      </c>
      <c r="E42" s="179">
        <v>78000</v>
      </c>
      <c r="F42" s="87">
        <v>24</v>
      </c>
      <c r="G42" s="172">
        <f t="shared" si="0"/>
        <v>3250</v>
      </c>
    </row>
    <row r="43" spans="1:7" hidden="1">
      <c r="A43" s="107">
        <v>44872</v>
      </c>
      <c r="B43" s="86" t="s">
        <v>172</v>
      </c>
      <c r="C43" s="87" t="s">
        <v>25</v>
      </c>
      <c r="D43" s="87" t="s">
        <v>10</v>
      </c>
      <c r="E43" s="179">
        <v>63000</v>
      </c>
      <c r="F43" s="87">
        <v>12</v>
      </c>
      <c r="G43" s="172">
        <f t="shared" si="0"/>
        <v>5250</v>
      </c>
    </row>
    <row r="44" spans="1:7" hidden="1">
      <c r="A44" s="107">
        <v>44872</v>
      </c>
      <c r="B44" s="86" t="s">
        <v>172</v>
      </c>
      <c r="C44" s="87" t="s">
        <v>54</v>
      </c>
      <c r="D44" s="87" t="s">
        <v>10</v>
      </c>
      <c r="E44" s="179">
        <v>63000</v>
      </c>
      <c r="F44" s="87">
        <v>12</v>
      </c>
      <c r="G44" s="172">
        <f t="shared" si="0"/>
        <v>5250</v>
      </c>
    </row>
    <row r="45" spans="1:7" hidden="1">
      <c r="A45" s="107">
        <v>44873</v>
      </c>
      <c r="B45" s="86" t="s">
        <v>171</v>
      </c>
      <c r="C45" s="87" t="s">
        <v>7</v>
      </c>
      <c r="D45" s="87" t="s">
        <v>10</v>
      </c>
      <c r="E45" s="179">
        <v>63000</v>
      </c>
      <c r="F45" s="87">
        <v>10</v>
      </c>
      <c r="G45" s="172">
        <f t="shared" si="0"/>
        <v>6300</v>
      </c>
    </row>
    <row r="46" spans="1:7">
      <c r="A46" s="107">
        <v>44873</v>
      </c>
      <c r="B46" s="86" t="s">
        <v>171</v>
      </c>
      <c r="C46" s="87" t="s">
        <v>14</v>
      </c>
      <c r="D46" s="87" t="s">
        <v>8</v>
      </c>
      <c r="E46" s="179">
        <v>103000</v>
      </c>
      <c r="F46" s="87">
        <v>19</v>
      </c>
      <c r="G46" s="172">
        <f t="shared" si="0"/>
        <v>5421.0526315789475</v>
      </c>
    </row>
    <row r="47" spans="1:7" hidden="1">
      <c r="A47" s="107">
        <v>44873</v>
      </c>
      <c r="B47" s="86" t="s">
        <v>171</v>
      </c>
      <c r="C47" s="87" t="s">
        <v>43</v>
      </c>
      <c r="D47" s="87" t="s">
        <v>10</v>
      </c>
      <c r="E47" s="179">
        <v>63000</v>
      </c>
      <c r="F47" s="87">
        <v>6</v>
      </c>
      <c r="G47" s="172">
        <f t="shared" si="0"/>
        <v>10500</v>
      </c>
    </row>
    <row r="48" spans="1:7" hidden="1">
      <c r="A48" s="107">
        <v>44873</v>
      </c>
      <c r="B48" s="86" t="s">
        <v>171</v>
      </c>
      <c r="C48" s="87" t="s">
        <v>54</v>
      </c>
      <c r="D48" s="87" t="s">
        <v>17</v>
      </c>
      <c r="E48" s="179">
        <v>78000</v>
      </c>
      <c r="F48" s="87">
        <v>14</v>
      </c>
      <c r="G48" s="172">
        <f t="shared" si="0"/>
        <v>5571.4285714285716</v>
      </c>
    </row>
    <row r="49" spans="1:7" hidden="1">
      <c r="A49" s="107">
        <v>44873</v>
      </c>
      <c r="B49" s="86" t="s">
        <v>171</v>
      </c>
      <c r="C49" s="87" t="s">
        <v>25</v>
      </c>
      <c r="D49" s="87" t="s">
        <v>10</v>
      </c>
      <c r="E49" s="179">
        <v>63000</v>
      </c>
      <c r="F49" s="87">
        <v>4</v>
      </c>
      <c r="G49" s="172">
        <f t="shared" si="0"/>
        <v>15750</v>
      </c>
    </row>
    <row r="50" spans="1:7" hidden="1">
      <c r="A50" s="107">
        <v>44873</v>
      </c>
      <c r="B50" s="86" t="s">
        <v>171</v>
      </c>
      <c r="C50" s="87" t="s">
        <v>12</v>
      </c>
      <c r="D50" s="87" t="s">
        <v>10</v>
      </c>
      <c r="E50" s="179">
        <v>63000</v>
      </c>
      <c r="F50" s="87">
        <v>19</v>
      </c>
      <c r="G50" s="172">
        <f t="shared" si="0"/>
        <v>3315.7894736842104</v>
      </c>
    </row>
    <row r="51" spans="1:7" hidden="1">
      <c r="A51" s="107">
        <v>44873</v>
      </c>
      <c r="B51" s="86" t="s">
        <v>171</v>
      </c>
      <c r="C51" s="87" t="s">
        <v>24</v>
      </c>
      <c r="D51" s="87" t="s">
        <v>10</v>
      </c>
      <c r="E51" s="179">
        <v>63000</v>
      </c>
      <c r="F51" s="87">
        <v>4</v>
      </c>
      <c r="G51" s="172">
        <f t="shared" si="0"/>
        <v>15750</v>
      </c>
    </row>
    <row r="52" spans="1:7" hidden="1">
      <c r="A52" s="107">
        <v>44873</v>
      </c>
      <c r="B52" s="86" t="s">
        <v>173</v>
      </c>
      <c r="C52" s="87" t="s">
        <v>14</v>
      </c>
      <c r="D52" s="87" t="s">
        <v>17</v>
      </c>
      <c r="E52" s="179">
        <v>83000</v>
      </c>
      <c r="F52" s="87">
        <v>14</v>
      </c>
      <c r="G52" s="172">
        <f t="shared" si="0"/>
        <v>5928.5714285714284</v>
      </c>
    </row>
    <row r="53" spans="1:7" hidden="1">
      <c r="A53" s="107">
        <v>44873</v>
      </c>
      <c r="B53" s="86" t="s">
        <v>173</v>
      </c>
      <c r="C53" s="87" t="s">
        <v>104</v>
      </c>
      <c r="D53" s="87" t="s">
        <v>10</v>
      </c>
      <c r="E53" s="179">
        <v>94500</v>
      </c>
      <c r="F53" s="87">
        <v>5</v>
      </c>
      <c r="G53" s="172">
        <f t="shared" si="0"/>
        <v>18900</v>
      </c>
    </row>
    <row r="54" spans="1:7" hidden="1">
      <c r="A54" s="107">
        <v>44873</v>
      </c>
      <c r="B54" s="86" t="s">
        <v>173</v>
      </c>
      <c r="C54" s="87" t="s">
        <v>123</v>
      </c>
      <c r="D54" s="87" t="s">
        <v>10</v>
      </c>
      <c r="E54" s="179">
        <v>70000</v>
      </c>
      <c r="F54" s="87">
        <v>10</v>
      </c>
      <c r="G54" s="172">
        <f t="shared" si="0"/>
        <v>7000</v>
      </c>
    </row>
    <row r="55" spans="1:7" hidden="1">
      <c r="A55" s="107">
        <v>44873</v>
      </c>
      <c r="B55" s="86" t="s">
        <v>173</v>
      </c>
      <c r="C55" s="87" t="s">
        <v>174</v>
      </c>
      <c r="D55" s="87" t="s">
        <v>10</v>
      </c>
      <c r="E55" s="179">
        <v>80000</v>
      </c>
      <c r="F55" s="87">
        <v>2</v>
      </c>
      <c r="G55" s="172">
        <f t="shared" si="0"/>
        <v>40000</v>
      </c>
    </row>
    <row r="56" spans="1:7" hidden="1">
      <c r="A56" s="107">
        <v>44873</v>
      </c>
      <c r="B56" s="86" t="s">
        <v>172</v>
      </c>
      <c r="C56" s="87" t="s">
        <v>16</v>
      </c>
      <c r="D56" s="87" t="s">
        <v>10</v>
      </c>
      <c r="E56" s="179">
        <v>63000</v>
      </c>
      <c r="F56" s="87">
        <v>16</v>
      </c>
      <c r="G56" s="172">
        <f t="shared" si="0"/>
        <v>3937.5</v>
      </c>
    </row>
    <row r="57" spans="1:7">
      <c r="A57" s="107">
        <v>44873</v>
      </c>
      <c r="B57" s="86" t="s">
        <v>172</v>
      </c>
      <c r="C57" s="87" t="s">
        <v>14</v>
      </c>
      <c r="D57" s="87" t="s">
        <v>8</v>
      </c>
      <c r="E57" s="179">
        <v>103000</v>
      </c>
      <c r="F57" s="87">
        <v>33</v>
      </c>
      <c r="G57" s="172">
        <f t="shared" si="0"/>
        <v>3121.212121212121</v>
      </c>
    </row>
    <row r="58" spans="1:7">
      <c r="A58" s="107">
        <v>44873</v>
      </c>
      <c r="B58" s="86" t="s">
        <v>172</v>
      </c>
      <c r="C58" s="87" t="s">
        <v>22</v>
      </c>
      <c r="D58" s="87" t="s">
        <v>8</v>
      </c>
      <c r="E58" s="179">
        <v>120000</v>
      </c>
      <c r="F58" s="87">
        <v>18</v>
      </c>
      <c r="G58" s="172">
        <f t="shared" si="0"/>
        <v>6666.666666666667</v>
      </c>
    </row>
    <row r="59" spans="1:7">
      <c r="A59" s="107">
        <v>44873</v>
      </c>
      <c r="B59" s="86" t="s">
        <v>172</v>
      </c>
      <c r="C59" s="87" t="s">
        <v>33</v>
      </c>
      <c r="D59" s="87" t="s">
        <v>8</v>
      </c>
      <c r="E59" s="179">
        <v>230000</v>
      </c>
      <c r="F59" s="87">
        <v>40</v>
      </c>
      <c r="G59" s="172">
        <f t="shared" si="0"/>
        <v>5750</v>
      </c>
    </row>
    <row r="60" spans="1:7">
      <c r="A60" s="107">
        <v>44873</v>
      </c>
      <c r="B60" s="86" t="s">
        <v>172</v>
      </c>
      <c r="C60" s="87" t="s">
        <v>7</v>
      </c>
      <c r="D60" s="87" t="s">
        <v>8</v>
      </c>
      <c r="E60" s="179">
        <v>103000</v>
      </c>
      <c r="F60" s="87">
        <v>34</v>
      </c>
      <c r="G60" s="172">
        <f t="shared" si="0"/>
        <v>3029.4117647058824</v>
      </c>
    </row>
    <row r="61" spans="1:7" hidden="1">
      <c r="A61" s="107">
        <v>44873</v>
      </c>
      <c r="B61" s="86" t="s">
        <v>172</v>
      </c>
      <c r="C61" s="87" t="s">
        <v>24</v>
      </c>
      <c r="D61" s="87" t="s">
        <v>10</v>
      </c>
      <c r="E61" s="179">
        <v>63000</v>
      </c>
      <c r="F61" s="87">
        <v>11</v>
      </c>
      <c r="G61" s="172">
        <f t="shared" si="0"/>
        <v>5727.272727272727</v>
      </c>
    </row>
    <row r="62" spans="1:7" hidden="1">
      <c r="A62" s="107">
        <v>44873</v>
      </c>
      <c r="B62" s="86" t="s">
        <v>172</v>
      </c>
      <c r="C62" s="87" t="s">
        <v>43</v>
      </c>
      <c r="D62" s="87" t="s">
        <v>17</v>
      </c>
      <c r="E62" s="179">
        <v>83000</v>
      </c>
      <c r="F62" s="87">
        <v>27</v>
      </c>
      <c r="G62" s="172">
        <f t="shared" si="0"/>
        <v>3074.0740740740739</v>
      </c>
    </row>
    <row r="63" spans="1:7" hidden="1">
      <c r="A63" s="107">
        <v>44873</v>
      </c>
      <c r="B63" s="86" t="s">
        <v>172</v>
      </c>
      <c r="C63" s="87" t="s">
        <v>54</v>
      </c>
      <c r="D63" s="87" t="s">
        <v>10</v>
      </c>
      <c r="E63" s="179">
        <v>63000</v>
      </c>
      <c r="F63" s="87">
        <v>14</v>
      </c>
      <c r="G63" s="172">
        <f t="shared" si="0"/>
        <v>4500</v>
      </c>
    </row>
    <row r="64" spans="1:7" hidden="1">
      <c r="A64" s="107">
        <v>44873</v>
      </c>
      <c r="B64" s="86" t="s">
        <v>172</v>
      </c>
      <c r="C64" s="87" t="s">
        <v>25</v>
      </c>
      <c r="D64" s="87" t="s">
        <v>10</v>
      </c>
      <c r="E64" s="179">
        <v>63000</v>
      </c>
      <c r="F64" s="87">
        <v>14</v>
      </c>
      <c r="G64" s="172">
        <f t="shared" si="0"/>
        <v>4500</v>
      </c>
    </row>
    <row r="65" spans="1:7">
      <c r="A65" s="107">
        <v>44873</v>
      </c>
      <c r="B65" s="86" t="s">
        <v>172</v>
      </c>
      <c r="C65" s="87" t="s">
        <v>12</v>
      </c>
      <c r="D65" s="87" t="s">
        <v>8</v>
      </c>
      <c r="E65" s="179">
        <v>103000</v>
      </c>
      <c r="F65" s="87">
        <v>42</v>
      </c>
      <c r="G65" s="172">
        <f t="shared" si="0"/>
        <v>2452.3809523809523</v>
      </c>
    </row>
    <row r="66" spans="1:7" hidden="1">
      <c r="A66" s="107">
        <v>44874</v>
      </c>
      <c r="B66" s="86" t="s">
        <v>171</v>
      </c>
      <c r="C66" s="87" t="s">
        <v>43</v>
      </c>
      <c r="D66" s="87" t="s">
        <v>10</v>
      </c>
      <c r="E66" s="179">
        <v>63000</v>
      </c>
      <c r="F66" s="87">
        <v>5</v>
      </c>
      <c r="G66" s="172">
        <f t="shared" si="0"/>
        <v>12600</v>
      </c>
    </row>
    <row r="67" spans="1:7" hidden="1">
      <c r="A67" s="107">
        <v>44874</v>
      </c>
      <c r="B67" s="86" t="s">
        <v>171</v>
      </c>
      <c r="C67" s="87" t="s">
        <v>7</v>
      </c>
      <c r="D67" s="87" t="s">
        <v>10</v>
      </c>
      <c r="E67" s="179">
        <v>63000</v>
      </c>
      <c r="F67" s="87">
        <v>15</v>
      </c>
      <c r="G67" s="172">
        <f t="shared" ref="G67:G130" si="1">E67/F67</f>
        <v>4200</v>
      </c>
    </row>
    <row r="68" spans="1:7" hidden="1">
      <c r="A68" s="107">
        <v>44874</v>
      </c>
      <c r="B68" s="86" t="s">
        <v>171</v>
      </c>
      <c r="C68" s="87" t="s">
        <v>12</v>
      </c>
      <c r="D68" s="87" t="s">
        <v>10</v>
      </c>
      <c r="E68" s="179">
        <v>63000</v>
      </c>
      <c r="F68" s="87">
        <v>6</v>
      </c>
      <c r="G68" s="172">
        <f t="shared" si="1"/>
        <v>10500</v>
      </c>
    </row>
    <row r="69" spans="1:7" hidden="1">
      <c r="A69" s="107">
        <v>44874</v>
      </c>
      <c r="B69" s="86" t="s">
        <v>171</v>
      </c>
      <c r="C69" s="87" t="s">
        <v>24</v>
      </c>
      <c r="D69" s="87" t="s">
        <v>10</v>
      </c>
      <c r="E69" s="179">
        <v>63000</v>
      </c>
      <c r="F69" s="87">
        <v>5</v>
      </c>
      <c r="G69" s="172">
        <f t="shared" si="1"/>
        <v>12600</v>
      </c>
    </row>
    <row r="70" spans="1:7" hidden="1">
      <c r="A70" s="107">
        <v>44874</v>
      </c>
      <c r="B70" s="86" t="s">
        <v>171</v>
      </c>
      <c r="C70" s="87" t="s">
        <v>25</v>
      </c>
      <c r="D70" s="87" t="s">
        <v>10</v>
      </c>
      <c r="E70" s="179">
        <v>63000</v>
      </c>
      <c r="F70" s="87">
        <v>5</v>
      </c>
      <c r="G70" s="172">
        <f t="shared" si="1"/>
        <v>12600</v>
      </c>
    </row>
    <row r="71" spans="1:7" hidden="1">
      <c r="A71" s="107">
        <v>44874</v>
      </c>
      <c r="B71" s="86" t="s">
        <v>171</v>
      </c>
      <c r="C71" s="87" t="s">
        <v>54</v>
      </c>
      <c r="D71" s="87" t="s">
        <v>17</v>
      </c>
      <c r="E71" s="179">
        <v>78000</v>
      </c>
      <c r="F71" s="87">
        <v>4</v>
      </c>
      <c r="G71" s="172">
        <f t="shared" si="1"/>
        <v>19500</v>
      </c>
    </row>
    <row r="72" spans="1:7">
      <c r="A72" s="107">
        <v>44874</v>
      </c>
      <c r="B72" s="86" t="s">
        <v>171</v>
      </c>
      <c r="C72" s="87" t="s">
        <v>14</v>
      </c>
      <c r="D72" s="87" t="s">
        <v>8</v>
      </c>
      <c r="E72" s="179">
        <v>103000</v>
      </c>
      <c r="F72" s="87">
        <v>26</v>
      </c>
      <c r="G72" s="172">
        <f t="shared" si="1"/>
        <v>3961.5384615384614</v>
      </c>
    </row>
    <row r="73" spans="1:7" hidden="1">
      <c r="A73" s="107">
        <v>44874</v>
      </c>
      <c r="B73" s="86" t="s">
        <v>173</v>
      </c>
      <c r="C73" s="87" t="s">
        <v>14</v>
      </c>
      <c r="D73" s="87" t="s">
        <v>17</v>
      </c>
      <c r="E73" s="179">
        <v>83000</v>
      </c>
      <c r="F73" s="87">
        <v>13</v>
      </c>
      <c r="G73" s="172">
        <f t="shared" si="1"/>
        <v>6384.6153846153848</v>
      </c>
    </row>
    <row r="74" spans="1:7" hidden="1">
      <c r="A74" s="107">
        <v>44874</v>
      </c>
      <c r="B74" s="86" t="s">
        <v>173</v>
      </c>
      <c r="C74" s="87" t="s">
        <v>104</v>
      </c>
      <c r="D74" s="87" t="s">
        <v>10</v>
      </c>
      <c r="E74" s="179">
        <v>94500</v>
      </c>
      <c r="F74" s="87">
        <v>8</v>
      </c>
      <c r="G74" s="172">
        <f t="shared" si="1"/>
        <v>11812.5</v>
      </c>
    </row>
    <row r="75" spans="1:7" hidden="1">
      <c r="A75" s="107">
        <v>44874</v>
      </c>
      <c r="B75" s="86" t="s">
        <v>173</v>
      </c>
      <c r="C75" s="87" t="s">
        <v>123</v>
      </c>
      <c r="D75" s="87" t="s">
        <v>10</v>
      </c>
      <c r="E75" s="179">
        <v>70000</v>
      </c>
      <c r="F75" s="87">
        <v>13</v>
      </c>
      <c r="G75" s="172">
        <f t="shared" si="1"/>
        <v>5384.6153846153848</v>
      </c>
    </row>
    <row r="76" spans="1:7" hidden="1">
      <c r="A76" s="107">
        <v>44874</v>
      </c>
      <c r="B76" s="86" t="s">
        <v>173</v>
      </c>
      <c r="C76" s="87" t="s">
        <v>174</v>
      </c>
      <c r="D76" s="87" t="s">
        <v>10</v>
      </c>
      <c r="E76" s="179">
        <v>80000</v>
      </c>
      <c r="F76" s="87">
        <v>8</v>
      </c>
      <c r="G76" s="172">
        <f t="shared" si="1"/>
        <v>10000</v>
      </c>
    </row>
    <row r="77" spans="1:7" hidden="1">
      <c r="A77" s="107">
        <v>44874</v>
      </c>
      <c r="B77" s="86" t="s">
        <v>172</v>
      </c>
      <c r="C77" s="87" t="s">
        <v>21</v>
      </c>
      <c r="D77" s="87" t="s">
        <v>10</v>
      </c>
      <c r="E77" s="179">
        <v>63000</v>
      </c>
      <c r="F77" s="87">
        <v>12</v>
      </c>
      <c r="G77" s="172">
        <f t="shared" si="1"/>
        <v>5250</v>
      </c>
    </row>
    <row r="78" spans="1:7">
      <c r="A78" s="107">
        <v>44874</v>
      </c>
      <c r="B78" s="86" t="s">
        <v>172</v>
      </c>
      <c r="C78" s="87" t="s">
        <v>33</v>
      </c>
      <c r="D78" s="87" t="s">
        <v>8</v>
      </c>
      <c r="E78" s="179">
        <v>230000</v>
      </c>
      <c r="F78" s="87">
        <v>42</v>
      </c>
      <c r="G78" s="172">
        <f t="shared" si="1"/>
        <v>5476.1904761904761</v>
      </c>
    </row>
    <row r="79" spans="1:7">
      <c r="A79" s="107">
        <v>44874</v>
      </c>
      <c r="B79" s="86" t="s">
        <v>172</v>
      </c>
      <c r="C79" s="87" t="s">
        <v>12</v>
      </c>
      <c r="D79" s="87" t="s">
        <v>8</v>
      </c>
      <c r="E79" s="179">
        <v>103000</v>
      </c>
      <c r="F79" s="87">
        <v>39</v>
      </c>
      <c r="G79" s="172">
        <f t="shared" si="1"/>
        <v>2641.0256410256411</v>
      </c>
    </row>
    <row r="80" spans="1:7">
      <c r="A80" s="107">
        <v>44874</v>
      </c>
      <c r="B80" s="86" t="s">
        <v>172</v>
      </c>
      <c r="C80" s="87" t="s">
        <v>14</v>
      </c>
      <c r="D80" s="87" t="s">
        <v>8</v>
      </c>
      <c r="E80" s="179">
        <v>103000</v>
      </c>
      <c r="F80" s="87">
        <v>46</v>
      </c>
      <c r="G80" s="172">
        <f t="shared" si="1"/>
        <v>2239.1304347826085</v>
      </c>
    </row>
    <row r="81" spans="1:7">
      <c r="A81" s="107">
        <v>44874</v>
      </c>
      <c r="B81" s="86" t="s">
        <v>172</v>
      </c>
      <c r="C81" s="87" t="s">
        <v>22</v>
      </c>
      <c r="D81" s="87" t="s">
        <v>8</v>
      </c>
      <c r="E81" s="179">
        <v>120000</v>
      </c>
      <c r="F81" s="87">
        <v>30</v>
      </c>
      <c r="G81" s="172">
        <f t="shared" si="1"/>
        <v>4000</v>
      </c>
    </row>
    <row r="82" spans="1:7" hidden="1">
      <c r="A82" s="107">
        <v>44874</v>
      </c>
      <c r="B82" s="86" t="s">
        <v>172</v>
      </c>
      <c r="C82" s="87" t="s">
        <v>54</v>
      </c>
      <c r="D82" s="87" t="s">
        <v>10</v>
      </c>
      <c r="E82" s="179">
        <v>63000</v>
      </c>
      <c r="F82" s="87">
        <v>13</v>
      </c>
      <c r="G82" s="172">
        <f t="shared" si="1"/>
        <v>4846.1538461538457</v>
      </c>
    </row>
    <row r="83" spans="1:7">
      <c r="A83" s="107">
        <v>44874</v>
      </c>
      <c r="B83" s="86" t="s">
        <v>172</v>
      </c>
      <c r="C83" s="87" t="s">
        <v>7</v>
      </c>
      <c r="D83" s="87" t="s">
        <v>8</v>
      </c>
      <c r="E83" s="179">
        <v>103000</v>
      </c>
      <c r="F83" s="87">
        <v>40</v>
      </c>
      <c r="G83" s="172">
        <f t="shared" si="1"/>
        <v>2575</v>
      </c>
    </row>
    <row r="84" spans="1:7">
      <c r="A84" s="107">
        <v>44874</v>
      </c>
      <c r="B84" s="86" t="s">
        <v>172</v>
      </c>
      <c r="C84" s="87" t="s">
        <v>43</v>
      </c>
      <c r="D84" s="87" t="s">
        <v>8</v>
      </c>
      <c r="E84" s="179">
        <v>88000</v>
      </c>
      <c r="F84" s="87">
        <v>34</v>
      </c>
      <c r="G84" s="172">
        <f t="shared" si="1"/>
        <v>2588.2352941176468</v>
      </c>
    </row>
    <row r="85" spans="1:7" hidden="1">
      <c r="A85" s="107">
        <v>44874</v>
      </c>
      <c r="B85" s="86" t="s">
        <v>172</v>
      </c>
      <c r="C85" s="87" t="s">
        <v>24</v>
      </c>
      <c r="D85" s="87" t="s">
        <v>10</v>
      </c>
      <c r="E85" s="179">
        <v>63000</v>
      </c>
      <c r="F85" s="87">
        <v>10</v>
      </c>
      <c r="G85" s="172">
        <f t="shared" si="1"/>
        <v>6300</v>
      </c>
    </row>
    <row r="86" spans="1:7" hidden="1">
      <c r="A86" s="107">
        <v>44874</v>
      </c>
      <c r="B86" s="86" t="s">
        <v>172</v>
      </c>
      <c r="C86" s="87" t="s">
        <v>25</v>
      </c>
      <c r="D86" s="87" t="s">
        <v>10</v>
      </c>
      <c r="E86" s="179">
        <v>63000</v>
      </c>
      <c r="F86" s="87">
        <v>13</v>
      </c>
      <c r="G86" s="172">
        <f t="shared" si="1"/>
        <v>4846.1538461538457</v>
      </c>
    </row>
    <row r="87" spans="1:7" hidden="1">
      <c r="A87" s="107">
        <v>44874</v>
      </c>
      <c r="B87" s="86" t="s">
        <v>172</v>
      </c>
      <c r="C87" s="87" t="s">
        <v>16</v>
      </c>
      <c r="D87" s="87" t="s">
        <v>17</v>
      </c>
      <c r="E87" s="179">
        <v>83000</v>
      </c>
      <c r="F87" s="87">
        <v>14</v>
      </c>
      <c r="G87" s="172">
        <f t="shared" si="1"/>
        <v>5928.5714285714284</v>
      </c>
    </row>
    <row r="88" spans="1:7" hidden="1">
      <c r="A88" s="107">
        <v>44875</v>
      </c>
      <c r="B88" s="86" t="s">
        <v>171</v>
      </c>
      <c r="C88" s="87" t="s">
        <v>7</v>
      </c>
      <c r="D88" s="87" t="s">
        <v>10</v>
      </c>
      <c r="E88" s="179">
        <v>63000</v>
      </c>
      <c r="F88" s="87">
        <v>12</v>
      </c>
      <c r="G88" s="172">
        <f t="shared" si="1"/>
        <v>5250</v>
      </c>
    </row>
    <row r="89" spans="1:7" hidden="1">
      <c r="A89" s="107">
        <v>44875</v>
      </c>
      <c r="B89" s="86" t="s">
        <v>171</v>
      </c>
      <c r="C89" s="87" t="s">
        <v>43</v>
      </c>
      <c r="D89" s="87" t="s">
        <v>10</v>
      </c>
      <c r="E89" s="179">
        <v>63000</v>
      </c>
      <c r="F89" s="87">
        <v>6</v>
      </c>
      <c r="G89" s="172">
        <f t="shared" si="1"/>
        <v>10500</v>
      </c>
    </row>
    <row r="90" spans="1:7" hidden="1">
      <c r="A90" s="107">
        <v>44875</v>
      </c>
      <c r="B90" s="86" t="s">
        <v>171</v>
      </c>
      <c r="C90" s="87" t="s">
        <v>12</v>
      </c>
      <c r="D90" s="87" t="s">
        <v>10</v>
      </c>
      <c r="E90" s="179">
        <v>63000</v>
      </c>
      <c r="F90" s="87">
        <v>8</v>
      </c>
      <c r="G90" s="172">
        <f t="shared" si="1"/>
        <v>7875</v>
      </c>
    </row>
    <row r="91" spans="1:7" hidden="1">
      <c r="A91" s="107">
        <v>44875</v>
      </c>
      <c r="B91" s="86" t="s">
        <v>171</v>
      </c>
      <c r="C91" s="87" t="s">
        <v>25</v>
      </c>
      <c r="D91" s="87" t="s">
        <v>10</v>
      </c>
      <c r="E91" s="179">
        <v>63000</v>
      </c>
      <c r="F91" s="87">
        <v>5</v>
      </c>
      <c r="G91" s="172">
        <f t="shared" si="1"/>
        <v>12600</v>
      </c>
    </row>
    <row r="92" spans="1:7" hidden="1">
      <c r="A92" s="107">
        <v>44875</v>
      </c>
      <c r="B92" s="86" t="s">
        <v>171</v>
      </c>
      <c r="C92" s="87" t="s">
        <v>54</v>
      </c>
      <c r="D92" s="87" t="s">
        <v>10</v>
      </c>
      <c r="E92" s="179">
        <v>78000</v>
      </c>
      <c r="F92" s="87">
        <v>6</v>
      </c>
      <c r="G92" s="172">
        <f t="shared" si="1"/>
        <v>13000</v>
      </c>
    </row>
    <row r="93" spans="1:7">
      <c r="A93" s="107">
        <v>44875</v>
      </c>
      <c r="B93" s="86" t="s">
        <v>171</v>
      </c>
      <c r="C93" s="87" t="s">
        <v>14</v>
      </c>
      <c r="D93" s="87" t="s">
        <v>8</v>
      </c>
      <c r="E93" s="179">
        <v>103000</v>
      </c>
      <c r="F93" s="87">
        <v>20</v>
      </c>
      <c r="G93" s="172">
        <f t="shared" si="1"/>
        <v>5150</v>
      </c>
    </row>
    <row r="94" spans="1:7" hidden="1">
      <c r="A94" s="107">
        <v>44875</v>
      </c>
      <c r="B94" s="86" t="s">
        <v>171</v>
      </c>
      <c r="C94" s="87" t="s">
        <v>24</v>
      </c>
      <c r="D94" s="87" t="s">
        <v>10</v>
      </c>
      <c r="E94" s="179">
        <v>63000</v>
      </c>
      <c r="F94" s="87">
        <v>5</v>
      </c>
      <c r="G94" s="172">
        <f t="shared" si="1"/>
        <v>12600</v>
      </c>
    </row>
    <row r="95" spans="1:7" hidden="1">
      <c r="A95" s="107">
        <v>44875</v>
      </c>
      <c r="B95" s="86" t="s">
        <v>173</v>
      </c>
      <c r="C95" s="87" t="s">
        <v>14</v>
      </c>
      <c r="D95" s="87" t="s">
        <v>17</v>
      </c>
      <c r="E95" s="179">
        <v>83000</v>
      </c>
      <c r="F95" s="87">
        <v>18</v>
      </c>
      <c r="G95" s="172">
        <f t="shared" si="1"/>
        <v>4611.1111111111113</v>
      </c>
    </row>
    <row r="96" spans="1:7" hidden="1">
      <c r="A96" s="107">
        <v>44875</v>
      </c>
      <c r="B96" s="86" t="s">
        <v>173</v>
      </c>
      <c r="C96" s="87" t="s">
        <v>104</v>
      </c>
      <c r="D96" s="87" t="s">
        <v>10</v>
      </c>
      <c r="E96" s="179">
        <v>94500</v>
      </c>
      <c r="F96" s="87">
        <v>6</v>
      </c>
      <c r="G96" s="172">
        <f t="shared" si="1"/>
        <v>15750</v>
      </c>
    </row>
    <row r="97" spans="1:7" hidden="1">
      <c r="A97" s="107">
        <v>44875</v>
      </c>
      <c r="B97" s="86" t="s">
        <v>173</v>
      </c>
      <c r="C97" s="87" t="s">
        <v>123</v>
      </c>
      <c r="D97" s="87" t="s">
        <v>10</v>
      </c>
      <c r="E97" s="179">
        <v>70000</v>
      </c>
      <c r="F97" s="87">
        <v>14</v>
      </c>
      <c r="G97" s="172">
        <f t="shared" si="1"/>
        <v>5000</v>
      </c>
    </row>
    <row r="98" spans="1:7" hidden="1">
      <c r="A98" s="107">
        <v>44875</v>
      </c>
      <c r="B98" s="86" t="s">
        <v>173</v>
      </c>
      <c r="C98" s="87" t="s">
        <v>174</v>
      </c>
      <c r="D98" s="87" t="s">
        <v>10</v>
      </c>
      <c r="E98" s="179">
        <v>80000</v>
      </c>
      <c r="F98" s="87">
        <v>8</v>
      </c>
      <c r="G98" s="172">
        <f t="shared" si="1"/>
        <v>10000</v>
      </c>
    </row>
    <row r="99" spans="1:7" hidden="1">
      <c r="A99" s="107">
        <v>44875</v>
      </c>
      <c r="B99" s="86" t="s">
        <v>172</v>
      </c>
      <c r="C99" s="87" t="s">
        <v>16</v>
      </c>
      <c r="D99" s="87" t="s">
        <v>17</v>
      </c>
      <c r="E99" s="179">
        <v>83000</v>
      </c>
      <c r="F99" s="87">
        <v>14</v>
      </c>
      <c r="G99" s="172">
        <f t="shared" si="1"/>
        <v>5928.5714285714284</v>
      </c>
    </row>
    <row r="100" spans="1:7">
      <c r="A100" s="107">
        <v>44875</v>
      </c>
      <c r="B100" s="86" t="s">
        <v>172</v>
      </c>
      <c r="C100" s="87" t="s">
        <v>12</v>
      </c>
      <c r="D100" s="87" t="s">
        <v>8</v>
      </c>
      <c r="E100" s="179">
        <v>103000</v>
      </c>
      <c r="F100" s="87">
        <v>42</v>
      </c>
      <c r="G100" s="172">
        <f t="shared" si="1"/>
        <v>2452.3809523809523</v>
      </c>
    </row>
    <row r="101" spans="1:7">
      <c r="A101" s="107">
        <v>44875</v>
      </c>
      <c r="B101" s="86" t="s">
        <v>172</v>
      </c>
      <c r="C101" s="87" t="s">
        <v>33</v>
      </c>
      <c r="D101" s="87" t="s">
        <v>8</v>
      </c>
      <c r="E101" s="179">
        <v>230000</v>
      </c>
      <c r="F101" s="87">
        <v>41</v>
      </c>
      <c r="G101" s="172">
        <f t="shared" si="1"/>
        <v>5609.7560975609758</v>
      </c>
    </row>
    <row r="102" spans="1:7">
      <c r="A102" s="107">
        <v>44875</v>
      </c>
      <c r="B102" s="86" t="s">
        <v>172</v>
      </c>
      <c r="C102" s="87" t="s">
        <v>22</v>
      </c>
      <c r="D102" s="87" t="s">
        <v>8</v>
      </c>
      <c r="E102" s="179">
        <v>120000</v>
      </c>
      <c r="F102" s="87">
        <v>28</v>
      </c>
      <c r="G102" s="172">
        <f t="shared" si="1"/>
        <v>4285.7142857142853</v>
      </c>
    </row>
    <row r="103" spans="1:7">
      <c r="A103" s="107">
        <v>44875</v>
      </c>
      <c r="B103" s="86" t="s">
        <v>172</v>
      </c>
      <c r="C103" s="87" t="s">
        <v>14</v>
      </c>
      <c r="D103" s="87" t="s">
        <v>8</v>
      </c>
      <c r="E103" s="179">
        <v>103000</v>
      </c>
      <c r="F103" s="87">
        <v>46</v>
      </c>
      <c r="G103" s="172">
        <f t="shared" si="1"/>
        <v>2239.1304347826085</v>
      </c>
    </row>
    <row r="104" spans="1:7" hidden="1">
      <c r="A104" s="107">
        <v>44875</v>
      </c>
      <c r="B104" s="86" t="s">
        <v>172</v>
      </c>
      <c r="C104" s="87" t="s">
        <v>21</v>
      </c>
      <c r="D104" s="87" t="s">
        <v>10</v>
      </c>
      <c r="E104" s="179">
        <v>63000</v>
      </c>
      <c r="F104" s="87">
        <v>22</v>
      </c>
      <c r="G104" s="172">
        <f t="shared" si="1"/>
        <v>2863.6363636363635</v>
      </c>
    </row>
    <row r="105" spans="1:7" hidden="1">
      <c r="A105" s="107">
        <v>44875</v>
      </c>
      <c r="B105" s="86" t="s">
        <v>172</v>
      </c>
      <c r="C105" s="87" t="s">
        <v>54</v>
      </c>
      <c r="D105" s="87" t="s">
        <v>10</v>
      </c>
      <c r="E105" s="179">
        <v>63000</v>
      </c>
      <c r="F105" s="87">
        <v>16</v>
      </c>
      <c r="G105" s="172">
        <f t="shared" si="1"/>
        <v>3937.5</v>
      </c>
    </row>
    <row r="106" spans="1:7">
      <c r="A106" s="107">
        <v>44875</v>
      </c>
      <c r="B106" s="86" t="s">
        <v>172</v>
      </c>
      <c r="C106" s="87" t="s">
        <v>7</v>
      </c>
      <c r="D106" s="87" t="s">
        <v>8</v>
      </c>
      <c r="E106" s="179">
        <v>103000</v>
      </c>
      <c r="F106" s="87">
        <v>36</v>
      </c>
      <c r="G106" s="172">
        <f t="shared" si="1"/>
        <v>2861.1111111111113</v>
      </c>
    </row>
    <row r="107" spans="1:7">
      <c r="A107" s="107">
        <v>44875</v>
      </c>
      <c r="B107" s="86" t="s">
        <v>172</v>
      </c>
      <c r="C107" s="87" t="s">
        <v>43</v>
      </c>
      <c r="D107" s="87" t="s">
        <v>8</v>
      </c>
      <c r="E107" s="179">
        <v>88000</v>
      </c>
      <c r="F107" s="87">
        <v>31</v>
      </c>
      <c r="G107" s="172">
        <f t="shared" si="1"/>
        <v>2838.7096774193546</v>
      </c>
    </row>
    <row r="108" spans="1:7" hidden="1">
      <c r="A108" s="107">
        <v>44875</v>
      </c>
      <c r="B108" s="86" t="s">
        <v>172</v>
      </c>
      <c r="C108" s="87" t="s">
        <v>24</v>
      </c>
      <c r="D108" s="87" t="s">
        <v>10</v>
      </c>
      <c r="E108" s="179">
        <v>63000</v>
      </c>
      <c r="F108" s="87">
        <v>10</v>
      </c>
      <c r="G108" s="172">
        <f t="shared" si="1"/>
        <v>6300</v>
      </c>
    </row>
    <row r="109" spans="1:7" hidden="1">
      <c r="A109" s="107">
        <v>44875</v>
      </c>
      <c r="B109" s="86" t="s">
        <v>172</v>
      </c>
      <c r="C109" s="87" t="s">
        <v>25</v>
      </c>
      <c r="D109" s="87" t="s">
        <v>17</v>
      </c>
      <c r="E109" s="179">
        <v>80000</v>
      </c>
      <c r="F109" s="87">
        <v>20</v>
      </c>
      <c r="G109" s="172">
        <f t="shared" si="1"/>
        <v>4000</v>
      </c>
    </row>
    <row r="110" spans="1:7" hidden="1">
      <c r="A110" s="107">
        <v>44876</v>
      </c>
      <c r="B110" s="86" t="s">
        <v>171</v>
      </c>
      <c r="C110" s="87" t="s">
        <v>7</v>
      </c>
      <c r="D110" s="87" t="s">
        <v>10</v>
      </c>
      <c r="E110" s="179">
        <v>63000</v>
      </c>
      <c r="F110" s="87">
        <v>13</v>
      </c>
      <c r="G110" s="172">
        <f t="shared" si="1"/>
        <v>4846.1538461538457</v>
      </c>
    </row>
    <row r="111" spans="1:7" hidden="1">
      <c r="A111" s="107">
        <v>44876</v>
      </c>
      <c r="B111" s="86" t="s">
        <v>171</v>
      </c>
      <c r="C111" s="87" t="s">
        <v>43</v>
      </c>
      <c r="D111" s="87" t="s">
        <v>10</v>
      </c>
      <c r="E111" s="179">
        <v>63000</v>
      </c>
      <c r="F111" s="87">
        <v>5</v>
      </c>
      <c r="G111" s="172">
        <f t="shared" si="1"/>
        <v>12600</v>
      </c>
    </row>
    <row r="112" spans="1:7" hidden="1">
      <c r="A112" s="107">
        <v>44876</v>
      </c>
      <c r="B112" s="86" t="s">
        <v>171</v>
      </c>
      <c r="C112" s="87" t="s">
        <v>12</v>
      </c>
      <c r="D112" s="87" t="s">
        <v>10</v>
      </c>
      <c r="E112" s="179">
        <v>63000</v>
      </c>
      <c r="F112" s="87">
        <v>5</v>
      </c>
      <c r="G112" s="172">
        <f t="shared" si="1"/>
        <v>12600</v>
      </c>
    </row>
    <row r="113" spans="1:7" hidden="1">
      <c r="A113" s="107">
        <v>44876</v>
      </c>
      <c r="B113" s="86" t="s">
        <v>171</v>
      </c>
      <c r="C113" s="87" t="s">
        <v>54</v>
      </c>
      <c r="D113" s="87" t="s">
        <v>17</v>
      </c>
      <c r="E113" s="179">
        <v>78000</v>
      </c>
      <c r="F113" s="87">
        <v>7</v>
      </c>
      <c r="G113" s="172">
        <f t="shared" si="1"/>
        <v>11142.857142857143</v>
      </c>
    </row>
    <row r="114" spans="1:7" hidden="1">
      <c r="A114" s="107">
        <v>44876</v>
      </c>
      <c r="B114" s="86" t="s">
        <v>171</v>
      </c>
      <c r="C114" s="87" t="s">
        <v>25</v>
      </c>
      <c r="D114" s="87" t="s">
        <v>10</v>
      </c>
      <c r="E114" s="179">
        <v>63000</v>
      </c>
      <c r="F114" s="87">
        <v>3</v>
      </c>
      <c r="G114" s="172">
        <f t="shared" si="1"/>
        <v>21000</v>
      </c>
    </row>
    <row r="115" spans="1:7">
      <c r="A115" s="107">
        <v>44876</v>
      </c>
      <c r="B115" s="86" t="s">
        <v>171</v>
      </c>
      <c r="C115" s="87" t="s">
        <v>14</v>
      </c>
      <c r="D115" s="87" t="s">
        <v>8</v>
      </c>
      <c r="E115" s="179">
        <v>103000</v>
      </c>
      <c r="F115" s="87">
        <v>20</v>
      </c>
      <c r="G115" s="172">
        <f t="shared" si="1"/>
        <v>5150</v>
      </c>
    </row>
    <row r="116" spans="1:7" hidden="1">
      <c r="A116" s="107">
        <v>44876</v>
      </c>
      <c r="B116" s="86" t="s">
        <v>171</v>
      </c>
      <c r="C116" s="87" t="s">
        <v>24</v>
      </c>
      <c r="D116" s="87" t="s">
        <v>10</v>
      </c>
      <c r="E116" s="179">
        <v>63000</v>
      </c>
      <c r="F116" s="87">
        <v>4</v>
      </c>
      <c r="G116" s="172">
        <f t="shared" si="1"/>
        <v>15750</v>
      </c>
    </row>
    <row r="117" spans="1:7" hidden="1">
      <c r="A117" s="107">
        <v>44876</v>
      </c>
      <c r="B117" s="86" t="s">
        <v>173</v>
      </c>
      <c r="C117" s="87" t="s">
        <v>14</v>
      </c>
      <c r="D117" s="87" t="s">
        <v>17</v>
      </c>
      <c r="E117" s="179">
        <v>83000</v>
      </c>
      <c r="F117" s="87">
        <v>20</v>
      </c>
      <c r="G117" s="172">
        <f t="shared" si="1"/>
        <v>4150</v>
      </c>
    </row>
    <row r="118" spans="1:7" hidden="1">
      <c r="A118" s="107">
        <v>44876</v>
      </c>
      <c r="B118" s="86" t="s">
        <v>173</v>
      </c>
      <c r="C118" s="87" t="s">
        <v>104</v>
      </c>
      <c r="D118" s="87" t="s">
        <v>10</v>
      </c>
      <c r="E118" s="179">
        <v>94500</v>
      </c>
      <c r="F118" s="87">
        <v>8</v>
      </c>
      <c r="G118" s="172">
        <f t="shared" si="1"/>
        <v>11812.5</v>
      </c>
    </row>
    <row r="119" spans="1:7" hidden="1">
      <c r="A119" s="107">
        <v>44876</v>
      </c>
      <c r="B119" s="86" t="s">
        <v>173</v>
      </c>
      <c r="C119" s="87" t="s">
        <v>123</v>
      </c>
      <c r="D119" s="87" t="s">
        <v>10</v>
      </c>
      <c r="E119" s="179">
        <v>70000</v>
      </c>
      <c r="F119" s="87">
        <v>14</v>
      </c>
      <c r="G119" s="172">
        <f t="shared" si="1"/>
        <v>5000</v>
      </c>
    </row>
    <row r="120" spans="1:7" hidden="1">
      <c r="A120" s="107">
        <v>44876</v>
      </c>
      <c r="B120" s="86" t="s">
        <v>173</v>
      </c>
      <c r="C120" s="87" t="s">
        <v>174</v>
      </c>
      <c r="D120" s="87" t="s">
        <v>10</v>
      </c>
      <c r="E120" s="179">
        <v>80000</v>
      </c>
      <c r="F120" s="87">
        <v>8</v>
      </c>
      <c r="G120" s="172">
        <f t="shared" si="1"/>
        <v>10000</v>
      </c>
    </row>
    <row r="121" spans="1:7" hidden="1">
      <c r="A121" s="107">
        <v>44876</v>
      </c>
      <c r="B121" s="86" t="s">
        <v>172</v>
      </c>
      <c r="C121" s="87" t="s">
        <v>21</v>
      </c>
      <c r="D121" s="87" t="s">
        <v>10</v>
      </c>
      <c r="E121" s="179">
        <v>63000</v>
      </c>
      <c r="F121" s="87">
        <v>12</v>
      </c>
      <c r="G121" s="172">
        <f t="shared" si="1"/>
        <v>5250</v>
      </c>
    </row>
    <row r="122" spans="1:7">
      <c r="A122" s="107">
        <v>44876</v>
      </c>
      <c r="B122" s="86" t="s">
        <v>172</v>
      </c>
      <c r="C122" s="87" t="s">
        <v>33</v>
      </c>
      <c r="D122" s="87" t="s">
        <v>8</v>
      </c>
      <c r="E122" s="179">
        <v>230000</v>
      </c>
      <c r="F122" s="87">
        <v>40</v>
      </c>
      <c r="G122" s="172">
        <f t="shared" si="1"/>
        <v>5750</v>
      </c>
    </row>
    <row r="123" spans="1:7">
      <c r="A123" s="107">
        <v>44876</v>
      </c>
      <c r="B123" s="86" t="s">
        <v>172</v>
      </c>
      <c r="C123" s="87" t="s">
        <v>12</v>
      </c>
      <c r="D123" s="87" t="s">
        <v>8</v>
      </c>
      <c r="E123" s="179">
        <v>103000</v>
      </c>
      <c r="F123" s="87">
        <v>33</v>
      </c>
      <c r="G123" s="172">
        <f t="shared" si="1"/>
        <v>3121.212121212121</v>
      </c>
    </row>
    <row r="124" spans="1:7">
      <c r="A124" s="107">
        <v>44876</v>
      </c>
      <c r="B124" s="86" t="s">
        <v>172</v>
      </c>
      <c r="C124" s="87" t="s">
        <v>22</v>
      </c>
      <c r="D124" s="87" t="s">
        <v>8</v>
      </c>
      <c r="E124" s="179">
        <v>120000</v>
      </c>
      <c r="F124" s="87">
        <v>28</v>
      </c>
      <c r="G124" s="172">
        <f t="shared" si="1"/>
        <v>4285.7142857142853</v>
      </c>
    </row>
    <row r="125" spans="1:7" hidden="1">
      <c r="A125" s="107">
        <v>44876</v>
      </c>
      <c r="B125" s="86" t="s">
        <v>172</v>
      </c>
      <c r="C125" s="87" t="s">
        <v>54</v>
      </c>
      <c r="D125" s="87" t="s">
        <v>10</v>
      </c>
      <c r="E125" s="179">
        <v>63000</v>
      </c>
      <c r="F125" s="87">
        <v>14</v>
      </c>
      <c r="G125" s="172">
        <f t="shared" si="1"/>
        <v>4500</v>
      </c>
    </row>
    <row r="126" spans="1:7">
      <c r="A126" s="107">
        <v>44876</v>
      </c>
      <c r="B126" s="86" t="s">
        <v>172</v>
      </c>
      <c r="C126" s="87" t="s">
        <v>14</v>
      </c>
      <c r="D126" s="87" t="s">
        <v>8</v>
      </c>
      <c r="E126" s="179">
        <v>103000</v>
      </c>
      <c r="F126" s="87">
        <v>48</v>
      </c>
      <c r="G126" s="172">
        <f t="shared" si="1"/>
        <v>2145.8333333333335</v>
      </c>
    </row>
    <row r="127" spans="1:7" hidden="1">
      <c r="A127" s="107">
        <v>44876</v>
      </c>
      <c r="B127" s="86" t="s">
        <v>172</v>
      </c>
      <c r="C127" s="87" t="s">
        <v>16</v>
      </c>
      <c r="D127" s="87" t="s">
        <v>17</v>
      </c>
      <c r="E127" s="179">
        <v>83000</v>
      </c>
      <c r="F127" s="87">
        <v>16</v>
      </c>
      <c r="G127" s="172">
        <f t="shared" si="1"/>
        <v>5187.5</v>
      </c>
    </row>
    <row r="128" spans="1:7">
      <c r="A128" s="107">
        <v>44876</v>
      </c>
      <c r="B128" s="86" t="s">
        <v>172</v>
      </c>
      <c r="C128" s="87" t="s">
        <v>7</v>
      </c>
      <c r="D128" s="87" t="s">
        <v>8</v>
      </c>
      <c r="E128" s="179">
        <v>103000</v>
      </c>
      <c r="F128" s="87">
        <v>32</v>
      </c>
      <c r="G128" s="172">
        <f t="shared" si="1"/>
        <v>3218.75</v>
      </c>
    </row>
    <row r="129" spans="1:8">
      <c r="A129" s="107">
        <v>44876</v>
      </c>
      <c r="B129" s="86" t="s">
        <v>172</v>
      </c>
      <c r="C129" s="87" t="s">
        <v>43</v>
      </c>
      <c r="D129" s="87" t="s">
        <v>8</v>
      </c>
      <c r="E129" s="179">
        <v>88000</v>
      </c>
      <c r="F129" s="87">
        <v>33</v>
      </c>
      <c r="G129" s="172">
        <f t="shared" si="1"/>
        <v>2666.6666666666665</v>
      </c>
    </row>
    <row r="130" spans="1:8" hidden="1">
      <c r="A130" s="107">
        <v>44876</v>
      </c>
      <c r="B130" s="86" t="s">
        <v>172</v>
      </c>
      <c r="C130" s="87" t="s">
        <v>24</v>
      </c>
      <c r="D130" s="87" t="s">
        <v>10</v>
      </c>
      <c r="E130" s="179">
        <v>63000</v>
      </c>
      <c r="F130" s="87">
        <v>10</v>
      </c>
      <c r="G130" s="172">
        <f t="shared" si="1"/>
        <v>6300</v>
      </c>
    </row>
    <row r="131" spans="1:8" hidden="1">
      <c r="A131" s="107">
        <v>44876</v>
      </c>
      <c r="B131" s="86" t="s">
        <v>172</v>
      </c>
      <c r="C131" s="87" t="s">
        <v>25</v>
      </c>
      <c r="D131" s="87" t="s">
        <v>17</v>
      </c>
      <c r="E131" s="179">
        <v>80000</v>
      </c>
      <c r="F131" s="87">
        <v>21</v>
      </c>
      <c r="G131" s="172">
        <f t="shared" ref="G131:G194" si="2">E131/F131</f>
        <v>3809.5238095238096</v>
      </c>
    </row>
    <row r="132" spans="1:8" hidden="1">
      <c r="A132" s="107">
        <v>44877</v>
      </c>
      <c r="B132" s="86" t="s">
        <v>171</v>
      </c>
      <c r="C132" s="87" t="s">
        <v>43</v>
      </c>
      <c r="D132" s="87" t="s">
        <v>10</v>
      </c>
      <c r="E132" s="179">
        <v>63000</v>
      </c>
      <c r="F132" s="87">
        <v>4</v>
      </c>
      <c r="G132" s="172">
        <f t="shared" si="2"/>
        <v>15750</v>
      </c>
    </row>
    <row r="133" spans="1:8" hidden="1">
      <c r="A133" s="107">
        <v>44877</v>
      </c>
      <c r="B133" s="86" t="s">
        <v>171</v>
      </c>
      <c r="C133" s="87" t="s">
        <v>7</v>
      </c>
      <c r="D133" s="87" t="s">
        <v>10</v>
      </c>
      <c r="E133" s="179">
        <v>63000</v>
      </c>
      <c r="F133" s="87">
        <v>12</v>
      </c>
      <c r="G133" s="172">
        <f t="shared" si="2"/>
        <v>5250</v>
      </c>
    </row>
    <row r="134" spans="1:8" hidden="1">
      <c r="A134" s="107">
        <v>44877</v>
      </c>
      <c r="B134" s="86" t="s">
        <v>171</v>
      </c>
      <c r="C134" s="87" t="s">
        <v>12</v>
      </c>
      <c r="D134" s="87" t="s">
        <v>10</v>
      </c>
      <c r="E134" s="179">
        <v>63000</v>
      </c>
      <c r="F134" s="87">
        <v>7</v>
      </c>
      <c r="G134" s="172">
        <f t="shared" si="2"/>
        <v>9000</v>
      </c>
    </row>
    <row r="135" spans="1:8" hidden="1">
      <c r="A135" s="107">
        <v>44877</v>
      </c>
      <c r="B135" s="86" t="s">
        <v>171</v>
      </c>
      <c r="C135" s="87" t="s">
        <v>24</v>
      </c>
      <c r="D135" s="87" t="s">
        <v>10</v>
      </c>
      <c r="E135" s="179">
        <v>63000</v>
      </c>
      <c r="F135" s="87">
        <v>5</v>
      </c>
      <c r="G135" s="172">
        <f t="shared" si="2"/>
        <v>12600</v>
      </c>
    </row>
    <row r="136" spans="1:8" hidden="1">
      <c r="A136" s="107">
        <v>44877</v>
      </c>
      <c r="B136" s="86" t="s">
        <v>171</v>
      </c>
      <c r="C136" s="87" t="s">
        <v>25</v>
      </c>
      <c r="D136" s="87" t="s">
        <v>10</v>
      </c>
      <c r="E136" s="179">
        <v>63000</v>
      </c>
      <c r="F136" s="87">
        <v>4</v>
      </c>
      <c r="G136" s="172">
        <f t="shared" si="2"/>
        <v>15750</v>
      </c>
    </row>
    <row r="137" spans="1:8" hidden="1">
      <c r="A137" s="107">
        <v>44877</v>
      </c>
      <c r="B137" s="86" t="s">
        <v>171</v>
      </c>
      <c r="C137" s="87" t="s">
        <v>54</v>
      </c>
      <c r="D137" s="87" t="s">
        <v>17</v>
      </c>
      <c r="E137" s="179">
        <v>78000</v>
      </c>
      <c r="F137" s="87">
        <v>5</v>
      </c>
      <c r="G137" s="172">
        <f t="shared" si="2"/>
        <v>15600</v>
      </c>
    </row>
    <row r="138" spans="1:8">
      <c r="A138" s="107">
        <v>44877</v>
      </c>
      <c r="B138" s="86" t="s">
        <v>171</v>
      </c>
      <c r="C138" s="87" t="s">
        <v>14</v>
      </c>
      <c r="D138" s="87" t="s">
        <v>8</v>
      </c>
      <c r="E138" s="179">
        <v>103000</v>
      </c>
      <c r="F138" s="87">
        <v>19</v>
      </c>
      <c r="G138" s="172">
        <f t="shared" si="2"/>
        <v>5421.0526315789475</v>
      </c>
    </row>
    <row r="139" spans="1:8" hidden="1">
      <c r="A139" s="107">
        <v>44877</v>
      </c>
      <c r="B139" s="86" t="s">
        <v>171</v>
      </c>
      <c r="C139" s="87" t="s">
        <v>71</v>
      </c>
      <c r="D139" s="87" t="s">
        <v>10</v>
      </c>
      <c r="E139" s="179">
        <v>31500</v>
      </c>
      <c r="F139" s="87">
        <v>9</v>
      </c>
      <c r="G139" s="172">
        <f t="shared" si="2"/>
        <v>3500</v>
      </c>
      <c r="H139" t="s">
        <v>51</v>
      </c>
    </row>
    <row r="140" spans="1:8" hidden="1">
      <c r="A140" s="107">
        <v>44877</v>
      </c>
      <c r="B140" s="86" t="s">
        <v>173</v>
      </c>
      <c r="C140" s="87" t="s">
        <v>123</v>
      </c>
      <c r="D140" s="87" t="s">
        <v>10</v>
      </c>
      <c r="E140" s="179">
        <v>70000</v>
      </c>
      <c r="F140" s="87">
        <v>12</v>
      </c>
      <c r="G140" s="172">
        <f t="shared" si="2"/>
        <v>5833.333333333333</v>
      </c>
      <c r="H140" t="s">
        <v>175</v>
      </c>
    </row>
    <row r="141" spans="1:8" hidden="1">
      <c r="A141" s="107">
        <v>44877</v>
      </c>
      <c r="B141" s="86" t="s">
        <v>173</v>
      </c>
      <c r="C141" s="87" t="s">
        <v>14</v>
      </c>
      <c r="D141" s="87" t="s">
        <v>17</v>
      </c>
      <c r="E141" s="179">
        <v>83000</v>
      </c>
      <c r="F141" s="87">
        <v>20</v>
      </c>
      <c r="G141" s="172">
        <f t="shared" si="2"/>
        <v>4150</v>
      </c>
      <c r="H141" t="s">
        <v>175</v>
      </c>
    </row>
    <row r="142" spans="1:8" hidden="1">
      <c r="A142" s="107">
        <v>44877</v>
      </c>
      <c r="B142" s="86" t="s">
        <v>173</v>
      </c>
      <c r="C142" s="87" t="s">
        <v>104</v>
      </c>
      <c r="D142" s="87" t="s">
        <v>10</v>
      </c>
      <c r="E142" s="179">
        <v>94500</v>
      </c>
      <c r="F142" s="87">
        <v>7</v>
      </c>
      <c r="G142" s="172">
        <f t="shared" si="2"/>
        <v>13500</v>
      </c>
      <c r="H142" t="s">
        <v>175</v>
      </c>
    </row>
    <row r="143" spans="1:8" hidden="1">
      <c r="A143" s="107">
        <v>44877</v>
      </c>
      <c r="B143" s="86" t="s">
        <v>173</v>
      </c>
      <c r="C143" s="87" t="s">
        <v>174</v>
      </c>
      <c r="D143" s="87" t="s">
        <v>10</v>
      </c>
      <c r="E143" s="179">
        <v>80000</v>
      </c>
      <c r="F143" s="87">
        <v>7</v>
      </c>
      <c r="G143" s="172">
        <f t="shared" si="2"/>
        <v>11428.571428571429</v>
      </c>
      <c r="H143" t="s">
        <v>175</v>
      </c>
    </row>
    <row r="144" spans="1:8" hidden="1">
      <c r="A144" s="107">
        <v>44877</v>
      </c>
      <c r="B144" s="86" t="s">
        <v>172</v>
      </c>
      <c r="C144" s="87" t="s">
        <v>21</v>
      </c>
      <c r="D144" s="87" t="s">
        <v>10</v>
      </c>
      <c r="E144" s="179">
        <v>63000</v>
      </c>
      <c r="F144" s="87">
        <v>15</v>
      </c>
      <c r="G144" s="172">
        <f t="shared" si="2"/>
        <v>4200</v>
      </c>
    </row>
    <row r="145" spans="1:7">
      <c r="A145" s="107">
        <v>44877</v>
      </c>
      <c r="B145" s="86" t="s">
        <v>172</v>
      </c>
      <c r="C145" s="87" t="s">
        <v>12</v>
      </c>
      <c r="D145" s="87" t="s">
        <v>8</v>
      </c>
      <c r="E145" s="179">
        <v>103000</v>
      </c>
      <c r="F145" s="87">
        <v>31</v>
      </c>
      <c r="G145" s="172">
        <f t="shared" si="2"/>
        <v>3322.5806451612902</v>
      </c>
    </row>
    <row r="146" spans="1:7">
      <c r="A146" s="107">
        <v>44877</v>
      </c>
      <c r="B146" s="86" t="s">
        <v>172</v>
      </c>
      <c r="C146" s="87" t="s">
        <v>33</v>
      </c>
      <c r="D146" s="87" t="s">
        <v>8</v>
      </c>
      <c r="E146" s="179">
        <v>230000</v>
      </c>
      <c r="F146" s="87">
        <v>40</v>
      </c>
      <c r="G146" s="172">
        <f t="shared" si="2"/>
        <v>5750</v>
      </c>
    </row>
    <row r="147" spans="1:7">
      <c r="A147" s="107">
        <v>44877</v>
      </c>
      <c r="B147" s="86" t="s">
        <v>172</v>
      </c>
      <c r="C147" s="87" t="s">
        <v>22</v>
      </c>
      <c r="D147" s="87" t="s">
        <v>8</v>
      </c>
      <c r="E147" s="179">
        <v>120000</v>
      </c>
      <c r="F147" s="87">
        <v>24</v>
      </c>
      <c r="G147" s="172">
        <f t="shared" si="2"/>
        <v>5000</v>
      </c>
    </row>
    <row r="148" spans="1:7">
      <c r="A148" s="107">
        <v>44877</v>
      </c>
      <c r="B148" s="86" t="s">
        <v>172</v>
      </c>
      <c r="C148" s="87" t="s">
        <v>7</v>
      </c>
      <c r="D148" s="87" t="s">
        <v>8</v>
      </c>
      <c r="E148" s="179">
        <v>103000</v>
      </c>
      <c r="F148" s="87">
        <v>32</v>
      </c>
      <c r="G148" s="172">
        <f t="shared" si="2"/>
        <v>3218.75</v>
      </c>
    </row>
    <row r="149" spans="1:7">
      <c r="A149" s="107">
        <v>44877</v>
      </c>
      <c r="B149" s="86" t="s">
        <v>172</v>
      </c>
      <c r="C149" s="87" t="s">
        <v>43</v>
      </c>
      <c r="D149" s="87" t="s">
        <v>8</v>
      </c>
      <c r="E149" s="179">
        <v>88000</v>
      </c>
      <c r="F149" s="87">
        <v>27</v>
      </c>
      <c r="G149" s="172">
        <f t="shared" si="2"/>
        <v>3259.2592592592591</v>
      </c>
    </row>
    <row r="150" spans="1:7" hidden="1">
      <c r="A150" s="107">
        <v>44877</v>
      </c>
      <c r="B150" s="86" t="s">
        <v>172</v>
      </c>
      <c r="C150" s="87" t="s">
        <v>24</v>
      </c>
      <c r="D150" s="87" t="s">
        <v>10</v>
      </c>
      <c r="E150" s="179">
        <v>63000</v>
      </c>
      <c r="F150" s="87">
        <v>10</v>
      </c>
      <c r="G150" s="172">
        <f t="shared" si="2"/>
        <v>6300</v>
      </c>
    </row>
    <row r="151" spans="1:7" hidden="1">
      <c r="A151" s="107">
        <v>44877</v>
      </c>
      <c r="B151" s="86" t="s">
        <v>172</v>
      </c>
      <c r="C151" s="87" t="s">
        <v>16</v>
      </c>
      <c r="D151" s="87" t="s">
        <v>17</v>
      </c>
      <c r="E151" s="179">
        <v>83000</v>
      </c>
      <c r="F151" s="87">
        <v>21</v>
      </c>
      <c r="G151" s="172">
        <f t="shared" si="2"/>
        <v>3952.3809523809523</v>
      </c>
    </row>
    <row r="152" spans="1:7">
      <c r="A152" s="107">
        <v>44877</v>
      </c>
      <c r="B152" s="86" t="s">
        <v>172</v>
      </c>
      <c r="C152" s="87" t="s">
        <v>14</v>
      </c>
      <c r="D152" s="87" t="s">
        <v>8</v>
      </c>
      <c r="E152" s="179">
        <v>103000</v>
      </c>
      <c r="F152" s="87">
        <v>33</v>
      </c>
      <c r="G152" s="172">
        <f t="shared" si="2"/>
        <v>3121.212121212121</v>
      </c>
    </row>
    <row r="153" spans="1:7" hidden="1">
      <c r="A153" s="107">
        <v>44877</v>
      </c>
      <c r="B153" s="86" t="s">
        <v>172</v>
      </c>
      <c r="C153" s="87" t="s">
        <v>54</v>
      </c>
      <c r="D153" s="87" t="s">
        <v>10</v>
      </c>
      <c r="E153" s="179">
        <v>63000</v>
      </c>
      <c r="F153" s="87">
        <v>16</v>
      </c>
      <c r="G153" s="172">
        <f t="shared" si="2"/>
        <v>3937.5</v>
      </c>
    </row>
    <row r="154" spans="1:7" hidden="1">
      <c r="A154" s="107">
        <v>44877</v>
      </c>
      <c r="B154" s="86" t="s">
        <v>172</v>
      </c>
      <c r="C154" s="87" t="s">
        <v>25</v>
      </c>
      <c r="D154" s="87" t="s">
        <v>17</v>
      </c>
      <c r="E154" s="179">
        <v>80000</v>
      </c>
      <c r="F154" s="87">
        <v>19</v>
      </c>
      <c r="G154" s="172">
        <f t="shared" si="2"/>
        <v>4210.5263157894733</v>
      </c>
    </row>
    <row r="155" spans="1:7" hidden="1">
      <c r="A155" s="107">
        <v>44879</v>
      </c>
      <c r="B155" s="86" t="s">
        <v>171</v>
      </c>
      <c r="C155" s="87" t="s">
        <v>43</v>
      </c>
      <c r="D155" s="87" t="s">
        <v>10</v>
      </c>
      <c r="E155" s="179">
        <v>63000</v>
      </c>
      <c r="F155" s="87">
        <v>9</v>
      </c>
      <c r="G155" s="172">
        <f t="shared" si="2"/>
        <v>7000</v>
      </c>
    </row>
    <row r="156" spans="1:7" hidden="1">
      <c r="A156" s="107">
        <v>44879</v>
      </c>
      <c r="B156" s="86" t="s">
        <v>171</v>
      </c>
      <c r="C156" s="87" t="s">
        <v>12</v>
      </c>
      <c r="D156" s="87" t="s">
        <v>10</v>
      </c>
      <c r="E156" s="179">
        <v>63000</v>
      </c>
      <c r="F156" s="87">
        <v>12</v>
      </c>
      <c r="G156" s="172">
        <f t="shared" si="2"/>
        <v>5250</v>
      </c>
    </row>
    <row r="157" spans="1:7" hidden="1">
      <c r="A157" s="107">
        <v>44879</v>
      </c>
      <c r="B157" s="86" t="s">
        <v>171</v>
      </c>
      <c r="C157" s="87" t="s">
        <v>25</v>
      </c>
      <c r="D157" s="87" t="s">
        <v>10</v>
      </c>
      <c r="E157" s="179">
        <v>63000</v>
      </c>
      <c r="F157" s="87">
        <v>5</v>
      </c>
      <c r="G157" s="172">
        <f t="shared" si="2"/>
        <v>12600</v>
      </c>
    </row>
    <row r="158" spans="1:7" hidden="1">
      <c r="A158" s="107">
        <v>44879</v>
      </c>
      <c r="B158" s="86" t="s">
        <v>171</v>
      </c>
      <c r="C158" s="87" t="s">
        <v>7</v>
      </c>
      <c r="D158" s="87" t="s">
        <v>10</v>
      </c>
      <c r="E158" s="179">
        <v>63000</v>
      </c>
      <c r="F158" s="87">
        <v>15</v>
      </c>
      <c r="G158" s="172">
        <f t="shared" si="2"/>
        <v>4200</v>
      </c>
    </row>
    <row r="159" spans="1:7" hidden="1">
      <c r="A159" s="107">
        <v>44879</v>
      </c>
      <c r="B159" s="86" t="s">
        <v>171</v>
      </c>
      <c r="C159" s="87" t="s">
        <v>54</v>
      </c>
      <c r="D159" s="87" t="s">
        <v>17</v>
      </c>
      <c r="E159" s="179">
        <v>78000</v>
      </c>
      <c r="F159" s="87">
        <v>8</v>
      </c>
      <c r="G159" s="172">
        <f t="shared" si="2"/>
        <v>9750</v>
      </c>
    </row>
    <row r="160" spans="1:7" hidden="1">
      <c r="A160" s="107">
        <v>44879</v>
      </c>
      <c r="B160" s="86" t="s">
        <v>171</v>
      </c>
      <c r="C160" s="87" t="s">
        <v>24</v>
      </c>
      <c r="D160" s="87" t="s">
        <v>10</v>
      </c>
      <c r="E160" s="179">
        <v>63000</v>
      </c>
      <c r="F160" s="87">
        <v>6</v>
      </c>
      <c r="G160" s="172">
        <f t="shared" si="2"/>
        <v>10500</v>
      </c>
    </row>
    <row r="161" spans="1:7">
      <c r="A161" s="107">
        <v>44879</v>
      </c>
      <c r="B161" s="86" t="s">
        <v>171</v>
      </c>
      <c r="C161" s="87" t="s">
        <v>14</v>
      </c>
      <c r="D161" s="87" t="s">
        <v>8</v>
      </c>
      <c r="E161" s="179">
        <v>103000</v>
      </c>
      <c r="F161" s="87">
        <v>26</v>
      </c>
      <c r="G161" s="172">
        <f t="shared" si="2"/>
        <v>3961.5384615384614</v>
      </c>
    </row>
    <row r="162" spans="1:7" hidden="1">
      <c r="A162" s="107">
        <v>44879</v>
      </c>
      <c r="B162" s="86" t="s">
        <v>173</v>
      </c>
      <c r="C162" s="87" t="s">
        <v>104</v>
      </c>
      <c r="D162" s="87" t="s">
        <v>10</v>
      </c>
      <c r="E162" s="179">
        <v>94500</v>
      </c>
      <c r="F162" s="87">
        <v>7</v>
      </c>
      <c r="G162" s="172">
        <f t="shared" si="2"/>
        <v>13500</v>
      </c>
    </row>
    <row r="163" spans="1:7" hidden="1">
      <c r="A163" s="107">
        <v>44879</v>
      </c>
      <c r="B163" s="86" t="s">
        <v>173</v>
      </c>
      <c r="C163" s="87" t="s">
        <v>14</v>
      </c>
      <c r="D163" s="87" t="s">
        <v>17</v>
      </c>
      <c r="E163" s="179">
        <v>83000</v>
      </c>
      <c r="F163" s="87">
        <v>20</v>
      </c>
      <c r="G163" s="172">
        <f t="shared" si="2"/>
        <v>4150</v>
      </c>
    </row>
    <row r="164" spans="1:7" hidden="1">
      <c r="A164" s="107">
        <v>44879</v>
      </c>
      <c r="B164" s="86" t="s">
        <v>173</v>
      </c>
      <c r="C164" s="87" t="s">
        <v>174</v>
      </c>
      <c r="D164" s="87" t="s">
        <v>10</v>
      </c>
      <c r="E164" s="179">
        <v>80000</v>
      </c>
      <c r="F164" s="87">
        <v>7</v>
      </c>
      <c r="G164" s="172">
        <f t="shared" si="2"/>
        <v>11428.571428571429</v>
      </c>
    </row>
    <row r="165" spans="1:7" hidden="1">
      <c r="A165" s="107">
        <v>44879</v>
      </c>
      <c r="B165" s="86" t="s">
        <v>173</v>
      </c>
      <c r="C165" s="87" t="s">
        <v>123</v>
      </c>
      <c r="D165" s="87" t="s">
        <v>10</v>
      </c>
      <c r="E165" s="179">
        <v>70000</v>
      </c>
      <c r="F165" s="87">
        <v>14</v>
      </c>
      <c r="G165" s="172">
        <f t="shared" si="2"/>
        <v>5000</v>
      </c>
    </row>
    <row r="166" spans="1:7" hidden="1">
      <c r="A166" s="107">
        <v>44879</v>
      </c>
      <c r="B166" s="86" t="s">
        <v>172</v>
      </c>
      <c r="C166" s="87" t="s">
        <v>21</v>
      </c>
      <c r="D166" s="87" t="s">
        <v>10</v>
      </c>
      <c r="E166" s="179">
        <v>63000</v>
      </c>
      <c r="F166" s="87">
        <v>10</v>
      </c>
      <c r="G166" s="172">
        <f t="shared" si="2"/>
        <v>6300</v>
      </c>
    </row>
    <row r="167" spans="1:7" hidden="1">
      <c r="A167" s="107">
        <v>44879</v>
      </c>
      <c r="B167" s="86" t="s">
        <v>172</v>
      </c>
      <c r="C167" s="87" t="s">
        <v>16</v>
      </c>
      <c r="D167" s="87" t="s">
        <v>17</v>
      </c>
      <c r="E167" s="179">
        <v>83000</v>
      </c>
      <c r="F167" s="87">
        <v>14</v>
      </c>
      <c r="G167" s="172">
        <f t="shared" si="2"/>
        <v>5928.5714285714284</v>
      </c>
    </row>
    <row r="168" spans="1:7">
      <c r="A168" s="107">
        <v>44879</v>
      </c>
      <c r="B168" s="86" t="s">
        <v>172</v>
      </c>
      <c r="C168" s="87" t="s">
        <v>12</v>
      </c>
      <c r="D168" s="87" t="s">
        <v>8</v>
      </c>
      <c r="E168" s="179">
        <v>103000</v>
      </c>
      <c r="F168" s="87">
        <v>30</v>
      </c>
      <c r="G168" s="172">
        <f t="shared" si="2"/>
        <v>3433.3333333333335</v>
      </c>
    </row>
    <row r="169" spans="1:7">
      <c r="A169" s="107">
        <v>44879</v>
      </c>
      <c r="B169" s="86" t="s">
        <v>172</v>
      </c>
      <c r="C169" s="87" t="s">
        <v>33</v>
      </c>
      <c r="D169" s="87" t="s">
        <v>8</v>
      </c>
      <c r="E169" s="179">
        <v>230000</v>
      </c>
      <c r="F169" s="87">
        <v>40</v>
      </c>
      <c r="G169" s="172">
        <f t="shared" si="2"/>
        <v>5750</v>
      </c>
    </row>
    <row r="170" spans="1:7">
      <c r="A170" s="107">
        <v>44879</v>
      </c>
      <c r="B170" s="86" t="s">
        <v>172</v>
      </c>
      <c r="C170" s="87" t="s">
        <v>22</v>
      </c>
      <c r="D170" s="87" t="s">
        <v>8</v>
      </c>
      <c r="E170" s="179">
        <v>120000</v>
      </c>
      <c r="F170" s="87">
        <v>26</v>
      </c>
      <c r="G170" s="172">
        <f t="shared" si="2"/>
        <v>4615.3846153846152</v>
      </c>
    </row>
    <row r="171" spans="1:7">
      <c r="A171" s="107">
        <v>44879</v>
      </c>
      <c r="B171" s="86" t="s">
        <v>172</v>
      </c>
      <c r="C171" s="87" t="s">
        <v>14</v>
      </c>
      <c r="D171" s="87" t="s">
        <v>8</v>
      </c>
      <c r="E171" s="179">
        <v>103000</v>
      </c>
      <c r="F171" s="87">
        <v>39</v>
      </c>
      <c r="G171" s="172">
        <f t="shared" si="2"/>
        <v>2641.0256410256411</v>
      </c>
    </row>
    <row r="172" spans="1:7" hidden="1">
      <c r="A172" s="107">
        <v>44879</v>
      </c>
      <c r="B172" s="86" t="s">
        <v>172</v>
      </c>
      <c r="C172" s="87" t="s">
        <v>54</v>
      </c>
      <c r="D172" s="87" t="s">
        <v>10</v>
      </c>
      <c r="E172" s="179">
        <v>63000</v>
      </c>
      <c r="F172" s="87">
        <v>16</v>
      </c>
      <c r="G172" s="172">
        <f t="shared" si="2"/>
        <v>3937.5</v>
      </c>
    </row>
    <row r="173" spans="1:7">
      <c r="A173" s="107">
        <v>44879</v>
      </c>
      <c r="B173" s="86" t="s">
        <v>172</v>
      </c>
      <c r="C173" s="87" t="s">
        <v>43</v>
      </c>
      <c r="D173" s="87" t="s">
        <v>8</v>
      </c>
      <c r="E173" s="179">
        <v>88000</v>
      </c>
      <c r="F173" s="87">
        <v>27</v>
      </c>
      <c r="G173" s="172">
        <f t="shared" si="2"/>
        <v>3259.2592592592591</v>
      </c>
    </row>
    <row r="174" spans="1:7">
      <c r="A174" s="107">
        <v>44879</v>
      </c>
      <c r="B174" s="86" t="s">
        <v>172</v>
      </c>
      <c r="C174" s="87" t="s">
        <v>7</v>
      </c>
      <c r="D174" s="87" t="s">
        <v>8</v>
      </c>
      <c r="E174" s="179">
        <v>103000</v>
      </c>
      <c r="F174" s="87">
        <v>32</v>
      </c>
      <c r="G174" s="172">
        <f t="shared" si="2"/>
        <v>3218.75</v>
      </c>
    </row>
    <row r="175" spans="1:7" hidden="1">
      <c r="A175" s="107">
        <v>44879</v>
      </c>
      <c r="B175" s="86" t="s">
        <v>172</v>
      </c>
      <c r="C175" s="87" t="s">
        <v>24</v>
      </c>
      <c r="D175" s="87" t="s">
        <v>10</v>
      </c>
      <c r="E175" s="179">
        <v>63000</v>
      </c>
      <c r="F175" s="87">
        <v>11</v>
      </c>
      <c r="G175" s="172">
        <f t="shared" si="2"/>
        <v>5727.272727272727</v>
      </c>
    </row>
    <row r="176" spans="1:7" hidden="1">
      <c r="A176" s="107">
        <v>44879</v>
      </c>
      <c r="B176" s="86" t="s">
        <v>172</v>
      </c>
      <c r="C176" s="87" t="s">
        <v>25</v>
      </c>
      <c r="D176" s="87" t="s">
        <v>17</v>
      </c>
      <c r="E176" s="179">
        <v>80000</v>
      </c>
      <c r="F176" s="87">
        <v>21</v>
      </c>
      <c r="G176" s="172">
        <f t="shared" si="2"/>
        <v>3809.5238095238096</v>
      </c>
    </row>
    <row r="177" spans="1:8" hidden="1">
      <c r="A177" s="107">
        <v>44880</v>
      </c>
      <c r="B177" s="86" t="s">
        <v>171</v>
      </c>
      <c r="C177" s="87" t="s">
        <v>7</v>
      </c>
      <c r="D177" s="87" t="s">
        <v>17</v>
      </c>
      <c r="E177" s="179">
        <v>83000</v>
      </c>
      <c r="F177" s="87">
        <v>20</v>
      </c>
      <c r="G177" s="172">
        <f t="shared" si="2"/>
        <v>4150</v>
      </c>
      <c r="H177" t="s">
        <v>176</v>
      </c>
    </row>
    <row r="178" spans="1:8">
      <c r="A178" s="107">
        <v>44880</v>
      </c>
      <c r="B178" s="86" t="s">
        <v>171</v>
      </c>
      <c r="C178" s="87" t="s">
        <v>14</v>
      </c>
      <c r="D178" s="87" t="s">
        <v>8</v>
      </c>
      <c r="E178" s="179">
        <v>103000</v>
      </c>
      <c r="F178" s="87">
        <v>23</v>
      </c>
      <c r="G178" s="172">
        <f t="shared" si="2"/>
        <v>4478.260869565217</v>
      </c>
    </row>
    <row r="179" spans="1:8" hidden="1">
      <c r="A179" s="107">
        <v>44880</v>
      </c>
      <c r="B179" s="86" t="s">
        <v>171</v>
      </c>
      <c r="C179" s="87" t="s">
        <v>43</v>
      </c>
      <c r="D179" s="87" t="s">
        <v>10</v>
      </c>
      <c r="E179" s="179">
        <v>63000</v>
      </c>
      <c r="F179" s="87">
        <v>21</v>
      </c>
      <c r="G179" s="172">
        <f t="shared" si="2"/>
        <v>3000</v>
      </c>
      <c r="H179" t="s">
        <v>177</v>
      </c>
    </row>
    <row r="180" spans="1:8" hidden="1">
      <c r="A180" s="107">
        <v>44880</v>
      </c>
      <c r="B180" s="86" t="s">
        <v>171</v>
      </c>
      <c r="C180" s="87" t="s">
        <v>12</v>
      </c>
      <c r="D180" s="87" t="s">
        <v>17</v>
      </c>
      <c r="E180" s="179">
        <v>83000</v>
      </c>
      <c r="F180" s="87">
        <v>17</v>
      </c>
      <c r="G180" s="172">
        <f t="shared" si="2"/>
        <v>4882.3529411764703</v>
      </c>
    </row>
    <row r="181" spans="1:8" hidden="1">
      <c r="A181" s="107">
        <v>44880</v>
      </c>
      <c r="B181" s="86" t="s">
        <v>171</v>
      </c>
      <c r="C181" s="87" t="s">
        <v>25</v>
      </c>
      <c r="D181" s="87" t="s">
        <v>10</v>
      </c>
      <c r="E181" s="179">
        <v>63000</v>
      </c>
      <c r="F181" s="87">
        <v>7</v>
      </c>
      <c r="G181" s="172">
        <f t="shared" si="2"/>
        <v>9000</v>
      </c>
    </row>
    <row r="182" spans="1:8" hidden="1">
      <c r="A182" s="107">
        <v>44880</v>
      </c>
      <c r="B182" s="86" t="s">
        <v>171</v>
      </c>
      <c r="C182" s="87" t="s">
        <v>54</v>
      </c>
      <c r="D182" s="87" t="s">
        <v>17</v>
      </c>
      <c r="E182" s="179">
        <v>78000</v>
      </c>
      <c r="F182" s="87">
        <v>7</v>
      </c>
      <c r="G182" s="172">
        <f t="shared" si="2"/>
        <v>11142.857142857143</v>
      </c>
    </row>
    <row r="183" spans="1:8" hidden="1">
      <c r="A183" s="107">
        <v>44880</v>
      </c>
      <c r="B183" s="86" t="s">
        <v>171</v>
      </c>
      <c r="C183" s="87" t="s">
        <v>24</v>
      </c>
      <c r="D183" s="87" t="s">
        <v>10</v>
      </c>
      <c r="E183" s="179">
        <v>63000</v>
      </c>
      <c r="F183" s="87">
        <v>10</v>
      </c>
      <c r="G183" s="172">
        <f t="shared" si="2"/>
        <v>6300</v>
      </c>
    </row>
    <row r="184" spans="1:8" hidden="1">
      <c r="A184" s="107">
        <v>44880</v>
      </c>
      <c r="B184" s="86" t="s">
        <v>173</v>
      </c>
      <c r="C184" s="87" t="s">
        <v>14</v>
      </c>
      <c r="D184" s="87" t="s">
        <v>17</v>
      </c>
      <c r="E184" s="179">
        <v>83000</v>
      </c>
      <c r="F184" s="87">
        <v>24</v>
      </c>
      <c r="G184" s="172">
        <f t="shared" si="2"/>
        <v>3458.3333333333335</v>
      </c>
    </row>
    <row r="185" spans="1:8" hidden="1">
      <c r="A185" s="107">
        <v>44880</v>
      </c>
      <c r="B185" s="86" t="s">
        <v>173</v>
      </c>
      <c r="C185" s="87" t="s">
        <v>104</v>
      </c>
      <c r="D185" s="87" t="s">
        <v>10</v>
      </c>
      <c r="E185" s="179">
        <v>94500</v>
      </c>
      <c r="F185" s="87">
        <v>7</v>
      </c>
      <c r="G185" s="172">
        <f t="shared" si="2"/>
        <v>13500</v>
      </c>
    </row>
    <row r="186" spans="1:8" hidden="1">
      <c r="A186" s="107">
        <v>44880</v>
      </c>
      <c r="B186" s="86" t="s">
        <v>173</v>
      </c>
      <c r="C186" s="87" t="s">
        <v>123</v>
      </c>
      <c r="D186" s="87" t="s">
        <v>10</v>
      </c>
      <c r="E186" s="179">
        <v>70000</v>
      </c>
      <c r="F186" s="87">
        <v>15</v>
      </c>
      <c r="G186" s="172">
        <f t="shared" si="2"/>
        <v>4666.666666666667</v>
      </c>
    </row>
    <row r="187" spans="1:8" hidden="1">
      <c r="A187" s="107">
        <v>44880</v>
      </c>
      <c r="B187" s="86" t="s">
        <v>173</v>
      </c>
      <c r="C187" s="87" t="s">
        <v>174</v>
      </c>
      <c r="D187" s="87" t="s">
        <v>10</v>
      </c>
      <c r="E187" s="179">
        <v>80000</v>
      </c>
      <c r="F187" s="87">
        <v>4</v>
      </c>
      <c r="G187" s="172">
        <f t="shared" si="2"/>
        <v>20000</v>
      </c>
    </row>
    <row r="188" spans="1:8" hidden="1">
      <c r="A188" s="107">
        <v>44880</v>
      </c>
      <c r="B188" s="86" t="s">
        <v>172</v>
      </c>
      <c r="C188" s="87" t="s">
        <v>16</v>
      </c>
      <c r="D188" s="87" t="s">
        <v>17</v>
      </c>
      <c r="E188" s="179">
        <v>83000</v>
      </c>
      <c r="F188" s="87">
        <v>21</v>
      </c>
      <c r="G188" s="172">
        <f t="shared" si="2"/>
        <v>3952.3809523809523</v>
      </c>
    </row>
    <row r="189" spans="1:8">
      <c r="A189" s="107">
        <v>44880</v>
      </c>
      <c r="B189" s="86" t="s">
        <v>172</v>
      </c>
      <c r="C189" s="87" t="s">
        <v>14</v>
      </c>
      <c r="D189" s="87" t="s">
        <v>8</v>
      </c>
      <c r="E189" s="179">
        <v>103000</v>
      </c>
      <c r="F189" s="87">
        <v>33</v>
      </c>
      <c r="G189" s="172">
        <f t="shared" si="2"/>
        <v>3121.212121212121</v>
      </c>
    </row>
    <row r="190" spans="1:8" hidden="1">
      <c r="A190" s="107">
        <v>44880</v>
      </c>
      <c r="B190" s="86" t="s">
        <v>172</v>
      </c>
      <c r="C190" s="87" t="s">
        <v>21</v>
      </c>
      <c r="D190" s="87" t="s">
        <v>10</v>
      </c>
      <c r="E190" s="179">
        <v>63000</v>
      </c>
      <c r="F190" s="87">
        <v>13</v>
      </c>
      <c r="G190" s="172">
        <f t="shared" si="2"/>
        <v>4846.1538461538457</v>
      </c>
    </row>
    <row r="191" spans="1:8">
      <c r="A191" s="107">
        <v>44880</v>
      </c>
      <c r="B191" s="86" t="s">
        <v>172</v>
      </c>
      <c r="C191" s="87" t="s">
        <v>33</v>
      </c>
      <c r="D191" s="87" t="s">
        <v>8</v>
      </c>
      <c r="E191" s="179">
        <v>230000</v>
      </c>
      <c r="F191" s="87">
        <v>44</v>
      </c>
      <c r="G191" s="172">
        <f t="shared" si="2"/>
        <v>5227.272727272727</v>
      </c>
    </row>
    <row r="192" spans="1:8">
      <c r="A192" s="107">
        <v>44880</v>
      </c>
      <c r="B192" s="86" t="s">
        <v>172</v>
      </c>
      <c r="C192" s="87" t="s">
        <v>12</v>
      </c>
      <c r="D192" s="87" t="s">
        <v>8</v>
      </c>
      <c r="E192" s="179">
        <v>103000</v>
      </c>
      <c r="F192" s="87">
        <v>31</v>
      </c>
      <c r="G192" s="172">
        <f t="shared" si="2"/>
        <v>3322.5806451612902</v>
      </c>
    </row>
    <row r="193" spans="1:7">
      <c r="A193" s="107">
        <v>44880</v>
      </c>
      <c r="B193" s="86" t="s">
        <v>172</v>
      </c>
      <c r="C193" s="87" t="s">
        <v>22</v>
      </c>
      <c r="D193" s="87" t="s">
        <v>8</v>
      </c>
      <c r="E193" s="179">
        <v>120000</v>
      </c>
      <c r="F193" s="87">
        <v>28</v>
      </c>
      <c r="G193" s="172">
        <f t="shared" si="2"/>
        <v>4285.7142857142853</v>
      </c>
    </row>
    <row r="194" spans="1:7">
      <c r="A194" s="107">
        <v>44880</v>
      </c>
      <c r="B194" s="86" t="s">
        <v>172</v>
      </c>
      <c r="C194" s="87" t="s">
        <v>7</v>
      </c>
      <c r="D194" s="87" t="s">
        <v>8</v>
      </c>
      <c r="E194" s="179">
        <v>103000</v>
      </c>
      <c r="F194" s="87">
        <v>32</v>
      </c>
      <c r="G194" s="172">
        <f t="shared" si="2"/>
        <v>3218.75</v>
      </c>
    </row>
    <row r="195" spans="1:7" hidden="1">
      <c r="A195" s="107">
        <v>44880</v>
      </c>
      <c r="B195" s="86" t="s">
        <v>172</v>
      </c>
      <c r="C195" s="87" t="s">
        <v>54</v>
      </c>
      <c r="D195" s="87" t="s">
        <v>10</v>
      </c>
      <c r="E195" s="179">
        <v>63000</v>
      </c>
      <c r="F195" s="87">
        <v>17</v>
      </c>
      <c r="G195" s="172">
        <f>E195/F195</f>
        <v>3705.8823529411766</v>
      </c>
    </row>
    <row r="196" spans="1:7" hidden="1">
      <c r="A196" s="107">
        <v>44880</v>
      </c>
      <c r="B196" s="86" t="s">
        <v>172</v>
      </c>
      <c r="C196" s="87" t="s">
        <v>24</v>
      </c>
      <c r="D196" s="87" t="s">
        <v>10</v>
      </c>
      <c r="E196" s="179">
        <v>63000</v>
      </c>
      <c r="F196" s="87">
        <v>7</v>
      </c>
      <c r="G196" s="172">
        <f>E196/F196</f>
        <v>9000</v>
      </c>
    </row>
    <row r="197" spans="1:7">
      <c r="A197" s="107">
        <v>44880</v>
      </c>
      <c r="B197" s="86" t="s">
        <v>172</v>
      </c>
      <c r="C197" s="87" t="s">
        <v>43</v>
      </c>
      <c r="D197" s="87" t="s">
        <v>8</v>
      </c>
      <c r="E197" s="179">
        <v>88000</v>
      </c>
      <c r="F197" s="87">
        <v>30</v>
      </c>
      <c r="G197" s="172">
        <f>E197/F197</f>
        <v>2933.3333333333335</v>
      </c>
    </row>
    <row r="198" spans="1:7" hidden="1">
      <c r="A198" s="107">
        <v>44880</v>
      </c>
      <c r="B198" s="86" t="s">
        <v>172</v>
      </c>
      <c r="C198" s="87" t="s">
        <v>25</v>
      </c>
      <c r="D198" s="87" t="s">
        <v>17</v>
      </c>
      <c r="E198" s="179">
        <v>80000</v>
      </c>
      <c r="F198" s="87">
        <v>20</v>
      </c>
      <c r="G198" s="172">
        <f>E198/F198</f>
        <v>4000</v>
      </c>
    </row>
    <row r="199" spans="1:7" hidden="1">
      <c r="E199" s="172">
        <f>SUM(E2:E198)</f>
        <v>17140000</v>
      </c>
      <c r="F199" s="87">
        <f>SUM(F2:F198)</f>
        <v>3794</v>
      </c>
      <c r="G199" s="172">
        <f>E199/F199</f>
        <v>4517.6594623089086</v>
      </c>
    </row>
  </sheetData>
  <autoFilter ref="A1:G199" xr:uid="{00000000-0009-0000-0000-000016000000}">
    <filterColumn colId="3">
      <filters>
        <filter val="BUS"/>
      </filters>
    </filterColumn>
  </autoFilter>
  <dataValidations count="1">
    <dataValidation type="list" allowBlank="1" showInputMessage="1" showErrorMessage="1" sqref="D1" xr:uid="{00000000-0002-0000-1600-000000000000}">
      <formula1>"MINIBUS,BUS,VAN,TAXIBUS"</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dimension ref="A1:J550"/>
  <sheetViews>
    <sheetView topLeftCell="A476" workbookViewId="0">
      <selection activeCell="D2" sqref="D2:D545"/>
    </sheetView>
  </sheetViews>
  <sheetFormatPr baseColWidth="10" defaultColWidth="11" defaultRowHeight="14.4"/>
  <cols>
    <col min="2" max="2" width="11.44140625" style="28"/>
    <col min="3" max="3" width="29.33203125" customWidth="1"/>
    <col min="8" max="8" width="11.44140625" style="28"/>
  </cols>
  <sheetData>
    <row r="1" spans="1:9" ht="43.2">
      <c r="A1" s="1" t="s">
        <v>0</v>
      </c>
      <c r="B1" s="2" t="s">
        <v>1</v>
      </c>
      <c r="C1" s="2" t="s">
        <v>2</v>
      </c>
      <c r="D1" s="147" t="s">
        <v>3</v>
      </c>
      <c r="E1" s="215" t="s">
        <v>4</v>
      </c>
      <c r="F1" s="6" t="s">
        <v>5</v>
      </c>
      <c r="G1" s="216" t="s">
        <v>6</v>
      </c>
    </row>
    <row r="2" spans="1:9">
      <c r="A2" s="107">
        <v>44881</v>
      </c>
      <c r="B2" s="86" t="s">
        <v>171</v>
      </c>
      <c r="C2" s="87" t="s">
        <v>14</v>
      </c>
      <c r="D2" s="87" t="s">
        <v>8</v>
      </c>
      <c r="E2" s="179">
        <v>103000</v>
      </c>
      <c r="F2" s="87">
        <v>38</v>
      </c>
      <c r="G2" s="172">
        <f t="shared" ref="G2:G67" si="0">E2/F2</f>
        <v>2710.5263157894738</v>
      </c>
      <c r="H2" t="s">
        <v>171</v>
      </c>
      <c r="I2" t="s">
        <v>178</v>
      </c>
    </row>
    <row r="3" spans="1:9">
      <c r="A3" s="107">
        <v>44881</v>
      </c>
      <c r="B3" s="86" t="s">
        <v>171</v>
      </c>
      <c r="C3" s="87" t="s">
        <v>7</v>
      </c>
      <c r="D3" s="87" t="s">
        <v>8</v>
      </c>
      <c r="E3" s="179">
        <v>103000</v>
      </c>
      <c r="F3" s="87">
        <v>34</v>
      </c>
      <c r="G3" s="172">
        <f t="shared" si="0"/>
        <v>3029.4117647058824</v>
      </c>
      <c r="H3"/>
      <c r="I3" t="s">
        <v>179</v>
      </c>
    </row>
    <row r="4" spans="1:9" hidden="1">
      <c r="A4" s="107">
        <v>44881</v>
      </c>
      <c r="B4" s="86" t="s">
        <v>171</v>
      </c>
      <c r="C4" s="87" t="s">
        <v>18</v>
      </c>
      <c r="D4" s="87" t="s">
        <v>17</v>
      </c>
      <c r="E4" s="179">
        <v>78000</v>
      </c>
      <c r="F4" s="87">
        <v>19</v>
      </c>
      <c r="G4" s="172">
        <f t="shared" si="0"/>
        <v>4105.2631578947367</v>
      </c>
      <c r="H4"/>
    </row>
    <row r="5" spans="1:9">
      <c r="A5" s="107">
        <v>44881</v>
      </c>
      <c r="B5" s="86" t="s">
        <v>171</v>
      </c>
      <c r="C5" s="87" t="s">
        <v>12</v>
      </c>
      <c r="D5" s="87" t="s">
        <v>8</v>
      </c>
      <c r="E5" s="179">
        <v>103000</v>
      </c>
      <c r="F5" s="87">
        <v>35</v>
      </c>
      <c r="G5" s="172">
        <f t="shared" si="0"/>
        <v>2942.8571428571427</v>
      </c>
      <c r="H5"/>
    </row>
    <row r="6" spans="1:9" hidden="1">
      <c r="A6" s="107">
        <v>44881</v>
      </c>
      <c r="B6" s="86" t="s">
        <v>171</v>
      </c>
      <c r="C6" s="87" t="s">
        <v>25</v>
      </c>
      <c r="D6" s="87" t="s">
        <v>10</v>
      </c>
      <c r="E6" s="179">
        <v>63000</v>
      </c>
      <c r="F6" s="87">
        <v>8</v>
      </c>
      <c r="G6" s="172">
        <f t="shared" si="0"/>
        <v>7875</v>
      </c>
      <c r="H6"/>
    </row>
    <row r="7" spans="1:9" hidden="1">
      <c r="A7" s="107">
        <v>44881</v>
      </c>
      <c r="B7" s="86" t="s">
        <v>171</v>
      </c>
      <c r="C7" s="87" t="s">
        <v>54</v>
      </c>
      <c r="D7" s="87" t="s">
        <v>17</v>
      </c>
      <c r="E7" s="179">
        <v>78000</v>
      </c>
      <c r="F7" s="87">
        <v>13</v>
      </c>
      <c r="G7" s="172">
        <f t="shared" si="0"/>
        <v>6000</v>
      </c>
      <c r="H7"/>
    </row>
    <row r="8" spans="1:9" hidden="1">
      <c r="A8" s="107">
        <v>44881</v>
      </c>
      <c r="B8" s="86" t="s">
        <v>171</v>
      </c>
      <c r="C8" s="87" t="s">
        <v>24</v>
      </c>
      <c r="D8" s="87" t="s">
        <v>10</v>
      </c>
      <c r="E8" s="179">
        <v>63000</v>
      </c>
      <c r="F8" s="87">
        <v>8</v>
      </c>
      <c r="G8" s="172">
        <f t="shared" si="0"/>
        <v>7875</v>
      </c>
      <c r="H8"/>
    </row>
    <row r="9" spans="1:9">
      <c r="A9" s="107">
        <v>44881</v>
      </c>
      <c r="B9" s="86" t="s">
        <v>171</v>
      </c>
      <c r="C9" s="87" t="s">
        <v>43</v>
      </c>
      <c r="D9" s="87" t="s">
        <v>8</v>
      </c>
      <c r="E9" s="179">
        <v>88000</v>
      </c>
      <c r="F9" s="87">
        <v>23</v>
      </c>
      <c r="G9" s="172">
        <f t="shared" si="0"/>
        <v>3826.086956521739</v>
      </c>
      <c r="H9"/>
    </row>
    <row r="10" spans="1:9" hidden="1">
      <c r="A10" s="107">
        <v>44881</v>
      </c>
      <c r="B10" s="86" t="s">
        <v>173</v>
      </c>
      <c r="C10" s="87" t="s">
        <v>180</v>
      </c>
      <c r="D10" s="87" t="s">
        <v>10</v>
      </c>
      <c r="E10" s="179">
        <v>94500</v>
      </c>
      <c r="F10" s="87">
        <v>14</v>
      </c>
      <c r="G10" s="172">
        <f t="shared" si="0"/>
        <v>6750</v>
      </c>
      <c r="H10"/>
    </row>
    <row r="11" spans="1:9" hidden="1">
      <c r="A11" s="107">
        <v>44881</v>
      </c>
      <c r="B11" s="86" t="s">
        <v>173</v>
      </c>
      <c r="C11" s="87" t="s">
        <v>43</v>
      </c>
      <c r="D11" s="87" t="s">
        <v>10</v>
      </c>
      <c r="E11" s="179">
        <v>90000</v>
      </c>
      <c r="F11" s="87">
        <v>6</v>
      </c>
      <c r="G11" s="172">
        <f t="shared" si="0"/>
        <v>15000</v>
      </c>
      <c r="H11"/>
    </row>
    <row r="12" spans="1:9" hidden="1">
      <c r="A12" s="107">
        <v>44881</v>
      </c>
      <c r="B12" s="86" t="s">
        <v>173</v>
      </c>
      <c r="C12" s="87" t="s">
        <v>181</v>
      </c>
      <c r="D12" s="87" t="s">
        <v>10</v>
      </c>
      <c r="E12" s="179">
        <v>94500</v>
      </c>
      <c r="F12" s="87">
        <v>6</v>
      </c>
      <c r="G12" s="172">
        <f t="shared" si="0"/>
        <v>15750</v>
      </c>
      <c r="H12"/>
    </row>
    <row r="13" spans="1:9" hidden="1">
      <c r="A13" s="107">
        <v>44881</v>
      </c>
      <c r="B13" s="86" t="s">
        <v>173</v>
      </c>
      <c r="C13" s="87" t="s">
        <v>182</v>
      </c>
      <c r="D13" s="87" t="s">
        <v>17</v>
      </c>
      <c r="E13" s="179">
        <v>120000</v>
      </c>
      <c r="F13" s="87">
        <v>13</v>
      </c>
      <c r="G13" s="172">
        <f t="shared" si="0"/>
        <v>9230.7692307692305</v>
      </c>
      <c r="H13"/>
    </row>
    <row r="14" spans="1:9" hidden="1">
      <c r="A14" s="107">
        <v>44881</v>
      </c>
      <c r="B14" s="86" t="s">
        <v>173</v>
      </c>
      <c r="C14" s="87" t="s">
        <v>104</v>
      </c>
      <c r="D14" s="87" t="s">
        <v>17</v>
      </c>
      <c r="E14" s="179">
        <v>120000</v>
      </c>
      <c r="F14" s="87">
        <v>5</v>
      </c>
      <c r="G14" s="172">
        <f t="shared" si="0"/>
        <v>24000</v>
      </c>
      <c r="H14"/>
    </row>
    <row r="15" spans="1:9" hidden="1">
      <c r="A15" s="107">
        <v>44881</v>
      </c>
      <c r="B15" s="86" t="s">
        <v>173</v>
      </c>
      <c r="C15" s="87" t="s">
        <v>23</v>
      </c>
      <c r="D15" s="87" t="s">
        <v>10</v>
      </c>
      <c r="E15" s="179">
        <v>80000</v>
      </c>
      <c r="F15" s="87">
        <v>3</v>
      </c>
      <c r="G15" s="172">
        <f t="shared" si="0"/>
        <v>26666.666666666668</v>
      </c>
      <c r="H15"/>
    </row>
    <row r="16" spans="1:9" hidden="1">
      <c r="A16" s="107">
        <v>44881</v>
      </c>
      <c r="B16" s="86" t="s">
        <v>172</v>
      </c>
      <c r="C16" s="87" t="s">
        <v>21</v>
      </c>
      <c r="D16" s="87" t="s">
        <v>10</v>
      </c>
      <c r="E16" s="179">
        <v>63000</v>
      </c>
      <c r="F16" s="87">
        <v>9</v>
      </c>
      <c r="G16" s="172">
        <f t="shared" si="0"/>
        <v>7000</v>
      </c>
      <c r="H16"/>
    </row>
    <row r="17" spans="1:8">
      <c r="A17" s="107">
        <v>44881</v>
      </c>
      <c r="B17" s="86" t="s">
        <v>172</v>
      </c>
      <c r="C17" s="87" t="s">
        <v>45</v>
      </c>
      <c r="D17" s="87" t="s">
        <v>8</v>
      </c>
      <c r="E17" s="179">
        <v>103000</v>
      </c>
      <c r="F17" s="87">
        <v>16</v>
      </c>
      <c r="G17" s="172">
        <f t="shared" si="0"/>
        <v>6437.5</v>
      </c>
      <c r="H17"/>
    </row>
    <row r="18" spans="1:8" hidden="1">
      <c r="A18" s="107">
        <v>44881</v>
      </c>
      <c r="B18" s="86" t="s">
        <v>171</v>
      </c>
      <c r="C18" s="87" t="s">
        <v>16</v>
      </c>
      <c r="D18" s="87" t="s">
        <v>17</v>
      </c>
      <c r="E18" s="179">
        <v>83000</v>
      </c>
      <c r="F18" s="87">
        <v>15</v>
      </c>
      <c r="G18" s="172">
        <f t="shared" si="0"/>
        <v>5533.333333333333</v>
      </c>
      <c r="H18"/>
    </row>
    <row r="19" spans="1:8">
      <c r="A19" s="107">
        <v>44881</v>
      </c>
      <c r="B19" s="86" t="s">
        <v>172</v>
      </c>
      <c r="C19" s="87" t="s">
        <v>22</v>
      </c>
      <c r="D19" s="87" t="s">
        <v>8</v>
      </c>
      <c r="E19" s="179">
        <v>120000</v>
      </c>
      <c r="F19" s="87">
        <v>25</v>
      </c>
      <c r="G19" s="172">
        <f t="shared" si="0"/>
        <v>4800</v>
      </c>
      <c r="H19"/>
    </row>
    <row r="20" spans="1:8">
      <c r="A20" s="107">
        <v>44881</v>
      </c>
      <c r="B20" s="86" t="s">
        <v>172</v>
      </c>
      <c r="C20" s="87" t="s">
        <v>12</v>
      </c>
      <c r="D20" s="87" t="s">
        <v>8</v>
      </c>
      <c r="E20" s="179">
        <v>103000</v>
      </c>
      <c r="F20" s="87">
        <v>36</v>
      </c>
      <c r="G20" s="172">
        <f t="shared" si="0"/>
        <v>2861.1111111111113</v>
      </c>
      <c r="H20"/>
    </row>
    <row r="21" spans="1:8" hidden="1">
      <c r="A21" s="107">
        <v>44881</v>
      </c>
      <c r="B21" s="86" t="s">
        <v>172</v>
      </c>
      <c r="C21" s="87" t="s">
        <v>24</v>
      </c>
      <c r="D21" s="87" t="s">
        <v>10</v>
      </c>
      <c r="E21" s="179">
        <v>63000</v>
      </c>
      <c r="F21" s="87">
        <v>10</v>
      </c>
      <c r="G21" s="172">
        <f t="shared" si="0"/>
        <v>6300</v>
      </c>
      <c r="H21"/>
    </row>
    <row r="22" spans="1:8">
      <c r="A22" s="107">
        <v>44881</v>
      </c>
      <c r="B22" s="86" t="s">
        <v>172</v>
      </c>
      <c r="C22" s="87" t="s">
        <v>7</v>
      </c>
      <c r="D22" s="87" t="s">
        <v>8</v>
      </c>
      <c r="E22" s="179">
        <v>103000</v>
      </c>
      <c r="F22" s="87">
        <v>43</v>
      </c>
      <c r="G22" s="172">
        <f t="shared" si="0"/>
        <v>2395.3488372093025</v>
      </c>
      <c r="H22"/>
    </row>
    <row r="23" spans="1:8" hidden="1">
      <c r="A23" s="107">
        <v>44881</v>
      </c>
      <c r="B23" s="86" t="s">
        <v>172</v>
      </c>
      <c r="C23" s="87" t="s">
        <v>23</v>
      </c>
      <c r="D23" s="87" t="s">
        <v>10</v>
      </c>
      <c r="E23" s="179">
        <v>63000</v>
      </c>
      <c r="F23" s="87">
        <v>18</v>
      </c>
      <c r="G23" s="172">
        <f t="shared" si="0"/>
        <v>3500</v>
      </c>
      <c r="H23"/>
    </row>
    <row r="24" spans="1:8">
      <c r="A24" s="107">
        <v>44881</v>
      </c>
      <c r="B24" s="86" t="s">
        <v>172</v>
      </c>
      <c r="C24" s="87" t="s">
        <v>33</v>
      </c>
      <c r="D24" s="87" t="s">
        <v>8</v>
      </c>
      <c r="E24" s="179">
        <v>230000</v>
      </c>
      <c r="F24" s="87">
        <v>42</v>
      </c>
      <c r="G24" s="172">
        <f t="shared" si="0"/>
        <v>5476.1904761904761</v>
      </c>
      <c r="H24"/>
    </row>
    <row r="25" spans="1:8">
      <c r="A25" s="107">
        <v>44881</v>
      </c>
      <c r="B25" s="86" t="s">
        <v>172</v>
      </c>
      <c r="C25" s="87" t="s">
        <v>43</v>
      </c>
      <c r="D25" s="87" t="s">
        <v>8</v>
      </c>
      <c r="E25" s="179">
        <v>88000</v>
      </c>
      <c r="F25" s="87">
        <v>28</v>
      </c>
      <c r="G25" s="172">
        <f t="shared" si="0"/>
        <v>3142.8571428571427</v>
      </c>
      <c r="H25"/>
    </row>
    <row r="26" spans="1:8" hidden="1">
      <c r="A26" s="107">
        <v>44881</v>
      </c>
      <c r="B26" s="86" t="s">
        <v>172</v>
      </c>
      <c r="C26" s="87" t="s">
        <v>183</v>
      </c>
      <c r="D26" s="87" t="s">
        <v>10</v>
      </c>
      <c r="E26" s="179">
        <v>94500</v>
      </c>
      <c r="F26" s="87">
        <v>12</v>
      </c>
      <c r="G26" s="172">
        <f t="shared" si="0"/>
        <v>7875</v>
      </c>
      <c r="H26"/>
    </row>
    <row r="27" spans="1:8" hidden="1">
      <c r="A27" s="107">
        <v>44881</v>
      </c>
      <c r="B27" s="86" t="s">
        <v>172</v>
      </c>
      <c r="C27" s="87" t="s">
        <v>25</v>
      </c>
      <c r="D27" s="87" t="s">
        <v>17</v>
      </c>
      <c r="E27" s="179">
        <v>80000</v>
      </c>
      <c r="F27" s="87">
        <v>20</v>
      </c>
      <c r="G27" s="172">
        <f t="shared" si="0"/>
        <v>4000</v>
      </c>
      <c r="H27"/>
    </row>
    <row r="28" spans="1:8">
      <c r="A28" s="107">
        <v>44882</v>
      </c>
      <c r="B28" s="86" t="s">
        <v>171</v>
      </c>
      <c r="C28" s="87" t="s">
        <v>7</v>
      </c>
      <c r="D28" s="87" t="s">
        <v>8</v>
      </c>
      <c r="E28" s="179">
        <v>103000</v>
      </c>
      <c r="F28" s="87">
        <v>39</v>
      </c>
      <c r="G28" s="172">
        <f t="shared" si="0"/>
        <v>2641.0256410256411</v>
      </c>
    </row>
    <row r="29" spans="1:8" hidden="1">
      <c r="A29" s="107">
        <v>44882</v>
      </c>
      <c r="B29" s="86" t="s">
        <v>171</v>
      </c>
      <c r="C29" s="87" t="s">
        <v>30</v>
      </c>
      <c r="D29" s="87" t="s">
        <v>10</v>
      </c>
      <c r="E29" s="179">
        <v>63000</v>
      </c>
      <c r="F29" s="87">
        <v>14</v>
      </c>
      <c r="G29" s="172">
        <f t="shared" si="0"/>
        <v>4500</v>
      </c>
    </row>
    <row r="30" spans="1:8">
      <c r="A30" s="107">
        <v>44882</v>
      </c>
      <c r="B30" s="86" t="s">
        <v>171</v>
      </c>
      <c r="C30" s="87" t="s">
        <v>12</v>
      </c>
      <c r="D30" s="87" t="s">
        <v>8</v>
      </c>
      <c r="E30" s="179">
        <v>103000</v>
      </c>
      <c r="F30" s="87">
        <v>27</v>
      </c>
      <c r="G30" s="172">
        <f t="shared" si="0"/>
        <v>3814.8148148148148</v>
      </c>
    </row>
    <row r="31" spans="1:8" hidden="1">
      <c r="A31" s="107">
        <v>44882</v>
      </c>
      <c r="B31" s="86" t="s">
        <v>171</v>
      </c>
      <c r="C31" s="87" t="s">
        <v>21</v>
      </c>
      <c r="D31" s="87" t="s">
        <v>10</v>
      </c>
      <c r="E31" s="179">
        <v>63000</v>
      </c>
      <c r="F31" s="87">
        <v>15</v>
      </c>
      <c r="G31" s="172">
        <f t="shared" si="0"/>
        <v>4200</v>
      </c>
    </row>
    <row r="32" spans="1:8">
      <c r="A32" s="107">
        <v>44882</v>
      </c>
      <c r="B32" s="86" t="s">
        <v>171</v>
      </c>
      <c r="C32" s="87" t="s">
        <v>14</v>
      </c>
      <c r="D32" s="87" t="s">
        <v>8</v>
      </c>
      <c r="E32" s="179">
        <v>103000</v>
      </c>
      <c r="F32" s="87">
        <v>28</v>
      </c>
      <c r="G32" s="172">
        <f t="shared" si="0"/>
        <v>3678.5714285714284</v>
      </c>
    </row>
    <row r="33" spans="1:7">
      <c r="A33" s="107">
        <v>44882</v>
      </c>
      <c r="B33" s="86" t="s">
        <v>171</v>
      </c>
      <c r="C33" s="87" t="s">
        <v>16</v>
      </c>
      <c r="D33" s="87" t="s">
        <v>8</v>
      </c>
      <c r="E33" s="179">
        <v>103000</v>
      </c>
      <c r="F33" s="87">
        <v>24</v>
      </c>
      <c r="G33" s="172">
        <f t="shared" si="0"/>
        <v>4291.666666666667</v>
      </c>
    </row>
    <row r="34" spans="1:7">
      <c r="A34" s="107">
        <v>44882</v>
      </c>
      <c r="B34" s="86" t="s">
        <v>171</v>
      </c>
      <c r="C34" s="87" t="s">
        <v>43</v>
      </c>
      <c r="D34" s="87" t="s">
        <v>8</v>
      </c>
      <c r="E34" s="179">
        <v>88000</v>
      </c>
      <c r="F34" s="87">
        <v>27</v>
      </c>
      <c r="G34" s="172">
        <f t="shared" si="0"/>
        <v>3259.2592592592591</v>
      </c>
    </row>
    <row r="35" spans="1:7" hidden="1">
      <c r="A35" s="107">
        <v>44882</v>
      </c>
      <c r="B35" s="86" t="s">
        <v>171</v>
      </c>
      <c r="C35" s="87" t="s">
        <v>18</v>
      </c>
      <c r="D35" s="87" t="s">
        <v>17</v>
      </c>
      <c r="E35" s="179">
        <v>78000</v>
      </c>
      <c r="F35" s="87">
        <v>19</v>
      </c>
      <c r="G35" s="172">
        <f t="shared" si="0"/>
        <v>4105.2631578947367</v>
      </c>
    </row>
    <row r="36" spans="1:7" hidden="1">
      <c r="A36" s="107">
        <v>44882</v>
      </c>
      <c r="B36" s="86" t="s">
        <v>171</v>
      </c>
      <c r="C36" s="87" t="s">
        <v>25</v>
      </c>
      <c r="D36" s="87" t="s">
        <v>10</v>
      </c>
      <c r="E36" s="179">
        <v>63000</v>
      </c>
      <c r="F36" s="87">
        <v>12</v>
      </c>
      <c r="G36" s="172">
        <f t="shared" si="0"/>
        <v>5250</v>
      </c>
    </row>
    <row r="37" spans="1:7" hidden="1">
      <c r="A37" s="107">
        <v>44882</v>
      </c>
      <c r="B37" s="86" t="s">
        <v>171</v>
      </c>
      <c r="C37" s="87" t="s">
        <v>54</v>
      </c>
      <c r="D37" s="87" t="s">
        <v>17</v>
      </c>
      <c r="E37" s="179">
        <v>78000</v>
      </c>
      <c r="F37" s="87">
        <v>11</v>
      </c>
      <c r="G37" s="172">
        <f t="shared" si="0"/>
        <v>7090.909090909091</v>
      </c>
    </row>
    <row r="38" spans="1:7" hidden="1">
      <c r="A38" s="107">
        <v>44882</v>
      </c>
      <c r="B38" s="86" t="s">
        <v>171</v>
      </c>
      <c r="C38" s="87" t="s">
        <v>24</v>
      </c>
      <c r="D38" s="87" t="s">
        <v>10</v>
      </c>
      <c r="E38" s="179">
        <v>63000</v>
      </c>
      <c r="F38" s="87">
        <v>10</v>
      </c>
      <c r="G38" s="172">
        <f t="shared" si="0"/>
        <v>6300</v>
      </c>
    </row>
    <row r="39" spans="1:7">
      <c r="A39" s="107">
        <v>44882</v>
      </c>
      <c r="B39" s="86" t="s">
        <v>171</v>
      </c>
      <c r="C39" s="87" t="s">
        <v>22</v>
      </c>
      <c r="D39" s="87" t="s">
        <v>8</v>
      </c>
      <c r="E39" s="179">
        <v>120000</v>
      </c>
      <c r="F39" s="87">
        <v>16</v>
      </c>
      <c r="G39" s="172">
        <f t="shared" si="0"/>
        <v>7500</v>
      </c>
    </row>
    <row r="40" spans="1:7" hidden="1">
      <c r="A40" s="107">
        <v>44882</v>
      </c>
      <c r="B40" s="86" t="s">
        <v>173</v>
      </c>
      <c r="C40" s="87" t="s">
        <v>180</v>
      </c>
      <c r="D40" s="87" t="s">
        <v>17</v>
      </c>
      <c r="E40" s="179">
        <v>105000</v>
      </c>
      <c r="F40" s="87">
        <v>21</v>
      </c>
      <c r="G40" s="172">
        <f t="shared" si="0"/>
        <v>5000</v>
      </c>
    </row>
    <row r="41" spans="1:7" hidden="1">
      <c r="A41" s="107">
        <v>44882</v>
      </c>
      <c r="B41" s="86" t="s">
        <v>173</v>
      </c>
      <c r="C41" s="87" t="s">
        <v>43</v>
      </c>
      <c r="D41" s="87" t="s">
        <v>10</v>
      </c>
      <c r="E41" s="179">
        <v>90000</v>
      </c>
      <c r="F41" s="87">
        <v>6</v>
      </c>
      <c r="G41" s="172">
        <f t="shared" si="0"/>
        <v>15000</v>
      </c>
    </row>
    <row r="42" spans="1:7" hidden="1">
      <c r="A42" s="107">
        <v>44882</v>
      </c>
      <c r="B42" s="86" t="s">
        <v>173</v>
      </c>
      <c r="C42" s="87" t="s">
        <v>181</v>
      </c>
      <c r="D42" s="87" t="s">
        <v>17</v>
      </c>
      <c r="E42" s="179">
        <v>120000</v>
      </c>
      <c r="F42" s="87">
        <v>23</v>
      </c>
      <c r="G42" s="172">
        <f t="shared" si="0"/>
        <v>5217.391304347826</v>
      </c>
    </row>
    <row r="43" spans="1:7" hidden="1">
      <c r="A43" s="107">
        <v>44882</v>
      </c>
      <c r="B43" s="86" t="s">
        <v>173</v>
      </c>
      <c r="C43" s="87" t="s">
        <v>182</v>
      </c>
      <c r="D43" s="87" t="s">
        <v>10</v>
      </c>
      <c r="E43" s="179">
        <v>94500</v>
      </c>
      <c r="F43" s="87">
        <v>14</v>
      </c>
      <c r="G43" s="172">
        <f t="shared" si="0"/>
        <v>6750</v>
      </c>
    </row>
    <row r="44" spans="1:7" hidden="1">
      <c r="A44" s="107">
        <v>44882</v>
      </c>
      <c r="B44" s="86" t="s">
        <v>173</v>
      </c>
      <c r="C44" s="87" t="s">
        <v>104</v>
      </c>
      <c r="D44" s="87" t="s">
        <v>17</v>
      </c>
      <c r="E44" s="179">
        <v>120000</v>
      </c>
      <c r="F44" s="87">
        <v>6</v>
      </c>
      <c r="G44" s="172">
        <f t="shared" si="0"/>
        <v>20000</v>
      </c>
    </row>
    <row r="45" spans="1:7" hidden="1">
      <c r="A45" s="107">
        <v>44882</v>
      </c>
      <c r="B45" s="86" t="s">
        <v>173</v>
      </c>
      <c r="C45" s="87" t="s">
        <v>23</v>
      </c>
      <c r="D45" s="87" t="s">
        <v>10</v>
      </c>
      <c r="E45" s="179">
        <v>80000</v>
      </c>
      <c r="F45" s="87">
        <v>6</v>
      </c>
      <c r="G45" s="172">
        <f t="shared" si="0"/>
        <v>13333.333333333334</v>
      </c>
    </row>
    <row r="46" spans="1:7">
      <c r="A46" s="107">
        <v>44882</v>
      </c>
      <c r="B46" s="86" t="s">
        <v>172</v>
      </c>
      <c r="C46" s="87" t="s">
        <v>7</v>
      </c>
      <c r="D46" s="87" t="s">
        <v>8</v>
      </c>
      <c r="E46" s="179">
        <v>103000</v>
      </c>
      <c r="F46" s="87">
        <v>32</v>
      </c>
      <c r="G46" s="172">
        <f t="shared" si="0"/>
        <v>3218.75</v>
      </c>
    </row>
    <row r="47" spans="1:7">
      <c r="A47" s="107">
        <v>44882</v>
      </c>
      <c r="B47" s="86" t="s">
        <v>172</v>
      </c>
      <c r="C47" s="87" t="s">
        <v>12</v>
      </c>
      <c r="D47" s="87" t="s">
        <v>8</v>
      </c>
      <c r="E47" s="179">
        <v>103000</v>
      </c>
      <c r="F47" s="87">
        <v>41</v>
      </c>
      <c r="G47" s="172">
        <f t="shared" si="0"/>
        <v>2512.1951219512193</v>
      </c>
    </row>
    <row r="48" spans="1:7" hidden="1">
      <c r="A48" s="107">
        <v>44882</v>
      </c>
      <c r="B48" s="86" t="s">
        <v>172</v>
      </c>
      <c r="C48" s="87" t="s">
        <v>21</v>
      </c>
      <c r="D48" s="87" t="s">
        <v>10</v>
      </c>
      <c r="E48" s="179">
        <v>63000</v>
      </c>
      <c r="F48" s="87">
        <v>14</v>
      </c>
      <c r="G48" s="172">
        <f t="shared" si="0"/>
        <v>4500</v>
      </c>
    </row>
    <row r="49" spans="1:8">
      <c r="A49" s="107">
        <v>44882</v>
      </c>
      <c r="B49" s="86" t="s">
        <v>172</v>
      </c>
      <c r="C49" s="87" t="s">
        <v>45</v>
      </c>
      <c r="D49" s="87" t="s">
        <v>8</v>
      </c>
      <c r="E49" s="179">
        <v>103000</v>
      </c>
      <c r="F49" s="87">
        <v>42</v>
      </c>
      <c r="G49" s="172">
        <f t="shared" si="0"/>
        <v>2452.3809523809523</v>
      </c>
    </row>
    <row r="50" spans="1:8" hidden="1">
      <c r="A50" s="107">
        <v>44882</v>
      </c>
      <c r="B50" s="86" t="s">
        <v>172</v>
      </c>
      <c r="C50" s="87" t="s">
        <v>16</v>
      </c>
      <c r="D50" s="87" t="s">
        <v>17</v>
      </c>
      <c r="E50" s="179">
        <v>83000</v>
      </c>
      <c r="F50" s="87">
        <v>16</v>
      </c>
      <c r="G50" s="172">
        <f t="shared" si="0"/>
        <v>5187.5</v>
      </c>
    </row>
    <row r="51" spans="1:8">
      <c r="A51" s="107">
        <v>44882</v>
      </c>
      <c r="B51" s="86" t="s">
        <v>172</v>
      </c>
      <c r="C51" s="87" t="s">
        <v>43</v>
      </c>
      <c r="D51" s="87" t="s">
        <v>8</v>
      </c>
      <c r="E51" s="179">
        <v>88000</v>
      </c>
      <c r="F51" s="87">
        <v>26</v>
      </c>
      <c r="G51" s="172">
        <f t="shared" si="0"/>
        <v>3384.6153846153848</v>
      </c>
    </row>
    <row r="52" spans="1:8" hidden="1">
      <c r="A52" s="107">
        <v>44882</v>
      </c>
      <c r="B52" s="86" t="s">
        <v>172</v>
      </c>
      <c r="C52" s="87" t="s">
        <v>25</v>
      </c>
      <c r="D52" s="87" t="s">
        <v>17</v>
      </c>
      <c r="E52" s="179">
        <v>80000</v>
      </c>
      <c r="F52" s="87">
        <v>20</v>
      </c>
      <c r="G52" s="172">
        <f t="shared" si="0"/>
        <v>4000</v>
      </c>
    </row>
    <row r="53" spans="1:8" hidden="1">
      <c r="A53" s="107">
        <v>44882</v>
      </c>
      <c r="B53" s="86" t="s">
        <v>172</v>
      </c>
      <c r="C53" s="87" t="s">
        <v>54</v>
      </c>
      <c r="D53" s="87" t="s">
        <v>10</v>
      </c>
      <c r="E53" s="179">
        <v>63000</v>
      </c>
      <c r="F53" s="87">
        <v>6</v>
      </c>
      <c r="G53" s="172">
        <f t="shared" si="0"/>
        <v>10500</v>
      </c>
    </row>
    <row r="54" spans="1:8" hidden="1">
      <c r="A54" s="107">
        <v>44882</v>
      </c>
      <c r="B54" s="86" t="s">
        <v>172</v>
      </c>
      <c r="C54" s="87" t="s">
        <v>24</v>
      </c>
      <c r="D54" s="87" t="s">
        <v>10</v>
      </c>
      <c r="E54" s="179">
        <v>63000</v>
      </c>
      <c r="F54" s="87">
        <v>9</v>
      </c>
      <c r="G54" s="172">
        <f t="shared" si="0"/>
        <v>7000</v>
      </c>
    </row>
    <row r="55" spans="1:8" hidden="1">
      <c r="A55" s="107">
        <v>44882</v>
      </c>
      <c r="B55" s="86" t="s">
        <v>172</v>
      </c>
      <c r="C55" s="87" t="s">
        <v>120</v>
      </c>
      <c r="D55" s="87" t="s">
        <v>10</v>
      </c>
      <c r="E55" s="179">
        <v>31500</v>
      </c>
      <c r="F55" s="87">
        <v>5</v>
      </c>
      <c r="G55" s="172">
        <f t="shared" si="0"/>
        <v>6300</v>
      </c>
      <c r="H55" s="282" t="s">
        <v>108</v>
      </c>
    </row>
    <row r="56" spans="1:8">
      <c r="A56" s="107">
        <v>44882</v>
      </c>
      <c r="B56" s="86" t="s">
        <v>172</v>
      </c>
      <c r="C56" s="87" t="s">
        <v>22</v>
      </c>
      <c r="D56" s="87" t="s">
        <v>8</v>
      </c>
      <c r="E56" s="179">
        <v>120000</v>
      </c>
      <c r="F56" s="87">
        <v>28</v>
      </c>
      <c r="G56" s="172">
        <f t="shared" si="0"/>
        <v>4285.7142857142853</v>
      </c>
    </row>
    <row r="57" spans="1:8" hidden="1">
      <c r="A57" s="107">
        <v>44882</v>
      </c>
      <c r="B57" s="86" t="s">
        <v>172</v>
      </c>
      <c r="C57" s="87" t="s">
        <v>183</v>
      </c>
      <c r="D57" s="87" t="s">
        <v>10</v>
      </c>
      <c r="E57" s="179">
        <v>94500</v>
      </c>
      <c r="F57" s="87">
        <v>7</v>
      </c>
      <c r="G57" s="172">
        <f t="shared" si="0"/>
        <v>13500</v>
      </c>
    </row>
    <row r="58" spans="1:8">
      <c r="A58" s="107">
        <v>44882</v>
      </c>
      <c r="B58" s="86" t="s">
        <v>172</v>
      </c>
      <c r="C58" s="87" t="s">
        <v>33</v>
      </c>
      <c r="D58" s="87" t="s">
        <v>8</v>
      </c>
      <c r="E58" s="179">
        <v>230000</v>
      </c>
      <c r="F58" s="87">
        <v>44</v>
      </c>
      <c r="G58" s="172">
        <f t="shared" si="0"/>
        <v>5227.272727272727</v>
      </c>
    </row>
    <row r="59" spans="1:8">
      <c r="A59" s="107">
        <v>44883</v>
      </c>
      <c r="B59" s="86" t="s">
        <v>171</v>
      </c>
      <c r="C59" s="87" t="s">
        <v>7</v>
      </c>
      <c r="D59" s="87" t="s">
        <v>8</v>
      </c>
      <c r="E59" s="179">
        <v>103000</v>
      </c>
      <c r="F59" s="87">
        <v>41</v>
      </c>
      <c r="G59" s="172">
        <f t="shared" si="0"/>
        <v>2512.1951219512193</v>
      </c>
      <c r="H59"/>
    </row>
    <row r="60" spans="1:8">
      <c r="A60" s="107">
        <v>44883</v>
      </c>
      <c r="B60" s="86" t="s">
        <v>171</v>
      </c>
      <c r="C60" s="87" t="s">
        <v>12</v>
      </c>
      <c r="D60" s="87" t="s">
        <v>8</v>
      </c>
      <c r="E60" s="179">
        <v>103000</v>
      </c>
      <c r="F60" s="87">
        <v>29</v>
      </c>
      <c r="G60" s="172">
        <f t="shared" si="0"/>
        <v>3551.7241379310344</v>
      </c>
      <c r="H60"/>
    </row>
    <row r="61" spans="1:8" hidden="1">
      <c r="A61" s="107">
        <v>44883</v>
      </c>
      <c r="B61" s="86" t="s">
        <v>171</v>
      </c>
      <c r="C61" s="87" t="s">
        <v>21</v>
      </c>
      <c r="D61" s="87" t="s">
        <v>17</v>
      </c>
      <c r="E61" s="179">
        <v>83000</v>
      </c>
      <c r="F61" s="87">
        <v>23</v>
      </c>
      <c r="G61" s="172">
        <f t="shared" si="0"/>
        <v>3608.695652173913</v>
      </c>
      <c r="H61"/>
    </row>
    <row r="62" spans="1:8" hidden="1">
      <c r="A62" s="107">
        <v>44883</v>
      </c>
      <c r="B62" s="86" t="s">
        <v>171</v>
      </c>
      <c r="C62" s="87" t="s">
        <v>30</v>
      </c>
      <c r="D62" s="87" t="s">
        <v>10</v>
      </c>
      <c r="E62" s="179">
        <v>63000</v>
      </c>
      <c r="F62" s="87">
        <v>19</v>
      </c>
      <c r="G62" s="172">
        <f t="shared" si="0"/>
        <v>3315.7894736842104</v>
      </c>
      <c r="H62"/>
    </row>
    <row r="63" spans="1:8">
      <c r="A63" s="107">
        <v>44883</v>
      </c>
      <c r="B63" s="86" t="s">
        <v>171</v>
      </c>
      <c r="C63" s="87" t="s">
        <v>22</v>
      </c>
      <c r="D63" s="87" t="s">
        <v>8</v>
      </c>
      <c r="E63" s="179">
        <v>120000</v>
      </c>
      <c r="F63" s="87">
        <v>19</v>
      </c>
      <c r="G63" s="172">
        <f t="shared" si="0"/>
        <v>6315.7894736842109</v>
      </c>
      <c r="H63"/>
    </row>
    <row r="64" spans="1:8" hidden="1">
      <c r="A64" s="107">
        <v>44883</v>
      </c>
      <c r="B64" s="86" t="s">
        <v>171</v>
      </c>
      <c r="C64" s="87" t="s">
        <v>20</v>
      </c>
      <c r="D64" s="87" t="s">
        <v>17</v>
      </c>
      <c r="E64" s="179">
        <v>83000</v>
      </c>
      <c r="F64" s="87">
        <v>10</v>
      </c>
      <c r="G64" s="172">
        <f t="shared" si="0"/>
        <v>8300</v>
      </c>
      <c r="H64"/>
    </row>
    <row r="65" spans="1:8">
      <c r="A65" s="107">
        <v>44883</v>
      </c>
      <c r="B65" s="86" t="s">
        <v>171</v>
      </c>
      <c r="C65" s="87" t="s">
        <v>14</v>
      </c>
      <c r="D65" s="87" t="s">
        <v>8</v>
      </c>
      <c r="E65" s="179">
        <v>103000</v>
      </c>
      <c r="F65" s="87">
        <v>34</v>
      </c>
      <c r="G65" s="172">
        <f t="shared" si="0"/>
        <v>3029.4117647058824</v>
      </c>
      <c r="H65"/>
    </row>
    <row r="66" spans="1:8" hidden="1">
      <c r="A66" s="107">
        <v>44883</v>
      </c>
      <c r="B66" s="86" t="s">
        <v>171</v>
      </c>
      <c r="C66" s="87" t="s">
        <v>16</v>
      </c>
      <c r="D66" s="87" t="s">
        <v>17</v>
      </c>
      <c r="E66" s="179">
        <v>83000</v>
      </c>
      <c r="F66" s="87">
        <v>9</v>
      </c>
      <c r="G66" s="172">
        <f t="shared" si="0"/>
        <v>9222.2222222222226</v>
      </c>
      <c r="H66"/>
    </row>
    <row r="67" spans="1:8">
      <c r="A67" s="107">
        <v>44883</v>
      </c>
      <c r="B67" s="86" t="s">
        <v>171</v>
      </c>
      <c r="C67" s="87" t="s">
        <v>14</v>
      </c>
      <c r="D67" s="87" t="s">
        <v>8</v>
      </c>
      <c r="E67" s="179">
        <v>103000</v>
      </c>
      <c r="F67" s="87">
        <v>39</v>
      </c>
      <c r="G67" s="172">
        <f t="shared" si="0"/>
        <v>2641.0256410256411</v>
      </c>
      <c r="H67"/>
    </row>
    <row r="68" spans="1:8" hidden="1">
      <c r="A68" s="107">
        <v>44883</v>
      </c>
      <c r="B68" s="86" t="s">
        <v>171</v>
      </c>
      <c r="C68" s="87" t="s">
        <v>18</v>
      </c>
      <c r="D68" s="87" t="s">
        <v>17</v>
      </c>
      <c r="E68" s="179">
        <v>78000</v>
      </c>
      <c r="F68" s="87">
        <v>22</v>
      </c>
      <c r="G68" s="172">
        <f t="shared" ref="G68:G144" si="1">E68/F68</f>
        <v>3545.4545454545455</v>
      </c>
      <c r="H68"/>
    </row>
    <row r="69" spans="1:8">
      <c r="A69" s="107">
        <v>44883</v>
      </c>
      <c r="B69" s="86" t="s">
        <v>171</v>
      </c>
      <c r="C69" s="87" t="s">
        <v>43</v>
      </c>
      <c r="D69" s="87" t="s">
        <v>8</v>
      </c>
      <c r="E69" s="179">
        <v>88000</v>
      </c>
      <c r="F69" s="87">
        <v>35</v>
      </c>
      <c r="G69" s="172">
        <f t="shared" si="1"/>
        <v>2514.2857142857142</v>
      </c>
      <c r="H69"/>
    </row>
    <row r="70" spans="1:8" hidden="1">
      <c r="A70" s="107">
        <v>44883</v>
      </c>
      <c r="B70" s="86" t="s">
        <v>171</v>
      </c>
      <c r="C70" s="87" t="s">
        <v>25</v>
      </c>
      <c r="D70" s="87" t="s">
        <v>17</v>
      </c>
      <c r="E70" s="179">
        <v>80000</v>
      </c>
      <c r="F70" s="87">
        <v>18</v>
      </c>
      <c r="G70" s="172">
        <f t="shared" si="1"/>
        <v>4444.4444444444443</v>
      </c>
      <c r="H70"/>
    </row>
    <row r="71" spans="1:8" hidden="1">
      <c r="A71" s="107">
        <v>44883</v>
      </c>
      <c r="B71" s="86" t="s">
        <v>171</v>
      </c>
      <c r="C71" s="87" t="s">
        <v>54</v>
      </c>
      <c r="D71" s="87" t="s">
        <v>17</v>
      </c>
      <c r="E71" s="179">
        <v>78000</v>
      </c>
      <c r="F71" s="87">
        <v>18</v>
      </c>
      <c r="G71" s="172">
        <f t="shared" si="1"/>
        <v>4333.333333333333</v>
      </c>
      <c r="H71"/>
    </row>
    <row r="72" spans="1:8" hidden="1">
      <c r="A72" s="107">
        <v>44883</v>
      </c>
      <c r="B72" s="86" t="s">
        <v>171</v>
      </c>
      <c r="C72" s="87" t="s">
        <v>24</v>
      </c>
      <c r="D72" s="87" t="s">
        <v>17</v>
      </c>
      <c r="E72" s="179">
        <v>76000</v>
      </c>
      <c r="F72" s="87">
        <v>12</v>
      </c>
      <c r="G72" s="172">
        <f t="shared" si="1"/>
        <v>6333.333333333333</v>
      </c>
      <c r="H72"/>
    </row>
    <row r="73" spans="1:8" hidden="1">
      <c r="A73" s="107">
        <v>44883</v>
      </c>
      <c r="B73" s="86" t="s">
        <v>173</v>
      </c>
      <c r="C73" s="87" t="s">
        <v>104</v>
      </c>
      <c r="D73" s="87" t="s">
        <v>10</v>
      </c>
      <c r="E73" s="179">
        <v>90000</v>
      </c>
      <c r="F73" s="87">
        <v>6</v>
      </c>
      <c r="G73" s="172">
        <f t="shared" si="1"/>
        <v>15000</v>
      </c>
      <c r="H73"/>
    </row>
    <row r="74" spans="1:8" hidden="1">
      <c r="A74" s="107">
        <v>44883</v>
      </c>
      <c r="B74" s="86" t="s">
        <v>173</v>
      </c>
      <c r="C74" s="87" t="s">
        <v>180</v>
      </c>
      <c r="D74" s="87" t="s">
        <v>17</v>
      </c>
      <c r="E74" s="179">
        <v>120000</v>
      </c>
      <c r="F74" s="87">
        <v>18</v>
      </c>
      <c r="G74" s="172">
        <f t="shared" si="1"/>
        <v>6666.666666666667</v>
      </c>
      <c r="H74"/>
    </row>
    <row r="75" spans="1:8" hidden="1">
      <c r="A75" s="107">
        <v>44883</v>
      </c>
      <c r="B75" s="86" t="s">
        <v>173</v>
      </c>
      <c r="C75" s="87" t="s">
        <v>44</v>
      </c>
      <c r="D75" s="87" t="s">
        <v>17</v>
      </c>
      <c r="E75" s="179">
        <v>120000</v>
      </c>
      <c r="F75" s="87">
        <v>16</v>
      </c>
      <c r="G75" s="172">
        <f t="shared" si="1"/>
        <v>7500</v>
      </c>
      <c r="H75"/>
    </row>
    <row r="76" spans="1:8" hidden="1">
      <c r="A76" s="107">
        <v>44883</v>
      </c>
      <c r="B76" s="86" t="s">
        <v>173</v>
      </c>
      <c r="C76" s="87" t="s">
        <v>7</v>
      </c>
      <c r="D76" s="87" t="s">
        <v>10</v>
      </c>
      <c r="E76" s="179">
        <v>94500</v>
      </c>
      <c r="F76" s="87">
        <v>12</v>
      </c>
      <c r="G76" s="172">
        <f t="shared" si="1"/>
        <v>7875</v>
      </c>
      <c r="H76"/>
    </row>
    <row r="77" spans="1:8" hidden="1">
      <c r="A77" s="107">
        <v>44883</v>
      </c>
      <c r="B77" s="86" t="s">
        <v>173</v>
      </c>
      <c r="C77" s="87" t="s">
        <v>23</v>
      </c>
      <c r="D77" s="87" t="s">
        <v>10</v>
      </c>
      <c r="E77" s="179">
        <v>80000</v>
      </c>
      <c r="F77" s="87">
        <v>3</v>
      </c>
      <c r="G77" s="172">
        <f t="shared" si="1"/>
        <v>26666.666666666668</v>
      </c>
      <c r="H77"/>
    </row>
    <row r="78" spans="1:8" hidden="1">
      <c r="A78" s="107">
        <v>44883</v>
      </c>
      <c r="B78" s="86" t="s">
        <v>173</v>
      </c>
      <c r="C78" s="87" t="s">
        <v>12</v>
      </c>
      <c r="D78" s="87" t="s">
        <v>17</v>
      </c>
      <c r="E78" s="179">
        <v>120000</v>
      </c>
      <c r="F78" s="87">
        <v>14</v>
      </c>
      <c r="G78" s="172">
        <f t="shared" si="1"/>
        <v>8571.4285714285706</v>
      </c>
      <c r="H78"/>
    </row>
    <row r="79" spans="1:8" hidden="1">
      <c r="A79" s="107">
        <v>44883</v>
      </c>
      <c r="B79" s="86" t="s">
        <v>172</v>
      </c>
      <c r="C79" s="87" t="s">
        <v>16</v>
      </c>
      <c r="D79" s="87" t="s">
        <v>17</v>
      </c>
      <c r="E79" s="179">
        <v>83000</v>
      </c>
      <c r="F79" s="87">
        <v>22</v>
      </c>
      <c r="G79" s="172">
        <f t="shared" si="1"/>
        <v>3772.7272727272725</v>
      </c>
      <c r="H79"/>
    </row>
    <row r="80" spans="1:8">
      <c r="A80" s="107">
        <v>44883</v>
      </c>
      <c r="B80" s="86" t="s">
        <v>172</v>
      </c>
      <c r="C80" s="87" t="s">
        <v>14</v>
      </c>
      <c r="D80" s="87" t="s">
        <v>8</v>
      </c>
      <c r="E80" s="179">
        <v>103000</v>
      </c>
      <c r="F80" s="87">
        <v>42</v>
      </c>
      <c r="G80" s="172">
        <f t="shared" si="1"/>
        <v>2452.3809523809523</v>
      </c>
      <c r="H80"/>
    </row>
    <row r="81" spans="1:8">
      <c r="A81" s="107">
        <v>44883</v>
      </c>
      <c r="B81" s="86" t="s">
        <v>172</v>
      </c>
      <c r="C81" s="87" t="s">
        <v>12</v>
      </c>
      <c r="D81" s="87" t="s">
        <v>8</v>
      </c>
      <c r="E81" s="179">
        <v>103000</v>
      </c>
      <c r="F81" s="87">
        <v>31</v>
      </c>
      <c r="G81" s="172">
        <f t="shared" si="1"/>
        <v>3322.5806451612902</v>
      </c>
      <c r="H81"/>
    </row>
    <row r="82" spans="1:8" hidden="1">
      <c r="A82" s="107">
        <v>44883</v>
      </c>
      <c r="B82" s="86"/>
      <c r="C82" s="87" t="s">
        <v>21</v>
      </c>
      <c r="D82" s="87" t="s">
        <v>17</v>
      </c>
      <c r="E82" s="179">
        <v>83000</v>
      </c>
      <c r="F82" s="87">
        <v>21</v>
      </c>
      <c r="G82" s="172">
        <f t="shared" si="1"/>
        <v>3952.3809523809523</v>
      </c>
      <c r="H82"/>
    </row>
    <row r="83" spans="1:8">
      <c r="A83" s="107">
        <v>44883</v>
      </c>
      <c r="B83" s="86" t="s">
        <v>172</v>
      </c>
      <c r="C83" s="87" t="s">
        <v>22</v>
      </c>
      <c r="D83" s="87" t="s">
        <v>8</v>
      </c>
      <c r="E83" s="179">
        <v>120000</v>
      </c>
      <c r="F83" s="87">
        <v>27</v>
      </c>
      <c r="G83" s="172">
        <f t="shared" si="1"/>
        <v>4444.4444444444443</v>
      </c>
      <c r="H83"/>
    </row>
    <row r="84" spans="1:8" hidden="1">
      <c r="A84" s="107">
        <v>44883</v>
      </c>
      <c r="B84" s="86" t="s">
        <v>172</v>
      </c>
      <c r="C84" s="87" t="s">
        <v>21</v>
      </c>
      <c r="D84" s="87" t="s">
        <v>10</v>
      </c>
      <c r="E84" s="179">
        <v>63000</v>
      </c>
      <c r="F84" s="87">
        <v>12</v>
      </c>
      <c r="G84" s="172">
        <f t="shared" si="1"/>
        <v>5250</v>
      </c>
      <c r="H84"/>
    </row>
    <row r="85" spans="1:8" hidden="1">
      <c r="A85" s="107">
        <v>44883</v>
      </c>
      <c r="B85" s="86" t="s">
        <v>172</v>
      </c>
      <c r="C85" s="87" t="s">
        <v>54</v>
      </c>
      <c r="D85" s="87" t="s">
        <v>10</v>
      </c>
      <c r="E85" s="179">
        <v>63000</v>
      </c>
      <c r="F85" s="87">
        <v>13</v>
      </c>
      <c r="G85" s="172">
        <f t="shared" si="1"/>
        <v>4846.1538461538457</v>
      </c>
      <c r="H85"/>
    </row>
    <row r="86" spans="1:8" hidden="1">
      <c r="A86" s="107">
        <v>44883</v>
      </c>
      <c r="B86" s="86" t="s">
        <v>172</v>
      </c>
      <c r="C86" s="87" t="s">
        <v>24</v>
      </c>
      <c r="D86" s="87" t="s">
        <v>10</v>
      </c>
      <c r="E86" s="179">
        <v>63000</v>
      </c>
      <c r="F86" s="87">
        <v>9</v>
      </c>
      <c r="G86" s="172">
        <f t="shared" si="1"/>
        <v>7000</v>
      </c>
      <c r="H86"/>
    </row>
    <row r="87" spans="1:8">
      <c r="A87" s="107">
        <v>44883</v>
      </c>
      <c r="B87" s="86" t="s">
        <v>172</v>
      </c>
      <c r="C87" s="87" t="s">
        <v>43</v>
      </c>
      <c r="D87" s="87" t="s">
        <v>8</v>
      </c>
      <c r="E87" s="179">
        <v>88000</v>
      </c>
      <c r="F87" s="87">
        <v>28</v>
      </c>
      <c r="G87" s="172">
        <f t="shared" si="1"/>
        <v>3142.8571428571427</v>
      </c>
      <c r="H87"/>
    </row>
    <row r="88" spans="1:8">
      <c r="A88" s="107">
        <v>44883</v>
      </c>
      <c r="B88" s="86" t="s">
        <v>172</v>
      </c>
      <c r="C88" s="87" t="s">
        <v>33</v>
      </c>
      <c r="D88" s="87" t="s">
        <v>8</v>
      </c>
      <c r="E88" s="179">
        <v>230000</v>
      </c>
      <c r="F88" s="87">
        <v>42</v>
      </c>
      <c r="G88" s="172">
        <f t="shared" si="1"/>
        <v>5476.1904761904761</v>
      </c>
      <c r="H88"/>
    </row>
    <row r="89" spans="1:8" hidden="1">
      <c r="A89" s="107">
        <v>44883</v>
      </c>
      <c r="B89" s="86" t="s">
        <v>172</v>
      </c>
      <c r="C89" s="87" t="s">
        <v>20</v>
      </c>
      <c r="D89" s="87" t="s">
        <v>10</v>
      </c>
      <c r="E89" s="179">
        <v>63000</v>
      </c>
      <c r="F89" s="87">
        <v>9</v>
      </c>
      <c r="G89" s="172">
        <f t="shared" si="1"/>
        <v>7000</v>
      </c>
      <c r="H89"/>
    </row>
    <row r="90" spans="1:8" hidden="1">
      <c r="A90" s="107">
        <v>44883</v>
      </c>
      <c r="B90" s="86" t="s">
        <v>172</v>
      </c>
      <c r="C90" s="87" t="s">
        <v>120</v>
      </c>
      <c r="D90" s="87" t="s">
        <v>10</v>
      </c>
      <c r="E90" s="179">
        <v>31500</v>
      </c>
      <c r="F90" s="87">
        <v>4</v>
      </c>
      <c r="G90" s="172">
        <f t="shared" si="1"/>
        <v>7875</v>
      </c>
      <c r="H90"/>
    </row>
    <row r="91" spans="1:8" hidden="1">
      <c r="A91" s="107">
        <v>44883</v>
      </c>
      <c r="B91" s="86" t="s">
        <v>172</v>
      </c>
      <c r="C91" s="87" t="s">
        <v>183</v>
      </c>
      <c r="D91" s="87" t="s">
        <v>10</v>
      </c>
      <c r="E91" s="179">
        <v>94500</v>
      </c>
      <c r="F91" s="87">
        <v>11</v>
      </c>
      <c r="G91" s="172">
        <f t="shared" si="1"/>
        <v>8590.9090909090901</v>
      </c>
      <c r="H91"/>
    </row>
    <row r="92" spans="1:8">
      <c r="A92" s="107">
        <v>44883</v>
      </c>
      <c r="B92" s="86" t="s">
        <v>172</v>
      </c>
      <c r="C92" s="87" t="s">
        <v>25</v>
      </c>
      <c r="D92" s="87" t="s">
        <v>8</v>
      </c>
      <c r="E92" s="179">
        <v>90000</v>
      </c>
      <c r="F92" s="87">
        <v>15</v>
      </c>
      <c r="G92" s="172">
        <f t="shared" si="1"/>
        <v>6000</v>
      </c>
      <c r="H92"/>
    </row>
    <row r="93" spans="1:8">
      <c r="A93" s="107">
        <v>44883</v>
      </c>
      <c r="B93" s="86" t="s">
        <v>172</v>
      </c>
      <c r="C93" s="87" t="s">
        <v>7</v>
      </c>
      <c r="D93" s="87" t="s">
        <v>8</v>
      </c>
      <c r="E93" s="179">
        <v>103000</v>
      </c>
      <c r="F93" s="87">
        <v>36</v>
      </c>
      <c r="G93" s="172">
        <f t="shared" si="1"/>
        <v>2861.1111111111113</v>
      </c>
      <c r="H93"/>
    </row>
    <row r="94" spans="1:8">
      <c r="A94" s="107">
        <v>44884</v>
      </c>
      <c r="B94" s="86" t="s">
        <v>171</v>
      </c>
      <c r="C94" s="87" t="s">
        <v>7</v>
      </c>
      <c r="D94" s="87" t="s">
        <v>8</v>
      </c>
      <c r="E94" s="179">
        <v>103000</v>
      </c>
      <c r="F94" s="87">
        <v>34</v>
      </c>
      <c r="G94" s="172">
        <f t="shared" si="1"/>
        <v>3029.4117647058824</v>
      </c>
      <c r="H94"/>
    </row>
    <row r="95" spans="1:8">
      <c r="A95" s="107">
        <v>44884</v>
      </c>
      <c r="B95" s="86" t="s">
        <v>171</v>
      </c>
      <c r="C95" s="87" t="s">
        <v>12</v>
      </c>
      <c r="D95" s="87" t="s">
        <v>8</v>
      </c>
      <c r="E95" s="179">
        <v>103000</v>
      </c>
      <c r="F95" s="87">
        <v>36</v>
      </c>
      <c r="G95" s="172">
        <f t="shared" si="1"/>
        <v>2861.1111111111113</v>
      </c>
      <c r="H95"/>
    </row>
    <row r="96" spans="1:8" hidden="1">
      <c r="A96" s="107">
        <v>44884</v>
      </c>
      <c r="B96" s="86" t="s">
        <v>171</v>
      </c>
      <c r="C96" s="87" t="s">
        <v>30</v>
      </c>
      <c r="D96" s="87" t="s">
        <v>10</v>
      </c>
      <c r="E96" s="179">
        <v>63000</v>
      </c>
      <c r="F96" s="87">
        <v>20</v>
      </c>
      <c r="G96" s="172">
        <f t="shared" si="1"/>
        <v>3150</v>
      </c>
      <c r="H96"/>
    </row>
    <row r="97" spans="1:8" hidden="1">
      <c r="A97" s="107">
        <v>44884</v>
      </c>
      <c r="B97" s="86" t="s">
        <v>171</v>
      </c>
      <c r="C97" s="87" t="s">
        <v>30</v>
      </c>
      <c r="D97" s="87" t="s">
        <v>17</v>
      </c>
      <c r="E97" s="179">
        <v>83000</v>
      </c>
      <c r="F97" s="87">
        <v>13</v>
      </c>
      <c r="G97" s="172">
        <f t="shared" si="1"/>
        <v>6384.6153846153848</v>
      </c>
      <c r="H97"/>
    </row>
    <row r="98" spans="1:8" hidden="1">
      <c r="A98" s="107">
        <v>44884</v>
      </c>
      <c r="B98" s="86" t="s">
        <v>171</v>
      </c>
      <c r="C98" s="87" t="s">
        <v>14</v>
      </c>
      <c r="D98" s="87" t="s">
        <v>17</v>
      </c>
      <c r="E98" s="179">
        <v>83000</v>
      </c>
      <c r="F98" s="87">
        <v>29</v>
      </c>
      <c r="G98" s="172">
        <f t="shared" si="1"/>
        <v>2862.0689655172414</v>
      </c>
      <c r="H98"/>
    </row>
    <row r="99" spans="1:8">
      <c r="A99" s="107">
        <v>44884</v>
      </c>
      <c r="B99" s="86" t="s">
        <v>171</v>
      </c>
      <c r="C99" s="87" t="s">
        <v>22</v>
      </c>
      <c r="D99" s="87" t="s">
        <v>8</v>
      </c>
      <c r="E99" s="179">
        <v>120000</v>
      </c>
      <c r="F99" s="87">
        <v>15</v>
      </c>
      <c r="G99" s="172">
        <f t="shared" si="1"/>
        <v>8000</v>
      </c>
      <c r="H99"/>
    </row>
    <row r="100" spans="1:8">
      <c r="A100" s="107">
        <v>44884</v>
      </c>
      <c r="B100" s="86" t="s">
        <v>171</v>
      </c>
      <c r="C100" s="87" t="s">
        <v>45</v>
      </c>
      <c r="D100" s="87" t="s">
        <v>8</v>
      </c>
      <c r="E100" s="179">
        <v>103000</v>
      </c>
      <c r="F100" s="87">
        <v>23</v>
      </c>
      <c r="G100" s="172">
        <f t="shared" si="1"/>
        <v>4478.260869565217</v>
      </c>
      <c r="H100"/>
    </row>
    <row r="101" spans="1:8" hidden="1">
      <c r="A101" s="107">
        <v>44884</v>
      </c>
      <c r="B101" s="86" t="s">
        <v>171</v>
      </c>
      <c r="C101" s="87" t="s">
        <v>54</v>
      </c>
      <c r="D101" s="87" t="s">
        <v>17</v>
      </c>
      <c r="E101" s="179">
        <v>78000</v>
      </c>
      <c r="F101" s="87">
        <v>14</v>
      </c>
      <c r="G101" s="172">
        <f t="shared" si="1"/>
        <v>5571.4285714285716</v>
      </c>
      <c r="H101"/>
    </row>
    <row r="102" spans="1:8" hidden="1">
      <c r="A102" s="107">
        <v>44884</v>
      </c>
      <c r="B102" s="86" t="s">
        <v>171</v>
      </c>
      <c r="C102" s="87" t="s">
        <v>20</v>
      </c>
      <c r="D102" s="87" t="s">
        <v>17</v>
      </c>
      <c r="E102" s="179">
        <v>83000</v>
      </c>
      <c r="F102" s="87">
        <v>15</v>
      </c>
      <c r="G102" s="172">
        <f t="shared" si="1"/>
        <v>5533.333333333333</v>
      </c>
      <c r="H102"/>
    </row>
    <row r="103" spans="1:8">
      <c r="A103" s="107">
        <v>44884</v>
      </c>
      <c r="B103" s="86" t="s">
        <v>171</v>
      </c>
      <c r="C103" s="87" t="s">
        <v>14</v>
      </c>
      <c r="D103" s="87" t="s">
        <v>8</v>
      </c>
      <c r="E103" s="179">
        <v>103000</v>
      </c>
      <c r="F103" s="87">
        <v>35</v>
      </c>
      <c r="G103" s="172">
        <f t="shared" si="1"/>
        <v>2942.8571428571427</v>
      </c>
      <c r="H103"/>
    </row>
    <row r="104" spans="1:8" hidden="1">
      <c r="A104" s="107">
        <v>44884</v>
      </c>
      <c r="B104" s="86" t="s">
        <v>171</v>
      </c>
      <c r="C104" s="87" t="s">
        <v>25</v>
      </c>
      <c r="D104" s="87" t="s">
        <v>17</v>
      </c>
      <c r="E104" s="179">
        <v>80000</v>
      </c>
      <c r="F104" s="87">
        <v>17</v>
      </c>
      <c r="G104" s="172">
        <f t="shared" si="1"/>
        <v>4705.8823529411766</v>
      </c>
      <c r="H104"/>
    </row>
    <row r="105" spans="1:8">
      <c r="A105" s="107">
        <v>44884</v>
      </c>
      <c r="B105" s="86" t="s">
        <v>171</v>
      </c>
      <c r="C105" s="87" t="s">
        <v>43</v>
      </c>
      <c r="D105" s="87" t="s">
        <v>8</v>
      </c>
      <c r="E105" s="179">
        <v>88000</v>
      </c>
      <c r="F105" s="87">
        <v>27</v>
      </c>
      <c r="G105" s="172">
        <f t="shared" si="1"/>
        <v>3259.2592592592591</v>
      </c>
      <c r="H105"/>
    </row>
    <row r="106" spans="1:8" hidden="1">
      <c r="A106" s="107">
        <v>44884</v>
      </c>
      <c r="B106" s="86" t="s">
        <v>171</v>
      </c>
      <c r="C106" s="87" t="s">
        <v>18</v>
      </c>
      <c r="D106" s="87" t="s">
        <v>17</v>
      </c>
      <c r="E106" s="179">
        <v>78000</v>
      </c>
      <c r="F106" s="87">
        <v>6</v>
      </c>
      <c r="G106" s="172">
        <f t="shared" si="1"/>
        <v>13000</v>
      </c>
      <c r="H106"/>
    </row>
    <row r="107" spans="1:8" hidden="1">
      <c r="A107" s="107">
        <v>44884</v>
      </c>
      <c r="B107" s="86" t="s">
        <v>171</v>
      </c>
      <c r="C107" s="87" t="s">
        <v>24</v>
      </c>
      <c r="D107" s="87" t="s">
        <v>17</v>
      </c>
      <c r="E107" s="179">
        <v>76000</v>
      </c>
      <c r="F107" s="87">
        <v>13</v>
      </c>
      <c r="G107" s="172">
        <f t="shared" si="1"/>
        <v>5846.1538461538457</v>
      </c>
      <c r="H107"/>
    </row>
    <row r="108" spans="1:8" hidden="1">
      <c r="A108" s="107">
        <v>44884</v>
      </c>
      <c r="B108" s="86" t="s">
        <v>173</v>
      </c>
      <c r="C108" s="87" t="s">
        <v>44</v>
      </c>
      <c r="D108" s="87" t="s">
        <v>10</v>
      </c>
      <c r="E108" s="179">
        <v>90000</v>
      </c>
      <c r="F108" s="87">
        <v>6</v>
      </c>
      <c r="G108" s="172">
        <f t="shared" si="1"/>
        <v>15000</v>
      </c>
      <c r="H108"/>
    </row>
    <row r="109" spans="1:8" hidden="1">
      <c r="A109" s="107">
        <v>44884</v>
      </c>
      <c r="B109" s="86" t="s">
        <v>173</v>
      </c>
      <c r="C109" s="87" t="s">
        <v>180</v>
      </c>
      <c r="D109" s="87" t="s">
        <v>17</v>
      </c>
      <c r="E109" s="179">
        <v>120000</v>
      </c>
      <c r="F109" s="87">
        <v>18</v>
      </c>
      <c r="G109" s="172">
        <f t="shared" si="1"/>
        <v>6666.666666666667</v>
      </c>
      <c r="H109"/>
    </row>
    <row r="110" spans="1:8" hidden="1">
      <c r="A110" s="107">
        <v>44884</v>
      </c>
      <c r="B110" s="86" t="s">
        <v>173</v>
      </c>
      <c r="C110" s="87" t="s">
        <v>131</v>
      </c>
      <c r="D110" s="87" t="s">
        <v>10</v>
      </c>
      <c r="E110" s="179">
        <v>94500</v>
      </c>
      <c r="F110" s="87">
        <v>6</v>
      </c>
      <c r="G110" s="172">
        <f t="shared" si="1"/>
        <v>15750</v>
      </c>
      <c r="H110"/>
    </row>
    <row r="111" spans="1:8" hidden="1">
      <c r="A111" s="107">
        <v>44884</v>
      </c>
      <c r="B111" s="86" t="s">
        <v>173</v>
      </c>
      <c r="C111" s="87" t="s">
        <v>184</v>
      </c>
      <c r="D111" s="87" t="s">
        <v>17</v>
      </c>
      <c r="E111" s="179">
        <v>120000</v>
      </c>
      <c r="F111" s="87">
        <v>14</v>
      </c>
      <c r="G111" s="172">
        <f t="shared" si="1"/>
        <v>8571.4285714285706</v>
      </c>
      <c r="H111"/>
    </row>
    <row r="112" spans="1:8" hidden="1">
      <c r="A112" s="107">
        <v>44884</v>
      </c>
      <c r="B112" s="86" t="s">
        <v>173</v>
      </c>
      <c r="C112" s="87" t="s">
        <v>71</v>
      </c>
      <c r="D112" s="87" t="s">
        <v>10</v>
      </c>
      <c r="E112" s="179">
        <v>80000</v>
      </c>
      <c r="F112" s="87">
        <v>9</v>
      </c>
      <c r="G112" s="172">
        <f t="shared" si="1"/>
        <v>8888.8888888888887</v>
      </c>
      <c r="H112"/>
    </row>
    <row r="113" spans="1:8" hidden="1">
      <c r="A113" s="107">
        <v>44884</v>
      </c>
      <c r="B113" s="86" t="s">
        <v>173</v>
      </c>
      <c r="C113" s="87" t="s">
        <v>9</v>
      </c>
      <c r="D113" s="87" t="s">
        <v>17</v>
      </c>
      <c r="E113" s="179">
        <v>120000</v>
      </c>
      <c r="F113" s="87">
        <v>20</v>
      </c>
      <c r="G113" s="172">
        <f t="shared" si="1"/>
        <v>6000</v>
      </c>
      <c r="H113"/>
    </row>
    <row r="114" spans="1:8" hidden="1">
      <c r="A114" s="107">
        <v>44884</v>
      </c>
      <c r="B114" s="86" t="s">
        <v>172</v>
      </c>
      <c r="C114" s="87" t="s">
        <v>21</v>
      </c>
      <c r="D114" s="87" t="s">
        <v>17</v>
      </c>
      <c r="E114" s="179">
        <v>83000</v>
      </c>
      <c r="F114" s="87">
        <v>11</v>
      </c>
      <c r="G114" s="172">
        <f t="shared" si="1"/>
        <v>7545.454545454545</v>
      </c>
      <c r="H114"/>
    </row>
    <row r="115" spans="1:8">
      <c r="A115" s="107">
        <v>44884</v>
      </c>
      <c r="B115" s="86" t="s">
        <v>172</v>
      </c>
      <c r="C115" s="87" t="s">
        <v>12</v>
      </c>
      <c r="D115" s="87" t="s">
        <v>8</v>
      </c>
      <c r="E115" s="179">
        <v>103000</v>
      </c>
      <c r="F115" s="87">
        <v>42</v>
      </c>
      <c r="G115" s="172">
        <f t="shared" si="1"/>
        <v>2452.3809523809523</v>
      </c>
      <c r="H115"/>
    </row>
    <row r="116" spans="1:8">
      <c r="A116" s="107">
        <v>44884</v>
      </c>
      <c r="B116" s="86" t="s">
        <v>172</v>
      </c>
      <c r="C116" s="87" t="s">
        <v>22</v>
      </c>
      <c r="D116" s="87" t="s">
        <v>8</v>
      </c>
      <c r="E116" s="179">
        <v>120000</v>
      </c>
      <c r="F116" s="87">
        <v>31</v>
      </c>
      <c r="G116" s="172">
        <f t="shared" si="1"/>
        <v>3870.9677419354839</v>
      </c>
      <c r="H116"/>
    </row>
    <row r="117" spans="1:8" hidden="1">
      <c r="A117" s="107">
        <v>44884</v>
      </c>
      <c r="B117" s="86" t="s">
        <v>172</v>
      </c>
      <c r="C117" s="87" t="s">
        <v>54</v>
      </c>
      <c r="D117" s="87" t="s">
        <v>10</v>
      </c>
      <c r="E117" s="179">
        <v>63000</v>
      </c>
      <c r="F117" s="87">
        <v>16</v>
      </c>
      <c r="G117" s="172">
        <f t="shared" si="1"/>
        <v>3937.5</v>
      </c>
      <c r="H117"/>
    </row>
    <row r="118" spans="1:8" hidden="1">
      <c r="A118" s="107">
        <v>44884</v>
      </c>
      <c r="B118" s="86" t="s">
        <v>172</v>
      </c>
      <c r="C118" s="87" t="s">
        <v>24</v>
      </c>
      <c r="D118" s="87" t="s">
        <v>10</v>
      </c>
      <c r="E118" s="179">
        <v>63000</v>
      </c>
      <c r="F118" s="87">
        <v>9</v>
      </c>
      <c r="G118" s="172">
        <f t="shared" si="1"/>
        <v>7000</v>
      </c>
      <c r="H118"/>
    </row>
    <row r="119" spans="1:8" hidden="1">
      <c r="A119" s="107">
        <v>44884</v>
      </c>
      <c r="B119" s="86" t="s">
        <v>172</v>
      </c>
      <c r="C119" s="87" t="s">
        <v>21</v>
      </c>
      <c r="D119" s="87" t="s">
        <v>10</v>
      </c>
      <c r="E119" s="179">
        <v>63000</v>
      </c>
      <c r="F119" s="87">
        <v>14</v>
      </c>
      <c r="G119" s="172">
        <f t="shared" si="1"/>
        <v>4500</v>
      </c>
      <c r="H119"/>
    </row>
    <row r="120" spans="1:8">
      <c r="A120" s="107">
        <v>44884</v>
      </c>
      <c r="B120" s="86" t="s">
        <v>172</v>
      </c>
      <c r="C120" s="87" t="s">
        <v>43</v>
      </c>
      <c r="D120" s="87" t="s">
        <v>8</v>
      </c>
      <c r="E120" s="179">
        <v>88000</v>
      </c>
      <c r="F120" s="87">
        <v>27</v>
      </c>
      <c r="G120" s="172">
        <f t="shared" si="1"/>
        <v>3259.2592592592591</v>
      </c>
      <c r="H120"/>
    </row>
    <row r="121" spans="1:8">
      <c r="A121" s="107">
        <v>44884</v>
      </c>
      <c r="B121" s="86" t="s">
        <v>172</v>
      </c>
      <c r="C121" s="87" t="s">
        <v>33</v>
      </c>
      <c r="D121" s="87" t="s">
        <v>8</v>
      </c>
      <c r="E121" s="179">
        <v>230000</v>
      </c>
      <c r="F121" s="87">
        <v>36</v>
      </c>
      <c r="G121" s="172">
        <f t="shared" si="1"/>
        <v>6388.8888888888887</v>
      </c>
      <c r="H121"/>
    </row>
    <row r="122" spans="1:8">
      <c r="A122" s="107">
        <v>44884</v>
      </c>
      <c r="B122" s="86" t="s">
        <v>172</v>
      </c>
      <c r="C122" s="87" t="s">
        <v>25</v>
      </c>
      <c r="D122" s="87" t="s">
        <v>8</v>
      </c>
      <c r="E122" s="179">
        <v>90000</v>
      </c>
      <c r="F122" s="87">
        <v>15</v>
      </c>
      <c r="G122" s="172">
        <f t="shared" si="1"/>
        <v>6000</v>
      </c>
      <c r="H122"/>
    </row>
    <row r="123" spans="1:8">
      <c r="A123" s="107">
        <v>44884</v>
      </c>
      <c r="B123" s="86" t="s">
        <v>172</v>
      </c>
      <c r="C123" s="87" t="s">
        <v>7</v>
      </c>
      <c r="D123" s="87" t="s">
        <v>8</v>
      </c>
      <c r="E123" s="179">
        <v>103000</v>
      </c>
      <c r="F123" s="87">
        <v>32</v>
      </c>
      <c r="G123" s="172">
        <f t="shared" si="1"/>
        <v>3218.75</v>
      </c>
      <c r="H123"/>
    </row>
    <row r="124" spans="1:8" hidden="1">
      <c r="A124" s="107">
        <v>44884</v>
      </c>
      <c r="B124" s="86" t="s">
        <v>172</v>
      </c>
      <c r="C124" s="87" t="s">
        <v>120</v>
      </c>
      <c r="D124" s="87" t="s">
        <v>10</v>
      </c>
      <c r="E124" s="179">
        <v>31500</v>
      </c>
      <c r="F124" s="87">
        <v>4</v>
      </c>
      <c r="G124" s="172">
        <f t="shared" si="1"/>
        <v>7875</v>
      </c>
      <c r="H124"/>
    </row>
    <row r="125" spans="1:8" hidden="1">
      <c r="A125" s="107">
        <v>44884</v>
      </c>
      <c r="B125" s="86" t="s">
        <v>172</v>
      </c>
      <c r="C125" s="87" t="s">
        <v>20</v>
      </c>
      <c r="D125" s="87" t="s">
        <v>10</v>
      </c>
      <c r="E125" s="179">
        <v>63000</v>
      </c>
      <c r="F125" s="87">
        <v>7</v>
      </c>
      <c r="G125" s="172">
        <f t="shared" si="1"/>
        <v>9000</v>
      </c>
      <c r="H125"/>
    </row>
    <row r="126" spans="1:8" hidden="1">
      <c r="A126" s="107">
        <v>44884</v>
      </c>
      <c r="B126" s="86" t="s">
        <v>172</v>
      </c>
      <c r="C126" s="87" t="s">
        <v>183</v>
      </c>
      <c r="D126" s="87" t="s">
        <v>10</v>
      </c>
      <c r="E126" s="179">
        <v>94500</v>
      </c>
      <c r="F126" s="87">
        <v>11</v>
      </c>
      <c r="G126" s="172">
        <f t="shared" si="1"/>
        <v>8590.9090909090901</v>
      </c>
      <c r="H126"/>
    </row>
    <row r="127" spans="1:8">
      <c r="A127" s="107">
        <v>44884</v>
      </c>
      <c r="B127" s="86" t="s">
        <v>172</v>
      </c>
      <c r="C127" s="87" t="s">
        <v>14</v>
      </c>
      <c r="D127" s="87" t="s">
        <v>8</v>
      </c>
      <c r="E127" s="179">
        <v>103000</v>
      </c>
      <c r="F127" s="87">
        <v>21</v>
      </c>
      <c r="G127" s="172">
        <f t="shared" si="1"/>
        <v>4904.7619047619046</v>
      </c>
      <c r="H127"/>
    </row>
    <row r="128" spans="1:8">
      <c r="A128" s="107">
        <v>44884</v>
      </c>
      <c r="B128" s="86" t="s">
        <v>172</v>
      </c>
      <c r="C128" s="87" t="s">
        <v>14</v>
      </c>
      <c r="D128" s="87" t="s">
        <v>8</v>
      </c>
      <c r="E128" s="179">
        <v>103000</v>
      </c>
      <c r="F128" s="87">
        <v>40</v>
      </c>
      <c r="G128" s="172">
        <f t="shared" si="1"/>
        <v>2575</v>
      </c>
      <c r="H128"/>
    </row>
    <row r="129" spans="1:8" hidden="1">
      <c r="A129" s="107">
        <v>44885</v>
      </c>
      <c r="B129" s="86" t="s">
        <v>171</v>
      </c>
      <c r="C129" s="87" t="s">
        <v>183</v>
      </c>
      <c r="D129" s="87" t="s">
        <v>10</v>
      </c>
      <c r="E129" s="179">
        <v>94500</v>
      </c>
      <c r="F129" s="87">
        <v>11</v>
      </c>
      <c r="G129" s="172">
        <f t="shared" si="1"/>
        <v>8590.9090909090901</v>
      </c>
      <c r="H129"/>
    </row>
    <row r="130" spans="1:8" hidden="1">
      <c r="A130" s="107">
        <v>44885</v>
      </c>
      <c r="B130" s="86" t="s">
        <v>171</v>
      </c>
      <c r="C130" s="87" t="s">
        <v>185</v>
      </c>
      <c r="D130" s="87" t="s">
        <v>10</v>
      </c>
      <c r="E130" s="179">
        <v>100000</v>
      </c>
      <c r="F130" s="87">
        <v>7</v>
      </c>
      <c r="G130" s="172">
        <f t="shared" si="1"/>
        <v>14285.714285714286</v>
      </c>
      <c r="H130"/>
    </row>
    <row r="131" spans="1:8" hidden="1">
      <c r="A131" s="107">
        <v>44885</v>
      </c>
      <c r="B131" s="86" t="s">
        <v>171</v>
      </c>
      <c r="C131" s="87" t="s">
        <v>183</v>
      </c>
      <c r="D131" s="87" t="s">
        <v>10</v>
      </c>
      <c r="E131" s="179">
        <v>94500</v>
      </c>
      <c r="F131" s="87">
        <v>6</v>
      </c>
      <c r="G131" s="172">
        <f t="shared" si="1"/>
        <v>15750</v>
      </c>
      <c r="H131"/>
    </row>
    <row r="132" spans="1:8" hidden="1">
      <c r="A132" s="107">
        <v>44885</v>
      </c>
      <c r="B132" s="86" t="s">
        <v>171</v>
      </c>
      <c r="C132" s="87" t="s">
        <v>105</v>
      </c>
      <c r="D132" s="87" t="s">
        <v>10</v>
      </c>
      <c r="E132" s="179">
        <v>100000</v>
      </c>
      <c r="F132" s="87">
        <v>9</v>
      </c>
      <c r="G132" s="172">
        <f t="shared" si="1"/>
        <v>11111.111111111111</v>
      </c>
      <c r="H132"/>
    </row>
    <row r="133" spans="1:8" hidden="1">
      <c r="A133" s="107">
        <v>44885</v>
      </c>
      <c r="B133" s="86" t="s">
        <v>171</v>
      </c>
      <c r="C133" s="87" t="s">
        <v>183</v>
      </c>
      <c r="D133" s="87" t="s">
        <v>10</v>
      </c>
      <c r="E133" s="179">
        <v>94500</v>
      </c>
      <c r="F133" s="87">
        <v>11</v>
      </c>
      <c r="G133" s="172">
        <f t="shared" si="1"/>
        <v>8590.9090909090901</v>
      </c>
      <c r="H133"/>
    </row>
    <row r="134" spans="1:8" hidden="1">
      <c r="A134" s="107">
        <v>44885</v>
      </c>
      <c r="B134" s="86" t="s">
        <v>171</v>
      </c>
      <c r="C134" s="87" t="s">
        <v>186</v>
      </c>
      <c r="D134" s="87" t="s">
        <v>10</v>
      </c>
      <c r="E134" s="179">
        <v>100000</v>
      </c>
      <c r="F134" s="87">
        <v>12</v>
      </c>
      <c r="G134" s="172">
        <f t="shared" si="1"/>
        <v>8333.3333333333339</v>
      </c>
      <c r="H134"/>
    </row>
    <row r="135" spans="1:8" hidden="1">
      <c r="A135" s="107">
        <v>44885</v>
      </c>
      <c r="B135" s="86" t="s">
        <v>171</v>
      </c>
      <c r="C135" s="87" t="s">
        <v>132</v>
      </c>
      <c r="D135" s="87" t="s">
        <v>10</v>
      </c>
      <c r="E135" s="179">
        <v>94500</v>
      </c>
      <c r="F135" s="87">
        <v>6</v>
      </c>
      <c r="G135" s="172">
        <f t="shared" si="1"/>
        <v>15750</v>
      </c>
      <c r="H135"/>
    </row>
    <row r="136" spans="1:8" hidden="1">
      <c r="A136" s="107">
        <v>44885</v>
      </c>
      <c r="B136" s="86" t="s">
        <v>171</v>
      </c>
      <c r="C136" s="87" t="s">
        <v>105</v>
      </c>
      <c r="D136" s="87" t="s">
        <v>10</v>
      </c>
      <c r="E136" s="179">
        <v>47250</v>
      </c>
      <c r="F136" s="87">
        <v>5</v>
      </c>
      <c r="G136" s="172">
        <f t="shared" si="1"/>
        <v>9450</v>
      </c>
      <c r="H136" s="281" t="s">
        <v>108</v>
      </c>
    </row>
    <row r="137" spans="1:8" hidden="1">
      <c r="A137" s="107">
        <v>44885</v>
      </c>
      <c r="B137" s="86" t="s">
        <v>171</v>
      </c>
      <c r="C137" s="87" t="s">
        <v>73</v>
      </c>
      <c r="D137" s="87" t="s">
        <v>10</v>
      </c>
      <c r="E137" s="179">
        <v>50000</v>
      </c>
      <c r="F137" s="87">
        <v>3</v>
      </c>
      <c r="G137" s="172">
        <f t="shared" si="1"/>
        <v>16666.666666666668</v>
      </c>
      <c r="H137" s="281" t="s">
        <v>108</v>
      </c>
    </row>
    <row r="138" spans="1:8" hidden="1">
      <c r="A138" s="107">
        <v>44885</v>
      </c>
      <c r="B138" s="86" t="s">
        <v>171</v>
      </c>
      <c r="C138" s="87" t="s">
        <v>23</v>
      </c>
      <c r="D138" s="87" t="s">
        <v>10</v>
      </c>
      <c r="E138" s="179">
        <v>47250</v>
      </c>
      <c r="F138" s="87">
        <v>1</v>
      </c>
      <c r="G138" s="172">
        <f t="shared" si="1"/>
        <v>47250</v>
      </c>
      <c r="H138"/>
    </row>
    <row r="139" spans="1:8" hidden="1">
      <c r="A139" s="107">
        <v>44885</v>
      </c>
      <c r="B139" s="86" t="s">
        <v>171</v>
      </c>
      <c r="C139" s="87" t="s">
        <v>12</v>
      </c>
      <c r="D139" s="87" t="s">
        <v>10</v>
      </c>
      <c r="E139" s="179">
        <v>47250</v>
      </c>
      <c r="F139" s="87">
        <v>8</v>
      </c>
      <c r="G139" s="172">
        <f t="shared" si="1"/>
        <v>5906.25</v>
      </c>
      <c r="H139"/>
    </row>
    <row r="140" spans="1:8" hidden="1">
      <c r="A140" s="107">
        <v>44885</v>
      </c>
      <c r="B140" s="86" t="s">
        <v>171</v>
      </c>
      <c r="C140" s="87" t="s">
        <v>43</v>
      </c>
      <c r="D140" s="87" t="s">
        <v>10</v>
      </c>
      <c r="E140" s="179">
        <v>120000</v>
      </c>
      <c r="F140" s="87">
        <v>6</v>
      </c>
      <c r="G140" s="172">
        <f t="shared" si="1"/>
        <v>20000</v>
      </c>
      <c r="H140"/>
    </row>
    <row r="141" spans="1:8">
      <c r="A141" s="107">
        <v>44886</v>
      </c>
      <c r="B141" s="86" t="s">
        <v>171</v>
      </c>
      <c r="C141" s="87" t="s">
        <v>7</v>
      </c>
      <c r="D141" s="87" t="s">
        <v>8</v>
      </c>
      <c r="E141" s="179">
        <v>103000</v>
      </c>
      <c r="F141" s="87">
        <v>42</v>
      </c>
      <c r="G141" s="172">
        <f t="shared" si="1"/>
        <v>2452.3809523809523</v>
      </c>
      <c r="H141"/>
    </row>
    <row r="142" spans="1:8">
      <c r="A142" s="107">
        <v>44886</v>
      </c>
      <c r="B142" s="86" t="s">
        <v>171</v>
      </c>
      <c r="C142" s="87" t="s">
        <v>30</v>
      </c>
      <c r="D142" s="87" t="s">
        <v>8</v>
      </c>
      <c r="E142" s="179">
        <v>103000</v>
      </c>
      <c r="F142" s="87">
        <v>32</v>
      </c>
      <c r="G142" s="172">
        <f t="shared" si="1"/>
        <v>3218.75</v>
      </c>
      <c r="H142"/>
    </row>
    <row r="143" spans="1:8">
      <c r="A143" s="107">
        <v>44886</v>
      </c>
      <c r="B143" s="86" t="s">
        <v>171</v>
      </c>
      <c r="C143" s="87" t="s">
        <v>16</v>
      </c>
      <c r="D143" s="87" t="s">
        <v>8</v>
      </c>
      <c r="E143" s="179">
        <v>103000</v>
      </c>
      <c r="F143" s="87">
        <v>22</v>
      </c>
      <c r="G143" s="172">
        <f t="shared" si="1"/>
        <v>4681.818181818182</v>
      </c>
      <c r="H143"/>
    </row>
    <row r="144" spans="1:8">
      <c r="A144" s="107">
        <v>44886</v>
      </c>
      <c r="B144" s="86" t="s">
        <v>171</v>
      </c>
      <c r="C144" s="87" t="s">
        <v>12</v>
      </c>
      <c r="D144" s="87" t="s">
        <v>8</v>
      </c>
      <c r="E144" s="179">
        <v>103000</v>
      </c>
      <c r="F144" s="87">
        <v>45</v>
      </c>
      <c r="G144" s="172">
        <f t="shared" si="1"/>
        <v>2288.8888888888887</v>
      </c>
      <c r="H144"/>
    </row>
    <row r="145" spans="1:8">
      <c r="A145" s="107">
        <v>44886</v>
      </c>
      <c r="B145" s="86" t="s">
        <v>171</v>
      </c>
      <c r="C145" s="87" t="s">
        <v>16</v>
      </c>
      <c r="D145" s="87" t="s">
        <v>8</v>
      </c>
      <c r="E145" s="179">
        <v>103000</v>
      </c>
      <c r="F145" s="87">
        <v>30</v>
      </c>
      <c r="G145" s="172">
        <f t="shared" ref="G145:G204" si="2">E145/F145</f>
        <v>3433.3333333333335</v>
      </c>
      <c r="H145"/>
    </row>
    <row r="146" spans="1:8">
      <c r="A146" s="107">
        <v>44886</v>
      </c>
      <c r="B146" s="86" t="s">
        <v>171</v>
      </c>
      <c r="C146" s="87" t="s">
        <v>21</v>
      </c>
      <c r="D146" s="87" t="s">
        <v>8</v>
      </c>
      <c r="E146" s="179">
        <v>103000</v>
      </c>
      <c r="F146" s="87">
        <v>21</v>
      </c>
      <c r="G146" s="172">
        <f t="shared" si="2"/>
        <v>4904.7619047619046</v>
      </c>
      <c r="H146"/>
    </row>
    <row r="147" spans="1:8" hidden="1">
      <c r="A147" s="107">
        <v>44886</v>
      </c>
      <c r="B147" s="86" t="s">
        <v>171</v>
      </c>
      <c r="C147" s="87" t="s">
        <v>20</v>
      </c>
      <c r="D147" s="87" t="s">
        <v>17</v>
      </c>
      <c r="E147" s="179">
        <v>83000</v>
      </c>
      <c r="F147" s="87">
        <v>17</v>
      </c>
      <c r="G147" s="172">
        <f t="shared" si="2"/>
        <v>4882.3529411764703</v>
      </c>
      <c r="H147"/>
    </row>
    <row r="148" spans="1:8">
      <c r="A148" s="107">
        <v>44886</v>
      </c>
      <c r="B148" s="86" t="s">
        <v>171</v>
      </c>
      <c r="C148" s="87" t="s">
        <v>22</v>
      </c>
      <c r="D148" s="87" t="s">
        <v>8</v>
      </c>
      <c r="E148" s="179">
        <v>120000</v>
      </c>
      <c r="F148" s="87">
        <v>30</v>
      </c>
      <c r="G148" s="172">
        <f t="shared" si="2"/>
        <v>4000</v>
      </c>
      <c r="H148"/>
    </row>
    <row r="149" spans="1:8">
      <c r="A149" s="107">
        <v>44886</v>
      </c>
      <c r="B149" s="86" t="s">
        <v>171</v>
      </c>
      <c r="C149" s="87" t="s">
        <v>14</v>
      </c>
      <c r="D149" s="87" t="s">
        <v>8</v>
      </c>
      <c r="E149" s="179">
        <v>103000</v>
      </c>
      <c r="F149" s="87">
        <v>35</v>
      </c>
      <c r="G149" s="172">
        <f t="shared" si="2"/>
        <v>2942.8571428571427</v>
      </c>
      <c r="H149"/>
    </row>
    <row r="150" spans="1:8" hidden="1">
      <c r="A150" s="107">
        <v>44886</v>
      </c>
      <c r="B150" s="86" t="s">
        <v>171</v>
      </c>
      <c r="C150" s="87" t="s">
        <v>54</v>
      </c>
      <c r="D150" s="87" t="s">
        <v>17</v>
      </c>
      <c r="E150" s="179">
        <v>78000</v>
      </c>
      <c r="F150" s="87">
        <v>24</v>
      </c>
      <c r="G150" s="172">
        <f t="shared" si="2"/>
        <v>3250</v>
      </c>
      <c r="H150"/>
    </row>
    <row r="151" spans="1:8" hidden="1">
      <c r="A151" s="107">
        <v>44886</v>
      </c>
      <c r="B151" s="86" t="s">
        <v>171</v>
      </c>
      <c r="C151" s="87" t="s">
        <v>25</v>
      </c>
      <c r="D151" s="87" t="s">
        <v>17</v>
      </c>
      <c r="E151" s="179">
        <v>80000</v>
      </c>
      <c r="F151" s="87">
        <v>24</v>
      </c>
      <c r="G151" s="172">
        <f t="shared" si="2"/>
        <v>3333.3333333333335</v>
      </c>
      <c r="H151"/>
    </row>
    <row r="152" spans="1:8">
      <c r="A152" s="107">
        <v>44886</v>
      </c>
      <c r="B152" s="86" t="s">
        <v>171</v>
      </c>
      <c r="C152" s="87" t="s">
        <v>43</v>
      </c>
      <c r="D152" s="87" t="s">
        <v>8</v>
      </c>
      <c r="E152" s="179">
        <v>88000</v>
      </c>
      <c r="F152" s="87">
        <v>46</v>
      </c>
      <c r="G152" s="172">
        <f t="shared" si="2"/>
        <v>1913.0434782608695</v>
      </c>
      <c r="H152"/>
    </row>
    <row r="153" spans="1:8">
      <c r="A153" s="107">
        <v>44886</v>
      </c>
      <c r="B153" s="86" t="s">
        <v>171</v>
      </c>
      <c r="C153" s="87" t="s">
        <v>18</v>
      </c>
      <c r="D153" s="87" t="s">
        <v>8</v>
      </c>
      <c r="E153" s="179">
        <v>88000</v>
      </c>
      <c r="F153" s="87">
        <v>34</v>
      </c>
      <c r="G153" s="172">
        <f t="shared" si="2"/>
        <v>2588.2352941176468</v>
      </c>
      <c r="H153"/>
    </row>
    <row r="154" spans="1:8" hidden="1">
      <c r="A154" s="107">
        <v>44886</v>
      </c>
      <c r="B154" s="86" t="s">
        <v>171</v>
      </c>
      <c r="C154" s="87" t="s">
        <v>24</v>
      </c>
      <c r="D154" s="87" t="s">
        <v>17</v>
      </c>
      <c r="E154" s="179">
        <v>76000</v>
      </c>
      <c r="F154" s="87">
        <v>18</v>
      </c>
      <c r="G154" s="172">
        <f t="shared" si="2"/>
        <v>4222.2222222222226</v>
      </c>
      <c r="H154"/>
    </row>
    <row r="155" spans="1:8" hidden="1">
      <c r="A155" s="107">
        <v>44886</v>
      </c>
      <c r="B155" s="86" t="s">
        <v>173</v>
      </c>
      <c r="C155" s="87" t="s">
        <v>44</v>
      </c>
      <c r="D155" s="87" t="s">
        <v>10</v>
      </c>
      <c r="E155" s="179">
        <v>90000</v>
      </c>
      <c r="F155" s="87">
        <v>9</v>
      </c>
      <c r="G155" s="172">
        <f t="shared" si="2"/>
        <v>10000</v>
      </c>
      <c r="H155"/>
    </row>
    <row r="156" spans="1:8" hidden="1">
      <c r="A156" s="107">
        <v>44886</v>
      </c>
      <c r="B156" s="86" t="s">
        <v>173</v>
      </c>
      <c r="C156" s="87" t="s">
        <v>9</v>
      </c>
      <c r="D156" s="87" t="s">
        <v>17</v>
      </c>
      <c r="E156" s="179">
        <v>120000</v>
      </c>
      <c r="F156" s="87">
        <v>18</v>
      </c>
      <c r="G156" s="172">
        <f t="shared" si="2"/>
        <v>6666.666666666667</v>
      </c>
      <c r="H156"/>
    </row>
    <row r="157" spans="1:8" hidden="1">
      <c r="A157" s="107">
        <v>44886</v>
      </c>
      <c r="B157" s="86" t="s">
        <v>173</v>
      </c>
      <c r="C157" s="87" t="s">
        <v>71</v>
      </c>
      <c r="D157" s="87" t="s">
        <v>10</v>
      </c>
      <c r="E157" s="179">
        <v>80000</v>
      </c>
      <c r="F157" s="87">
        <v>6</v>
      </c>
      <c r="G157" s="172">
        <f t="shared" si="2"/>
        <v>13333.333333333334</v>
      </c>
      <c r="H157"/>
    </row>
    <row r="158" spans="1:8" hidden="1">
      <c r="A158" s="107">
        <v>44886</v>
      </c>
      <c r="B158" s="86" t="s">
        <v>173</v>
      </c>
      <c r="C158" s="87" t="s">
        <v>184</v>
      </c>
      <c r="D158" s="87" t="s">
        <v>10</v>
      </c>
      <c r="E158" s="179">
        <v>94500</v>
      </c>
      <c r="F158" s="87">
        <v>7</v>
      </c>
      <c r="G158" s="172">
        <f t="shared" si="2"/>
        <v>13500</v>
      </c>
      <c r="H158"/>
    </row>
    <row r="159" spans="1:8" hidden="1">
      <c r="A159" s="107">
        <v>44886</v>
      </c>
      <c r="B159" s="86" t="s">
        <v>173</v>
      </c>
      <c r="C159" s="87" t="s">
        <v>180</v>
      </c>
      <c r="D159" s="87" t="s">
        <v>17</v>
      </c>
      <c r="E159" s="179">
        <v>120000</v>
      </c>
      <c r="F159" s="87">
        <v>15</v>
      </c>
      <c r="G159" s="172">
        <f t="shared" si="2"/>
        <v>8000</v>
      </c>
      <c r="H159"/>
    </row>
    <row r="160" spans="1:8" hidden="1">
      <c r="A160" s="107">
        <v>44886</v>
      </c>
      <c r="B160" s="86" t="s">
        <v>173</v>
      </c>
      <c r="C160" s="87" t="s">
        <v>9</v>
      </c>
      <c r="D160" s="87" t="s">
        <v>17</v>
      </c>
      <c r="E160" s="179">
        <v>120000</v>
      </c>
      <c r="F160" s="87">
        <v>23</v>
      </c>
      <c r="G160" s="172">
        <f t="shared" si="2"/>
        <v>5217.391304347826</v>
      </c>
      <c r="H160"/>
    </row>
    <row r="161" spans="1:8">
      <c r="A161" s="107">
        <v>44886</v>
      </c>
      <c r="B161" s="86" t="s">
        <v>172</v>
      </c>
      <c r="C161" s="87" t="s">
        <v>7</v>
      </c>
      <c r="D161" s="87" t="s">
        <v>8</v>
      </c>
      <c r="E161" s="179">
        <v>103000</v>
      </c>
      <c r="F161" s="87">
        <v>40</v>
      </c>
      <c r="G161" s="172">
        <f t="shared" si="2"/>
        <v>2575</v>
      </c>
      <c r="H161"/>
    </row>
    <row r="162" spans="1:8">
      <c r="A162" s="107">
        <v>44886</v>
      </c>
      <c r="B162" s="86" t="s">
        <v>172</v>
      </c>
      <c r="C162" s="87" t="s">
        <v>21</v>
      </c>
      <c r="D162" s="87" t="s">
        <v>8</v>
      </c>
      <c r="E162" s="179">
        <v>103000</v>
      </c>
      <c r="F162" s="87">
        <v>30</v>
      </c>
      <c r="G162" s="172">
        <f t="shared" si="2"/>
        <v>3433.3333333333335</v>
      </c>
      <c r="H162"/>
    </row>
    <row r="163" spans="1:8">
      <c r="A163" s="107">
        <v>44886</v>
      </c>
      <c r="B163" s="86" t="s">
        <v>172</v>
      </c>
      <c r="C163" s="87" t="s">
        <v>14</v>
      </c>
      <c r="D163" s="87" t="s">
        <v>8</v>
      </c>
      <c r="E163" s="179">
        <v>103000</v>
      </c>
      <c r="F163" s="87">
        <v>35</v>
      </c>
      <c r="G163" s="172">
        <f t="shared" si="2"/>
        <v>2942.8571428571427</v>
      </c>
      <c r="H163"/>
    </row>
    <row r="164" spans="1:8">
      <c r="A164" s="107">
        <v>44886</v>
      </c>
      <c r="B164" s="86" t="s">
        <v>172</v>
      </c>
      <c r="C164" s="87" t="s">
        <v>12</v>
      </c>
      <c r="D164" s="87" t="s">
        <v>8</v>
      </c>
      <c r="E164" s="179">
        <v>103000</v>
      </c>
      <c r="F164" s="87">
        <v>51</v>
      </c>
      <c r="G164" s="172">
        <f t="shared" si="2"/>
        <v>2019.6078431372548</v>
      </c>
      <c r="H164"/>
    </row>
    <row r="165" spans="1:8" hidden="1">
      <c r="A165" s="107">
        <v>44886</v>
      </c>
      <c r="B165" s="86" t="s">
        <v>172</v>
      </c>
      <c r="C165" s="87" t="s">
        <v>20</v>
      </c>
      <c r="D165" s="87" t="s">
        <v>10</v>
      </c>
      <c r="E165" s="179">
        <v>63000</v>
      </c>
      <c r="F165" s="87">
        <v>9</v>
      </c>
      <c r="G165" s="172">
        <f t="shared" si="2"/>
        <v>7000</v>
      </c>
      <c r="H165"/>
    </row>
    <row r="166" spans="1:8">
      <c r="A166" s="107">
        <v>44886</v>
      </c>
      <c r="B166" s="86" t="s">
        <v>172</v>
      </c>
      <c r="C166" s="87" t="s">
        <v>187</v>
      </c>
      <c r="D166" s="87" t="s">
        <v>8</v>
      </c>
      <c r="E166" s="179">
        <v>155000</v>
      </c>
      <c r="F166" s="87">
        <v>29</v>
      </c>
      <c r="G166" s="172">
        <f t="shared" si="2"/>
        <v>5344.8275862068967</v>
      </c>
      <c r="H166"/>
    </row>
    <row r="167" spans="1:8" hidden="1">
      <c r="A167" s="107">
        <v>44886</v>
      </c>
      <c r="B167" s="86" t="s">
        <v>172</v>
      </c>
      <c r="C167" s="87" t="s">
        <v>18</v>
      </c>
      <c r="D167" s="87" t="s">
        <v>17</v>
      </c>
      <c r="E167" s="179">
        <v>78000</v>
      </c>
      <c r="F167" s="87">
        <v>19</v>
      </c>
      <c r="G167" s="172">
        <f t="shared" si="2"/>
        <v>4105.2631578947367</v>
      </c>
      <c r="H167"/>
    </row>
    <row r="168" spans="1:8">
      <c r="A168" s="107">
        <v>44886</v>
      </c>
      <c r="B168" s="86" t="s">
        <v>172</v>
      </c>
      <c r="C168" s="87" t="s">
        <v>14</v>
      </c>
      <c r="D168" s="87" t="s">
        <v>8</v>
      </c>
      <c r="E168" s="179">
        <v>103000</v>
      </c>
      <c r="F168" s="87">
        <v>50</v>
      </c>
      <c r="G168" s="172">
        <f t="shared" si="2"/>
        <v>2060</v>
      </c>
      <c r="H168"/>
    </row>
    <row r="169" spans="1:8">
      <c r="A169" s="107">
        <v>44886</v>
      </c>
      <c r="B169" s="86" t="s">
        <v>172</v>
      </c>
      <c r="C169" s="87" t="s">
        <v>22</v>
      </c>
      <c r="D169" s="87" t="s">
        <v>8</v>
      </c>
      <c r="E169" s="179">
        <v>120000</v>
      </c>
      <c r="F169" s="87">
        <v>25</v>
      </c>
      <c r="G169" s="172">
        <f t="shared" si="2"/>
        <v>4800</v>
      </c>
      <c r="H169"/>
    </row>
    <row r="170" spans="1:8" hidden="1">
      <c r="A170" s="107">
        <v>44886</v>
      </c>
      <c r="B170" s="86" t="s">
        <v>172</v>
      </c>
      <c r="C170" s="87" t="s">
        <v>73</v>
      </c>
      <c r="D170" s="87" t="s">
        <v>17</v>
      </c>
      <c r="E170" s="179">
        <v>120000</v>
      </c>
      <c r="F170" s="87">
        <v>21</v>
      </c>
      <c r="G170" s="172">
        <f t="shared" si="2"/>
        <v>5714.2857142857147</v>
      </c>
      <c r="H170"/>
    </row>
    <row r="171" spans="1:8" hidden="1">
      <c r="A171" s="107">
        <v>44886</v>
      </c>
      <c r="B171" s="86" t="s">
        <v>172</v>
      </c>
      <c r="C171" s="87" t="s">
        <v>73</v>
      </c>
      <c r="D171" s="87" t="s">
        <v>10</v>
      </c>
      <c r="E171" s="179">
        <v>94500</v>
      </c>
      <c r="F171" s="87">
        <v>14</v>
      </c>
      <c r="G171" s="172">
        <f t="shared" si="2"/>
        <v>6750</v>
      </c>
      <c r="H171"/>
    </row>
    <row r="172" spans="1:8">
      <c r="A172" s="107">
        <v>44886</v>
      </c>
      <c r="B172" s="86" t="s">
        <v>172</v>
      </c>
      <c r="C172" s="87" t="s">
        <v>109</v>
      </c>
      <c r="D172" s="87" t="s">
        <v>8</v>
      </c>
      <c r="E172" s="179">
        <v>88000</v>
      </c>
      <c r="F172" s="87">
        <v>60</v>
      </c>
      <c r="G172" s="172">
        <f t="shared" si="2"/>
        <v>1466.6666666666667</v>
      </c>
      <c r="H172"/>
    </row>
    <row r="173" spans="1:8" hidden="1">
      <c r="A173" s="107">
        <v>44886</v>
      </c>
      <c r="B173" s="86" t="s">
        <v>172</v>
      </c>
      <c r="C173" s="87" t="s">
        <v>24</v>
      </c>
      <c r="D173" s="87" t="s">
        <v>10</v>
      </c>
      <c r="E173" s="179">
        <v>63000</v>
      </c>
      <c r="F173" s="87">
        <v>4</v>
      </c>
      <c r="G173" s="172">
        <f t="shared" si="2"/>
        <v>15750</v>
      </c>
      <c r="H173"/>
    </row>
    <row r="174" spans="1:8" hidden="1">
      <c r="A174" s="107">
        <v>44886</v>
      </c>
      <c r="B174" s="86" t="s">
        <v>172</v>
      </c>
      <c r="C174" s="87" t="s">
        <v>25</v>
      </c>
      <c r="D174" s="87" t="s">
        <v>17</v>
      </c>
      <c r="E174" s="179">
        <v>90000</v>
      </c>
      <c r="F174" s="87">
        <v>12</v>
      </c>
      <c r="G174" s="172">
        <f t="shared" si="2"/>
        <v>7500</v>
      </c>
      <c r="H174"/>
    </row>
    <row r="175" spans="1:8" hidden="1">
      <c r="A175" s="107">
        <v>44886</v>
      </c>
      <c r="B175" s="86" t="s">
        <v>172</v>
      </c>
      <c r="C175" s="87" t="s">
        <v>54</v>
      </c>
      <c r="D175" s="87" t="s">
        <v>17</v>
      </c>
      <c r="E175" s="179">
        <v>78000</v>
      </c>
      <c r="F175" s="87">
        <v>22</v>
      </c>
      <c r="G175" s="172">
        <f t="shared" si="2"/>
        <v>3545.4545454545455</v>
      </c>
      <c r="H175"/>
    </row>
    <row r="176" spans="1:8">
      <c r="A176" s="107">
        <v>44886</v>
      </c>
      <c r="B176" s="86" t="s">
        <v>172</v>
      </c>
      <c r="C176" s="87" t="s">
        <v>14</v>
      </c>
      <c r="D176" s="87" t="s">
        <v>8</v>
      </c>
      <c r="E176" s="179">
        <v>103000</v>
      </c>
      <c r="F176" s="87">
        <v>27</v>
      </c>
      <c r="G176" s="172">
        <f t="shared" si="2"/>
        <v>3814.8148148148148</v>
      </c>
      <c r="H176"/>
    </row>
    <row r="177" spans="1:8" hidden="1">
      <c r="A177" s="107">
        <v>44886</v>
      </c>
      <c r="B177" s="86" t="s">
        <v>172</v>
      </c>
      <c r="C177" s="87" t="s">
        <v>186</v>
      </c>
      <c r="D177" s="87" t="s">
        <v>17</v>
      </c>
      <c r="E177" s="179">
        <v>120000</v>
      </c>
      <c r="F177" s="87">
        <v>21</v>
      </c>
      <c r="G177" s="172">
        <f t="shared" si="2"/>
        <v>5714.2857142857147</v>
      </c>
      <c r="H177"/>
    </row>
    <row r="178" spans="1:8">
      <c r="A178" s="107">
        <v>44886</v>
      </c>
      <c r="B178" s="86" t="s">
        <v>172</v>
      </c>
      <c r="C178" s="87" t="s">
        <v>33</v>
      </c>
      <c r="D178" s="87" t="s">
        <v>8</v>
      </c>
      <c r="E178" s="179">
        <v>230000</v>
      </c>
      <c r="F178" s="87">
        <v>42</v>
      </c>
      <c r="G178" s="172">
        <f t="shared" si="2"/>
        <v>5476.1904761904761</v>
      </c>
      <c r="H178"/>
    </row>
    <row r="179" spans="1:8" hidden="1">
      <c r="A179" s="107">
        <v>44886</v>
      </c>
      <c r="B179" s="86" t="s">
        <v>172</v>
      </c>
      <c r="C179" s="87" t="s">
        <v>105</v>
      </c>
      <c r="D179" s="87" t="s">
        <v>17</v>
      </c>
      <c r="E179" s="179">
        <v>60000</v>
      </c>
      <c r="F179" s="87">
        <v>12</v>
      </c>
      <c r="G179" s="172">
        <f t="shared" si="2"/>
        <v>5000</v>
      </c>
      <c r="H179" s="281" t="s">
        <v>108</v>
      </c>
    </row>
    <row r="180" spans="1:8" hidden="1">
      <c r="A180" s="107">
        <v>44886</v>
      </c>
      <c r="B180" s="86" t="s">
        <v>172</v>
      </c>
      <c r="C180" s="87" t="s">
        <v>105</v>
      </c>
      <c r="D180" s="87" t="s">
        <v>10</v>
      </c>
      <c r="E180" s="179">
        <v>47250</v>
      </c>
      <c r="F180" s="87">
        <v>6</v>
      </c>
      <c r="G180" s="172">
        <f t="shared" si="2"/>
        <v>7875</v>
      </c>
      <c r="H180"/>
    </row>
    <row r="181" spans="1:8" hidden="1">
      <c r="A181" s="107">
        <v>44886</v>
      </c>
      <c r="B181" s="86" t="s">
        <v>172</v>
      </c>
      <c r="C181" s="87" t="s">
        <v>104</v>
      </c>
      <c r="D181" s="87" t="s">
        <v>17</v>
      </c>
      <c r="E181" s="179">
        <v>60000</v>
      </c>
      <c r="F181" s="87">
        <v>15</v>
      </c>
      <c r="G181" s="172">
        <f t="shared" si="2"/>
        <v>4000</v>
      </c>
      <c r="H181"/>
    </row>
    <row r="182" spans="1:8">
      <c r="A182" s="107">
        <v>44887</v>
      </c>
      <c r="B182" s="86" t="s">
        <v>171</v>
      </c>
      <c r="C182" s="87" t="s">
        <v>7</v>
      </c>
      <c r="D182" s="87" t="s">
        <v>8</v>
      </c>
      <c r="E182" s="179">
        <v>103000</v>
      </c>
      <c r="F182" s="87">
        <v>41</v>
      </c>
      <c r="G182" s="172">
        <f t="shared" si="2"/>
        <v>2512.1951219512193</v>
      </c>
      <c r="H182"/>
    </row>
    <row r="183" spans="1:8">
      <c r="A183" s="107">
        <v>44887</v>
      </c>
      <c r="B183" s="86" t="s">
        <v>171</v>
      </c>
      <c r="C183" s="87" t="s">
        <v>30</v>
      </c>
      <c r="D183" s="87" t="s">
        <v>8</v>
      </c>
      <c r="E183" s="179">
        <v>103000</v>
      </c>
      <c r="F183" s="87">
        <v>30</v>
      </c>
      <c r="G183" s="172">
        <f t="shared" si="2"/>
        <v>3433.3333333333335</v>
      </c>
      <c r="H183"/>
    </row>
    <row r="184" spans="1:8" hidden="1">
      <c r="A184" s="107">
        <v>44887</v>
      </c>
      <c r="B184" s="86" t="s">
        <v>171</v>
      </c>
      <c r="C184" s="87" t="s">
        <v>47</v>
      </c>
      <c r="D184" s="87" t="s">
        <v>10</v>
      </c>
      <c r="E184" s="179">
        <v>47250</v>
      </c>
      <c r="F184" s="87">
        <v>5</v>
      </c>
      <c r="G184" s="172">
        <f t="shared" si="2"/>
        <v>9450</v>
      </c>
      <c r="H184"/>
    </row>
    <row r="185" spans="1:8">
      <c r="A185" s="107">
        <v>44887</v>
      </c>
      <c r="B185" s="86" t="s">
        <v>171</v>
      </c>
      <c r="C185" s="87" t="s">
        <v>21</v>
      </c>
      <c r="D185" s="87" t="s">
        <v>8</v>
      </c>
      <c r="E185" s="179">
        <v>103000</v>
      </c>
      <c r="F185" s="87">
        <v>23</v>
      </c>
      <c r="G185" s="172">
        <f t="shared" si="2"/>
        <v>4478.260869565217</v>
      </c>
      <c r="H185"/>
    </row>
    <row r="186" spans="1:8" hidden="1">
      <c r="A186" s="107">
        <v>44887</v>
      </c>
      <c r="B186" s="86" t="s">
        <v>171</v>
      </c>
      <c r="C186" s="87" t="s">
        <v>20</v>
      </c>
      <c r="D186" s="87" t="s">
        <v>17</v>
      </c>
      <c r="E186" s="179">
        <v>83000</v>
      </c>
      <c r="F186" s="87">
        <v>20</v>
      </c>
      <c r="G186" s="172">
        <f t="shared" si="2"/>
        <v>4150</v>
      </c>
      <c r="H186"/>
    </row>
    <row r="187" spans="1:8">
      <c r="A187" s="107">
        <v>44887</v>
      </c>
      <c r="B187" s="86" t="s">
        <v>171</v>
      </c>
      <c r="C187" s="87" t="s">
        <v>22</v>
      </c>
      <c r="D187" s="87" t="s">
        <v>8</v>
      </c>
      <c r="E187" s="179">
        <v>120000</v>
      </c>
      <c r="F187" s="87">
        <v>30</v>
      </c>
      <c r="G187" s="172">
        <f t="shared" si="2"/>
        <v>4000</v>
      </c>
      <c r="H187"/>
    </row>
    <row r="188" spans="1:8">
      <c r="A188" s="107">
        <v>44887</v>
      </c>
      <c r="B188" s="86" t="s">
        <v>171</v>
      </c>
      <c r="C188" s="87" t="s">
        <v>14</v>
      </c>
      <c r="D188" s="87" t="s">
        <v>8</v>
      </c>
      <c r="E188" s="179">
        <v>103000</v>
      </c>
      <c r="F188" s="87">
        <v>35</v>
      </c>
      <c r="G188" s="172">
        <f t="shared" si="2"/>
        <v>2942.8571428571427</v>
      </c>
      <c r="H188"/>
    </row>
    <row r="189" spans="1:8" hidden="1">
      <c r="A189" s="107">
        <v>44887</v>
      </c>
      <c r="B189" s="86" t="s">
        <v>171</v>
      </c>
      <c r="C189" s="87" t="s">
        <v>54</v>
      </c>
      <c r="D189" s="87" t="s">
        <v>17</v>
      </c>
      <c r="E189" s="179">
        <v>78000</v>
      </c>
      <c r="F189" s="87">
        <v>22</v>
      </c>
      <c r="G189" s="172">
        <f t="shared" si="2"/>
        <v>3545.4545454545455</v>
      </c>
      <c r="H189"/>
    </row>
    <row r="190" spans="1:8">
      <c r="A190" s="107">
        <v>44887</v>
      </c>
      <c r="B190" s="86" t="s">
        <v>171</v>
      </c>
      <c r="C190" s="87" t="s">
        <v>12</v>
      </c>
      <c r="D190" s="87" t="s">
        <v>8</v>
      </c>
      <c r="E190" s="179">
        <v>103000</v>
      </c>
      <c r="F190" s="87">
        <v>25</v>
      </c>
      <c r="G190" s="172">
        <f t="shared" si="2"/>
        <v>4120</v>
      </c>
      <c r="H190"/>
    </row>
    <row r="191" spans="1:8" hidden="1">
      <c r="A191" s="107">
        <v>44887</v>
      </c>
      <c r="B191" s="86" t="s">
        <v>171</v>
      </c>
      <c r="C191" s="87" t="s">
        <v>25</v>
      </c>
      <c r="D191" s="87" t="s">
        <v>17</v>
      </c>
      <c r="E191" s="179">
        <v>80000</v>
      </c>
      <c r="F191" s="87">
        <v>29</v>
      </c>
      <c r="G191" s="172">
        <f t="shared" si="2"/>
        <v>2758.6206896551726</v>
      </c>
      <c r="H191"/>
    </row>
    <row r="192" spans="1:8">
      <c r="A192" s="107">
        <v>44887</v>
      </c>
      <c r="B192" s="86" t="s">
        <v>171</v>
      </c>
      <c r="C192" s="87" t="s">
        <v>43</v>
      </c>
      <c r="D192" s="87" t="s">
        <v>8</v>
      </c>
      <c r="E192" s="179">
        <v>88000</v>
      </c>
      <c r="F192" s="87">
        <v>39</v>
      </c>
      <c r="G192" s="172">
        <f t="shared" si="2"/>
        <v>2256.4102564102564</v>
      </c>
      <c r="H192"/>
    </row>
    <row r="193" spans="1:8" hidden="1">
      <c r="A193" s="107">
        <v>44887</v>
      </c>
      <c r="B193" s="86" t="s">
        <v>171</v>
      </c>
      <c r="C193" s="87" t="s">
        <v>24</v>
      </c>
      <c r="D193" s="87" t="s">
        <v>17</v>
      </c>
      <c r="E193" s="179">
        <v>76000</v>
      </c>
      <c r="F193" s="87">
        <v>24</v>
      </c>
      <c r="G193" s="172">
        <f t="shared" si="2"/>
        <v>3166.6666666666665</v>
      </c>
      <c r="H193"/>
    </row>
    <row r="194" spans="1:8">
      <c r="A194" s="107">
        <v>44887</v>
      </c>
      <c r="B194" s="86" t="s">
        <v>171</v>
      </c>
      <c r="C194" s="87" t="s">
        <v>16</v>
      </c>
      <c r="D194" s="87" t="s">
        <v>8</v>
      </c>
      <c r="E194" s="179">
        <v>103000</v>
      </c>
      <c r="F194" s="87">
        <v>59</v>
      </c>
      <c r="G194" s="172">
        <f t="shared" si="2"/>
        <v>1745.7627118644068</v>
      </c>
      <c r="H194"/>
    </row>
    <row r="195" spans="1:8">
      <c r="A195" s="107">
        <v>44887</v>
      </c>
      <c r="B195" s="86" t="s">
        <v>171</v>
      </c>
      <c r="C195" s="87" t="s">
        <v>16</v>
      </c>
      <c r="D195" s="87" t="s">
        <v>8</v>
      </c>
      <c r="E195" s="179">
        <v>103000</v>
      </c>
      <c r="F195" s="87">
        <v>33</v>
      </c>
      <c r="G195" s="172">
        <f t="shared" si="2"/>
        <v>3121.212121212121</v>
      </c>
      <c r="H195"/>
    </row>
    <row r="196" spans="1:8">
      <c r="A196" s="107">
        <v>44887</v>
      </c>
      <c r="B196" s="86" t="s">
        <v>171</v>
      </c>
      <c r="C196" s="87" t="s">
        <v>18</v>
      </c>
      <c r="D196" s="87" t="s">
        <v>8</v>
      </c>
      <c r="E196" s="179">
        <v>88000</v>
      </c>
      <c r="F196" s="87">
        <v>37</v>
      </c>
      <c r="G196" s="172">
        <f t="shared" si="2"/>
        <v>2378.3783783783783</v>
      </c>
      <c r="H196"/>
    </row>
    <row r="197" spans="1:8" hidden="1">
      <c r="A197" s="107">
        <v>44887</v>
      </c>
      <c r="B197" s="86" t="s">
        <v>173</v>
      </c>
      <c r="C197" s="87" t="s">
        <v>180</v>
      </c>
      <c r="D197" s="87" t="s">
        <v>17</v>
      </c>
      <c r="E197" s="179">
        <v>120000</v>
      </c>
      <c r="F197" s="87">
        <v>21</v>
      </c>
      <c r="G197" s="172">
        <f t="shared" si="2"/>
        <v>5714.2857142857147</v>
      </c>
      <c r="H197"/>
    </row>
    <row r="198" spans="1:8" hidden="1">
      <c r="A198" s="107">
        <v>44887</v>
      </c>
      <c r="B198" s="86" t="s">
        <v>173</v>
      </c>
      <c r="C198" s="87" t="s">
        <v>23</v>
      </c>
      <c r="D198" s="87" t="s">
        <v>10</v>
      </c>
      <c r="E198" s="179">
        <v>80000</v>
      </c>
      <c r="F198" s="87">
        <v>5</v>
      </c>
      <c r="G198" s="172">
        <f t="shared" si="2"/>
        <v>16000</v>
      </c>
      <c r="H198"/>
    </row>
    <row r="199" spans="1:8" hidden="1">
      <c r="A199" s="107">
        <v>44887</v>
      </c>
      <c r="B199" s="86" t="s">
        <v>173</v>
      </c>
      <c r="C199" s="87" t="s">
        <v>132</v>
      </c>
      <c r="D199" s="87" t="s">
        <v>17</v>
      </c>
      <c r="E199" s="179">
        <v>120000</v>
      </c>
      <c r="F199" s="87">
        <v>12</v>
      </c>
      <c r="G199" s="172">
        <f t="shared" si="2"/>
        <v>10000</v>
      </c>
      <c r="H199"/>
    </row>
    <row r="200" spans="1:8" hidden="1">
      <c r="A200" s="107">
        <v>44887</v>
      </c>
      <c r="B200" s="86" t="s">
        <v>173</v>
      </c>
      <c r="C200" s="87" t="s">
        <v>44</v>
      </c>
      <c r="D200" s="87" t="s">
        <v>10</v>
      </c>
      <c r="E200" s="179">
        <v>90000</v>
      </c>
      <c r="F200" s="87">
        <v>14</v>
      </c>
      <c r="G200" s="172">
        <f t="shared" si="2"/>
        <v>6428.5714285714284</v>
      </c>
      <c r="H200"/>
    </row>
    <row r="201" spans="1:8" hidden="1">
      <c r="A201" s="107">
        <v>44887</v>
      </c>
      <c r="B201" s="86" t="s">
        <v>173</v>
      </c>
      <c r="C201" s="87" t="s">
        <v>180</v>
      </c>
      <c r="D201" s="87" t="s">
        <v>10</v>
      </c>
      <c r="E201" s="179">
        <v>94500</v>
      </c>
      <c r="F201" s="87">
        <v>7</v>
      </c>
      <c r="G201" s="172">
        <f t="shared" si="2"/>
        <v>13500</v>
      </c>
      <c r="H201"/>
    </row>
    <row r="202" spans="1:8" hidden="1">
      <c r="A202" s="107">
        <v>44887</v>
      </c>
      <c r="B202" s="86" t="s">
        <v>173</v>
      </c>
      <c r="C202" s="87" t="s">
        <v>35</v>
      </c>
      <c r="D202" s="87" t="s">
        <v>17</v>
      </c>
      <c r="E202" s="179">
        <v>120000</v>
      </c>
      <c r="F202" s="87">
        <v>19</v>
      </c>
      <c r="G202" s="172">
        <f t="shared" si="2"/>
        <v>6315.7894736842109</v>
      </c>
      <c r="H202"/>
    </row>
    <row r="203" spans="1:8">
      <c r="A203" s="107">
        <v>44887</v>
      </c>
      <c r="B203" s="86" t="s">
        <v>172</v>
      </c>
      <c r="C203" s="87" t="s">
        <v>12</v>
      </c>
      <c r="D203" s="87" t="s">
        <v>8</v>
      </c>
      <c r="E203" s="179">
        <v>103000</v>
      </c>
      <c r="F203" s="87">
        <v>29</v>
      </c>
      <c r="G203" s="172">
        <f t="shared" si="2"/>
        <v>3551.7241379310344</v>
      </c>
      <c r="H203"/>
    </row>
    <row r="204" spans="1:8">
      <c r="A204" s="107">
        <v>44887</v>
      </c>
      <c r="B204" s="86" t="s">
        <v>172</v>
      </c>
      <c r="C204" s="87" t="s">
        <v>7</v>
      </c>
      <c r="D204" s="87" t="s">
        <v>8</v>
      </c>
      <c r="E204" s="179">
        <v>103000</v>
      </c>
      <c r="F204" s="87">
        <v>41</v>
      </c>
      <c r="G204" s="172">
        <f t="shared" si="2"/>
        <v>2512.1951219512193</v>
      </c>
      <c r="H204"/>
    </row>
    <row r="205" spans="1:8">
      <c r="A205" s="107">
        <v>44887</v>
      </c>
      <c r="B205" s="86" t="s">
        <v>172</v>
      </c>
      <c r="C205" s="87" t="s">
        <v>14</v>
      </c>
      <c r="D205" s="87" t="s">
        <v>8</v>
      </c>
      <c r="E205" s="179">
        <v>103000</v>
      </c>
      <c r="F205" s="87">
        <v>33</v>
      </c>
      <c r="G205" s="172">
        <f t="shared" ref="G205:G267" si="3">E205/F205</f>
        <v>3121.212121212121</v>
      </c>
      <c r="H205"/>
    </row>
    <row r="206" spans="1:8">
      <c r="A206" s="107">
        <v>44887</v>
      </c>
      <c r="B206" s="86" t="s">
        <v>172</v>
      </c>
      <c r="C206" s="87" t="s">
        <v>187</v>
      </c>
      <c r="D206" s="87" t="s">
        <v>8</v>
      </c>
      <c r="E206" s="179">
        <v>155000</v>
      </c>
      <c r="F206" s="87">
        <v>29</v>
      </c>
      <c r="G206" s="172">
        <f t="shared" si="3"/>
        <v>5344.8275862068967</v>
      </c>
      <c r="H206"/>
    </row>
    <row r="207" spans="1:8" hidden="1">
      <c r="A207" s="107">
        <v>44887</v>
      </c>
      <c r="B207" s="86" t="s">
        <v>172</v>
      </c>
      <c r="C207" s="87" t="s">
        <v>20</v>
      </c>
      <c r="D207" s="87" t="s">
        <v>10</v>
      </c>
      <c r="E207" s="179">
        <v>63000</v>
      </c>
      <c r="F207" s="87">
        <v>9</v>
      </c>
      <c r="G207" s="172">
        <f t="shared" si="3"/>
        <v>7000</v>
      </c>
      <c r="H207"/>
    </row>
    <row r="208" spans="1:8" hidden="1">
      <c r="A208" s="107">
        <v>44887</v>
      </c>
      <c r="B208" s="86" t="s">
        <v>172</v>
      </c>
      <c r="C208" s="87" t="s">
        <v>30</v>
      </c>
      <c r="D208" s="87" t="s">
        <v>17</v>
      </c>
      <c r="E208" s="179">
        <v>83000</v>
      </c>
      <c r="F208" s="87">
        <v>30</v>
      </c>
      <c r="G208" s="172">
        <f t="shared" si="3"/>
        <v>2766.6666666666665</v>
      </c>
      <c r="H208"/>
    </row>
    <row r="209" spans="1:8">
      <c r="A209" s="107">
        <v>44887</v>
      </c>
      <c r="B209" s="86" t="s">
        <v>172</v>
      </c>
      <c r="C209" s="87" t="s">
        <v>33</v>
      </c>
      <c r="D209" s="87" t="s">
        <v>8</v>
      </c>
      <c r="E209" s="179">
        <v>230000</v>
      </c>
      <c r="F209" s="87">
        <v>41</v>
      </c>
      <c r="G209" s="172">
        <f t="shared" si="3"/>
        <v>5609.7560975609758</v>
      </c>
      <c r="H209"/>
    </row>
    <row r="210" spans="1:8">
      <c r="A210" s="107">
        <v>44887</v>
      </c>
      <c r="B210" s="86" t="s">
        <v>172</v>
      </c>
      <c r="C210" s="87" t="s">
        <v>12</v>
      </c>
      <c r="D210" s="87" t="s">
        <v>8</v>
      </c>
      <c r="E210" s="179">
        <v>103000</v>
      </c>
      <c r="F210" s="87">
        <v>23</v>
      </c>
      <c r="G210" s="172">
        <f t="shared" si="3"/>
        <v>4478.260869565217</v>
      </c>
      <c r="H210"/>
    </row>
    <row r="211" spans="1:8">
      <c r="A211" s="107">
        <v>44887</v>
      </c>
      <c r="B211" s="86" t="s">
        <v>172</v>
      </c>
      <c r="C211" s="87" t="s">
        <v>43</v>
      </c>
      <c r="D211" s="87" t="s">
        <v>8</v>
      </c>
      <c r="E211" s="179">
        <v>88000</v>
      </c>
      <c r="F211" s="87">
        <v>30</v>
      </c>
      <c r="G211" s="172">
        <f t="shared" si="3"/>
        <v>2933.3333333333335</v>
      </c>
      <c r="H211"/>
    </row>
    <row r="212" spans="1:8" hidden="1">
      <c r="A212" s="107">
        <v>44887</v>
      </c>
      <c r="B212" s="86" t="s">
        <v>172</v>
      </c>
      <c r="C212" s="87" t="s">
        <v>24</v>
      </c>
      <c r="D212" s="87" t="s">
        <v>10</v>
      </c>
      <c r="E212" s="179">
        <v>63000</v>
      </c>
      <c r="F212" s="87">
        <v>6</v>
      </c>
      <c r="G212" s="172">
        <f t="shared" si="3"/>
        <v>10500</v>
      </c>
      <c r="H212"/>
    </row>
    <row r="213" spans="1:8">
      <c r="A213" s="107">
        <v>44887</v>
      </c>
      <c r="B213" s="86" t="s">
        <v>172</v>
      </c>
      <c r="C213" s="87" t="s">
        <v>22</v>
      </c>
      <c r="D213" s="87" t="s">
        <v>8</v>
      </c>
      <c r="E213" s="179">
        <v>120000</v>
      </c>
      <c r="F213" s="87">
        <v>26</v>
      </c>
      <c r="G213" s="172">
        <f t="shared" si="3"/>
        <v>4615.3846153846152</v>
      </c>
      <c r="H213"/>
    </row>
    <row r="214" spans="1:8">
      <c r="A214" s="107">
        <v>44887</v>
      </c>
      <c r="B214" s="86" t="s">
        <v>172</v>
      </c>
      <c r="C214" s="87" t="s">
        <v>14</v>
      </c>
      <c r="D214" s="87" t="s">
        <v>8</v>
      </c>
      <c r="E214" s="179">
        <v>103000</v>
      </c>
      <c r="F214" s="87">
        <v>34</v>
      </c>
      <c r="G214" s="172">
        <f t="shared" si="3"/>
        <v>3029.4117647058824</v>
      </c>
      <c r="H214"/>
    </row>
    <row r="215" spans="1:8" hidden="1">
      <c r="A215" s="107">
        <v>44887</v>
      </c>
      <c r="B215" s="86" t="s">
        <v>172</v>
      </c>
      <c r="C215" s="87" t="s">
        <v>54</v>
      </c>
      <c r="D215" s="87" t="s">
        <v>17</v>
      </c>
      <c r="E215" s="179">
        <v>78000</v>
      </c>
      <c r="F215" s="87">
        <v>22</v>
      </c>
      <c r="G215" s="172">
        <f t="shared" si="3"/>
        <v>3545.4545454545455</v>
      </c>
      <c r="H215"/>
    </row>
    <row r="216" spans="1:8">
      <c r="A216" s="107">
        <v>44887</v>
      </c>
      <c r="B216" s="86" t="s">
        <v>172</v>
      </c>
      <c r="C216" s="87" t="s">
        <v>14</v>
      </c>
      <c r="D216" s="87" t="s">
        <v>8</v>
      </c>
      <c r="E216" s="179">
        <v>103000</v>
      </c>
      <c r="F216" s="87">
        <v>33</v>
      </c>
      <c r="G216" s="172">
        <f t="shared" si="3"/>
        <v>3121.212121212121</v>
      </c>
      <c r="H216"/>
    </row>
    <row r="217" spans="1:8" hidden="1">
      <c r="A217" s="107">
        <v>44887</v>
      </c>
      <c r="B217" s="86" t="s">
        <v>172</v>
      </c>
      <c r="C217" s="87" t="s">
        <v>18</v>
      </c>
      <c r="D217" s="87" t="s">
        <v>17</v>
      </c>
      <c r="E217" s="179">
        <v>78000</v>
      </c>
      <c r="F217" s="87">
        <v>16</v>
      </c>
      <c r="G217" s="172">
        <f t="shared" si="3"/>
        <v>4875</v>
      </c>
      <c r="H217"/>
    </row>
    <row r="218" spans="1:8">
      <c r="A218" s="107">
        <v>44887</v>
      </c>
      <c r="B218" s="86" t="s">
        <v>172</v>
      </c>
      <c r="C218" s="87" t="s">
        <v>25</v>
      </c>
      <c r="D218" s="87" t="s">
        <v>8</v>
      </c>
      <c r="E218" s="179">
        <v>90000</v>
      </c>
      <c r="F218" s="87">
        <v>14</v>
      </c>
      <c r="G218" s="172">
        <f t="shared" si="3"/>
        <v>6428.5714285714284</v>
      </c>
      <c r="H218"/>
    </row>
    <row r="219" spans="1:8" hidden="1">
      <c r="A219" s="107">
        <v>44887</v>
      </c>
      <c r="B219" s="86" t="s">
        <v>172</v>
      </c>
      <c r="C219" s="87" t="s">
        <v>73</v>
      </c>
      <c r="D219" s="87" t="s">
        <v>17</v>
      </c>
      <c r="E219" s="179">
        <v>60000</v>
      </c>
      <c r="F219" s="87">
        <v>15</v>
      </c>
      <c r="G219" s="172">
        <f t="shared" si="3"/>
        <v>4000</v>
      </c>
      <c r="H219"/>
    </row>
    <row r="220" spans="1:8" hidden="1">
      <c r="A220" s="107">
        <v>44887</v>
      </c>
      <c r="B220" s="86" t="s">
        <v>172</v>
      </c>
      <c r="C220" s="87" t="s">
        <v>97</v>
      </c>
      <c r="D220" s="87" t="s">
        <v>10</v>
      </c>
      <c r="E220" s="179">
        <v>47250</v>
      </c>
      <c r="F220" s="87">
        <v>9</v>
      </c>
      <c r="G220" s="172">
        <f t="shared" si="3"/>
        <v>5250</v>
      </c>
      <c r="H220" s="281" t="s">
        <v>108</v>
      </c>
    </row>
    <row r="221" spans="1:8" hidden="1">
      <c r="A221" s="107">
        <v>44887</v>
      </c>
      <c r="B221" s="86" t="s">
        <v>172</v>
      </c>
      <c r="C221" s="87" t="s">
        <v>188</v>
      </c>
      <c r="D221" s="87" t="s">
        <v>10</v>
      </c>
      <c r="E221" s="179">
        <v>94500</v>
      </c>
      <c r="F221" s="87">
        <v>12</v>
      </c>
      <c r="G221" s="172">
        <f t="shared" si="3"/>
        <v>7875</v>
      </c>
      <c r="H221"/>
    </row>
    <row r="222" spans="1:8" hidden="1">
      <c r="A222" s="107">
        <v>44887</v>
      </c>
      <c r="B222" s="86" t="s">
        <v>172</v>
      </c>
      <c r="C222" s="87" t="s">
        <v>189</v>
      </c>
      <c r="D222" s="87" t="s">
        <v>17</v>
      </c>
      <c r="E222" s="179">
        <v>60000</v>
      </c>
      <c r="F222" s="87">
        <v>19</v>
      </c>
      <c r="G222" s="172">
        <f t="shared" si="3"/>
        <v>3157.8947368421054</v>
      </c>
      <c r="H222" s="281" t="s">
        <v>108</v>
      </c>
    </row>
    <row r="223" spans="1:8" hidden="1">
      <c r="A223" s="107">
        <v>44887</v>
      </c>
      <c r="B223" s="86" t="s">
        <v>172</v>
      </c>
      <c r="C223" s="87" t="s">
        <v>190</v>
      </c>
      <c r="D223" s="87" t="s">
        <v>17</v>
      </c>
      <c r="E223" s="179">
        <v>120000</v>
      </c>
      <c r="F223" s="87">
        <v>16</v>
      </c>
      <c r="G223" s="172">
        <f t="shared" si="3"/>
        <v>7500</v>
      </c>
      <c r="H223"/>
    </row>
    <row r="224" spans="1:8" hidden="1">
      <c r="A224" s="107">
        <v>44887</v>
      </c>
      <c r="B224" s="86" t="s">
        <v>172</v>
      </c>
      <c r="C224" s="87" t="s">
        <v>183</v>
      </c>
      <c r="D224" s="87" t="s">
        <v>17</v>
      </c>
      <c r="E224" s="179">
        <v>120000</v>
      </c>
      <c r="F224" s="87">
        <v>18</v>
      </c>
      <c r="G224" s="172">
        <f t="shared" si="3"/>
        <v>6666.666666666667</v>
      </c>
      <c r="H224"/>
    </row>
    <row r="225" spans="1:8">
      <c r="A225" s="107">
        <v>44888</v>
      </c>
      <c r="B225" s="86" t="s">
        <v>171</v>
      </c>
      <c r="C225" s="87" t="s">
        <v>7</v>
      </c>
      <c r="D225" s="87" t="s">
        <v>8</v>
      </c>
      <c r="E225" s="179">
        <v>103000</v>
      </c>
      <c r="F225" s="87">
        <v>40</v>
      </c>
      <c r="G225" s="172">
        <f t="shared" si="3"/>
        <v>2575</v>
      </c>
      <c r="H225"/>
    </row>
    <row r="226" spans="1:8" hidden="1">
      <c r="A226" s="107">
        <v>44888</v>
      </c>
      <c r="B226" s="86" t="s">
        <v>171</v>
      </c>
      <c r="C226" s="87" t="s">
        <v>47</v>
      </c>
      <c r="D226" s="87" t="s">
        <v>10</v>
      </c>
      <c r="E226" s="179">
        <v>47250</v>
      </c>
      <c r="F226" s="87">
        <v>5</v>
      </c>
      <c r="G226" s="172">
        <f t="shared" si="3"/>
        <v>9450</v>
      </c>
      <c r="H226"/>
    </row>
    <row r="227" spans="1:8">
      <c r="A227" s="107">
        <v>44888</v>
      </c>
      <c r="B227" s="86" t="s">
        <v>171</v>
      </c>
      <c r="C227" s="87" t="s">
        <v>7</v>
      </c>
      <c r="D227" s="87" t="s">
        <v>8</v>
      </c>
      <c r="E227" s="179">
        <v>103000</v>
      </c>
      <c r="F227" s="87">
        <v>25</v>
      </c>
      <c r="G227" s="172">
        <f t="shared" si="3"/>
        <v>4120</v>
      </c>
      <c r="H227"/>
    </row>
    <row r="228" spans="1:8">
      <c r="A228" s="107">
        <v>44888</v>
      </c>
      <c r="B228" s="86" t="s">
        <v>171</v>
      </c>
      <c r="C228" s="87" t="s">
        <v>21</v>
      </c>
      <c r="D228" s="87" t="s">
        <v>8</v>
      </c>
      <c r="E228" s="179">
        <v>103000</v>
      </c>
      <c r="F228" s="87">
        <v>28</v>
      </c>
      <c r="G228" s="172">
        <f t="shared" si="3"/>
        <v>3678.5714285714284</v>
      </c>
      <c r="H228"/>
    </row>
    <row r="229" spans="1:8">
      <c r="A229" s="107">
        <v>44888</v>
      </c>
      <c r="B229" s="86" t="s">
        <v>171</v>
      </c>
      <c r="C229" s="87" t="s">
        <v>12</v>
      </c>
      <c r="D229" s="87" t="s">
        <v>8</v>
      </c>
      <c r="E229" s="179">
        <v>103000</v>
      </c>
      <c r="F229" s="87">
        <v>30</v>
      </c>
      <c r="G229" s="172">
        <f t="shared" si="3"/>
        <v>3433.3333333333335</v>
      </c>
      <c r="H229"/>
    </row>
    <row r="230" spans="1:8">
      <c r="A230" s="107">
        <v>44888</v>
      </c>
      <c r="B230" s="86" t="s">
        <v>171</v>
      </c>
      <c r="C230" s="87" t="s">
        <v>14</v>
      </c>
      <c r="D230" s="87" t="s">
        <v>8</v>
      </c>
      <c r="E230" s="179">
        <v>103000</v>
      </c>
      <c r="F230" s="87">
        <v>24</v>
      </c>
      <c r="G230" s="172">
        <f t="shared" si="3"/>
        <v>4291.666666666667</v>
      </c>
      <c r="H230"/>
    </row>
    <row r="231" spans="1:8">
      <c r="A231" s="107">
        <v>44888</v>
      </c>
      <c r="B231" s="86" t="s">
        <v>171</v>
      </c>
      <c r="C231" s="87" t="s">
        <v>18</v>
      </c>
      <c r="D231" s="87" t="s">
        <v>8</v>
      </c>
      <c r="E231" s="179">
        <v>88000</v>
      </c>
      <c r="F231" s="87">
        <v>28</v>
      </c>
      <c r="G231" s="172">
        <f t="shared" si="3"/>
        <v>3142.8571428571427</v>
      </c>
      <c r="H231"/>
    </row>
    <row r="232" spans="1:8" hidden="1">
      <c r="A232" s="107">
        <v>44888</v>
      </c>
      <c r="B232" s="86" t="s">
        <v>171</v>
      </c>
      <c r="C232" s="87" t="s">
        <v>54</v>
      </c>
      <c r="D232" s="87" t="s">
        <v>17</v>
      </c>
      <c r="E232" s="179">
        <v>78000</v>
      </c>
      <c r="F232" s="87">
        <v>21</v>
      </c>
      <c r="G232" s="172">
        <f t="shared" si="3"/>
        <v>3714.2857142857142</v>
      </c>
      <c r="H232"/>
    </row>
    <row r="233" spans="1:8">
      <c r="A233" s="107">
        <v>44888</v>
      </c>
      <c r="B233" s="86" t="s">
        <v>171</v>
      </c>
      <c r="C233" s="87" t="s">
        <v>14</v>
      </c>
      <c r="D233" s="87" t="s">
        <v>8</v>
      </c>
      <c r="E233" s="179">
        <v>103000</v>
      </c>
      <c r="F233" s="87">
        <v>30</v>
      </c>
      <c r="G233" s="172">
        <f t="shared" si="3"/>
        <v>3433.3333333333335</v>
      </c>
      <c r="H233"/>
    </row>
    <row r="234" spans="1:8">
      <c r="A234" s="107">
        <v>44888</v>
      </c>
      <c r="B234" s="86" t="s">
        <v>171</v>
      </c>
      <c r="C234" s="87" t="s">
        <v>22</v>
      </c>
      <c r="D234" s="87" t="s">
        <v>8</v>
      </c>
      <c r="E234" s="179">
        <v>120000</v>
      </c>
      <c r="F234" s="87">
        <v>29</v>
      </c>
      <c r="G234" s="172">
        <f t="shared" si="3"/>
        <v>4137.9310344827591</v>
      </c>
      <c r="H234"/>
    </row>
    <row r="235" spans="1:8">
      <c r="A235" s="107">
        <v>44888</v>
      </c>
      <c r="B235" s="86" t="s">
        <v>171</v>
      </c>
      <c r="C235" s="87" t="s">
        <v>14</v>
      </c>
      <c r="D235" s="87" t="s">
        <v>8</v>
      </c>
      <c r="E235" s="179">
        <v>103000</v>
      </c>
      <c r="F235" s="87">
        <v>45</v>
      </c>
      <c r="G235" s="172">
        <f t="shared" si="3"/>
        <v>2288.8888888888887</v>
      </c>
      <c r="H235"/>
    </row>
    <row r="236" spans="1:8" hidden="1">
      <c r="A236" s="107">
        <v>44888</v>
      </c>
      <c r="B236" s="86" t="s">
        <v>171</v>
      </c>
      <c r="C236" s="87" t="s">
        <v>20</v>
      </c>
      <c r="D236" s="87" t="s">
        <v>17</v>
      </c>
      <c r="E236" s="179">
        <v>83000</v>
      </c>
      <c r="F236" s="87">
        <v>20</v>
      </c>
      <c r="G236" s="172">
        <f t="shared" si="3"/>
        <v>4150</v>
      </c>
      <c r="H236"/>
    </row>
    <row r="237" spans="1:8" hidden="1">
      <c r="A237" s="107">
        <v>44888</v>
      </c>
      <c r="B237" s="86" t="s">
        <v>171</v>
      </c>
      <c r="C237" s="87" t="s">
        <v>24</v>
      </c>
      <c r="D237" s="87" t="s">
        <v>17</v>
      </c>
      <c r="E237" s="179">
        <v>76000</v>
      </c>
      <c r="F237" s="87">
        <v>19</v>
      </c>
      <c r="G237" s="172">
        <f t="shared" si="3"/>
        <v>4000</v>
      </c>
      <c r="H237"/>
    </row>
    <row r="238" spans="1:8">
      <c r="A238" s="107">
        <v>44888</v>
      </c>
      <c r="B238" s="86" t="s">
        <v>171</v>
      </c>
      <c r="C238" s="87" t="s">
        <v>43</v>
      </c>
      <c r="D238" s="87" t="s">
        <v>8</v>
      </c>
      <c r="E238" s="179">
        <v>88000</v>
      </c>
      <c r="F238" s="87">
        <v>40</v>
      </c>
      <c r="G238" s="172">
        <f t="shared" si="3"/>
        <v>2200</v>
      </c>
      <c r="H238"/>
    </row>
    <row r="239" spans="1:8" hidden="1">
      <c r="A239" s="107">
        <v>44888</v>
      </c>
      <c r="B239" s="86" t="s">
        <v>171</v>
      </c>
      <c r="C239" s="87" t="s">
        <v>25</v>
      </c>
      <c r="D239" s="87" t="s">
        <v>17</v>
      </c>
      <c r="E239" s="179">
        <v>80000</v>
      </c>
      <c r="F239" s="87">
        <v>27</v>
      </c>
      <c r="G239" s="172">
        <f t="shared" si="3"/>
        <v>2962.962962962963</v>
      </c>
      <c r="H239"/>
    </row>
    <row r="240" spans="1:8" hidden="1">
      <c r="A240" s="107">
        <v>44888</v>
      </c>
      <c r="B240" s="86" t="s">
        <v>171</v>
      </c>
      <c r="C240" s="87" t="s">
        <v>12</v>
      </c>
      <c r="D240" s="87" t="s">
        <v>17</v>
      </c>
      <c r="E240" s="179">
        <v>83000</v>
      </c>
      <c r="F240" s="87">
        <v>10</v>
      </c>
      <c r="G240" s="172">
        <f t="shared" si="3"/>
        <v>8300</v>
      </c>
      <c r="H240"/>
    </row>
    <row r="241" spans="1:8" hidden="1">
      <c r="A241" s="107">
        <v>44888</v>
      </c>
      <c r="B241" s="86" t="s">
        <v>173</v>
      </c>
      <c r="C241" s="87" t="s">
        <v>44</v>
      </c>
      <c r="D241" s="87" t="s">
        <v>10</v>
      </c>
      <c r="E241" s="179">
        <v>94500</v>
      </c>
      <c r="F241" s="87">
        <v>7</v>
      </c>
      <c r="G241" s="172">
        <f t="shared" si="3"/>
        <v>13500</v>
      </c>
      <c r="H241"/>
    </row>
    <row r="242" spans="1:8" hidden="1">
      <c r="A242" s="107">
        <v>44888</v>
      </c>
      <c r="B242" s="86" t="s">
        <v>173</v>
      </c>
      <c r="C242" s="87" t="s">
        <v>180</v>
      </c>
      <c r="D242" s="87" t="s">
        <v>17</v>
      </c>
      <c r="E242" s="179">
        <v>120000</v>
      </c>
      <c r="F242" s="87">
        <v>18</v>
      </c>
      <c r="G242" s="172">
        <f t="shared" si="3"/>
        <v>6666.666666666667</v>
      </c>
      <c r="H242"/>
    </row>
    <row r="243" spans="1:8" hidden="1">
      <c r="A243" s="107">
        <v>44888</v>
      </c>
      <c r="B243" s="86" t="s">
        <v>173</v>
      </c>
      <c r="C243" s="87" t="s">
        <v>42</v>
      </c>
      <c r="D243" s="87" t="s">
        <v>17</v>
      </c>
      <c r="E243" s="179">
        <v>120000</v>
      </c>
      <c r="F243" s="87">
        <v>22</v>
      </c>
      <c r="G243" s="172">
        <f t="shared" si="3"/>
        <v>5454.545454545455</v>
      </c>
      <c r="H243"/>
    </row>
    <row r="244" spans="1:8" hidden="1">
      <c r="A244" s="107">
        <v>44888</v>
      </c>
      <c r="B244" s="86" t="s">
        <v>173</v>
      </c>
      <c r="C244" s="87" t="s">
        <v>44</v>
      </c>
      <c r="D244" s="87" t="s">
        <v>17</v>
      </c>
      <c r="E244" s="179">
        <v>120000</v>
      </c>
      <c r="F244" s="87">
        <v>13</v>
      </c>
      <c r="G244" s="172">
        <f t="shared" si="3"/>
        <v>9230.7692307692305</v>
      </c>
      <c r="H244"/>
    </row>
    <row r="245" spans="1:8" hidden="1">
      <c r="A245" s="107">
        <v>44888</v>
      </c>
      <c r="B245" s="86" t="s">
        <v>173</v>
      </c>
      <c r="C245" s="87" t="s">
        <v>131</v>
      </c>
      <c r="D245" s="87" t="s">
        <v>10</v>
      </c>
      <c r="E245" s="179">
        <v>80000</v>
      </c>
      <c r="F245" s="87">
        <v>12</v>
      </c>
      <c r="G245" s="172">
        <f t="shared" si="3"/>
        <v>6666.666666666667</v>
      </c>
      <c r="H245"/>
    </row>
    <row r="246" spans="1:8" hidden="1">
      <c r="A246" s="107">
        <v>44888</v>
      </c>
      <c r="B246" s="86" t="s">
        <v>173</v>
      </c>
      <c r="C246" s="87" t="s">
        <v>31</v>
      </c>
      <c r="D246" s="87" t="s">
        <v>10</v>
      </c>
      <c r="E246" s="179">
        <v>90000</v>
      </c>
      <c r="F246" s="87">
        <v>8</v>
      </c>
      <c r="G246" s="172">
        <f t="shared" si="3"/>
        <v>11250</v>
      </c>
      <c r="H246"/>
    </row>
    <row r="247" spans="1:8" hidden="1">
      <c r="A247" s="107">
        <v>44888</v>
      </c>
      <c r="B247" s="86" t="s">
        <v>172</v>
      </c>
      <c r="C247" s="87" t="s">
        <v>191</v>
      </c>
      <c r="D247" s="87" t="s">
        <v>17</v>
      </c>
      <c r="E247" s="179">
        <v>60000</v>
      </c>
      <c r="F247" s="87">
        <v>16</v>
      </c>
      <c r="G247" s="172">
        <f t="shared" si="3"/>
        <v>3750</v>
      </c>
      <c r="H247" s="281" t="s">
        <v>108</v>
      </c>
    </row>
    <row r="248" spans="1:8">
      <c r="A248" s="107">
        <v>44888</v>
      </c>
      <c r="B248" s="86" t="s">
        <v>172</v>
      </c>
      <c r="C248" s="87" t="s">
        <v>14</v>
      </c>
      <c r="D248" s="87" t="s">
        <v>8</v>
      </c>
      <c r="E248" s="179">
        <v>103000</v>
      </c>
      <c r="F248" s="87">
        <v>31</v>
      </c>
      <c r="G248" s="172">
        <f t="shared" si="3"/>
        <v>3322.5806451612902</v>
      </c>
      <c r="H248"/>
    </row>
    <row r="249" spans="1:8">
      <c r="A249" s="107">
        <v>44888</v>
      </c>
      <c r="B249" s="86" t="s">
        <v>172</v>
      </c>
      <c r="C249" s="87" t="s">
        <v>14</v>
      </c>
      <c r="D249" s="87" t="s">
        <v>8</v>
      </c>
      <c r="E249" s="179">
        <v>103000</v>
      </c>
      <c r="F249" s="87">
        <v>31</v>
      </c>
      <c r="G249" s="172">
        <f t="shared" si="3"/>
        <v>3322.5806451612902</v>
      </c>
      <c r="H249"/>
    </row>
    <row r="250" spans="1:8">
      <c r="A250" s="107">
        <v>44888</v>
      </c>
      <c r="B250" s="86" t="s">
        <v>172</v>
      </c>
      <c r="C250" s="87" t="s">
        <v>12</v>
      </c>
      <c r="D250" s="87" t="s">
        <v>8</v>
      </c>
      <c r="E250" s="179">
        <v>103000</v>
      </c>
      <c r="F250" s="87">
        <v>39</v>
      </c>
      <c r="G250" s="172">
        <f t="shared" si="3"/>
        <v>2641.0256410256411</v>
      </c>
      <c r="H250"/>
    </row>
    <row r="251" spans="1:8">
      <c r="A251" s="107">
        <v>44888</v>
      </c>
      <c r="B251" s="86" t="s">
        <v>172</v>
      </c>
      <c r="C251" s="87" t="s">
        <v>12</v>
      </c>
      <c r="D251" s="87" t="s">
        <v>8</v>
      </c>
      <c r="E251" s="179">
        <v>103000</v>
      </c>
      <c r="F251" s="87">
        <v>25</v>
      </c>
      <c r="G251" s="172">
        <f t="shared" si="3"/>
        <v>4120</v>
      </c>
      <c r="H251"/>
    </row>
    <row r="252" spans="1:8">
      <c r="A252" s="107">
        <v>44888</v>
      </c>
      <c r="B252" s="86" t="s">
        <v>172</v>
      </c>
      <c r="C252" s="87" t="s">
        <v>187</v>
      </c>
      <c r="D252" s="87" t="s">
        <v>8</v>
      </c>
      <c r="E252" s="179">
        <v>155000</v>
      </c>
      <c r="F252" s="87">
        <v>30</v>
      </c>
      <c r="G252" s="172">
        <f t="shared" si="3"/>
        <v>5166.666666666667</v>
      </c>
      <c r="H252"/>
    </row>
    <row r="253" spans="1:8" hidden="1">
      <c r="A253" s="107">
        <v>44888</v>
      </c>
      <c r="B253" s="86" t="s">
        <v>172</v>
      </c>
      <c r="C253" s="87" t="s">
        <v>20</v>
      </c>
      <c r="D253" s="87" t="s">
        <v>17</v>
      </c>
      <c r="E253" s="179">
        <v>63000</v>
      </c>
      <c r="F253" s="87">
        <v>7</v>
      </c>
      <c r="G253" s="172">
        <f t="shared" si="3"/>
        <v>9000</v>
      </c>
      <c r="H253"/>
    </row>
    <row r="254" spans="1:8" hidden="1">
      <c r="A254" s="107">
        <v>44888</v>
      </c>
      <c r="B254" s="86" t="s">
        <v>172</v>
      </c>
      <c r="C254" s="87" t="s">
        <v>54</v>
      </c>
      <c r="D254" s="87" t="s">
        <v>17</v>
      </c>
      <c r="E254" s="179">
        <v>78000</v>
      </c>
      <c r="F254" s="87">
        <v>20</v>
      </c>
      <c r="G254" s="172">
        <f t="shared" si="3"/>
        <v>3900</v>
      </c>
      <c r="H254"/>
    </row>
    <row r="255" spans="1:8">
      <c r="A255" s="107">
        <v>44888</v>
      </c>
      <c r="B255" s="86" t="s">
        <v>172</v>
      </c>
      <c r="C255" s="87" t="s">
        <v>43</v>
      </c>
      <c r="D255" s="87" t="s">
        <v>8</v>
      </c>
      <c r="E255" s="179">
        <v>88000</v>
      </c>
      <c r="F255" s="87">
        <v>28</v>
      </c>
      <c r="G255" s="172">
        <f t="shared" si="3"/>
        <v>3142.8571428571427</v>
      </c>
      <c r="H255"/>
    </row>
    <row r="256" spans="1:8">
      <c r="A256" s="107">
        <v>44888</v>
      </c>
      <c r="B256" s="86" t="s">
        <v>172</v>
      </c>
      <c r="C256" s="87" t="s">
        <v>22</v>
      </c>
      <c r="D256" s="87" t="s">
        <v>8</v>
      </c>
      <c r="E256" s="179">
        <v>120000</v>
      </c>
      <c r="F256" s="87">
        <v>27</v>
      </c>
      <c r="G256" s="172">
        <f t="shared" si="3"/>
        <v>4444.4444444444443</v>
      </c>
      <c r="H256"/>
    </row>
    <row r="257" spans="1:8" hidden="1">
      <c r="A257" s="107">
        <v>44888</v>
      </c>
      <c r="B257" s="86" t="s">
        <v>172</v>
      </c>
      <c r="C257" s="87" t="s">
        <v>18</v>
      </c>
      <c r="D257" s="87" t="s">
        <v>17</v>
      </c>
      <c r="E257" s="179">
        <v>78000</v>
      </c>
      <c r="F257" s="87">
        <v>13</v>
      </c>
      <c r="G257" s="172">
        <f t="shared" si="3"/>
        <v>6000</v>
      </c>
      <c r="H257"/>
    </row>
    <row r="258" spans="1:8" hidden="1">
      <c r="A258" s="107">
        <v>44888</v>
      </c>
      <c r="B258" s="86" t="s">
        <v>172</v>
      </c>
      <c r="C258" s="87" t="s">
        <v>24</v>
      </c>
      <c r="D258" s="87" t="s">
        <v>10</v>
      </c>
      <c r="E258" s="179">
        <v>63000</v>
      </c>
      <c r="F258" s="87">
        <v>5</v>
      </c>
      <c r="G258" s="172">
        <f t="shared" si="3"/>
        <v>12600</v>
      </c>
      <c r="H258"/>
    </row>
    <row r="259" spans="1:8">
      <c r="A259" s="107">
        <v>44888</v>
      </c>
      <c r="B259" s="86" t="s">
        <v>172</v>
      </c>
      <c r="C259" s="87" t="s">
        <v>25</v>
      </c>
      <c r="D259" s="87" t="s">
        <v>8</v>
      </c>
      <c r="E259" s="179">
        <v>90000</v>
      </c>
      <c r="F259" s="87">
        <v>14</v>
      </c>
      <c r="G259" s="172">
        <f t="shared" si="3"/>
        <v>6428.5714285714284</v>
      </c>
      <c r="H259"/>
    </row>
    <row r="260" spans="1:8">
      <c r="A260" s="107">
        <v>44888</v>
      </c>
      <c r="B260" s="86" t="s">
        <v>172</v>
      </c>
      <c r="C260" s="87" t="s">
        <v>14</v>
      </c>
      <c r="D260" s="87" t="s">
        <v>8</v>
      </c>
      <c r="E260" s="179">
        <v>103000</v>
      </c>
      <c r="F260" s="87">
        <v>43</v>
      </c>
      <c r="G260" s="172">
        <f t="shared" si="3"/>
        <v>2395.3488372093025</v>
      </c>
      <c r="H260"/>
    </row>
    <row r="261" spans="1:8">
      <c r="A261" s="107">
        <v>44888</v>
      </c>
      <c r="B261" s="86" t="s">
        <v>172</v>
      </c>
      <c r="C261" s="87" t="s">
        <v>33</v>
      </c>
      <c r="D261" s="87" t="s">
        <v>8</v>
      </c>
      <c r="E261" s="179">
        <v>230000</v>
      </c>
      <c r="F261" s="87">
        <v>39</v>
      </c>
      <c r="G261" s="172">
        <f t="shared" si="3"/>
        <v>5897.4358974358975</v>
      </c>
      <c r="H261"/>
    </row>
    <row r="262" spans="1:8" hidden="1">
      <c r="A262" s="107">
        <v>44888</v>
      </c>
      <c r="B262" s="86" t="s">
        <v>172</v>
      </c>
      <c r="C262" s="87" t="s">
        <v>192</v>
      </c>
      <c r="D262" s="87" t="s">
        <v>17</v>
      </c>
      <c r="E262" s="179">
        <v>120000</v>
      </c>
      <c r="F262" s="87">
        <v>15</v>
      </c>
      <c r="G262" s="172">
        <f t="shared" si="3"/>
        <v>8000</v>
      </c>
      <c r="H262"/>
    </row>
    <row r="263" spans="1:8" hidden="1">
      <c r="A263" s="107">
        <v>44888</v>
      </c>
      <c r="B263" s="86" t="s">
        <v>172</v>
      </c>
      <c r="C263" s="87" t="s">
        <v>192</v>
      </c>
      <c r="D263" s="87" t="s">
        <v>10</v>
      </c>
      <c r="E263" s="179">
        <v>47250</v>
      </c>
      <c r="F263" s="87">
        <v>9</v>
      </c>
      <c r="G263" s="172">
        <f t="shared" si="3"/>
        <v>5250</v>
      </c>
      <c r="H263" s="281" t="s">
        <v>108</v>
      </c>
    </row>
    <row r="264" spans="1:8">
      <c r="A264" s="107">
        <v>44888</v>
      </c>
      <c r="B264" s="86" t="s">
        <v>172</v>
      </c>
      <c r="C264" s="87" t="s">
        <v>7</v>
      </c>
      <c r="D264" s="87" t="s">
        <v>8</v>
      </c>
      <c r="E264" s="179">
        <v>103000</v>
      </c>
      <c r="F264" s="87">
        <v>15</v>
      </c>
      <c r="G264" s="172">
        <f t="shared" si="3"/>
        <v>6866.666666666667</v>
      </c>
      <c r="H264"/>
    </row>
    <row r="265" spans="1:8" hidden="1">
      <c r="A265" s="107">
        <v>44888</v>
      </c>
      <c r="B265" s="86" t="s">
        <v>172</v>
      </c>
      <c r="C265" s="87" t="s">
        <v>183</v>
      </c>
      <c r="D265" s="87" t="s">
        <v>17</v>
      </c>
      <c r="E265" s="179">
        <v>120000</v>
      </c>
      <c r="F265" s="87">
        <v>18</v>
      </c>
      <c r="G265" s="172">
        <f t="shared" si="3"/>
        <v>6666.666666666667</v>
      </c>
      <c r="H265"/>
    </row>
    <row r="266" spans="1:8" hidden="1">
      <c r="A266" s="107">
        <v>44888</v>
      </c>
      <c r="B266" s="86" t="s">
        <v>172</v>
      </c>
      <c r="C266" s="87" t="s">
        <v>193</v>
      </c>
      <c r="D266" s="87" t="s">
        <v>17</v>
      </c>
      <c r="E266" s="179">
        <v>60000</v>
      </c>
      <c r="F266" s="87">
        <v>5</v>
      </c>
      <c r="G266" s="172">
        <f t="shared" si="3"/>
        <v>12000</v>
      </c>
      <c r="H266" s="281" t="s">
        <v>108</v>
      </c>
    </row>
    <row r="267" spans="1:8" hidden="1">
      <c r="A267" s="107">
        <v>44888</v>
      </c>
      <c r="B267" s="86" t="s">
        <v>172</v>
      </c>
      <c r="C267" s="87" t="s">
        <v>194</v>
      </c>
      <c r="D267" s="87" t="s">
        <v>10</v>
      </c>
      <c r="E267" s="179">
        <v>94500</v>
      </c>
      <c r="F267" s="87">
        <v>14</v>
      </c>
      <c r="G267" s="172">
        <f t="shared" si="3"/>
        <v>6750</v>
      </c>
      <c r="H267"/>
    </row>
    <row r="268" spans="1:8" hidden="1">
      <c r="A268" s="107">
        <v>44889</v>
      </c>
      <c r="B268" s="86" t="s">
        <v>171</v>
      </c>
      <c r="C268" s="87" t="s">
        <v>47</v>
      </c>
      <c r="D268" s="87" t="s">
        <v>10</v>
      </c>
      <c r="E268" s="179">
        <v>47250</v>
      </c>
      <c r="F268" s="87">
        <v>5</v>
      </c>
      <c r="G268" s="172">
        <f t="shared" ref="G268:G333" si="4">E268/F268</f>
        <v>9450</v>
      </c>
      <c r="H268" s="281" t="s">
        <v>108</v>
      </c>
    </row>
    <row r="269" spans="1:8">
      <c r="A269" s="107">
        <v>44889</v>
      </c>
      <c r="B269" s="86" t="s">
        <v>171</v>
      </c>
      <c r="C269" s="87" t="s">
        <v>7</v>
      </c>
      <c r="D269" s="87" t="s">
        <v>8</v>
      </c>
      <c r="E269" s="179">
        <v>103000</v>
      </c>
      <c r="F269" s="87">
        <v>44</v>
      </c>
      <c r="G269" s="172">
        <f t="shared" si="4"/>
        <v>2340.909090909091</v>
      </c>
      <c r="H269"/>
    </row>
    <row r="270" spans="1:8">
      <c r="A270" s="107">
        <v>44889</v>
      </c>
      <c r="B270" s="86" t="s">
        <v>171</v>
      </c>
      <c r="C270" s="87" t="s">
        <v>12</v>
      </c>
      <c r="D270" s="87" t="s">
        <v>8</v>
      </c>
      <c r="E270" s="179">
        <v>103000</v>
      </c>
      <c r="F270" s="87">
        <v>28</v>
      </c>
      <c r="G270" s="172">
        <f t="shared" si="4"/>
        <v>3678.5714285714284</v>
      </c>
      <c r="H270"/>
    </row>
    <row r="271" spans="1:8">
      <c r="A271" s="107">
        <v>44889</v>
      </c>
      <c r="B271" s="86" t="s">
        <v>171</v>
      </c>
      <c r="C271" s="87" t="s">
        <v>14</v>
      </c>
      <c r="D271" s="87" t="s">
        <v>8</v>
      </c>
      <c r="E271" s="179">
        <v>103000</v>
      </c>
      <c r="F271" s="87">
        <v>29</v>
      </c>
      <c r="G271" s="172">
        <f t="shared" si="4"/>
        <v>3551.7241379310344</v>
      </c>
      <c r="H271"/>
    </row>
    <row r="272" spans="1:8" hidden="1">
      <c r="A272" s="107">
        <v>44889</v>
      </c>
      <c r="B272" s="86" t="s">
        <v>171</v>
      </c>
      <c r="C272" s="87" t="s">
        <v>54</v>
      </c>
      <c r="D272" s="87" t="s">
        <v>17</v>
      </c>
      <c r="E272" s="179">
        <v>78000</v>
      </c>
      <c r="F272" s="87">
        <v>24</v>
      </c>
      <c r="G272" s="172">
        <f t="shared" si="4"/>
        <v>3250</v>
      </c>
      <c r="H272"/>
    </row>
    <row r="273" spans="1:8">
      <c r="A273" s="107">
        <v>44889</v>
      </c>
      <c r="B273" s="86" t="s">
        <v>171</v>
      </c>
      <c r="C273" s="87" t="s">
        <v>18</v>
      </c>
      <c r="D273" s="87" t="s">
        <v>8</v>
      </c>
      <c r="E273" s="179">
        <v>88000</v>
      </c>
      <c r="F273" s="87">
        <v>30</v>
      </c>
      <c r="G273" s="172">
        <f t="shared" si="4"/>
        <v>2933.3333333333335</v>
      </c>
      <c r="H273"/>
    </row>
    <row r="274" spans="1:8">
      <c r="A274" s="107">
        <v>44889</v>
      </c>
      <c r="B274" s="86" t="s">
        <v>171</v>
      </c>
      <c r="C274" s="87" t="s">
        <v>14</v>
      </c>
      <c r="D274" s="87" t="s">
        <v>8</v>
      </c>
      <c r="E274" s="179">
        <v>103000</v>
      </c>
      <c r="F274" s="87">
        <v>35</v>
      </c>
      <c r="G274" s="172">
        <f t="shared" si="4"/>
        <v>2942.8571428571427</v>
      </c>
      <c r="H274"/>
    </row>
    <row r="275" spans="1:8">
      <c r="A275" s="107">
        <v>44889</v>
      </c>
      <c r="B275" s="86" t="s">
        <v>171</v>
      </c>
      <c r="C275" s="87" t="s">
        <v>7</v>
      </c>
      <c r="D275" s="87" t="s">
        <v>8</v>
      </c>
      <c r="E275" s="179">
        <v>103000</v>
      </c>
      <c r="F275" s="87">
        <v>22</v>
      </c>
      <c r="G275" s="172">
        <f t="shared" si="4"/>
        <v>4681.818181818182</v>
      </c>
      <c r="H275"/>
    </row>
    <row r="276" spans="1:8">
      <c r="A276" s="107">
        <v>44889</v>
      </c>
      <c r="B276" s="86" t="s">
        <v>171</v>
      </c>
      <c r="C276" s="87" t="s">
        <v>14</v>
      </c>
      <c r="D276" s="87" t="s">
        <v>8</v>
      </c>
      <c r="E276" s="179">
        <v>103000</v>
      </c>
      <c r="F276" s="87">
        <v>41</v>
      </c>
      <c r="G276" s="172">
        <f t="shared" si="4"/>
        <v>2512.1951219512193</v>
      </c>
      <c r="H276"/>
    </row>
    <row r="277" spans="1:8">
      <c r="A277" s="107">
        <v>44889</v>
      </c>
      <c r="B277" s="86" t="s">
        <v>171</v>
      </c>
      <c r="C277" s="87" t="s">
        <v>21</v>
      </c>
      <c r="D277" s="87" t="s">
        <v>8</v>
      </c>
      <c r="E277" s="179">
        <v>103000</v>
      </c>
      <c r="F277" s="87">
        <v>26</v>
      </c>
      <c r="G277" s="172">
        <f t="shared" si="4"/>
        <v>3961.5384615384614</v>
      </c>
      <c r="H277"/>
    </row>
    <row r="278" spans="1:8">
      <c r="A278" s="107">
        <v>44889</v>
      </c>
      <c r="B278" s="86" t="s">
        <v>171</v>
      </c>
      <c r="C278" s="87" t="s">
        <v>22</v>
      </c>
      <c r="D278" s="87" t="s">
        <v>8</v>
      </c>
      <c r="E278" s="179">
        <v>120000</v>
      </c>
      <c r="F278" s="87">
        <v>28</v>
      </c>
      <c r="G278" s="172">
        <f t="shared" si="4"/>
        <v>4285.7142857142853</v>
      </c>
      <c r="H278"/>
    </row>
    <row r="279" spans="1:8" hidden="1">
      <c r="A279" s="107">
        <v>44889</v>
      </c>
      <c r="B279" s="86" t="s">
        <v>171</v>
      </c>
      <c r="C279" s="87" t="s">
        <v>20</v>
      </c>
      <c r="D279" s="87" t="s">
        <v>17</v>
      </c>
      <c r="E279" s="179">
        <v>83000</v>
      </c>
      <c r="F279" s="87">
        <v>20</v>
      </c>
      <c r="G279" s="172">
        <f t="shared" si="4"/>
        <v>4150</v>
      </c>
      <c r="H279"/>
    </row>
    <row r="280" spans="1:8" hidden="1">
      <c r="A280" s="107">
        <v>44889</v>
      </c>
      <c r="B280" s="86" t="s">
        <v>171</v>
      </c>
      <c r="C280" s="87" t="s">
        <v>24</v>
      </c>
      <c r="D280" s="87" t="s">
        <v>17</v>
      </c>
      <c r="E280" s="179">
        <v>76000</v>
      </c>
      <c r="F280" s="87">
        <v>20</v>
      </c>
      <c r="G280" s="172">
        <f t="shared" si="4"/>
        <v>3800</v>
      </c>
      <c r="H280"/>
    </row>
    <row r="281" spans="1:8">
      <c r="A281" s="107">
        <v>44889</v>
      </c>
      <c r="B281" s="86" t="s">
        <v>171</v>
      </c>
      <c r="C281" s="87" t="s">
        <v>43</v>
      </c>
      <c r="D281" s="87" t="s">
        <v>8</v>
      </c>
      <c r="E281" s="179">
        <v>88000</v>
      </c>
      <c r="F281" s="87">
        <v>42</v>
      </c>
      <c r="G281" s="172">
        <f t="shared" si="4"/>
        <v>2095.2380952380954</v>
      </c>
      <c r="H281"/>
    </row>
    <row r="282" spans="1:8" hidden="1">
      <c r="A282" s="107">
        <v>44889</v>
      </c>
      <c r="B282" s="86" t="s">
        <v>171</v>
      </c>
      <c r="C282" s="87" t="s">
        <v>25</v>
      </c>
      <c r="D282" s="87" t="s">
        <v>17</v>
      </c>
      <c r="E282" s="179">
        <v>80000</v>
      </c>
      <c r="F282" s="87">
        <v>25</v>
      </c>
      <c r="G282" s="172">
        <f t="shared" si="4"/>
        <v>3200</v>
      </c>
      <c r="H282"/>
    </row>
    <row r="283" spans="1:8" hidden="1">
      <c r="A283" s="107">
        <v>44889</v>
      </c>
      <c r="B283" s="86" t="s">
        <v>173</v>
      </c>
      <c r="C283" s="87" t="s">
        <v>31</v>
      </c>
      <c r="D283" s="87" t="s">
        <v>10</v>
      </c>
      <c r="E283" s="179">
        <v>90000</v>
      </c>
      <c r="F283" s="87">
        <v>8</v>
      </c>
      <c r="G283" s="172">
        <f t="shared" si="4"/>
        <v>11250</v>
      </c>
      <c r="H283"/>
    </row>
    <row r="284" spans="1:8" hidden="1">
      <c r="A284" s="107">
        <v>44889</v>
      </c>
      <c r="B284" s="86" t="s">
        <v>173</v>
      </c>
      <c r="C284" s="87" t="s">
        <v>180</v>
      </c>
      <c r="D284" s="87" t="s">
        <v>17</v>
      </c>
      <c r="E284" s="179">
        <v>120000</v>
      </c>
      <c r="F284" s="87">
        <v>20</v>
      </c>
      <c r="G284" s="172">
        <f t="shared" si="4"/>
        <v>6000</v>
      </c>
      <c r="H284"/>
    </row>
    <row r="285" spans="1:8" hidden="1">
      <c r="A285" s="107">
        <v>44889</v>
      </c>
      <c r="B285" s="86" t="s">
        <v>173</v>
      </c>
      <c r="C285" s="87" t="s">
        <v>31</v>
      </c>
      <c r="D285" s="87" t="s">
        <v>17</v>
      </c>
      <c r="E285" s="179">
        <v>120000</v>
      </c>
      <c r="F285" s="87">
        <v>4</v>
      </c>
      <c r="G285" s="172">
        <f t="shared" si="4"/>
        <v>30000</v>
      </c>
      <c r="H285"/>
    </row>
    <row r="286" spans="1:8" hidden="1">
      <c r="A286" s="107">
        <v>44889</v>
      </c>
      <c r="B286" s="86" t="s">
        <v>173</v>
      </c>
      <c r="C286" s="87" t="s">
        <v>9</v>
      </c>
      <c r="D286" s="87" t="s">
        <v>17</v>
      </c>
      <c r="E286" s="179">
        <v>120000</v>
      </c>
      <c r="F286" s="87">
        <v>23</v>
      </c>
      <c r="G286" s="172">
        <f t="shared" si="4"/>
        <v>5217.391304347826</v>
      </c>
      <c r="H286"/>
    </row>
    <row r="287" spans="1:8" hidden="1">
      <c r="A287" s="107">
        <v>44889</v>
      </c>
      <c r="B287" s="86" t="s">
        <v>173</v>
      </c>
      <c r="C287" s="87" t="s">
        <v>9</v>
      </c>
      <c r="D287" s="87" t="s">
        <v>10</v>
      </c>
      <c r="E287" s="179">
        <v>94500</v>
      </c>
      <c r="F287" s="87">
        <v>7</v>
      </c>
      <c r="G287" s="172">
        <f t="shared" si="4"/>
        <v>13500</v>
      </c>
      <c r="H287"/>
    </row>
    <row r="288" spans="1:8" hidden="1">
      <c r="A288" s="107">
        <v>44889</v>
      </c>
      <c r="B288" s="86" t="s">
        <v>173</v>
      </c>
      <c r="C288" s="87" t="s">
        <v>23</v>
      </c>
      <c r="D288" s="87" t="s">
        <v>10</v>
      </c>
      <c r="E288" s="179">
        <v>80000</v>
      </c>
      <c r="F288" s="87">
        <v>6</v>
      </c>
      <c r="G288" s="172">
        <f t="shared" si="4"/>
        <v>13333.333333333334</v>
      </c>
      <c r="H288"/>
    </row>
    <row r="289" spans="1:8" hidden="1">
      <c r="A289" s="107">
        <v>44889</v>
      </c>
      <c r="B289" s="86" t="s">
        <v>172</v>
      </c>
      <c r="C289" s="87" t="s">
        <v>7</v>
      </c>
      <c r="D289" s="87" t="s">
        <v>17</v>
      </c>
      <c r="E289" s="179">
        <v>83000</v>
      </c>
      <c r="F289" s="87">
        <v>29</v>
      </c>
      <c r="G289" s="172">
        <f t="shared" si="4"/>
        <v>2862.0689655172414</v>
      </c>
      <c r="H289"/>
    </row>
    <row r="290" spans="1:8">
      <c r="A290" s="107">
        <v>44889</v>
      </c>
      <c r="B290" s="86" t="s">
        <v>172</v>
      </c>
      <c r="C290" s="87" t="s">
        <v>14</v>
      </c>
      <c r="D290" s="87" t="s">
        <v>8</v>
      </c>
      <c r="E290" s="179">
        <v>103000</v>
      </c>
      <c r="F290" s="87">
        <v>28</v>
      </c>
      <c r="G290" s="172">
        <f t="shared" si="4"/>
        <v>3678.5714285714284</v>
      </c>
      <c r="H290"/>
    </row>
    <row r="291" spans="1:8">
      <c r="A291" s="107">
        <v>44889</v>
      </c>
      <c r="B291" s="86" t="s">
        <v>172</v>
      </c>
      <c r="C291" s="87" t="s">
        <v>14</v>
      </c>
      <c r="D291" s="87" t="s">
        <v>8</v>
      </c>
      <c r="E291" s="179">
        <v>103000</v>
      </c>
      <c r="F291" s="87">
        <v>21</v>
      </c>
      <c r="G291" s="172">
        <f t="shared" si="4"/>
        <v>4904.7619047619046</v>
      </c>
      <c r="H291"/>
    </row>
    <row r="292" spans="1:8">
      <c r="A292" s="107">
        <v>44889</v>
      </c>
      <c r="B292" s="86" t="s">
        <v>172</v>
      </c>
      <c r="C292" s="87" t="s">
        <v>14</v>
      </c>
      <c r="D292" s="87" t="s">
        <v>8</v>
      </c>
      <c r="E292" s="179">
        <v>103000</v>
      </c>
      <c r="F292" s="87">
        <v>28</v>
      </c>
      <c r="G292" s="172">
        <f t="shared" si="4"/>
        <v>3678.5714285714284</v>
      </c>
      <c r="H292"/>
    </row>
    <row r="293" spans="1:8" hidden="1">
      <c r="A293" s="107">
        <v>44889</v>
      </c>
      <c r="B293" s="86" t="s">
        <v>172</v>
      </c>
      <c r="C293" s="87" t="s">
        <v>54</v>
      </c>
      <c r="D293" s="87" t="s">
        <v>17</v>
      </c>
      <c r="E293" s="179">
        <v>78000</v>
      </c>
      <c r="F293" s="87">
        <v>18</v>
      </c>
      <c r="G293" s="172">
        <f t="shared" si="4"/>
        <v>4333.333333333333</v>
      </c>
      <c r="H293"/>
    </row>
    <row r="294" spans="1:8">
      <c r="A294" s="107">
        <v>44889</v>
      </c>
      <c r="B294" s="86" t="s">
        <v>172</v>
      </c>
      <c r="C294" s="87" t="s">
        <v>43</v>
      </c>
      <c r="D294" s="87" t="s">
        <v>8</v>
      </c>
      <c r="E294" s="179">
        <v>88000</v>
      </c>
      <c r="F294" s="87">
        <v>25</v>
      </c>
      <c r="G294" s="172">
        <f t="shared" si="4"/>
        <v>3520</v>
      </c>
      <c r="H294"/>
    </row>
    <row r="295" spans="1:8">
      <c r="A295" s="107">
        <v>44889</v>
      </c>
      <c r="B295" s="86" t="s">
        <v>172</v>
      </c>
      <c r="C295" s="87" t="s">
        <v>33</v>
      </c>
      <c r="D295" s="87" t="s">
        <v>8</v>
      </c>
      <c r="E295" s="179">
        <v>230000</v>
      </c>
      <c r="F295" s="87">
        <v>42</v>
      </c>
      <c r="G295" s="172">
        <f t="shared" si="4"/>
        <v>5476.1904761904761</v>
      </c>
      <c r="H295"/>
    </row>
    <row r="296" spans="1:8">
      <c r="A296" s="107">
        <v>44889</v>
      </c>
      <c r="B296" s="86" t="s">
        <v>172</v>
      </c>
      <c r="C296" s="87" t="s">
        <v>12</v>
      </c>
      <c r="D296" s="87" t="s">
        <v>8</v>
      </c>
      <c r="E296" s="179">
        <v>103000</v>
      </c>
      <c r="F296" s="87">
        <v>35</v>
      </c>
      <c r="G296" s="172">
        <f t="shared" si="4"/>
        <v>2942.8571428571427</v>
      </c>
      <c r="H296"/>
    </row>
    <row r="297" spans="1:8" hidden="1">
      <c r="A297" s="107">
        <v>44889</v>
      </c>
      <c r="B297" s="86" t="s">
        <v>172</v>
      </c>
      <c r="C297" s="87" t="s">
        <v>20</v>
      </c>
      <c r="D297" s="87" t="s">
        <v>10</v>
      </c>
      <c r="E297" s="179">
        <v>63000</v>
      </c>
      <c r="F297" s="87">
        <v>13</v>
      </c>
      <c r="G297" s="172">
        <f t="shared" si="4"/>
        <v>4846.1538461538457</v>
      </c>
      <c r="H297"/>
    </row>
    <row r="298" spans="1:8">
      <c r="A298" s="107">
        <v>44889</v>
      </c>
      <c r="B298" s="86" t="s">
        <v>172</v>
      </c>
      <c r="C298" s="87" t="s">
        <v>22</v>
      </c>
      <c r="D298" s="87" t="s">
        <v>8</v>
      </c>
      <c r="E298" s="179">
        <v>120000</v>
      </c>
      <c r="F298" s="87">
        <v>29</v>
      </c>
      <c r="G298" s="172">
        <f t="shared" si="4"/>
        <v>4137.9310344827591</v>
      </c>
      <c r="H298"/>
    </row>
    <row r="299" spans="1:8">
      <c r="A299" s="107">
        <v>44889</v>
      </c>
      <c r="B299" s="86" t="s">
        <v>172</v>
      </c>
      <c r="C299" s="87" t="s">
        <v>187</v>
      </c>
      <c r="D299" s="87" t="s">
        <v>8</v>
      </c>
      <c r="E299" s="179">
        <v>155000</v>
      </c>
      <c r="F299" s="87">
        <v>30</v>
      </c>
      <c r="G299" s="172">
        <f t="shared" si="4"/>
        <v>5166.666666666667</v>
      </c>
      <c r="H299"/>
    </row>
    <row r="300" spans="1:8" hidden="1">
      <c r="A300" s="107">
        <v>44889</v>
      </c>
      <c r="B300" s="86" t="s">
        <v>172</v>
      </c>
      <c r="C300" s="87" t="s">
        <v>25</v>
      </c>
      <c r="D300" s="87" t="s">
        <v>17</v>
      </c>
      <c r="E300" s="179">
        <v>90000</v>
      </c>
      <c r="F300" s="87">
        <v>12</v>
      </c>
      <c r="G300" s="172">
        <f t="shared" si="4"/>
        <v>7500</v>
      </c>
      <c r="H300"/>
    </row>
    <row r="301" spans="1:8" hidden="1">
      <c r="A301" s="107">
        <v>44889</v>
      </c>
      <c r="B301" s="86" t="s">
        <v>172</v>
      </c>
      <c r="C301" s="87" t="s">
        <v>105</v>
      </c>
      <c r="D301" s="87" t="s">
        <v>17</v>
      </c>
      <c r="E301" s="179">
        <v>60000</v>
      </c>
      <c r="F301" s="87">
        <v>19</v>
      </c>
      <c r="G301" s="172">
        <f t="shared" si="4"/>
        <v>3157.8947368421054</v>
      </c>
      <c r="H301" s="281" t="s">
        <v>108</v>
      </c>
    </row>
    <row r="302" spans="1:8" hidden="1">
      <c r="A302" s="107">
        <v>44889</v>
      </c>
      <c r="B302" s="86" t="s">
        <v>172</v>
      </c>
      <c r="C302" s="87" t="s">
        <v>18</v>
      </c>
      <c r="D302" s="87" t="s">
        <v>17</v>
      </c>
      <c r="E302" s="179">
        <v>78000</v>
      </c>
      <c r="F302" s="87">
        <v>15</v>
      </c>
      <c r="G302" s="172">
        <f t="shared" si="4"/>
        <v>5200</v>
      </c>
      <c r="H302"/>
    </row>
    <row r="303" spans="1:8">
      <c r="A303" s="107">
        <v>44889</v>
      </c>
      <c r="B303" s="86" t="s">
        <v>172</v>
      </c>
      <c r="C303" s="87" t="s">
        <v>7</v>
      </c>
      <c r="D303" s="87" t="s">
        <v>8</v>
      </c>
      <c r="E303" s="179">
        <v>103000</v>
      </c>
      <c r="F303" s="87">
        <v>32</v>
      </c>
      <c r="G303" s="172">
        <f t="shared" si="4"/>
        <v>3218.75</v>
      </c>
      <c r="H303"/>
    </row>
    <row r="304" spans="1:8">
      <c r="A304" s="107">
        <v>44889</v>
      </c>
      <c r="B304" s="86" t="s">
        <v>172</v>
      </c>
      <c r="C304" s="87" t="s">
        <v>21</v>
      </c>
      <c r="D304" s="87" t="s">
        <v>8</v>
      </c>
      <c r="E304" s="179">
        <v>103000</v>
      </c>
      <c r="F304" s="87">
        <v>29</v>
      </c>
      <c r="G304" s="172">
        <f t="shared" si="4"/>
        <v>3551.7241379310344</v>
      </c>
      <c r="H304"/>
    </row>
    <row r="305" spans="1:8" hidden="1">
      <c r="A305" s="107">
        <v>44889</v>
      </c>
      <c r="B305" s="86" t="s">
        <v>172</v>
      </c>
      <c r="C305" s="87" t="s">
        <v>24</v>
      </c>
      <c r="D305" s="87" t="s">
        <v>10</v>
      </c>
      <c r="E305" s="179">
        <v>63000</v>
      </c>
      <c r="F305" s="87">
        <v>6</v>
      </c>
      <c r="G305" s="172">
        <f t="shared" si="4"/>
        <v>10500</v>
      </c>
      <c r="H305"/>
    </row>
    <row r="306" spans="1:8" hidden="1">
      <c r="A306" s="107">
        <v>44889</v>
      </c>
      <c r="B306" s="86" t="s">
        <v>172</v>
      </c>
      <c r="C306" s="87" t="s">
        <v>183</v>
      </c>
      <c r="D306" s="87" t="s">
        <v>17</v>
      </c>
      <c r="E306" s="179">
        <v>60000</v>
      </c>
      <c r="F306" s="87">
        <v>16</v>
      </c>
      <c r="G306" s="172">
        <f t="shared" si="4"/>
        <v>3750</v>
      </c>
      <c r="H306" s="281" t="s">
        <v>108</v>
      </c>
    </row>
    <row r="307" spans="1:8" hidden="1">
      <c r="A307" s="107">
        <v>44889</v>
      </c>
      <c r="B307" s="86" t="s">
        <v>172</v>
      </c>
      <c r="C307" s="87" t="s">
        <v>105</v>
      </c>
      <c r="D307" s="87" t="s">
        <v>17</v>
      </c>
      <c r="E307" s="179">
        <v>120000</v>
      </c>
      <c r="F307" s="87">
        <v>15</v>
      </c>
      <c r="G307" s="172">
        <f t="shared" si="4"/>
        <v>8000</v>
      </c>
      <c r="H307"/>
    </row>
    <row r="308" spans="1:8" hidden="1">
      <c r="A308" s="107">
        <v>44889</v>
      </c>
      <c r="B308" s="86" t="s">
        <v>172</v>
      </c>
      <c r="C308" s="87" t="s">
        <v>191</v>
      </c>
      <c r="D308" s="87" t="s">
        <v>17</v>
      </c>
      <c r="E308" s="179">
        <v>120000</v>
      </c>
      <c r="F308" s="87">
        <v>21</v>
      </c>
      <c r="G308" s="172">
        <f t="shared" si="4"/>
        <v>5714.2857142857147</v>
      </c>
      <c r="H308"/>
    </row>
    <row r="309" spans="1:8" hidden="1">
      <c r="A309" s="107">
        <v>44889</v>
      </c>
      <c r="B309" s="86" t="s">
        <v>172</v>
      </c>
      <c r="C309" s="87" t="s">
        <v>193</v>
      </c>
      <c r="D309" s="87" t="s">
        <v>10</v>
      </c>
      <c r="E309" s="179">
        <v>47250</v>
      </c>
      <c r="F309" s="87">
        <v>5</v>
      </c>
      <c r="G309" s="172">
        <f t="shared" si="4"/>
        <v>9450</v>
      </c>
      <c r="H309" s="281" t="s">
        <v>108</v>
      </c>
    </row>
    <row r="310" spans="1:8" hidden="1">
      <c r="A310" s="107">
        <v>44889</v>
      </c>
      <c r="B310" s="86" t="s">
        <v>172</v>
      </c>
      <c r="C310" s="87" t="s">
        <v>105</v>
      </c>
      <c r="D310" s="87" t="s">
        <v>10</v>
      </c>
      <c r="E310" s="179">
        <v>94500</v>
      </c>
      <c r="F310" s="87">
        <v>15</v>
      </c>
      <c r="G310" s="172">
        <f t="shared" si="4"/>
        <v>6300</v>
      </c>
      <c r="H310"/>
    </row>
    <row r="311" spans="1:8">
      <c r="A311" s="107">
        <v>44890</v>
      </c>
      <c r="B311" s="86" t="s">
        <v>171</v>
      </c>
      <c r="C311" s="87" t="s">
        <v>43</v>
      </c>
      <c r="D311" s="87" t="s">
        <v>8</v>
      </c>
      <c r="E311" s="179">
        <v>88000</v>
      </c>
      <c r="F311" s="87">
        <v>42</v>
      </c>
      <c r="G311" s="172">
        <f t="shared" si="4"/>
        <v>2095.2380952380954</v>
      </c>
      <c r="H311"/>
    </row>
    <row r="312" spans="1:8">
      <c r="A312" s="107">
        <v>44890</v>
      </c>
      <c r="B312" s="86" t="s">
        <v>171</v>
      </c>
      <c r="C312" s="87" t="s">
        <v>7</v>
      </c>
      <c r="D312" s="87" t="s">
        <v>8</v>
      </c>
      <c r="E312" s="179">
        <v>103000</v>
      </c>
      <c r="F312" s="87">
        <v>23</v>
      </c>
      <c r="G312" s="172">
        <f t="shared" si="4"/>
        <v>4478.260869565217</v>
      </c>
      <c r="H312"/>
    </row>
    <row r="313" spans="1:8">
      <c r="A313" s="107">
        <v>44890</v>
      </c>
      <c r="B313" s="86" t="s">
        <v>171</v>
      </c>
      <c r="C313" s="87" t="s">
        <v>12</v>
      </c>
      <c r="D313" s="87" t="s">
        <v>8</v>
      </c>
      <c r="E313" s="179">
        <v>103000</v>
      </c>
      <c r="F313" s="87">
        <v>35</v>
      </c>
      <c r="G313" s="172">
        <f t="shared" si="4"/>
        <v>2942.8571428571427</v>
      </c>
      <c r="H313"/>
    </row>
    <row r="314" spans="1:8">
      <c r="A314" s="107">
        <v>44890</v>
      </c>
      <c r="B314" s="86" t="s">
        <v>171</v>
      </c>
      <c r="C314" s="87" t="s">
        <v>14</v>
      </c>
      <c r="D314" s="87" t="s">
        <v>8</v>
      </c>
      <c r="E314" s="179">
        <v>103000</v>
      </c>
      <c r="F314" s="87">
        <v>35</v>
      </c>
      <c r="G314" s="172">
        <f t="shared" si="4"/>
        <v>2942.8571428571427</v>
      </c>
      <c r="H314"/>
    </row>
    <row r="315" spans="1:8" hidden="1">
      <c r="A315" s="107">
        <v>44890</v>
      </c>
      <c r="B315" s="86" t="s">
        <v>171</v>
      </c>
      <c r="C315" s="87" t="s">
        <v>25</v>
      </c>
      <c r="D315" s="87" t="s">
        <v>17</v>
      </c>
      <c r="E315" s="179">
        <v>80000</v>
      </c>
      <c r="F315" s="87">
        <v>27</v>
      </c>
      <c r="G315" s="172">
        <f t="shared" si="4"/>
        <v>2962.962962962963</v>
      </c>
      <c r="H315"/>
    </row>
    <row r="316" spans="1:8">
      <c r="A316" s="107">
        <v>44890</v>
      </c>
      <c r="B316" s="86" t="s">
        <v>171</v>
      </c>
      <c r="C316" s="87" t="s">
        <v>14</v>
      </c>
      <c r="D316" s="87" t="s">
        <v>8</v>
      </c>
      <c r="E316" s="179">
        <v>103000</v>
      </c>
      <c r="F316" s="87">
        <v>45</v>
      </c>
      <c r="G316" s="172">
        <f t="shared" si="4"/>
        <v>2288.8888888888887</v>
      </c>
      <c r="H316"/>
    </row>
    <row r="317" spans="1:8">
      <c r="A317" s="107">
        <v>44890</v>
      </c>
      <c r="B317" s="86" t="s">
        <v>171</v>
      </c>
      <c r="C317" s="87" t="s">
        <v>7</v>
      </c>
      <c r="D317" s="87" t="s">
        <v>8</v>
      </c>
      <c r="E317" s="179">
        <v>103000</v>
      </c>
      <c r="F317" s="87">
        <v>56</v>
      </c>
      <c r="G317" s="172">
        <f t="shared" si="4"/>
        <v>1839.2857142857142</v>
      </c>
      <c r="H317"/>
    </row>
    <row r="318" spans="1:8">
      <c r="A318" s="107">
        <v>44890</v>
      </c>
      <c r="B318" s="86" t="s">
        <v>171</v>
      </c>
      <c r="C318" s="87" t="s">
        <v>18</v>
      </c>
      <c r="D318" s="87" t="s">
        <v>8</v>
      </c>
      <c r="E318" s="179">
        <v>88000</v>
      </c>
      <c r="F318" s="87">
        <v>31</v>
      </c>
      <c r="G318" s="172">
        <f t="shared" si="4"/>
        <v>2838.7096774193546</v>
      </c>
      <c r="H318"/>
    </row>
    <row r="319" spans="1:8" hidden="1">
      <c r="A319" s="107">
        <v>44890</v>
      </c>
      <c r="B319" s="86" t="s">
        <v>171</v>
      </c>
      <c r="C319" s="87" t="s">
        <v>131</v>
      </c>
      <c r="D319" s="87" t="s">
        <v>17</v>
      </c>
      <c r="E319" s="179">
        <v>78000</v>
      </c>
      <c r="F319" s="87">
        <v>25</v>
      </c>
      <c r="G319" s="172">
        <f t="shared" si="4"/>
        <v>3120</v>
      </c>
      <c r="H319"/>
    </row>
    <row r="320" spans="1:8" hidden="1">
      <c r="A320" s="107">
        <v>44890</v>
      </c>
      <c r="B320" s="86" t="s">
        <v>171</v>
      </c>
      <c r="C320" s="87" t="s">
        <v>21</v>
      </c>
      <c r="D320" s="87" t="s">
        <v>10</v>
      </c>
      <c r="E320" s="179">
        <v>31500</v>
      </c>
      <c r="F320" s="87">
        <v>7</v>
      </c>
      <c r="G320" s="172">
        <f t="shared" si="4"/>
        <v>4500</v>
      </c>
      <c r="H320" s="281" t="s">
        <v>108</v>
      </c>
    </row>
    <row r="321" spans="1:8">
      <c r="A321" s="107">
        <v>44890</v>
      </c>
      <c r="B321" s="86" t="s">
        <v>171</v>
      </c>
      <c r="C321" s="87" t="s">
        <v>16</v>
      </c>
      <c r="D321" s="87" t="s">
        <v>8</v>
      </c>
      <c r="E321" s="179">
        <v>103000</v>
      </c>
      <c r="F321" s="87">
        <v>32</v>
      </c>
      <c r="G321" s="172">
        <f t="shared" si="4"/>
        <v>3218.75</v>
      </c>
      <c r="H321"/>
    </row>
    <row r="322" spans="1:8">
      <c r="A322" s="107">
        <v>44890</v>
      </c>
      <c r="B322" s="86" t="s">
        <v>171</v>
      </c>
      <c r="C322" s="87" t="s">
        <v>12</v>
      </c>
      <c r="D322" s="87" t="s">
        <v>8</v>
      </c>
      <c r="E322" s="179">
        <v>103000</v>
      </c>
      <c r="F322" s="87">
        <v>29</v>
      </c>
      <c r="G322" s="172">
        <f t="shared" si="4"/>
        <v>3551.7241379310344</v>
      </c>
      <c r="H322"/>
    </row>
    <row r="323" spans="1:8" hidden="1">
      <c r="A323" s="107">
        <v>44890</v>
      </c>
      <c r="B323" s="86" t="s">
        <v>171</v>
      </c>
      <c r="C323" s="87" t="s">
        <v>20</v>
      </c>
      <c r="D323" s="87" t="s">
        <v>17</v>
      </c>
      <c r="E323" s="179">
        <v>83000</v>
      </c>
      <c r="F323" s="87">
        <v>20</v>
      </c>
      <c r="G323" s="172">
        <f t="shared" si="4"/>
        <v>4150</v>
      </c>
      <c r="H323"/>
    </row>
    <row r="324" spans="1:8" hidden="1">
      <c r="A324" s="107">
        <v>44890</v>
      </c>
      <c r="B324" s="86" t="s">
        <v>171</v>
      </c>
      <c r="C324" s="87" t="s">
        <v>24</v>
      </c>
      <c r="D324" s="87" t="s">
        <v>17</v>
      </c>
      <c r="E324" s="179">
        <v>76000</v>
      </c>
      <c r="F324" s="87">
        <v>20</v>
      </c>
      <c r="G324" s="172">
        <f t="shared" si="4"/>
        <v>3800</v>
      </c>
      <c r="H324"/>
    </row>
    <row r="325" spans="1:8" hidden="1">
      <c r="A325" s="107">
        <v>44890</v>
      </c>
      <c r="B325" s="86" t="s">
        <v>171</v>
      </c>
      <c r="C325" s="87" t="s">
        <v>47</v>
      </c>
      <c r="D325" s="87" t="s">
        <v>10</v>
      </c>
      <c r="E325" s="179">
        <v>47250</v>
      </c>
      <c r="F325" s="87">
        <v>5</v>
      </c>
      <c r="G325" s="172">
        <f t="shared" si="4"/>
        <v>9450</v>
      </c>
      <c r="H325"/>
    </row>
    <row r="326" spans="1:8">
      <c r="A326" s="107">
        <v>44890</v>
      </c>
      <c r="B326" s="86" t="s">
        <v>171</v>
      </c>
      <c r="C326" s="87" t="s">
        <v>22</v>
      </c>
      <c r="D326" s="87" t="s">
        <v>8</v>
      </c>
      <c r="E326" s="179">
        <v>120000</v>
      </c>
      <c r="F326" s="87">
        <v>30</v>
      </c>
      <c r="G326" s="172">
        <f t="shared" si="4"/>
        <v>4000</v>
      </c>
      <c r="H326"/>
    </row>
    <row r="327" spans="1:8" hidden="1">
      <c r="A327" s="107">
        <v>44890</v>
      </c>
      <c r="B327" s="86" t="s">
        <v>173</v>
      </c>
      <c r="C327" s="87" t="s">
        <v>180</v>
      </c>
      <c r="D327" s="87" t="s">
        <v>17</v>
      </c>
      <c r="E327" s="179">
        <v>120000</v>
      </c>
      <c r="F327" s="87">
        <v>19</v>
      </c>
      <c r="G327" s="172">
        <f t="shared" si="4"/>
        <v>6315.7894736842109</v>
      </c>
      <c r="H327"/>
    </row>
    <row r="328" spans="1:8" hidden="1">
      <c r="A328" s="107">
        <v>44890</v>
      </c>
      <c r="B328" s="86" t="s">
        <v>173</v>
      </c>
      <c r="C328" s="87" t="s">
        <v>44</v>
      </c>
      <c r="D328" s="87" t="s">
        <v>17</v>
      </c>
      <c r="E328" s="179">
        <v>120000</v>
      </c>
      <c r="F328" s="87">
        <v>25</v>
      </c>
      <c r="G328" s="172">
        <f t="shared" si="4"/>
        <v>4800</v>
      </c>
      <c r="H328"/>
    </row>
    <row r="329" spans="1:8" hidden="1">
      <c r="A329" s="107">
        <v>44890</v>
      </c>
      <c r="B329" s="86" t="s">
        <v>173</v>
      </c>
      <c r="C329" s="87" t="s">
        <v>23</v>
      </c>
      <c r="D329" s="87" t="s">
        <v>10</v>
      </c>
      <c r="E329" s="179">
        <v>94500</v>
      </c>
      <c r="F329" s="87">
        <v>7</v>
      </c>
      <c r="G329" s="172">
        <f t="shared" si="4"/>
        <v>13500</v>
      </c>
      <c r="H329"/>
    </row>
    <row r="330" spans="1:8" hidden="1">
      <c r="A330" s="107">
        <v>44890</v>
      </c>
      <c r="B330" s="86" t="s">
        <v>173</v>
      </c>
      <c r="C330" s="87" t="s">
        <v>31</v>
      </c>
      <c r="D330" s="87" t="s">
        <v>10</v>
      </c>
      <c r="E330" s="179">
        <v>80000</v>
      </c>
      <c r="F330" s="87">
        <v>8</v>
      </c>
      <c r="G330" s="172">
        <f t="shared" si="4"/>
        <v>10000</v>
      </c>
      <c r="H330"/>
    </row>
    <row r="331" spans="1:8" hidden="1">
      <c r="A331" s="107">
        <v>44890</v>
      </c>
      <c r="B331" s="86" t="s">
        <v>173</v>
      </c>
      <c r="C331" s="87" t="s">
        <v>9</v>
      </c>
      <c r="D331" s="87" t="s">
        <v>10</v>
      </c>
      <c r="E331" s="179">
        <v>90000</v>
      </c>
      <c r="F331" s="87">
        <v>6</v>
      </c>
      <c r="G331" s="172">
        <f t="shared" si="4"/>
        <v>15000</v>
      </c>
      <c r="H331"/>
    </row>
    <row r="332" spans="1:8" hidden="1">
      <c r="A332" s="107">
        <v>44890</v>
      </c>
      <c r="B332" s="86" t="s">
        <v>173</v>
      </c>
      <c r="C332" s="87" t="s">
        <v>9</v>
      </c>
      <c r="D332" s="87" t="s">
        <v>17</v>
      </c>
      <c r="E332" s="179">
        <v>120000</v>
      </c>
      <c r="F332" s="87">
        <v>20</v>
      </c>
      <c r="G332" s="172">
        <f t="shared" si="4"/>
        <v>6000</v>
      </c>
      <c r="H332"/>
    </row>
    <row r="333" spans="1:8">
      <c r="A333" s="107">
        <v>44890</v>
      </c>
      <c r="B333" s="86" t="s">
        <v>172</v>
      </c>
      <c r="C333" s="87" t="s">
        <v>14</v>
      </c>
      <c r="D333" s="87" t="s">
        <v>8</v>
      </c>
      <c r="E333" s="179">
        <v>103000</v>
      </c>
      <c r="F333" s="87">
        <v>31</v>
      </c>
      <c r="G333" s="172">
        <f t="shared" si="4"/>
        <v>3322.5806451612902</v>
      </c>
      <c r="H333"/>
    </row>
    <row r="334" spans="1:8">
      <c r="A334" s="107">
        <v>44890</v>
      </c>
      <c r="B334" s="86" t="s">
        <v>172</v>
      </c>
      <c r="C334" s="87" t="s">
        <v>14</v>
      </c>
      <c r="D334" s="87" t="s">
        <v>8</v>
      </c>
      <c r="E334" s="179">
        <v>103000</v>
      </c>
      <c r="F334" s="87">
        <v>32</v>
      </c>
      <c r="G334" s="172">
        <f t="shared" ref="G334:G398" si="5">E334/F334</f>
        <v>3218.75</v>
      </c>
      <c r="H334"/>
    </row>
    <row r="335" spans="1:8">
      <c r="A335" s="107">
        <v>44890</v>
      </c>
      <c r="B335" s="86" t="s">
        <v>172</v>
      </c>
      <c r="C335" s="87" t="s">
        <v>7</v>
      </c>
      <c r="D335" s="87" t="s">
        <v>8</v>
      </c>
      <c r="E335" s="179">
        <v>103000</v>
      </c>
      <c r="F335" s="87">
        <v>45</v>
      </c>
      <c r="G335" s="172">
        <f t="shared" si="5"/>
        <v>2288.8888888888887</v>
      </c>
      <c r="H335"/>
    </row>
    <row r="336" spans="1:8" hidden="1">
      <c r="A336" s="107">
        <v>44890</v>
      </c>
      <c r="B336" s="86" t="s">
        <v>172</v>
      </c>
      <c r="C336" s="87" t="s">
        <v>54</v>
      </c>
      <c r="D336" s="87" t="s">
        <v>17</v>
      </c>
      <c r="E336" s="179">
        <v>78000</v>
      </c>
      <c r="F336" s="87">
        <v>21</v>
      </c>
      <c r="G336" s="172">
        <f t="shared" si="5"/>
        <v>3714.2857142857142</v>
      </c>
      <c r="H336"/>
    </row>
    <row r="337" spans="1:8">
      <c r="A337" s="107">
        <v>44890</v>
      </c>
      <c r="B337" s="86" t="s">
        <v>172</v>
      </c>
      <c r="C337" s="87" t="s">
        <v>14</v>
      </c>
      <c r="D337" s="87" t="s">
        <v>8</v>
      </c>
      <c r="E337" s="179">
        <v>103000</v>
      </c>
      <c r="F337" s="87">
        <v>33</v>
      </c>
      <c r="G337" s="172">
        <f t="shared" si="5"/>
        <v>3121.212121212121</v>
      </c>
      <c r="H337"/>
    </row>
    <row r="338" spans="1:8">
      <c r="A338" s="107">
        <v>44890</v>
      </c>
      <c r="B338" s="86" t="s">
        <v>172</v>
      </c>
      <c r="C338" s="87" t="s">
        <v>12</v>
      </c>
      <c r="D338" s="87" t="s">
        <v>8</v>
      </c>
      <c r="E338" s="179">
        <v>103000</v>
      </c>
      <c r="F338" s="87">
        <v>41</v>
      </c>
      <c r="G338" s="172">
        <f t="shared" si="5"/>
        <v>2512.1951219512193</v>
      </c>
      <c r="H338"/>
    </row>
    <row r="339" spans="1:8">
      <c r="A339" s="107">
        <v>44890</v>
      </c>
      <c r="B339" s="86" t="s">
        <v>172</v>
      </c>
      <c r="C339" s="87" t="s">
        <v>21</v>
      </c>
      <c r="D339" s="87" t="s">
        <v>8</v>
      </c>
      <c r="E339" s="179">
        <v>103000</v>
      </c>
      <c r="F339" s="87">
        <v>28</v>
      </c>
      <c r="G339" s="172">
        <f t="shared" si="5"/>
        <v>3678.5714285714284</v>
      </c>
      <c r="H339"/>
    </row>
    <row r="340" spans="1:8" hidden="1">
      <c r="A340" s="107">
        <v>44890</v>
      </c>
      <c r="B340" s="86" t="s">
        <v>172</v>
      </c>
      <c r="C340" s="87" t="s">
        <v>30</v>
      </c>
      <c r="D340" s="87" t="s">
        <v>17</v>
      </c>
      <c r="E340" s="179">
        <v>83000</v>
      </c>
      <c r="F340" s="87">
        <v>25</v>
      </c>
      <c r="G340" s="172">
        <f t="shared" si="5"/>
        <v>3320</v>
      </c>
      <c r="H340"/>
    </row>
    <row r="341" spans="1:8">
      <c r="A341" s="107">
        <v>44890</v>
      </c>
      <c r="B341" s="86" t="s">
        <v>172</v>
      </c>
      <c r="C341" s="87" t="s">
        <v>43</v>
      </c>
      <c r="D341" s="87" t="s">
        <v>8</v>
      </c>
      <c r="E341" s="179">
        <v>88000</v>
      </c>
      <c r="F341" s="87">
        <v>37</v>
      </c>
      <c r="G341" s="172">
        <f t="shared" si="5"/>
        <v>2378.3783783783783</v>
      </c>
      <c r="H341"/>
    </row>
    <row r="342" spans="1:8" hidden="1">
      <c r="A342" s="107">
        <v>44890</v>
      </c>
      <c r="B342" s="86" t="s">
        <v>172</v>
      </c>
      <c r="C342" s="87" t="s">
        <v>20</v>
      </c>
      <c r="D342" s="87" t="s">
        <v>10</v>
      </c>
      <c r="E342" s="179">
        <v>63000</v>
      </c>
      <c r="F342" s="87">
        <v>14</v>
      </c>
      <c r="G342" s="172">
        <f t="shared" si="5"/>
        <v>4500</v>
      </c>
      <c r="H342"/>
    </row>
    <row r="343" spans="1:8" hidden="1">
      <c r="A343" s="107">
        <v>44890</v>
      </c>
      <c r="B343" s="86" t="s">
        <v>172</v>
      </c>
      <c r="C343" s="87" t="s">
        <v>18</v>
      </c>
      <c r="D343" s="87" t="s">
        <v>17</v>
      </c>
      <c r="E343" s="179">
        <v>78000</v>
      </c>
      <c r="F343" s="87">
        <v>16</v>
      </c>
      <c r="G343" s="172">
        <f t="shared" si="5"/>
        <v>4875</v>
      </c>
      <c r="H343"/>
    </row>
    <row r="344" spans="1:8">
      <c r="A344" s="107">
        <v>44890</v>
      </c>
      <c r="B344" s="86" t="s">
        <v>172</v>
      </c>
      <c r="C344" s="87" t="s">
        <v>25</v>
      </c>
      <c r="D344" s="87" t="s">
        <v>8</v>
      </c>
      <c r="E344" s="179">
        <v>90000</v>
      </c>
      <c r="F344" s="87">
        <v>10</v>
      </c>
      <c r="G344" s="172">
        <f t="shared" si="5"/>
        <v>9000</v>
      </c>
      <c r="H344"/>
    </row>
    <row r="345" spans="1:8">
      <c r="A345" s="107">
        <v>44890</v>
      </c>
      <c r="B345" s="86" t="s">
        <v>172</v>
      </c>
      <c r="C345" s="87" t="s">
        <v>22</v>
      </c>
      <c r="D345" s="87" t="s">
        <v>8</v>
      </c>
      <c r="E345" s="179">
        <v>120000</v>
      </c>
      <c r="F345" s="87">
        <v>29</v>
      </c>
      <c r="G345" s="172">
        <f t="shared" si="5"/>
        <v>4137.9310344827591</v>
      </c>
      <c r="H345"/>
    </row>
    <row r="346" spans="1:8">
      <c r="A346" s="107">
        <v>44890</v>
      </c>
      <c r="B346" s="86" t="s">
        <v>172</v>
      </c>
      <c r="C346" s="87" t="s">
        <v>187</v>
      </c>
      <c r="D346" s="87" t="s">
        <v>8</v>
      </c>
      <c r="E346" s="179">
        <v>155000</v>
      </c>
      <c r="F346" s="87">
        <v>30</v>
      </c>
      <c r="G346" s="172">
        <f t="shared" si="5"/>
        <v>5166.666666666667</v>
      </c>
      <c r="H346"/>
    </row>
    <row r="347" spans="1:8" hidden="1">
      <c r="A347" s="107">
        <v>44890</v>
      </c>
      <c r="B347" s="86" t="s">
        <v>172</v>
      </c>
      <c r="C347" s="87" t="s">
        <v>73</v>
      </c>
      <c r="D347" s="87" t="s">
        <v>17</v>
      </c>
      <c r="E347" s="179">
        <v>120000</v>
      </c>
      <c r="F347" s="87">
        <v>19</v>
      </c>
      <c r="G347" s="172">
        <f t="shared" si="5"/>
        <v>6315.7894736842109</v>
      </c>
      <c r="H347"/>
    </row>
    <row r="348" spans="1:8">
      <c r="A348" s="107">
        <v>44890</v>
      </c>
      <c r="B348" s="86" t="s">
        <v>172</v>
      </c>
      <c r="C348" s="87" t="s">
        <v>33</v>
      </c>
      <c r="D348" s="87" t="s">
        <v>8</v>
      </c>
      <c r="E348" s="179">
        <v>230000</v>
      </c>
      <c r="F348" s="87">
        <v>41</v>
      </c>
      <c r="G348" s="172">
        <f t="shared" si="5"/>
        <v>5609.7560975609758</v>
      </c>
      <c r="H348"/>
    </row>
    <row r="349" spans="1:8" hidden="1">
      <c r="A349" s="107">
        <v>44890</v>
      </c>
      <c r="B349" s="86" t="s">
        <v>172</v>
      </c>
      <c r="C349" s="87" t="s">
        <v>24</v>
      </c>
      <c r="D349" s="87" t="s">
        <v>10</v>
      </c>
      <c r="E349" s="179">
        <v>63000</v>
      </c>
      <c r="F349" s="87">
        <v>6</v>
      </c>
      <c r="G349" s="172">
        <f t="shared" si="5"/>
        <v>10500</v>
      </c>
      <c r="H349"/>
    </row>
    <row r="350" spans="1:8" hidden="1">
      <c r="A350" s="107">
        <v>44890</v>
      </c>
      <c r="B350" s="86" t="s">
        <v>172</v>
      </c>
      <c r="C350" s="87" t="s">
        <v>14</v>
      </c>
      <c r="D350" s="87" t="s">
        <v>10</v>
      </c>
      <c r="E350" s="179">
        <v>94500</v>
      </c>
      <c r="F350" s="87">
        <v>15</v>
      </c>
      <c r="G350" s="172">
        <f t="shared" si="5"/>
        <v>6300</v>
      </c>
      <c r="H350"/>
    </row>
    <row r="351" spans="1:8" hidden="1">
      <c r="A351" s="107">
        <v>44890</v>
      </c>
      <c r="B351" s="86" t="s">
        <v>172</v>
      </c>
      <c r="C351" s="87" t="s">
        <v>180</v>
      </c>
      <c r="D351" s="87" t="s">
        <v>17</v>
      </c>
      <c r="E351" s="179">
        <v>120000</v>
      </c>
      <c r="F351" s="87">
        <v>17</v>
      </c>
      <c r="G351" s="172">
        <f t="shared" si="5"/>
        <v>7058.8235294117649</v>
      </c>
      <c r="H351"/>
    </row>
    <row r="352" spans="1:8" hidden="1">
      <c r="A352" s="107">
        <v>44890</v>
      </c>
      <c r="B352" s="86" t="s">
        <v>172</v>
      </c>
      <c r="C352" s="87" t="s">
        <v>105</v>
      </c>
      <c r="D352" s="87" t="s">
        <v>17</v>
      </c>
      <c r="E352" s="179">
        <v>60000</v>
      </c>
      <c r="F352" s="87">
        <v>15</v>
      </c>
      <c r="G352" s="172">
        <f t="shared" si="5"/>
        <v>4000</v>
      </c>
      <c r="H352" s="281" t="s">
        <v>108</v>
      </c>
    </row>
    <row r="353" spans="1:8" hidden="1">
      <c r="A353" s="107">
        <v>44890</v>
      </c>
      <c r="B353" s="86" t="s">
        <v>172</v>
      </c>
      <c r="C353" s="87" t="s">
        <v>23</v>
      </c>
      <c r="D353" s="87" t="s">
        <v>17</v>
      </c>
      <c r="E353" s="179">
        <v>60000</v>
      </c>
      <c r="F353" s="87">
        <v>5</v>
      </c>
      <c r="G353" s="172">
        <f t="shared" si="5"/>
        <v>12000</v>
      </c>
      <c r="H353" s="281" t="s">
        <v>108</v>
      </c>
    </row>
    <row r="354" spans="1:8" hidden="1">
      <c r="A354" s="107">
        <v>44890</v>
      </c>
      <c r="B354" s="86" t="s">
        <v>172</v>
      </c>
      <c r="C354" s="87" t="s">
        <v>42</v>
      </c>
      <c r="D354" s="87" t="s">
        <v>10</v>
      </c>
      <c r="E354" s="179">
        <v>47250</v>
      </c>
      <c r="F354" s="87">
        <v>15</v>
      </c>
      <c r="G354" s="172">
        <f t="shared" si="5"/>
        <v>3150</v>
      </c>
      <c r="H354" s="281" t="s">
        <v>108</v>
      </c>
    </row>
    <row r="355" spans="1:8" hidden="1">
      <c r="A355" s="107">
        <v>44891</v>
      </c>
      <c r="B355" s="86" t="s">
        <v>171</v>
      </c>
      <c r="C355" s="87" t="s">
        <v>47</v>
      </c>
      <c r="D355" s="87" t="s">
        <v>10</v>
      </c>
      <c r="E355" s="179">
        <v>47250</v>
      </c>
      <c r="F355" s="87">
        <v>5</v>
      </c>
      <c r="G355" s="172">
        <f t="shared" si="5"/>
        <v>9450</v>
      </c>
      <c r="H355"/>
    </row>
    <row r="356" spans="1:8">
      <c r="A356" s="107">
        <v>44891</v>
      </c>
      <c r="B356" s="86" t="s">
        <v>171</v>
      </c>
      <c r="C356" s="87" t="s">
        <v>43</v>
      </c>
      <c r="D356" s="87" t="s">
        <v>8</v>
      </c>
      <c r="E356" s="179">
        <v>88000</v>
      </c>
      <c r="F356" s="87">
        <v>39</v>
      </c>
      <c r="G356" s="172">
        <f t="shared" si="5"/>
        <v>2256.4102564102564</v>
      </c>
      <c r="H356"/>
    </row>
    <row r="357" spans="1:8">
      <c r="A357" s="107">
        <v>44891</v>
      </c>
      <c r="B357" s="86" t="s">
        <v>171</v>
      </c>
      <c r="C357" s="87" t="s">
        <v>7</v>
      </c>
      <c r="D357" s="87" t="s">
        <v>8</v>
      </c>
      <c r="E357" s="179">
        <v>103000</v>
      </c>
      <c r="F357" s="87">
        <v>31</v>
      </c>
      <c r="G357" s="172">
        <f t="shared" si="5"/>
        <v>3322.5806451612902</v>
      </c>
      <c r="H357"/>
    </row>
    <row r="358" spans="1:8">
      <c r="A358" s="107">
        <v>44891</v>
      </c>
      <c r="B358" s="86" t="s">
        <v>171</v>
      </c>
      <c r="C358" s="87" t="s">
        <v>12</v>
      </c>
      <c r="D358" s="87" t="s">
        <v>8</v>
      </c>
      <c r="E358" s="179">
        <v>103000</v>
      </c>
      <c r="F358" s="87">
        <v>30</v>
      </c>
      <c r="G358" s="172">
        <f t="shared" si="5"/>
        <v>3433.3333333333335</v>
      </c>
      <c r="H358"/>
    </row>
    <row r="359" spans="1:8">
      <c r="A359" s="107">
        <v>44891</v>
      </c>
      <c r="B359" s="86" t="s">
        <v>171</v>
      </c>
      <c r="C359" s="87" t="s">
        <v>14</v>
      </c>
      <c r="D359" s="87" t="s">
        <v>8</v>
      </c>
      <c r="E359" s="179">
        <v>103000</v>
      </c>
      <c r="F359" s="87">
        <v>22</v>
      </c>
      <c r="G359" s="172">
        <f t="shared" si="5"/>
        <v>4681.818181818182</v>
      </c>
      <c r="H359"/>
    </row>
    <row r="360" spans="1:8" hidden="1">
      <c r="A360" s="107">
        <v>44891</v>
      </c>
      <c r="B360" s="86" t="s">
        <v>171</v>
      </c>
      <c r="C360" s="87" t="s">
        <v>25</v>
      </c>
      <c r="D360" s="87" t="s">
        <v>17</v>
      </c>
      <c r="E360" s="179">
        <v>80000</v>
      </c>
      <c r="F360" s="87">
        <v>21</v>
      </c>
      <c r="G360" s="172">
        <f t="shared" si="5"/>
        <v>3809.5238095238096</v>
      </c>
      <c r="H360"/>
    </row>
    <row r="361" spans="1:8" hidden="1">
      <c r="A361" s="107">
        <v>44891</v>
      </c>
      <c r="B361" s="86" t="s">
        <v>171</v>
      </c>
      <c r="C361" s="87" t="s">
        <v>20</v>
      </c>
      <c r="D361" s="87" t="s">
        <v>17</v>
      </c>
      <c r="E361" s="179">
        <v>83000</v>
      </c>
      <c r="F361" s="87">
        <v>20</v>
      </c>
      <c r="G361" s="172">
        <f t="shared" si="5"/>
        <v>4150</v>
      </c>
      <c r="H361"/>
    </row>
    <row r="362" spans="1:8">
      <c r="A362" s="107">
        <v>44891</v>
      </c>
      <c r="B362" s="86" t="s">
        <v>171</v>
      </c>
      <c r="C362" s="87" t="s">
        <v>14</v>
      </c>
      <c r="D362" s="87" t="s">
        <v>8</v>
      </c>
      <c r="E362" s="179">
        <v>103000</v>
      </c>
      <c r="F362" s="87">
        <v>46</v>
      </c>
      <c r="G362" s="172">
        <f t="shared" si="5"/>
        <v>2239.1304347826085</v>
      </c>
      <c r="H362"/>
    </row>
    <row r="363" spans="1:8" hidden="1">
      <c r="A363" s="107">
        <v>44891</v>
      </c>
      <c r="B363" s="86" t="s">
        <v>171</v>
      </c>
      <c r="C363" s="87" t="s">
        <v>131</v>
      </c>
      <c r="D363" s="87" t="s">
        <v>17</v>
      </c>
      <c r="E363" s="179">
        <v>78000</v>
      </c>
      <c r="F363" s="87">
        <v>29</v>
      </c>
      <c r="G363" s="172">
        <f t="shared" si="5"/>
        <v>2689.655172413793</v>
      </c>
      <c r="H363"/>
    </row>
    <row r="364" spans="1:8">
      <c r="A364" s="107">
        <v>44891</v>
      </c>
      <c r="B364" s="86" t="s">
        <v>171</v>
      </c>
      <c r="C364" s="87" t="s">
        <v>12</v>
      </c>
      <c r="D364" s="87" t="s">
        <v>8</v>
      </c>
      <c r="E364" s="179">
        <v>103000</v>
      </c>
      <c r="F364" s="87">
        <v>22</v>
      </c>
      <c r="G364" s="172">
        <f t="shared" si="5"/>
        <v>4681.818181818182</v>
      </c>
      <c r="H364"/>
    </row>
    <row r="365" spans="1:8">
      <c r="A365" s="107">
        <v>44891</v>
      </c>
      <c r="B365" s="86" t="s">
        <v>171</v>
      </c>
      <c r="C365" s="87" t="s">
        <v>7</v>
      </c>
      <c r="D365" s="87" t="s">
        <v>8</v>
      </c>
      <c r="E365" s="179">
        <v>103000</v>
      </c>
      <c r="F365" s="87">
        <v>5</v>
      </c>
      <c r="G365" s="172">
        <f t="shared" si="5"/>
        <v>20600</v>
      </c>
      <c r="H365"/>
    </row>
    <row r="366" spans="1:8" hidden="1">
      <c r="A366" s="107">
        <v>44891</v>
      </c>
      <c r="B366" s="86" t="s">
        <v>171</v>
      </c>
      <c r="C366" s="87" t="s">
        <v>24</v>
      </c>
      <c r="D366" s="87" t="s">
        <v>17</v>
      </c>
      <c r="E366" s="179">
        <v>76000</v>
      </c>
      <c r="F366" s="87">
        <v>15</v>
      </c>
      <c r="G366" s="172">
        <f t="shared" si="5"/>
        <v>5066.666666666667</v>
      </c>
      <c r="H366"/>
    </row>
    <row r="367" spans="1:8">
      <c r="A367" s="107">
        <v>44891</v>
      </c>
      <c r="B367" s="86" t="s">
        <v>171</v>
      </c>
      <c r="C367" s="87" t="s">
        <v>14</v>
      </c>
      <c r="D367" s="87" t="s">
        <v>8</v>
      </c>
      <c r="E367" s="179">
        <v>103000</v>
      </c>
      <c r="F367" s="87">
        <v>46</v>
      </c>
      <c r="G367" s="172">
        <f t="shared" si="5"/>
        <v>2239.1304347826085</v>
      </c>
      <c r="H367"/>
    </row>
    <row r="368" spans="1:8">
      <c r="A368" s="107">
        <v>44891</v>
      </c>
      <c r="B368" s="86" t="s">
        <v>171</v>
      </c>
      <c r="C368" s="87" t="s">
        <v>22</v>
      </c>
      <c r="D368" s="87" t="s">
        <v>8</v>
      </c>
      <c r="E368" s="179">
        <v>120000</v>
      </c>
      <c r="F368" s="87">
        <v>29</v>
      </c>
      <c r="G368" s="172">
        <f t="shared" si="5"/>
        <v>4137.9310344827591</v>
      </c>
      <c r="H368"/>
    </row>
    <row r="369" spans="1:8">
      <c r="A369" s="107">
        <v>44891</v>
      </c>
      <c r="B369" s="86" t="s">
        <v>171</v>
      </c>
      <c r="C369" s="87" t="s">
        <v>43</v>
      </c>
      <c r="D369" s="87" t="s">
        <v>8</v>
      </c>
      <c r="E369" s="179">
        <v>88000</v>
      </c>
      <c r="F369" s="87">
        <v>4</v>
      </c>
      <c r="G369" s="172">
        <f t="shared" si="5"/>
        <v>22000</v>
      </c>
      <c r="H369"/>
    </row>
    <row r="370" spans="1:8" hidden="1">
      <c r="A370" s="107">
        <v>44891</v>
      </c>
      <c r="B370" s="86" t="s">
        <v>173</v>
      </c>
      <c r="C370" s="87" t="s">
        <v>180</v>
      </c>
      <c r="D370" s="87" t="s">
        <v>17</v>
      </c>
      <c r="E370" s="179">
        <v>120000</v>
      </c>
      <c r="F370" s="87">
        <v>23</v>
      </c>
      <c r="G370" s="172">
        <f t="shared" si="5"/>
        <v>5217.391304347826</v>
      </c>
      <c r="H370"/>
    </row>
    <row r="371" spans="1:8" hidden="1">
      <c r="A371" s="107">
        <v>44891</v>
      </c>
      <c r="B371" s="86" t="s">
        <v>173</v>
      </c>
      <c r="C371" s="87" t="s">
        <v>23</v>
      </c>
      <c r="D371" s="87" t="s">
        <v>10</v>
      </c>
      <c r="E371" s="179">
        <v>80000</v>
      </c>
      <c r="F371" s="87">
        <v>9</v>
      </c>
      <c r="G371" s="172">
        <f t="shared" si="5"/>
        <v>8888.8888888888887</v>
      </c>
      <c r="H371"/>
    </row>
    <row r="372" spans="1:8" hidden="1">
      <c r="A372" s="107">
        <v>44891</v>
      </c>
      <c r="B372" s="86" t="s">
        <v>173</v>
      </c>
      <c r="C372" s="87" t="s">
        <v>9</v>
      </c>
      <c r="D372" s="87" t="s">
        <v>10</v>
      </c>
      <c r="E372" s="179">
        <v>94500</v>
      </c>
      <c r="F372" s="87">
        <v>9</v>
      </c>
      <c r="G372" s="172">
        <f t="shared" si="5"/>
        <v>10500</v>
      </c>
      <c r="H372"/>
    </row>
    <row r="373" spans="1:8" hidden="1">
      <c r="A373" s="107">
        <v>44891</v>
      </c>
      <c r="B373" s="86" t="s">
        <v>173</v>
      </c>
      <c r="C373" s="87" t="s">
        <v>180</v>
      </c>
      <c r="D373" s="87" t="s">
        <v>10</v>
      </c>
      <c r="E373" s="179">
        <v>90000</v>
      </c>
      <c r="F373" s="87">
        <v>7</v>
      </c>
      <c r="G373" s="172">
        <f t="shared" si="5"/>
        <v>12857.142857142857</v>
      </c>
      <c r="H373"/>
    </row>
    <row r="374" spans="1:8" hidden="1">
      <c r="A374" s="107">
        <v>44891</v>
      </c>
      <c r="B374" s="86" t="s">
        <v>173</v>
      </c>
      <c r="C374" s="87" t="s">
        <v>9</v>
      </c>
      <c r="D374" s="87" t="s">
        <v>17</v>
      </c>
      <c r="E374" s="179">
        <v>120000</v>
      </c>
      <c r="F374" s="87">
        <v>20</v>
      </c>
      <c r="G374" s="172">
        <f t="shared" si="5"/>
        <v>6000</v>
      </c>
      <c r="H374"/>
    </row>
    <row r="375" spans="1:8" hidden="1">
      <c r="A375" s="107">
        <v>44891</v>
      </c>
      <c r="B375" s="86" t="s">
        <v>173</v>
      </c>
      <c r="C375" s="87" t="s">
        <v>31</v>
      </c>
      <c r="D375" s="87" t="s">
        <v>17</v>
      </c>
      <c r="E375" s="179">
        <v>120000</v>
      </c>
      <c r="F375" s="87">
        <v>18</v>
      </c>
      <c r="G375" s="172">
        <f t="shared" si="5"/>
        <v>6666.666666666667</v>
      </c>
      <c r="H375"/>
    </row>
    <row r="376" spans="1:8">
      <c r="A376" s="107">
        <v>44891</v>
      </c>
      <c r="B376" s="86" t="s">
        <v>172</v>
      </c>
      <c r="C376" s="87" t="s">
        <v>12</v>
      </c>
      <c r="D376" s="87" t="s">
        <v>8</v>
      </c>
      <c r="E376" s="179">
        <v>103000</v>
      </c>
      <c r="F376" s="87">
        <v>41</v>
      </c>
      <c r="G376" s="172">
        <f t="shared" si="5"/>
        <v>2512.1951219512193</v>
      </c>
      <c r="H376"/>
    </row>
    <row r="377" spans="1:8">
      <c r="A377" s="107">
        <v>44891</v>
      </c>
      <c r="B377" s="86" t="s">
        <v>172</v>
      </c>
      <c r="C377" s="87" t="s">
        <v>12</v>
      </c>
      <c r="D377" s="87" t="s">
        <v>8</v>
      </c>
      <c r="E377" s="179">
        <v>103000</v>
      </c>
      <c r="F377" s="87">
        <v>29</v>
      </c>
      <c r="G377" s="172">
        <f t="shared" si="5"/>
        <v>3551.7241379310344</v>
      </c>
      <c r="H377"/>
    </row>
    <row r="378" spans="1:8">
      <c r="A378" s="107">
        <v>44891</v>
      </c>
      <c r="B378" s="86" t="s">
        <v>172</v>
      </c>
      <c r="C378" s="87" t="s">
        <v>14</v>
      </c>
      <c r="D378" s="87" t="s">
        <v>8</v>
      </c>
      <c r="E378" s="179">
        <v>103000</v>
      </c>
      <c r="F378" s="87">
        <v>35</v>
      </c>
      <c r="G378" s="172">
        <f t="shared" si="5"/>
        <v>2942.8571428571427</v>
      </c>
      <c r="H378"/>
    </row>
    <row r="379" spans="1:8" hidden="1">
      <c r="A379" s="107">
        <v>44891</v>
      </c>
      <c r="B379" s="86" t="s">
        <v>172</v>
      </c>
      <c r="C379" s="87" t="s">
        <v>54</v>
      </c>
      <c r="D379" s="87" t="s">
        <v>17</v>
      </c>
      <c r="E379" s="179">
        <v>78000</v>
      </c>
      <c r="F379" s="87">
        <v>26</v>
      </c>
      <c r="G379" s="172">
        <f t="shared" si="5"/>
        <v>3000</v>
      </c>
      <c r="H379"/>
    </row>
    <row r="380" spans="1:8">
      <c r="A380" s="107">
        <v>44891</v>
      </c>
      <c r="B380" s="86" t="s">
        <v>172</v>
      </c>
      <c r="C380" s="87" t="s">
        <v>7</v>
      </c>
      <c r="D380" s="87" t="s">
        <v>8</v>
      </c>
      <c r="E380" s="179">
        <v>103000</v>
      </c>
      <c r="F380" s="87">
        <v>38</v>
      </c>
      <c r="G380" s="172">
        <f t="shared" si="5"/>
        <v>2710.5263157894738</v>
      </c>
      <c r="H380"/>
    </row>
    <row r="381" spans="1:8">
      <c r="A381" s="107">
        <v>44891</v>
      </c>
      <c r="B381" s="86" t="s">
        <v>172</v>
      </c>
      <c r="C381" s="87" t="s">
        <v>14</v>
      </c>
      <c r="D381" s="87" t="s">
        <v>8</v>
      </c>
      <c r="E381" s="179">
        <v>103000</v>
      </c>
      <c r="F381" s="87">
        <v>34</v>
      </c>
      <c r="G381" s="172">
        <f t="shared" si="5"/>
        <v>3029.4117647058824</v>
      </c>
      <c r="H381"/>
    </row>
    <row r="382" spans="1:8">
      <c r="A382" s="107">
        <v>44891</v>
      </c>
      <c r="B382" s="86" t="s">
        <v>172</v>
      </c>
      <c r="C382" s="87" t="s">
        <v>16</v>
      </c>
      <c r="D382" s="87" t="s">
        <v>8</v>
      </c>
      <c r="E382" s="179">
        <v>103000</v>
      </c>
      <c r="F382" s="87">
        <v>25</v>
      </c>
      <c r="G382" s="172">
        <f t="shared" si="5"/>
        <v>4120</v>
      </c>
      <c r="H382"/>
    </row>
    <row r="383" spans="1:8" hidden="1">
      <c r="A383" s="107">
        <v>44891</v>
      </c>
      <c r="B383" s="86" t="s">
        <v>172</v>
      </c>
      <c r="C383" s="87" t="s">
        <v>30</v>
      </c>
      <c r="D383" s="87" t="s">
        <v>17</v>
      </c>
      <c r="E383" s="179">
        <v>83000</v>
      </c>
      <c r="F383" s="87">
        <v>24</v>
      </c>
      <c r="G383" s="172">
        <f t="shared" si="5"/>
        <v>3458.3333333333335</v>
      </c>
      <c r="H383"/>
    </row>
    <row r="384" spans="1:8" hidden="1">
      <c r="A384" s="107">
        <v>44891</v>
      </c>
      <c r="B384" s="86" t="s">
        <v>172</v>
      </c>
      <c r="C384" s="87" t="s">
        <v>20</v>
      </c>
      <c r="D384" s="87" t="s">
        <v>10</v>
      </c>
      <c r="E384" s="179">
        <v>63000</v>
      </c>
      <c r="F384" s="87">
        <v>13</v>
      </c>
      <c r="G384" s="172">
        <f t="shared" si="5"/>
        <v>4846.1538461538457</v>
      </c>
      <c r="H384"/>
    </row>
    <row r="385" spans="1:8" hidden="1">
      <c r="A385" s="107">
        <v>44891</v>
      </c>
      <c r="B385" s="86" t="s">
        <v>172</v>
      </c>
      <c r="C385" s="87" t="s">
        <v>18</v>
      </c>
      <c r="D385" s="87" t="s">
        <v>17</v>
      </c>
      <c r="E385" s="179">
        <v>78000</v>
      </c>
      <c r="F385" s="87">
        <v>13</v>
      </c>
      <c r="G385" s="172">
        <f t="shared" si="5"/>
        <v>6000</v>
      </c>
      <c r="H385"/>
    </row>
    <row r="386" spans="1:8">
      <c r="A386" s="107">
        <v>44891</v>
      </c>
      <c r="B386" s="86" t="s">
        <v>172</v>
      </c>
      <c r="C386" s="87" t="s">
        <v>33</v>
      </c>
      <c r="D386" s="87" t="s">
        <v>8</v>
      </c>
      <c r="E386" s="179">
        <v>230000</v>
      </c>
      <c r="F386" s="87">
        <v>40</v>
      </c>
      <c r="G386" s="172">
        <f t="shared" si="5"/>
        <v>5750</v>
      </c>
      <c r="H386"/>
    </row>
    <row r="387" spans="1:8">
      <c r="A387" s="107">
        <v>44891</v>
      </c>
      <c r="B387" s="86" t="s">
        <v>172</v>
      </c>
      <c r="C387" s="87" t="s">
        <v>43</v>
      </c>
      <c r="D387" s="87" t="s">
        <v>8</v>
      </c>
      <c r="E387" s="179">
        <v>88000</v>
      </c>
      <c r="F387" s="87">
        <v>30</v>
      </c>
      <c r="G387" s="172">
        <f t="shared" si="5"/>
        <v>2933.3333333333335</v>
      </c>
      <c r="H387"/>
    </row>
    <row r="388" spans="1:8" hidden="1">
      <c r="A388" s="107">
        <v>44891</v>
      </c>
      <c r="B388" s="86" t="s">
        <v>172</v>
      </c>
      <c r="C388" s="87" t="s">
        <v>195</v>
      </c>
      <c r="D388" s="87" t="s">
        <v>17</v>
      </c>
      <c r="E388" s="179">
        <v>60000</v>
      </c>
      <c r="F388" s="87">
        <v>19</v>
      </c>
      <c r="G388" s="172">
        <f t="shared" si="5"/>
        <v>3157.8947368421054</v>
      </c>
      <c r="H388"/>
    </row>
    <row r="389" spans="1:8" hidden="1">
      <c r="A389" s="107">
        <v>44891</v>
      </c>
      <c r="B389" s="86" t="s">
        <v>172</v>
      </c>
      <c r="C389" s="87" t="s">
        <v>73</v>
      </c>
      <c r="D389" s="87" t="s">
        <v>10</v>
      </c>
      <c r="E389" s="179">
        <v>47250</v>
      </c>
      <c r="F389" s="87">
        <v>9</v>
      </c>
      <c r="G389" s="172">
        <f t="shared" si="5"/>
        <v>5250</v>
      </c>
      <c r="H389" s="281" t="s">
        <v>108</v>
      </c>
    </row>
    <row r="390" spans="1:8">
      <c r="A390" s="107">
        <v>44891</v>
      </c>
      <c r="B390" s="86" t="s">
        <v>172</v>
      </c>
      <c r="C390" s="87" t="s">
        <v>22</v>
      </c>
      <c r="D390" s="87" t="s">
        <v>8</v>
      </c>
      <c r="E390" s="179">
        <v>120000</v>
      </c>
      <c r="F390" s="87">
        <v>28</v>
      </c>
      <c r="G390" s="172">
        <f t="shared" si="5"/>
        <v>4285.7142857142853</v>
      </c>
      <c r="H390"/>
    </row>
    <row r="391" spans="1:8" hidden="1">
      <c r="A391" s="107">
        <v>44891</v>
      </c>
      <c r="B391" s="86" t="s">
        <v>172</v>
      </c>
      <c r="C391" s="87" t="s">
        <v>25</v>
      </c>
      <c r="D391" s="87" t="s">
        <v>17</v>
      </c>
      <c r="E391" s="179">
        <v>90000</v>
      </c>
      <c r="F391" s="87">
        <v>12</v>
      </c>
      <c r="G391" s="172">
        <f t="shared" si="5"/>
        <v>7500</v>
      </c>
      <c r="H391"/>
    </row>
    <row r="392" spans="1:8" hidden="1">
      <c r="A392" s="107">
        <v>44891</v>
      </c>
      <c r="B392" s="86" t="s">
        <v>172</v>
      </c>
      <c r="C392" s="87" t="s">
        <v>105</v>
      </c>
      <c r="D392" s="87" t="s">
        <v>17</v>
      </c>
      <c r="E392" s="179">
        <v>120000</v>
      </c>
      <c r="F392" s="87">
        <v>19</v>
      </c>
      <c r="G392" s="172">
        <f t="shared" si="5"/>
        <v>6315.7894736842109</v>
      </c>
      <c r="H392"/>
    </row>
    <row r="393" spans="1:8">
      <c r="A393" s="107">
        <v>44891</v>
      </c>
      <c r="B393" s="86" t="s">
        <v>172</v>
      </c>
      <c r="C393" s="87" t="s">
        <v>187</v>
      </c>
      <c r="D393" s="87" t="s">
        <v>8</v>
      </c>
      <c r="E393" s="179">
        <v>155000</v>
      </c>
      <c r="F393" s="87">
        <v>28</v>
      </c>
      <c r="G393" s="172">
        <f t="shared" si="5"/>
        <v>5535.7142857142853</v>
      </c>
      <c r="H393"/>
    </row>
    <row r="394" spans="1:8" hidden="1">
      <c r="A394" s="107">
        <v>44891</v>
      </c>
      <c r="B394" s="86" t="s">
        <v>172</v>
      </c>
      <c r="C394" s="87" t="s">
        <v>24</v>
      </c>
      <c r="D394" s="87" t="s">
        <v>10</v>
      </c>
      <c r="E394" s="179">
        <v>63000</v>
      </c>
      <c r="F394" s="87">
        <v>7</v>
      </c>
      <c r="G394" s="172">
        <f t="shared" si="5"/>
        <v>9000</v>
      </c>
      <c r="H394"/>
    </row>
    <row r="395" spans="1:8" hidden="1">
      <c r="A395" s="107">
        <v>44891</v>
      </c>
      <c r="B395" s="86" t="s">
        <v>172</v>
      </c>
      <c r="C395" s="87" t="s">
        <v>42</v>
      </c>
      <c r="D395" s="87" t="s">
        <v>10</v>
      </c>
      <c r="E395" s="179">
        <v>94500</v>
      </c>
      <c r="F395" s="87">
        <v>14</v>
      </c>
      <c r="G395" s="172">
        <f t="shared" si="5"/>
        <v>6750</v>
      </c>
      <c r="H395"/>
    </row>
    <row r="396" spans="1:8" hidden="1">
      <c r="A396" s="107">
        <v>44891</v>
      </c>
      <c r="B396" s="86" t="s">
        <v>172</v>
      </c>
      <c r="C396" s="87" t="s">
        <v>180</v>
      </c>
      <c r="D396" s="87" t="s">
        <v>17</v>
      </c>
      <c r="E396" s="179">
        <v>120000</v>
      </c>
      <c r="F396" s="87">
        <v>18</v>
      </c>
      <c r="G396" s="172">
        <f t="shared" si="5"/>
        <v>6666.666666666667</v>
      </c>
      <c r="H396"/>
    </row>
    <row r="397" spans="1:8" hidden="1">
      <c r="A397" s="107">
        <v>44891</v>
      </c>
      <c r="B397" s="86" t="s">
        <v>172</v>
      </c>
      <c r="C397" s="87" t="s">
        <v>23</v>
      </c>
      <c r="D397" s="87" t="s">
        <v>17</v>
      </c>
      <c r="E397" s="179">
        <v>60000</v>
      </c>
      <c r="F397" s="87">
        <v>12</v>
      </c>
      <c r="G397" s="172">
        <f t="shared" si="5"/>
        <v>5000</v>
      </c>
      <c r="H397"/>
    </row>
    <row r="398" spans="1:8" hidden="1">
      <c r="A398" s="107">
        <v>44892</v>
      </c>
      <c r="B398" s="86" t="s">
        <v>171</v>
      </c>
      <c r="C398" s="87" t="s">
        <v>47</v>
      </c>
      <c r="D398" s="87" t="s">
        <v>10</v>
      </c>
      <c r="E398" s="179">
        <v>47250</v>
      </c>
      <c r="F398" s="87">
        <v>5</v>
      </c>
      <c r="G398" s="172">
        <f t="shared" si="5"/>
        <v>9450</v>
      </c>
      <c r="H398"/>
    </row>
    <row r="399" spans="1:8">
      <c r="A399" s="107">
        <v>44892</v>
      </c>
      <c r="B399" s="86" t="s">
        <v>171</v>
      </c>
      <c r="C399" s="87" t="s">
        <v>43</v>
      </c>
      <c r="D399" s="87" t="s">
        <v>8</v>
      </c>
      <c r="E399" s="179">
        <v>88000</v>
      </c>
      <c r="F399" s="87">
        <v>36</v>
      </c>
      <c r="G399" s="172">
        <f t="shared" ref="G399:G462" si="6">E399/F399</f>
        <v>2444.4444444444443</v>
      </c>
      <c r="H399"/>
    </row>
    <row r="400" spans="1:8">
      <c r="A400" s="107">
        <v>44892</v>
      </c>
      <c r="B400" s="86" t="s">
        <v>171</v>
      </c>
      <c r="C400" s="87" t="s">
        <v>7</v>
      </c>
      <c r="D400" s="87" t="s">
        <v>8</v>
      </c>
      <c r="E400" s="179">
        <v>103000</v>
      </c>
      <c r="F400" s="87">
        <v>18</v>
      </c>
      <c r="G400" s="172">
        <f t="shared" si="6"/>
        <v>5722.2222222222226</v>
      </c>
      <c r="H400"/>
    </row>
    <row r="401" spans="1:8">
      <c r="A401" s="107">
        <v>44892</v>
      </c>
      <c r="B401" s="86" t="s">
        <v>171</v>
      </c>
      <c r="C401" s="87" t="s">
        <v>21</v>
      </c>
      <c r="D401" s="87" t="s">
        <v>8</v>
      </c>
      <c r="E401" s="179">
        <v>103000</v>
      </c>
      <c r="F401" s="87">
        <v>29</v>
      </c>
      <c r="G401" s="172">
        <f t="shared" si="6"/>
        <v>3551.7241379310344</v>
      </c>
      <c r="H401"/>
    </row>
    <row r="402" spans="1:8">
      <c r="A402" s="107">
        <v>44892</v>
      </c>
      <c r="B402" s="86" t="s">
        <v>171</v>
      </c>
      <c r="C402" s="87" t="s">
        <v>14</v>
      </c>
      <c r="D402" s="87" t="s">
        <v>8</v>
      </c>
      <c r="E402" s="179">
        <v>103000</v>
      </c>
      <c r="F402" s="87">
        <v>35</v>
      </c>
      <c r="G402" s="172">
        <f t="shared" si="6"/>
        <v>2942.8571428571427</v>
      </c>
      <c r="H402"/>
    </row>
    <row r="403" spans="1:8" hidden="1">
      <c r="A403" s="107">
        <v>44892</v>
      </c>
      <c r="B403" s="86" t="s">
        <v>171</v>
      </c>
      <c r="C403" s="87" t="s">
        <v>25</v>
      </c>
      <c r="D403" s="87" t="s">
        <v>17</v>
      </c>
      <c r="E403" s="179">
        <v>80000</v>
      </c>
      <c r="F403" s="87">
        <v>24</v>
      </c>
      <c r="G403" s="172">
        <f t="shared" si="6"/>
        <v>3333.3333333333335</v>
      </c>
      <c r="H403"/>
    </row>
    <row r="404" spans="1:8">
      <c r="A404" s="107">
        <v>44892</v>
      </c>
      <c r="B404" s="86" t="s">
        <v>171</v>
      </c>
      <c r="C404" s="87" t="s">
        <v>14</v>
      </c>
      <c r="D404" s="87" t="s">
        <v>8</v>
      </c>
      <c r="E404" s="179">
        <v>103000</v>
      </c>
      <c r="F404" s="87">
        <v>39</v>
      </c>
      <c r="G404" s="172">
        <f t="shared" si="6"/>
        <v>2641.0256410256411</v>
      </c>
      <c r="H404"/>
    </row>
    <row r="405" spans="1:8">
      <c r="A405" s="107">
        <v>44892</v>
      </c>
      <c r="B405" s="86" t="s">
        <v>171</v>
      </c>
      <c r="C405" s="87" t="s">
        <v>7</v>
      </c>
      <c r="D405" s="87" t="s">
        <v>8</v>
      </c>
      <c r="E405" s="179">
        <v>103000</v>
      </c>
      <c r="F405" s="87">
        <v>34</v>
      </c>
      <c r="G405" s="172">
        <f t="shared" si="6"/>
        <v>3029.4117647058824</v>
      </c>
      <c r="H405"/>
    </row>
    <row r="406" spans="1:8" hidden="1">
      <c r="A406" s="107">
        <v>44892</v>
      </c>
      <c r="B406" s="86" t="s">
        <v>171</v>
      </c>
      <c r="C406" s="87" t="s">
        <v>23</v>
      </c>
      <c r="D406" s="87" t="s">
        <v>17</v>
      </c>
      <c r="E406" s="179">
        <v>78000</v>
      </c>
      <c r="F406" s="87">
        <v>26</v>
      </c>
      <c r="G406" s="172">
        <f t="shared" si="6"/>
        <v>3000</v>
      </c>
      <c r="H406"/>
    </row>
    <row r="407" spans="1:8">
      <c r="A407" s="107">
        <v>44892</v>
      </c>
      <c r="B407" s="86" t="s">
        <v>171</v>
      </c>
      <c r="C407" s="87" t="s">
        <v>12</v>
      </c>
      <c r="D407" s="87" t="s">
        <v>8</v>
      </c>
      <c r="E407" s="179">
        <v>103000</v>
      </c>
      <c r="F407" s="87">
        <v>20</v>
      </c>
      <c r="G407" s="172">
        <f t="shared" si="6"/>
        <v>5150</v>
      </c>
      <c r="H407"/>
    </row>
    <row r="408" spans="1:8" hidden="1">
      <c r="A408" s="107">
        <v>44892</v>
      </c>
      <c r="B408" s="86" t="s">
        <v>171</v>
      </c>
      <c r="C408" s="87" t="s">
        <v>196</v>
      </c>
      <c r="D408" s="87" t="s">
        <v>10</v>
      </c>
      <c r="E408" s="179">
        <v>47500</v>
      </c>
      <c r="F408" s="87">
        <v>12</v>
      </c>
      <c r="G408" s="172">
        <f t="shared" si="6"/>
        <v>3958.3333333333335</v>
      </c>
      <c r="H408" s="281" t="s">
        <v>108</v>
      </c>
    </row>
    <row r="409" spans="1:8">
      <c r="A409" s="107">
        <v>44892</v>
      </c>
      <c r="B409" s="86" t="s">
        <v>171</v>
      </c>
      <c r="C409" s="87" t="s">
        <v>18</v>
      </c>
      <c r="D409" s="87" t="s">
        <v>8</v>
      </c>
      <c r="E409" s="179">
        <v>88000</v>
      </c>
      <c r="F409" s="87">
        <v>19</v>
      </c>
      <c r="G409" s="172">
        <f t="shared" si="6"/>
        <v>4631.5789473684208</v>
      </c>
      <c r="H409"/>
    </row>
    <row r="410" spans="1:8" hidden="1">
      <c r="A410" s="107">
        <v>44892</v>
      </c>
      <c r="B410" s="86" t="s">
        <v>171</v>
      </c>
      <c r="C410" s="87" t="s">
        <v>24</v>
      </c>
      <c r="D410" s="87" t="s">
        <v>17</v>
      </c>
      <c r="E410" s="179">
        <v>76000</v>
      </c>
      <c r="F410" s="87">
        <v>15</v>
      </c>
      <c r="G410" s="172">
        <f t="shared" si="6"/>
        <v>5066.666666666667</v>
      </c>
      <c r="H410"/>
    </row>
    <row r="411" spans="1:8">
      <c r="A411" s="107">
        <v>44892</v>
      </c>
      <c r="B411" s="86" t="s">
        <v>171</v>
      </c>
      <c r="C411" s="87" t="s">
        <v>14</v>
      </c>
      <c r="D411" s="87" t="s">
        <v>8</v>
      </c>
      <c r="E411" s="179">
        <v>103000</v>
      </c>
      <c r="F411" s="87">
        <v>39</v>
      </c>
      <c r="G411" s="172">
        <f t="shared" si="6"/>
        <v>2641.0256410256411</v>
      </c>
      <c r="H411"/>
    </row>
    <row r="412" spans="1:8">
      <c r="A412" s="107">
        <v>44892</v>
      </c>
      <c r="B412" s="86" t="s">
        <v>171</v>
      </c>
      <c r="C412" s="87" t="s">
        <v>22</v>
      </c>
      <c r="D412" s="87" t="s">
        <v>8</v>
      </c>
      <c r="E412" s="179">
        <v>120000</v>
      </c>
      <c r="F412" s="87">
        <v>27</v>
      </c>
      <c r="G412" s="172">
        <f t="shared" si="6"/>
        <v>4444.4444444444443</v>
      </c>
      <c r="H412"/>
    </row>
    <row r="413" spans="1:8" hidden="1">
      <c r="A413" s="107">
        <v>44892</v>
      </c>
      <c r="B413" s="86" t="s">
        <v>171</v>
      </c>
      <c r="C413" s="87" t="s">
        <v>20</v>
      </c>
      <c r="D413" s="87" t="s">
        <v>17</v>
      </c>
      <c r="E413" s="179">
        <v>83000</v>
      </c>
      <c r="F413" s="87">
        <v>20</v>
      </c>
      <c r="G413" s="172">
        <f t="shared" si="6"/>
        <v>4150</v>
      </c>
      <c r="H413"/>
    </row>
    <row r="414" spans="1:8" hidden="1">
      <c r="A414" s="107">
        <v>44892</v>
      </c>
      <c r="B414" s="86" t="s">
        <v>171</v>
      </c>
      <c r="C414" s="87" t="s">
        <v>105</v>
      </c>
      <c r="D414" s="87" t="s">
        <v>10</v>
      </c>
      <c r="E414" s="179">
        <v>47250</v>
      </c>
      <c r="F414" s="87">
        <v>9</v>
      </c>
      <c r="G414" s="172">
        <f t="shared" si="6"/>
        <v>5250</v>
      </c>
      <c r="H414"/>
    </row>
    <row r="415" spans="1:8" hidden="1">
      <c r="A415" s="107">
        <v>44892</v>
      </c>
      <c r="B415" s="86" t="s">
        <v>173</v>
      </c>
      <c r="C415" s="87" t="s">
        <v>190</v>
      </c>
      <c r="D415" s="87" t="s">
        <v>17</v>
      </c>
      <c r="E415" s="179">
        <v>60000</v>
      </c>
      <c r="F415" s="87">
        <v>15</v>
      </c>
      <c r="G415" s="172">
        <f t="shared" si="6"/>
        <v>4000</v>
      </c>
      <c r="H415"/>
    </row>
    <row r="416" spans="1:8" hidden="1">
      <c r="A416" s="107">
        <v>44892</v>
      </c>
      <c r="B416" s="86" t="s">
        <v>173</v>
      </c>
      <c r="C416" s="87" t="s">
        <v>44</v>
      </c>
      <c r="D416" s="87" t="s">
        <v>10</v>
      </c>
      <c r="E416" s="179">
        <v>63000</v>
      </c>
      <c r="F416" s="87">
        <v>13</v>
      </c>
      <c r="G416" s="172">
        <f t="shared" si="6"/>
        <v>4846.1538461538457</v>
      </c>
      <c r="H416"/>
    </row>
    <row r="417" spans="1:8" hidden="1">
      <c r="A417" s="107">
        <v>44892</v>
      </c>
      <c r="B417" s="86" t="s">
        <v>173</v>
      </c>
      <c r="C417" s="87" t="s">
        <v>183</v>
      </c>
      <c r="D417" s="87" t="s">
        <v>17</v>
      </c>
      <c r="E417" s="179">
        <v>120000</v>
      </c>
      <c r="F417" s="87">
        <v>19</v>
      </c>
      <c r="G417" s="172">
        <f t="shared" si="6"/>
        <v>6315.7894736842109</v>
      </c>
      <c r="H417"/>
    </row>
    <row r="418" spans="1:8" hidden="1">
      <c r="A418" s="107">
        <v>44893</v>
      </c>
      <c r="B418" s="86" t="s">
        <v>171</v>
      </c>
      <c r="C418" s="87" t="s">
        <v>47</v>
      </c>
      <c r="D418" s="87" t="s">
        <v>10</v>
      </c>
      <c r="E418" s="179">
        <v>47250</v>
      </c>
      <c r="F418" s="87">
        <v>5</v>
      </c>
      <c r="G418" s="172">
        <f t="shared" si="6"/>
        <v>9450</v>
      </c>
      <c r="H418"/>
    </row>
    <row r="419" spans="1:8">
      <c r="A419" s="107">
        <v>44893</v>
      </c>
      <c r="B419" s="86" t="s">
        <v>171</v>
      </c>
      <c r="C419" s="87" t="s">
        <v>43</v>
      </c>
      <c r="D419" s="87" t="s">
        <v>8</v>
      </c>
      <c r="E419" s="179">
        <v>88000</v>
      </c>
      <c r="F419" s="87">
        <v>41</v>
      </c>
      <c r="G419" s="172">
        <f t="shared" si="6"/>
        <v>2146.3414634146343</v>
      </c>
      <c r="H419"/>
    </row>
    <row r="420" spans="1:8">
      <c r="A420" s="107">
        <v>44893</v>
      </c>
      <c r="B420" s="86" t="s">
        <v>171</v>
      </c>
      <c r="C420" s="87" t="s">
        <v>7</v>
      </c>
      <c r="D420" s="87" t="s">
        <v>8</v>
      </c>
      <c r="E420" s="179">
        <v>103000</v>
      </c>
      <c r="F420" s="87">
        <v>26</v>
      </c>
      <c r="G420" s="172">
        <f t="shared" si="6"/>
        <v>3961.5384615384614</v>
      </c>
      <c r="H420"/>
    </row>
    <row r="421" spans="1:8" hidden="1">
      <c r="A421" s="107">
        <v>44893</v>
      </c>
      <c r="B421" s="86" t="s">
        <v>171</v>
      </c>
      <c r="C421" s="87" t="s">
        <v>16</v>
      </c>
      <c r="D421" s="87" t="s">
        <v>10</v>
      </c>
      <c r="E421" s="179">
        <v>31500</v>
      </c>
      <c r="F421" s="87">
        <v>9</v>
      </c>
      <c r="G421" s="172">
        <f t="shared" si="6"/>
        <v>3500</v>
      </c>
      <c r="H421" s="281" t="s">
        <v>108</v>
      </c>
    </row>
    <row r="422" spans="1:8">
      <c r="A422" s="107">
        <v>44893</v>
      </c>
      <c r="B422" s="86" t="s">
        <v>171</v>
      </c>
      <c r="C422" s="87" t="s">
        <v>14</v>
      </c>
      <c r="D422" s="87" t="s">
        <v>8</v>
      </c>
      <c r="E422" s="179">
        <v>103000</v>
      </c>
      <c r="F422" s="87">
        <v>32</v>
      </c>
      <c r="G422" s="172">
        <f t="shared" si="6"/>
        <v>3218.75</v>
      </c>
      <c r="H422"/>
    </row>
    <row r="423" spans="1:8" hidden="1">
      <c r="A423" s="107">
        <v>44893</v>
      </c>
      <c r="B423" s="86" t="s">
        <v>171</v>
      </c>
      <c r="C423" s="87" t="s">
        <v>25</v>
      </c>
      <c r="D423" s="87" t="s">
        <v>17</v>
      </c>
      <c r="E423" s="179">
        <v>80000</v>
      </c>
      <c r="F423" s="87">
        <v>25</v>
      </c>
      <c r="G423" s="172">
        <f t="shared" si="6"/>
        <v>3200</v>
      </c>
      <c r="H423"/>
    </row>
    <row r="424" spans="1:8">
      <c r="A424" s="107">
        <v>44893</v>
      </c>
      <c r="B424" s="86" t="s">
        <v>171</v>
      </c>
      <c r="C424" s="87" t="s">
        <v>14</v>
      </c>
      <c r="D424" s="87" t="s">
        <v>8</v>
      </c>
      <c r="E424" s="179">
        <v>103000</v>
      </c>
      <c r="F424" s="87">
        <v>45</v>
      </c>
      <c r="G424" s="172">
        <f t="shared" si="6"/>
        <v>2288.8888888888887</v>
      </c>
      <c r="H424"/>
    </row>
    <row r="425" spans="1:8">
      <c r="A425" s="107">
        <v>44893</v>
      </c>
      <c r="B425" s="86" t="s">
        <v>171</v>
      </c>
      <c r="C425" s="87" t="s">
        <v>7</v>
      </c>
      <c r="D425" s="87" t="s">
        <v>8</v>
      </c>
      <c r="E425" s="179">
        <v>103000</v>
      </c>
      <c r="F425" s="87">
        <v>41</v>
      </c>
      <c r="G425" s="172">
        <f t="shared" si="6"/>
        <v>2512.1951219512193</v>
      </c>
      <c r="H425"/>
    </row>
    <row r="426" spans="1:8" hidden="1">
      <c r="A426" s="107">
        <v>44893</v>
      </c>
      <c r="B426" s="86" t="s">
        <v>171</v>
      </c>
      <c r="C426" s="87" t="s">
        <v>23</v>
      </c>
      <c r="D426" s="87" t="s">
        <v>17</v>
      </c>
      <c r="E426" s="179">
        <v>78000</v>
      </c>
      <c r="F426" s="87">
        <v>29</v>
      </c>
      <c r="G426" s="172">
        <f t="shared" si="6"/>
        <v>2689.655172413793</v>
      </c>
      <c r="H426"/>
    </row>
    <row r="427" spans="1:8">
      <c r="A427" s="107">
        <v>44893</v>
      </c>
      <c r="B427" s="86" t="s">
        <v>171</v>
      </c>
      <c r="C427" s="87" t="s">
        <v>21</v>
      </c>
      <c r="D427" s="87" t="s">
        <v>8</v>
      </c>
      <c r="E427" s="179">
        <v>103000</v>
      </c>
      <c r="F427" s="87">
        <v>25</v>
      </c>
      <c r="G427" s="172">
        <f t="shared" si="6"/>
        <v>4120</v>
      </c>
      <c r="H427"/>
    </row>
    <row r="428" spans="1:8">
      <c r="A428" s="107">
        <v>44893</v>
      </c>
      <c r="B428" s="86" t="s">
        <v>171</v>
      </c>
      <c r="C428" s="87" t="s">
        <v>18</v>
      </c>
      <c r="D428" s="87" t="s">
        <v>8</v>
      </c>
      <c r="E428" s="179">
        <v>88000</v>
      </c>
      <c r="F428" s="87">
        <v>27</v>
      </c>
      <c r="G428" s="172">
        <f t="shared" si="6"/>
        <v>3259.2592592592591</v>
      </c>
      <c r="H428"/>
    </row>
    <row r="429" spans="1:8" hidden="1">
      <c r="A429" s="107">
        <v>44893</v>
      </c>
      <c r="B429" s="86" t="s">
        <v>171</v>
      </c>
      <c r="C429" s="87" t="s">
        <v>24</v>
      </c>
      <c r="D429" s="87" t="s">
        <v>17</v>
      </c>
      <c r="E429" s="179">
        <v>76000</v>
      </c>
      <c r="F429" s="87">
        <v>22</v>
      </c>
      <c r="G429" s="172">
        <f t="shared" si="6"/>
        <v>3454.5454545454545</v>
      </c>
      <c r="H429"/>
    </row>
    <row r="430" spans="1:8">
      <c r="A430" s="107">
        <v>44893</v>
      </c>
      <c r="B430" s="86" t="s">
        <v>171</v>
      </c>
      <c r="C430" s="87" t="s">
        <v>14</v>
      </c>
      <c r="D430" s="87" t="s">
        <v>8</v>
      </c>
      <c r="E430" s="179">
        <v>103000</v>
      </c>
      <c r="F430" s="87">
        <v>53</v>
      </c>
      <c r="G430" s="172">
        <f t="shared" si="6"/>
        <v>1943.3962264150944</v>
      </c>
      <c r="H430"/>
    </row>
    <row r="431" spans="1:8">
      <c r="A431" s="107">
        <v>44893</v>
      </c>
      <c r="B431" s="86" t="s">
        <v>171</v>
      </c>
      <c r="C431" s="87" t="s">
        <v>22</v>
      </c>
      <c r="D431" s="87" t="s">
        <v>8</v>
      </c>
      <c r="E431" s="179">
        <v>120000</v>
      </c>
      <c r="F431" s="87">
        <v>31</v>
      </c>
      <c r="G431" s="172">
        <f t="shared" si="6"/>
        <v>3870.9677419354839</v>
      </c>
      <c r="H431"/>
    </row>
    <row r="432" spans="1:8" hidden="1">
      <c r="A432" s="107">
        <v>44893</v>
      </c>
      <c r="B432" s="86" t="s">
        <v>171</v>
      </c>
      <c r="C432" s="87" t="s">
        <v>20</v>
      </c>
      <c r="D432" s="87" t="s">
        <v>17</v>
      </c>
      <c r="E432" s="179">
        <v>83000</v>
      </c>
      <c r="F432" s="87">
        <v>22</v>
      </c>
      <c r="G432" s="172">
        <f t="shared" si="6"/>
        <v>3772.7272727272725</v>
      </c>
      <c r="H432"/>
    </row>
    <row r="433" spans="1:8">
      <c r="A433" s="107">
        <v>44893</v>
      </c>
      <c r="B433" s="86" t="s">
        <v>171</v>
      </c>
      <c r="C433" s="87" t="s">
        <v>12</v>
      </c>
      <c r="D433" s="87" t="s">
        <v>8</v>
      </c>
      <c r="E433" s="179">
        <v>103000</v>
      </c>
      <c r="F433" s="87">
        <v>30</v>
      </c>
      <c r="G433" s="172">
        <f t="shared" si="6"/>
        <v>3433.3333333333335</v>
      </c>
      <c r="H433"/>
    </row>
    <row r="434" spans="1:8" hidden="1">
      <c r="A434" s="107">
        <v>44893</v>
      </c>
      <c r="B434" s="86" t="s">
        <v>173</v>
      </c>
      <c r="C434" s="87" t="s">
        <v>9</v>
      </c>
      <c r="D434" s="87" t="s">
        <v>10</v>
      </c>
      <c r="E434" s="179">
        <v>94500</v>
      </c>
      <c r="F434" s="87">
        <v>5</v>
      </c>
      <c r="G434" s="172">
        <f t="shared" si="6"/>
        <v>18900</v>
      </c>
      <c r="H434"/>
    </row>
    <row r="435" spans="1:8" hidden="1">
      <c r="A435" s="107">
        <v>44893</v>
      </c>
      <c r="B435" s="86" t="s">
        <v>173</v>
      </c>
      <c r="C435" s="87" t="s">
        <v>180</v>
      </c>
      <c r="D435" s="87" t="s">
        <v>17</v>
      </c>
      <c r="E435" s="179">
        <v>120000</v>
      </c>
      <c r="F435" s="87">
        <v>22</v>
      </c>
      <c r="G435" s="172">
        <f t="shared" si="6"/>
        <v>5454.545454545455</v>
      </c>
      <c r="H435"/>
    </row>
    <row r="436" spans="1:8" hidden="1">
      <c r="A436" s="107">
        <v>44893</v>
      </c>
      <c r="B436" s="86" t="s">
        <v>173</v>
      </c>
      <c r="C436" s="87" t="s">
        <v>42</v>
      </c>
      <c r="D436" s="87" t="s">
        <v>10</v>
      </c>
      <c r="E436" s="179">
        <v>90000</v>
      </c>
      <c r="F436" s="87">
        <v>5</v>
      </c>
      <c r="G436" s="172">
        <f t="shared" si="6"/>
        <v>18000</v>
      </c>
      <c r="H436"/>
    </row>
    <row r="437" spans="1:8" hidden="1">
      <c r="A437" s="107">
        <v>44893</v>
      </c>
      <c r="B437" s="86" t="s">
        <v>173</v>
      </c>
      <c r="C437" s="87" t="s">
        <v>180</v>
      </c>
      <c r="D437" s="87" t="s">
        <v>17</v>
      </c>
      <c r="E437" s="179">
        <v>120000</v>
      </c>
      <c r="F437" s="87">
        <v>19</v>
      </c>
      <c r="G437" s="172">
        <f t="shared" si="6"/>
        <v>6315.7894736842109</v>
      </c>
      <c r="H437"/>
    </row>
    <row r="438" spans="1:8" hidden="1">
      <c r="A438" s="107">
        <v>44893</v>
      </c>
      <c r="B438" s="86" t="s">
        <v>173</v>
      </c>
      <c r="C438" s="87" t="s">
        <v>35</v>
      </c>
      <c r="D438" s="87" t="s">
        <v>17</v>
      </c>
      <c r="E438" s="179">
        <v>120000</v>
      </c>
      <c r="F438" s="87">
        <v>16</v>
      </c>
      <c r="G438" s="172">
        <f t="shared" si="6"/>
        <v>7500</v>
      </c>
      <c r="H438"/>
    </row>
    <row r="439" spans="1:8" hidden="1">
      <c r="A439" s="107">
        <v>44893</v>
      </c>
      <c r="B439" s="86" t="s">
        <v>173</v>
      </c>
      <c r="C439" s="87" t="s">
        <v>71</v>
      </c>
      <c r="D439" s="87" t="s">
        <v>10</v>
      </c>
      <c r="E439" s="179">
        <v>80000</v>
      </c>
      <c r="F439" s="87">
        <v>13</v>
      </c>
      <c r="G439" s="172">
        <f t="shared" si="6"/>
        <v>6153.8461538461543</v>
      </c>
      <c r="H439"/>
    </row>
    <row r="440" spans="1:8">
      <c r="A440" s="107">
        <v>44893</v>
      </c>
      <c r="B440" s="86" t="s">
        <v>172</v>
      </c>
      <c r="C440" s="87" t="s">
        <v>12</v>
      </c>
      <c r="D440" s="87" t="s">
        <v>8</v>
      </c>
      <c r="E440" s="179">
        <v>103000</v>
      </c>
      <c r="F440" s="87">
        <v>31</v>
      </c>
      <c r="G440" s="172">
        <f t="shared" si="6"/>
        <v>3322.5806451612902</v>
      </c>
      <c r="H440"/>
    </row>
    <row r="441" spans="1:8" hidden="1">
      <c r="A441" s="107">
        <v>44893</v>
      </c>
      <c r="B441" s="86" t="s">
        <v>172</v>
      </c>
      <c r="C441" s="87" t="s">
        <v>7</v>
      </c>
      <c r="D441" s="87" t="s">
        <v>17</v>
      </c>
      <c r="E441" s="179">
        <v>83000</v>
      </c>
      <c r="F441" s="87">
        <v>31</v>
      </c>
      <c r="G441" s="172">
        <f t="shared" si="6"/>
        <v>2677.4193548387098</v>
      </c>
      <c r="H441"/>
    </row>
    <row r="442" spans="1:8">
      <c r="A442" s="107">
        <v>44893</v>
      </c>
      <c r="B442" s="86" t="s">
        <v>172</v>
      </c>
      <c r="C442" s="87" t="s">
        <v>14</v>
      </c>
      <c r="D442" s="87" t="s">
        <v>8</v>
      </c>
      <c r="E442" s="179">
        <v>103000</v>
      </c>
      <c r="F442" s="87">
        <v>35</v>
      </c>
      <c r="G442" s="172">
        <f t="shared" si="6"/>
        <v>2942.8571428571427</v>
      </c>
      <c r="H442"/>
    </row>
    <row r="443" spans="1:8" hidden="1">
      <c r="A443" s="107">
        <v>44893</v>
      </c>
      <c r="B443" s="86" t="s">
        <v>172</v>
      </c>
      <c r="C443" s="87" t="s">
        <v>54</v>
      </c>
      <c r="D443" s="87" t="s">
        <v>17</v>
      </c>
      <c r="E443" s="179">
        <v>78000</v>
      </c>
      <c r="F443" s="87">
        <v>20</v>
      </c>
      <c r="G443" s="172">
        <f t="shared" si="6"/>
        <v>3900</v>
      </c>
      <c r="H443"/>
    </row>
    <row r="444" spans="1:8">
      <c r="A444" s="107">
        <v>44893</v>
      </c>
      <c r="B444" s="86" t="s">
        <v>172</v>
      </c>
      <c r="C444" s="87" t="s">
        <v>7</v>
      </c>
      <c r="D444" s="87" t="s">
        <v>8</v>
      </c>
      <c r="E444" s="179">
        <v>103000</v>
      </c>
      <c r="F444" s="87">
        <v>45</v>
      </c>
      <c r="G444" s="172">
        <f t="shared" si="6"/>
        <v>2288.8888888888887</v>
      </c>
      <c r="H444"/>
    </row>
    <row r="445" spans="1:8">
      <c r="A445" s="107">
        <v>44893</v>
      </c>
      <c r="B445" s="86" t="s">
        <v>172</v>
      </c>
      <c r="C445" s="87" t="s">
        <v>33</v>
      </c>
      <c r="D445" s="87" t="s">
        <v>8</v>
      </c>
      <c r="E445" s="179">
        <v>230000</v>
      </c>
      <c r="F445" s="87">
        <v>41</v>
      </c>
      <c r="G445" s="172">
        <f t="shared" si="6"/>
        <v>5609.7560975609758</v>
      </c>
      <c r="H445"/>
    </row>
    <row r="446" spans="1:8">
      <c r="A446" s="107">
        <v>44893</v>
      </c>
      <c r="B446" s="86" t="s">
        <v>172</v>
      </c>
      <c r="C446" s="87" t="s">
        <v>14</v>
      </c>
      <c r="D446" s="87" t="s">
        <v>8</v>
      </c>
      <c r="E446" s="179">
        <v>103000</v>
      </c>
      <c r="F446" s="87">
        <v>31</v>
      </c>
      <c r="G446" s="172">
        <f t="shared" si="6"/>
        <v>3322.5806451612902</v>
      </c>
      <c r="H446"/>
    </row>
    <row r="447" spans="1:8">
      <c r="A447" s="107">
        <v>44893</v>
      </c>
      <c r="B447" s="86" t="s">
        <v>172</v>
      </c>
      <c r="C447" s="87" t="s">
        <v>14</v>
      </c>
      <c r="D447" s="87" t="s">
        <v>8</v>
      </c>
      <c r="E447" s="179">
        <v>103000</v>
      </c>
      <c r="F447" s="87">
        <v>40</v>
      </c>
      <c r="G447" s="172">
        <f t="shared" si="6"/>
        <v>2575</v>
      </c>
      <c r="H447"/>
    </row>
    <row r="448" spans="1:8" hidden="1">
      <c r="A448" s="107">
        <v>44893</v>
      </c>
      <c r="B448" s="86" t="s">
        <v>172</v>
      </c>
      <c r="C448" s="87" t="s">
        <v>20</v>
      </c>
      <c r="D448" s="87" t="s">
        <v>17</v>
      </c>
      <c r="E448" s="179">
        <v>63000</v>
      </c>
      <c r="F448" s="87">
        <v>25</v>
      </c>
      <c r="G448" s="172">
        <f t="shared" si="6"/>
        <v>2520</v>
      </c>
      <c r="H448"/>
    </row>
    <row r="449" spans="1:8" hidden="1">
      <c r="A449" s="107">
        <v>44893</v>
      </c>
      <c r="B449" s="86" t="s">
        <v>172</v>
      </c>
      <c r="C449" s="87" t="s">
        <v>197</v>
      </c>
      <c r="D449" s="87" t="s">
        <v>17</v>
      </c>
      <c r="E449" s="179">
        <v>47250</v>
      </c>
      <c r="F449" s="87">
        <v>13</v>
      </c>
      <c r="G449" s="172">
        <f t="shared" si="6"/>
        <v>3634.6153846153848</v>
      </c>
      <c r="H449" s="281" t="s">
        <v>108</v>
      </c>
    </row>
    <row r="450" spans="1:8" hidden="1">
      <c r="A450" s="107">
        <v>44893</v>
      </c>
      <c r="B450" s="86" t="s">
        <v>172</v>
      </c>
      <c r="C450" s="87" t="s">
        <v>73</v>
      </c>
      <c r="D450" s="87" t="s">
        <v>17</v>
      </c>
      <c r="E450" s="179">
        <v>60000</v>
      </c>
      <c r="F450" s="87">
        <v>14</v>
      </c>
      <c r="G450" s="172">
        <f t="shared" si="6"/>
        <v>4285.7142857142853</v>
      </c>
      <c r="H450" s="281" t="s">
        <v>108</v>
      </c>
    </row>
    <row r="451" spans="1:8">
      <c r="A451" s="107">
        <v>44893</v>
      </c>
      <c r="B451" s="86" t="s">
        <v>172</v>
      </c>
      <c r="C451" s="87" t="s">
        <v>43</v>
      </c>
      <c r="D451" s="87" t="s">
        <v>8</v>
      </c>
      <c r="E451" s="179">
        <v>88000</v>
      </c>
      <c r="F451" s="87">
        <v>27</v>
      </c>
      <c r="G451" s="172">
        <f t="shared" si="6"/>
        <v>3259.2592592592591</v>
      </c>
      <c r="H451"/>
    </row>
    <row r="452" spans="1:8">
      <c r="A452" s="107">
        <v>44893</v>
      </c>
      <c r="B452" s="86" t="s">
        <v>172</v>
      </c>
      <c r="C452" s="87" t="s">
        <v>187</v>
      </c>
      <c r="D452" s="87" t="s">
        <v>8</v>
      </c>
      <c r="E452" s="179">
        <v>155000</v>
      </c>
      <c r="F452" s="87">
        <v>30</v>
      </c>
      <c r="G452" s="172">
        <f t="shared" si="6"/>
        <v>5166.666666666667</v>
      </c>
      <c r="H452"/>
    </row>
    <row r="453" spans="1:8">
      <c r="A453" s="107">
        <v>44893</v>
      </c>
      <c r="B453" s="86" t="s">
        <v>172</v>
      </c>
      <c r="C453" s="87" t="s">
        <v>22</v>
      </c>
      <c r="D453" s="87" t="s">
        <v>8</v>
      </c>
      <c r="E453" s="179">
        <v>120000</v>
      </c>
      <c r="F453" s="87">
        <v>28</v>
      </c>
      <c r="G453" s="172">
        <f t="shared" si="6"/>
        <v>4285.7142857142853</v>
      </c>
      <c r="H453"/>
    </row>
    <row r="454" spans="1:8" hidden="1">
      <c r="A454" s="107">
        <v>44893</v>
      </c>
      <c r="B454" s="86" t="s">
        <v>172</v>
      </c>
      <c r="C454" s="87" t="s">
        <v>18</v>
      </c>
      <c r="D454" s="87" t="s">
        <v>17</v>
      </c>
      <c r="E454" s="179">
        <v>78000</v>
      </c>
      <c r="F454" s="87">
        <v>15</v>
      </c>
      <c r="G454" s="172">
        <f t="shared" si="6"/>
        <v>5200</v>
      </c>
      <c r="H454"/>
    </row>
    <row r="455" spans="1:8">
      <c r="A455" s="107">
        <v>44893</v>
      </c>
      <c r="B455" s="86" t="s">
        <v>172</v>
      </c>
      <c r="C455" s="87" t="s">
        <v>25</v>
      </c>
      <c r="D455" s="87" t="s">
        <v>8</v>
      </c>
      <c r="E455" s="179">
        <v>90000</v>
      </c>
      <c r="F455" s="87">
        <v>10</v>
      </c>
      <c r="G455" s="172">
        <f t="shared" si="6"/>
        <v>9000</v>
      </c>
      <c r="H455"/>
    </row>
    <row r="456" spans="1:8">
      <c r="A456" s="107">
        <v>44893</v>
      </c>
      <c r="B456" s="86" t="s">
        <v>172</v>
      </c>
      <c r="C456" s="87" t="s">
        <v>21</v>
      </c>
      <c r="D456" s="87" t="s">
        <v>8</v>
      </c>
      <c r="E456" s="179">
        <v>103000</v>
      </c>
      <c r="F456" s="87">
        <v>21</v>
      </c>
      <c r="G456" s="172">
        <f t="shared" si="6"/>
        <v>4904.7619047619046</v>
      </c>
      <c r="H456"/>
    </row>
    <row r="457" spans="1:8" hidden="1">
      <c r="A457" s="107">
        <v>44893</v>
      </c>
      <c r="B457" s="86" t="s">
        <v>172</v>
      </c>
      <c r="C457" s="87" t="s">
        <v>24</v>
      </c>
      <c r="D457" s="87" t="s">
        <v>10</v>
      </c>
      <c r="E457" s="179">
        <v>63000</v>
      </c>
      <c r="F457" s="87">
        <v>6</v>
      </c>
      <c r="G457" s="172">
        <f t="shared" si="6"/>
        <v>10500</v>
      </c>
      <c r="H457"/>
    </row>
    <row r="458" spans="1:8" hidden="1">
      <c r="A458" s="107">
        <v>44893</v>
      </c>
      <c r="B458" s="86" t="s">
        <v>172</v>
      </c>
      <c r="C458" s="87" t="s">
        <v>105</v>
      </c>
      <c r="D458" s="87" t="s">
        <v>17</v>
      </c>
      <c r="E458" s="179">
        <v>120000</v>
      </c>
      <c r="F458" s="87">
        <v>28</v>
      </c>
      <c r="G458" s="172">
        <f t="shared" si="6"/>
        <v>4285.7142857142853</v>
      </c>
      <c r="H458"/>
    </row>
    <row r="459" spans="1:8" hidden="1">
      <c r="A459" s="107">
        <v>44893</v>
      </c>
      <c r="B459" s="86" t="s">
        <v>173</v>
      </c>
      <c r="C459" s="87" t="s">
        <v>180</v>
      </c>
      <c r="D459" s="87" t="s">
        <v>17</v>
      </c>
      <c r="E459" s="179">
        <v>60000</v>
      </c>
      <c r="F459" s="87">
        <v>18</v>
      </c>
      <c r="G459" s="172">
        <f t="shared" si="6"/>
        <v>3333.3333333333335</v>
      </c>
      <c r="H459" s="281" t="s">
        <v>108</v>
      </c>
    </row>
    <row r="460" spans="1:8" hidden="1">
      <c r="A460" s="107">
        <v>44893</v>
      </c>
      <c r="B460" s="86" t="s">
        <v>173</v>
      </c>
      <c r="C460" s="87" t="s">
        <v>73</v>
      </c>
      <c r="D460" s="87" t="s">
        <v>10</v>
      </c>
      <c r="E460" s="179">
        <v>94500</v>
      </c>
      <c r="F460" s="87">
        <v>17</v>
      </c>
      <c r="G460" s="172">
        <f t="shared" si="6"/>
        <v>5558.8235294117649</v>
      </c>
      <c r="H460"/>
    </row>
    <row r="461" spans="1:8" hidden="1">
      <c r="A461" s="107">
        <v>44893</v>
      </c>
      <c r="B461" s="86" t="s">
        <v>173</v>
      </c>
      <c r="C461" s="87" t="s">
        <v>198</v>
      </c>
      <c r="D461" s="87" t="s">
        <v>17</v>
      </c>
      <c r="E461" s="179">
        <v>120000</v>
      </c>
      <c r="F461" s="87">
        <v>17</v>
      </c>
      <c r="G461" s="172">
        <f t="shared" si="6"/>
        <v>7058.8235294117649</v>
      </c>
      <c r="H461"/>
    </row>
    <row r="462" spans="1:8" hidden="1">
      <c r="A462" s="107">
        <v>44894</v>
      </c>
      <c r="B462" s="86" t="s">
        <v>171</v>
      </c>
      <c r="C462" s="87" t="s">
        <v>47</v>
      </c>
      <c r="D462" s="87" t="s">
        <v>10</v>
      </c>
      <c r="E462" s="179">
        <v>47250</v>
      </c>
      <c r="F462" s="87">
        <v>5</v>
      </c>
      <c r="G462" s="172">
        <f t="shared" si="6"/>
        <v>9450</v>
      </c>
      <c r="H462"/>
    </row>
    <row r="463" spans="1:8">
      <c r="A463" s="107">
        <v>44894</v>
      </c>
      <c r="B463" s="86" t="s">
        <v>171</v>
      </c>
      <c r="C463" s="87" t="s">
        <v>12</v>
      </c>
      <c r="D463" s="87" t="s">
        <v>8</v>
      </c>
      <c r="E463" s="179">
        <v>103000</v>
      </c>
      <c r="F463" s="87">
        <v>30</v>
      </c>
      <c r="G463" s="172">
        <f t="shared" ref="G463:G523" si="7">E463/F463</f>
        <v>3433.3333333333335</v>
      </c>
      <c r="H463"/>
    </row>
    <row r="464" spans="1:8">
      <c r="A464" s="107">
        <v>44894</v>
      </c>
      <c r="B464" s="86" t="s">
        <v>171</v>
      </c>
      <c r="C464" s="87" t="s">
        <v>7</v>
      </c>
      <c r="D464" s="87" t="s">
        <v>8</v>
      </c>
      <c r="E464" s="179">
        <v>103000</v>
      </c>
      <c r="F464" s="87">
        <v>38</v>
      </c>
      <c r="G464" s="172">
        <f t="shared" si="7"/>
        <v>2710.5263157894738</v>
      </c>
      <c r="H464"/>
    </row>
    <row r="465" spans="1:8" hidden="1">
      <c r="A465" s="107">
        <v>44894</v>
      </c>
      <c r="B465" s="86" t="s">
        <v>171</v>
      </c>
      <c r="C465" s="87" t="s">
        <v>54</v>
      </c>
      <c r="D465" s="87" t="s">
        <v>17</v>
      </c>
      <c r="E465" s="179">
        <v>78000</v>
      </c>
      <c r="F465" s="87">
        <v>30</v>
      </c>
      <c r="G465" s="172">
        <f t="shared" si="7"/>
        <v>2600</v>
      </c>
      <c r="H465"/>
    </row>
    <row r="466" spans="1:8">
      <c r="A466" s="107">
        <v>44894</v>
      </c>
      <c r="B466" s="86" t="s">
        <v>171</v>
      </c>
      <c r="C466" s="87" t="s">
        <v>7</v>
      </c>
      <c r="D466" s="87" t="s">
        <v>8</v>
      </c>
      <c r="E466" s="179">
        <v>103000</v>
      </c>
      <c r="F466" s="87">
        <v>25</v>
      </c>
      <c r="G466" s="172">
        <f t="shared" si="7"/>
        <v>4120</v>
      </c>
      <c r="H466"/>
    </row>
    <row r="467" spans="1:8">
      <c r="A467" s="107">
        <v>44894</v>
      </c>
      <c r="B467" s="86" t="s">
        <v>171</v>
      </c>
      <c r="C467" s="87" t="s">
        <v>43</v>
      </c>
      <c r="D467" s="87" t="s">
        <v>8</v>
      </c>
      <c r="E467" s="179">
        <v>88000</v>
      </c>
      <c r="F467" s="87">
        <v>28</v>
      </c>
      <c r="G467" s="172">
        <f t="shared" si="7"/>
        <v>3142.8571428571427</v>
      </c>
      <c r="H467"/>
    </row>
    <row r="468" spans="1:8">
      <c r="A468" s="107">
        <v>44894</v>
      </c>
      <c r="B468" s="86" t="s">
        <v>171</v>
      </c>
      <c r="C468" s="87" t="s">
        <v>14</v>
      </c>
      <c r="D468" s="87" t="s">
        <v>8</v>
      </c>
      <c r="E468" s="179">
        <v>103000</v>
      </c>
      <c r="F468" s="87">
        <v>46</v>
      </c>
      <c r="G468" s="172">
        <f t="shared" si="7"/>
        <v>2239.1304347826085</v>
      </c>
      <c r="H468"/>
    </row>
    <row r="469" spans="1:8">
      <c r="A469" s="107">
        <v>44894</v>
      </c>
      <c r="B469" s="86" t="s">
        <v>171</v>
      </c>
      <c r="C469" s="87" t="s">
        <v>14</v>
      </c>
      <c r="D469" s="87" t="s">
        <v>8</v>
      </c>
      <c r="E469" s="179">
        <v>103000</v>
      </c>
      <c r="F469" s="87">
        <v>35</v>
      </c>
      <c r="G469" s="172">
        <f t="shared" si="7"/>
        <v>2942.8571428571427</v>
      </c>
      <c r="H469"/>
    </row>
    <row r="470" spans="1:8">
      <c r="A470" s="107">
        <v>44894</v>
      </c>
      <c r="B470" s="86" t="s">
        <v>171</v>
      </c>
      <c r="C470" s="87" t="s">
        <v>12</v>
      </c>
      <c r="D470" s="87" t="s">
        <v>8</v>
      </c>
      <c r="E470" s="179">
        <v>103000</v>
      </c>
      <c r="F470" s="87">
        <v>21</v>
      </c>
      <c r="G470" s="172">
        <f t="shared" si="7"/>
        <v>4904.7619047619046</v>
      </c>
      <c r="H470"/>
    </row>
    <row r="471" spans="1:8" hidden="1">
      <c r="A471" s="107">
        <v>44894</v>
      </c>
      <c r="B471" s="86" t="s">
        <v>171</v>
      </c>
      <c r="C471" s="87" t="s">
        <v>16</v>
      </c>
      <c r="D471" s="87" t="s">
        <v>10</v>
      </c>
      <c r="E471" s="179">
        <v>63000</v>
      </c>
      <c r="F471" s="87">
        <v>13</v>
      </c>
      <c r="G471" s="172">
        <f t="shared" si="7"/>
        <v>4846.1538461538457</v>
      </c>
      <c r="H471"/>
    </row>
    <row r="472" spans="1:8">
      <c r="A472" s="107">
        <v>44894</v>
      </c>
      <c r="B472" s="86" t="s">
        <v>171</v>
      </c>
      <c r="C472" s="87" t="s">
        <v>14</v>
      </c>
      <c r="D472" s="87" t="s">
        <v>8</v>
      </c>
      <c r="E472" s="179">
        <v>103000</v>
      </c>
      <c r="F472" s="87">
        <v>28</v>
      </c>
      <c r="G472" s="172">
        <f t="shared" si="7"/>
        <v>3678.5714285714284</v>
      </c>
      <c r="H472"/>
    </row>
    <row r="473" spans="1:8">
      <c r="A473" s="107">
        <v>44894</v>
      </c>
      <c r="B473" s="86" t="s">
        <v>171</v>
      </c>
      <c r="C473" s="87" t="s">
        <v>22</v>
      </c>
      <c r="D473" s="87" t="s">
        <v>8</v>
      </c>
      <c r="E473" s="179">
        <v>120000</v>
      </c>
      <c r="F473" s="87">
        <v>34</v>
      </c>
      <c r="G473" s="172">
        <f t="shared" si="7"/>
        <v>3529.4117647058824</v>
      </c>
      <c r="H473"/>
    </row>
    <row r="474" spans="1:8" hidden="1">
      <c r="A474" s="107">
        <v>44894</v>
      </c>
      <c r="B474" s="86" t="s">
        <v>171</v>
      </c>
      <c r="C474" s="87" t="s">
        <v>24</v>
      </c>
      <c r="D474" s="87" t="s">
        <v>17</v>
      </c>
      <c r="E474" s="179">
        <v>76000</v>
      </c>
      <c r="F474" s="87">
        <v>22</v>
      </c>
      <c r="G474" s="172">
        <f t="shared" si="7"/>
        <v>3454.5454545454545</v>
      </c>
      <c r="H474"/>
    </row>
    <row r="475" spans="1:8" hidden="1">
      <c r="A475" s="107">
        <v>44894</v>
      </c>
      <c r="B475" s="86" t="s">
        <v>171</v>
      </c>
      <c r="C475" s="87" t="s">
        <v>25</v>
      </c>
      <c r="D475" s="87" t="s">
        <v>17</v>
      </c>
      <c r="E475" s="179">
        <v>80000</v>
      </c>
      <c r="F475" s="87">
        <v>25</v>
      </c>
      <c r="G475" s="172">
        <f t="shared" si="7"/>
        <v>3200</v>
      </c>
      <c r="H475"/>
    </row>
    <row r="476" spans="1:8">
      <c r="A476" s="107">
        <v>44894</v>
      </c>
      <c r="B476" s="86" t="s">
        <v>171</v>
      </c>
      <c r="C476" s="87" t="s">
        <v>109</v>
      </c>
      <c r="D476" s="87" t="s">
        <v>8</v>
      </c>
      <c r="E476" s="179">
        <v>88000</v>
      </c>
      <c r="F476" s="87">
        <v>40</v>
      </c>
      <c r="G476" s="172">
        <f t="shared" si="7"/>
        <v>2200</v>
      </c>
      <c r="H476"/>
    </row>
    <row r="477" spans="1:8">
      <c r="A477" s="107">
        <v>44894</v>
      </c>
      <c r="B477" s="86" t="s">
        <v>171</v>
      </c>
      <c r="C477" s="87" t="s">
        <v>20</v>
      </c>
      <c r="D477" s="87" t="s">
        <v>8</v>
      </c>
      <c r="E477" s="179">
        <v>83000</v>
      </c>
      <c r="F477" s="87">
        <v>28</v>
      </c>
      <c r="G477" s="172">
        <f t="shared" si="7"/>
        <v>2964.2857142857142</v>
      </c>
      <c r="H477"/>
    </row>
    <row r="478" spans="1:8" hidden="1">
      <c r="A478" s="107">
        <v>44894</v>
      </c>
      <c r="B478" s="86" t="s">
        <v>173</v>
      </c>
      <c r="C478" s="87" t="s">
        <v>9</v>
      </c>
      <c r="D478" s="87" t="s">
        <v>17</v>
      </c>
      <c r="E478" s="179">
        <v>120000</v>
      </c>
      <c r="F478" s="87">
        <v>19</v>
      </c>
      <c r="G478" s="172">
        <f t="shared" si="7"/>
        <v>6315.7894736842109</v>
      </c>
      <c r="H478"/>
    </row>
    <row r="479" spans="1:8" hidden="1">
      <c r="A479" s="107">
        <v>44894</v>
      </c>
      <c r="B479" s="86" t="s">
        <v>173</v>
      </c>
      <c r="C479" s="87" t="s">
        <v>180</v>
      </c>
      <c r="D479" s="87" t="s">
        <v>17</v>
      </c>
      <c r="E479" s="179">
        <v>120000</v>
      </c>
      <c r="F479" s="87">
        <v>27</v>
      </c>
      <c r="G479" s="172">
        <f t="shared" si="7"/>
        <v>4444.4444444444443</v>
      </c>
      <c r="H479"/>
    </row>
    <row r="480" spans="1:8" hidden="1">
      <c r="A480" s="107">
        <v>44894</v>
      </c>
      <c r="B480" s="86" t="s">
        <v>173</v>
      </c>
      <c r="C480" s="87" t="s">
        <v>35</v>
      </c>
      <c r="D480" s="87" t="s">
        <v>10</v>
      </c>
      <c r="E480" s="179">
        <v>90000</v>
      </c>
      <c r="F480" s="87">
        <v>6</v>
      </c>
      <c r="G480" s="172">
        <f t="shared" si="7"/>
        <v>15000</v>
      </c>
      <c r="H480"/>
    </row>
    <row r="481" spans="1:8" hidden="1">
      <c r="A481" s="107">
        <v>44894</v>
      </c>
      <c r="B481" s="86" t="s">
        <v>173</v>
      </c>
      <c r="C481" s="87" t="s">
        <v>42</v>
      </c>
      <c r="D481" s="87" t="s">
        <v>10</v>
      </c>
      <c r="E481" s="179">
        <v>94500</v>
      </c>
      <c r="F481" s="87">
        <v>9</v>
      </c>
      <c r="G481" s="172">
        <f t="shared" si="7"/>
        <v>10500</v>
      </c>
      <c r="H481"/>
    </row>
    <row r="482" spans="1:8" hidden="1">
      <c r="A482" s="107">
        <v>44894</v>
      </c>
      <c r="B482" s="86" t="s">
        <v>173</v>
      </c>
      <c r="C482" s="87" t="s">
        <v>44</v>
      </c>
      <c r="D482" s="87" t="s">
        <v>17</v>
      </c>
      <c r="E482" s="179">
        <v>120000</v>
      </c>
      <c r="F482" s="87">
        <v>17</v>
      </c>
      <c r="G482" s="172">
        <f t="shared" si="7"/>
        <v>7058.8235294117649</v>
      </c>
      <c r="H482"/>
    </row>
    <row r="483" spans="1:8" hidden="1">
      <c r="A483" s="107">
        <v>44894</v>
      </c>
      <c r="B483" s="86" t="s">
        <v>173</v>
      </c>
      <c r="C483" s="87" t="s">
        <v>23</v>
      </c>
      <c r="D483" s="87" t="s">
        <v>10</v>
      </c>
      <c r="E483" s="179">
        <v>80000</v>
      </c>
      <c r="F483" s="87">
        <v>6</v>
      </c>
      <c r="G483" s="172">
        <f t="shared" si="7"/>
        <v>13333.333333333334</v>
      </c>
      <c r="H483"/>
    </row>
    <row r="484" spans="1:8" hidden="1">
      <c r="A484" s="107">
        <v>44894</v>
      </c>
      <c r="B484" s="86" t="s">
        <v>172</v>
      </c>
      <c r="C484" s="87" t="s">
        <v>7</v>
      </c>
      <c r="D484" s="87" t="s">
        <v>17</v>
      </c>
      <c r="E484" s="179">
        <v>83000</v>
      </c>
      <c r="F484" s="87">
        <v>30</v>
      </c>
      <c r="G484" s="172">
        <f t="shared" si="7"/>
        <v>2766.6666666666665</v>
      </c>
      <c r="H484"/>
    </row>
    <row r="485" spans="1:8">
      <c r="A485" s="107">
        <v>44894</v>
      </c>
      <c r="B485" s="86" t="s">
        <v>172</v>
      </c>
      <c r="C485" s="87" t="s">
        <v>21</v>
      </c>
      <c r="D485" s="87" t="s">
        <v>8</v>
      </c>
      <c r="E485" s="179">
        <v>103000</v>
      </c>
      <c r="F485" s="87">
        <v>32</v>
      </c>
      <c r="G485" s="172">
        <f t="shared" si="7"/>
        <v>3218.75</v>
      </c>
      <c r="H485"/>
    </row>
    <row r="486" spans="1:8">
      <c r="A486" s="107">
        <v>44894</v>
      </c>
      <c r="B486" s="86" t="s">
        <v>172</v>
      </c>
      <c r="C486" s="87" t="s">
        <v>14</v>
      </c>
      <c r="D486" s="87" t="s">
        <v>8</v>
      </c>
      <c r="E486" s="179">
        <v>103000</v>
      </c>
      <c r="F486" s="87">
        <v>44</v>
      </c>
      <c r="G486" s="172">
        <f t="shared" si="7"/>
        <v>2340.909090909091</v>
      </c>
      <c r="H486"/>
    </row>
    <row r="487" spans="1:8">
      <c r="A487" s="107">
        <v>44894</v>
      </c>
      <c r="B487" s="86" t="s">
        <v>172</v>
      </c>
      <c r="C487" s="87" t="s">
        <v>14</v>
      </c>
      <c r="D487" s="87" t="s">
        <v>8</v>
      </c>
      <c r="E487" s="179">
        <v>103000</v>
      </c>
      <c r="F487" s="87">
        <v>35</v>
      </c>
      <c r="G487" s="172">
        <f t="shared" si="7"/>
        <v>2942.8571428571427</v>
      </c>
      <c r="H487"/>
    </row>
    <row r="488" spans="1:8">
      <c r="A488" s="107">
        <v>44894</v>
      </c>
      <c r="B488" s="86" t="s">
        <v>172</v>
      </c>
      <c r="C488" s="87" t="s">
        <v>12</v>
      </c>
      <c r="D488" s="87" t="s">
        <v>8</v>
      </c>
      <c r="E488" s="179">
        <v>103000</v>
      </c>
      <c r="F488" s="87">
        <v>32</v>
      </c>
      <c r="G488" s="172">
        <f t="shared" si="7"/>
        <v>3218.75</v>
      </c>
      <c r="H488"/>
    </row>
    <row r="489" spans="1:8">
      <c r="A489" s="107">
        <v>44894</v>
      </c>
      <c r="B489" s="86" t="s">
        <v>172</v>
      </c>
      <c r="C489" s="87" t="s">
        <v>33</v>
      </c>
      <c r="D489" s="87" t="s">
        <v>8</v>
      </c>
      <c r="E489" s="179">
        <v>230000</v>
      </c>
      <c r="F489" s="87">
        <v>42</v>
      </c>
      <c r="G489" s="172">
        <f t="shared" si="7"/>
        <v>5476.1904761904761</v>
      </c>
      <c r="H489"/>
    </row>
    <row r="490" spans="1:8">
      <c r="A490" s="107">
        <v>44894</v>
      </c>
      <c r="B490" s="86" t="s">
        <v>172</v>
      </c>
      <c r="C490" s="87" t="s">
        <v>7</v>
      </c>
      <c r="D490" s="87" t="s">
        <v>8</v>
      </c>
      <c r="E490" s="179">
        <v>103000</v>
      </c>
      <c r="F490" s="87">
        <v>39</v>
      </c>
      <c r="G490" s="172">
        <f t="shared" si="7"/>
        <v>2641.0256410256411</v>
      </c>
      <c r="H490"/>
    </row>
    <row r="491" spans="1:8" hidden="1">
      <c r="A491" s="107">
        <v>44894</v>
      </c>
      <c r="B491" s="86" t="s">
        <v>172</v>
      </c>
      <c r="C491" s="87" t="s">
        <v>54</v>
      </c>
      <c r="D491" s="87" t="s">
        <v>17</v>
      </c>
      <c r="E491" s="179">
        <v>78000</v>
      </c>
      <c r="F491" s="87">
        <v>18</v>
      </c>
      <c r="G491" s="172">
        <f t="shared" si="7"/>
        <v>4333.333333333333</v>
      </c>
      <c r="H491"/>
    </row>
    <row r="492" spans="1:8">
      <c r="A492" s="107">
        <v>44894</v>
      </c>
      <c r="B492" s="86" t="s">
        <v>172</v>
      </c>
      <c r="C492" s="87" t="s">
        <v>14</v>
      </c>
      <c r="D492" s="87" t="s">
        <v>8</v>
      </c>
      <c r="E492" s="179">
        <v>103000</v>
      </c>
      <c r="F492" s="87">
        <v>26</v>
      </c>
      <c r="G492" s="172">
        <f t="shared" si="7"/>
        <v>3961.5384615384614</v>
      </c>
      <c r="H492"/>
    </row>
    <row r="493" spans="1:8" hidden="1">
      <c r="A493" s="107">
        <v>44894</v>
      </c>
      <c r="B493" s="86" t="s">
        <v>172</v>
      </c>
      <c r="C493" s="87" t="s">
        <v>20</v>
      </c>
      <c r="D493" s="87" t="s">
        <v>10</v>
      </c>
      <c r="E493" s="179">
        <v>63000</v>
      </c>
      <c r="F493" s="87">
        <v>12</v>
      </c>
      <c r="G493" s="172">
        <f t="shared" si="7"/>
        <v>5250</v>
      </c>
      <c r="H493"/>
    </row>
    <row r="494" spans="1:8">
      <c r="A494" s="107">
        <v>44894</v>
      </c>
      <c r="B494" s="86" t="s">
        <v>172</v>
      </c>
      <c r="C494" s="87" t="s">
        <v>43</v>
      </c>
      <c r="D494" s="87" t="s">
        <v>8</v>
      </c>
      <c r="E494" s="179">
        <v>88000</v>
      </c>
      <c r="F494" s="87">
        <v>26</v>
      </c>
      <c r="G494" s="172">
        <f t="shared" si="7"/>
        <v>3384.6153846153848</v>
      </c>
      <c r="H494"/>
    </row>
    <row r="495" spans="1:8">
      <c r="A495" s="107">
        <v>44894</v>
      </c>
      <c r="B495" s="86" t="s">
        <v>172</v>
      </c>
      <c r="C495" s="87" t="s">
        <v>25</v>
      </c>
      <c r="D495" s="87" t="s">
        <v>8</v>
      </c>
      <c r="E495" s="179">
        <v>98000</v>
      </c>
      <c r="F495" s="87">
        <v>14</v>
      </c>
      <c r="G495" s="172">
        <f t="shared" si="7"/>
        <v>7000</v>
      </c>
      <c r="H495"/>
    </row>
    <row r="496" spans="1:8">
      <c r="A496" s="107">
        <v>44894</v>
      </c>
      <c r="B496" s="86" t="s">
        <v>172</v>
      </c>
      <c r="C496" s="87" t="s">
        <v>22</v>
      </c>
      <c r="D496" s="87" t="s">
        <v>8</v>
      </c>
      <c r="E496" s="179">
        <v>120000</v>
      </c>
      <c r="F496" s="87">
        <v>35</v>
      </c>
      <c r="G496" s="172">
        <f t="shared" si="7"/>
        <v>3428.5714285714284</v>
      </c>
      <c r="H496"/>
    </row>
    <row r="497" spans="1:8">
      <c r="A497" s="107">
        <v>44894</v>
      </c>
      <c r="B497" s="86" t="s">
        <v>172</v>
      </c>
      <c r="C497" s="87" t="s">
        <v>187</v>
      </c>
      <c r="D497" s="87" t="s">
        <v>8</v>
      </c>
      <c r="E497" s="179">
        <v>155000</v>
      </c>
      <c r="F497" s="87">
        <v>30</v>
      </c>
      <c r="G497" s="172">
        <f t="shared" si="7"/>
        <v>5166.666666666667</v>
      </c>
      <c r="H497"/>
    </row>
    <row r="498" spans="1:8" hidden="1">
      <c r="A498" s="107">
        <v>44894</v>
      </c>
      <c r="B498" s="86" t="s">
        <v>172</v>
      </c>
      <c r="C498" s="87" t="s">
        <v>18</v>
      </c>
      <c r="D498" s="87" t="s">
        <v>17</v>
      </c>
      <c r="E498" s="179">
        <v>78000</v>
      </c>
      <c r="F498" s="87">
        <v>16</v>
      </c>
      <c r="G498" s="172">
        <f t="shared" si="7"/>
        <v>4875</v>
      </c>
      <c r="H498"/>
    </row>
    <row r="499" spans="1:8" hidden="1">
      <c r="A499" s="107">
        <v>44894</v>
      </c>
      <c r="B499" s="86" t="s">
        <v>173</v>
      </c>
      <c r="C499" s="87" t="s">
        <v>105</v>
      </c>
      <c r="D499" s="87" t="s">
        <v>10</v>
      </c>
      <c r="E499" s="179">
        <v>47250</v>
      </c>
      <c r="F499" s="87">
        <v>9</v>
      </c>
      <c r="G499" s="172">
        <f t="shared" si="7"/>
        <v>5250</v>
      </c>
      <c r="H499"/>
    </row>
    <row r="500" spans="1:8" hidden="1">
      <c r="A500" s="107">
        <v>44894</v>
      </c>
      <c r="B500" s="86" t="s">
        <v>173</v>
      </c>
      <c r="C500" s="87" t="s">
        <v>7</v>
      </c>
      <c r="D500" s="87" t="s">
        <v>17</v>
      </c>
      <c r="E500" s="179">
        <v>120000</v>
      </c>
      <c r="F500" s="87">
        <v>28</v>
      </c>
      <c r="G500" s="172">
        <f t="shared" si="7"/>
        <v>4285.7142857142853</v>
      </c>
      <c r="H500"/>
    </row>
    <row r="501" spans="1:8" hidden="1">
      <c r="A501" s="107">
        <v>44894</v>
      </c>
      <c r="B501" s="86" t="s">
        <v>173</v>
      </c>
      <c r="C501" s="87" t="s">
        <v>24</v>
      </c>
      <c r="D501" s="87" t="s">
        <v>10</v>
      </c>
      <c r="E501" s="179">
        <v>63000</v>
      </c>
      <c r="F501" s="87">
        <v>6</v>
      </c>
      <c r="G501" s="172">
        <f t="shared" si="7"/>
        <v>10500</v>
      </c>
      <c r="H501"/>
    </row>
    <row r="502" spans="1:8" hidden="1">
      <c r="A502" s="107">
        <v>44894</v>
      </c>
      <c r="B502" s="86"/>
      <c r="C502" s="87" t="s">
        <v>105</v>
      </c>
      <c r="D502" s="87" t="s">
        <v>17</v>
      </c>
      <c r="E502" s="179">
        <v>60000</v>
      </c>
      <c r="F502" s="87">
        <v>21</v>
      </c>
      <c r="G502" s="172">
        <f t="shared" si="7"/>
        <v>2857.1428571428573</v>
      </c>
      <c r="H502"/>
    </row>
    <row r="503" spans="1:8" hidden="1">
      <c r="A503" s="107">
        <v>44894</v>
      </c>
      <c r="B503" s="86" t="s">
        <v>173</v>
      </c>
      <c r="C503" s="87" t="s">
        <v>12</v>
      </c>
      <c r="D503" s="87" t="s">
        <v>10</v>
      </c>
      <c r="E503" s="179">
        <v>94500</v>
      </c>
      <c r="F503" s="87">
        <v>20</v>
      </c>
      <c r="G503" s="172">
        <f t="shared" si="7"/>
        <v>4725</v>
      </c>
      <c r="H503"/>
    </row>
    <row r="504" spans="1:8" hidden="1">
      <c r="A504" s="107">
        <v>44894</v>
      </c>
      <c r="B504" s="86" t="s">
        <v>173</v>
      </c>
      <c r="C504" s="87" t="s">
        <v>180</v>
      </c>
      <c r="D504" s="87" t="s">
        <v>17</v>
      </c>
      <c r="E504" s="179">
        <v>120000</v>
      </c>
      <c r="F504" s="87">
        <v>26</v>
      </c>
      <c r="G504" s="172">
        <f t="shared" si="7"/>
        <v>4615.3846153846152</v>
      </c>
      <c r="H504"/>
    </row>
    <row r="505" spans="1:8" hidden="1">
      <c r="A505" s="107">
        <v>44894</v>
      </c>
      <c r="B505" s="86" t="s">
        <v>173</v>
      </c>
      <c r="C505" s="87" t="s">
        <v>43</v>
      </c>
      <c r="D505" s="87" t="s">
        <v>10</v>
      </c>
      <c r="E505" s="179">
        <v>60000</v>
      </c>
      <c r="F505" s="87">
        <v>10</v>
      </c>
      <c r="G505" s="172">
        <f t="shared" si="7"/>
        <v>6000</v>
      </c>
      <c r="H505" s="281" t="s">
        <v>108</v>
      </c>
    </row>
    <row r="506" spans="1:8">
      <c r="A506" s="107">
        <v>44895</v>
      </c>
      <c r="B506" s="86" t="s">
        <v>171</v>
      </c>
      <c r="C506" s="87" t="s">
        <v>12</v>
      </c>
      <c r="D506" s="87" t="s">
        <v>8</v>
      </c>
      <c r="E506" s="179">
        <v>103000</v>
      </c>
      <c r="F506" s="87">
        <v>30</v>
      </c>
      <c r="G506" s="172">
        <f t="shared" si="7"/>
        <v>3433.3333333333335</v>
      </c>
      <c r="H506"/>
    </row>
    <row r="507" spans="1:8">
      <c r="A507" s="107">
        <v>44895</v>
      </c>
      <c r="B507" s="86" t="s">
        <v>171</v>
      </c>
      <c r="C507" s="87" t="s">
        <v>7</v>
      </c>
      <c r="D507" s="87" t="s">
        <v>8</v>
      </c>
      <c r="E507" s="179">
        <v>103000</v>
      </c>
      <c r="F507" s="87">
        <v>44</v>
      </c>
      <c r="G507" s="172">
        <f t="shared" si="7"/>
        <v>2340.909090909091</v>
      </c>
      <c r="H507"/>
    </row>
    <row r="508" spans="1:8">
      <c r="A508" s="107">
        <v>44895</v>
      </c>
      <c r="B508" s="86" t="s">
        <v>171</v>
      </c>
      <c r="C508" s="87" t="s">
        <v>7</v>
      </c>
      <c r="D508" s="87" t="s">
        <v>8</v>
      </c>
      <c r="E508" s="179">
        <v>103000</v>
      </c>
      <c r="F508" s="87">
        <v>28</v>
      </c>
      <c r="G508" s="172">
        <f t="shared" si="7"/>
        <v>3678.5714285714284</v>
      </c>
      <c r="H508"/>
    </row>
    <row r="509" spans="1:8" hidden="1">
      <c r="A509" s="107">
        <v>44895</v>
      </c>
      <c r="B509" s="86" t="s">
        <v>171</v>
      </c>
      <c r="C509" s="87" t="s">
        <v>47</v>
      </c>
      <c r="D509" s="87" t="s">
        <v>10</v>
      </c>
      <c r="E509" s="179">
        <v>47250</v>
      </c>
      <c r="F509" s="87">
        <v>5</v>
      </c>
      <c r="G509" s="172">
        <f t="shared" si="7"/>
        <v>9450</v>
      </c>
      <c r="H509"/>
    </row>
    <row r="510" spans="1:8">
      <c r="A510" s="107">
        <v>44895</v>
      </c>
      <c r="B510" s="86" t="s">
        <v>171</v>
      </c>
      <c r="C510" s="87" t="s">
        <v>14</v>
      </c>
      <c r="D510" s="87" t="s">
        <v>8</v>
      </c>
      <c r="E510" s="179">
        <v>51500</v>
      </c>
      <c r="F510" s="87">
        <v>45</v>
      </c>
      <c r="G510" s="172">
        <f t="shared" si="7"/>
        <v>1144.4444444444443</v>
      </c>
      <c r="H510"/>
    </row>
    <row r="511" spans="1:8">
      <c r="A511" s="107">
        <v>44895</v>
      </c>
      <c r="B511" s="86" t="s">
        <v>171</v>
      </c>
      <c r="C511" s="87" t="s">
        <v>14</v>
      </c>
      <c r="D511" s="87" t="s">
        <v>8</v>
      </c>
      <c r="E511" s="179">
        <v>103000</v>
      </c>
      <c r="F511" s="87">
        <v>35</v>
      </c>
      <c r="G511" s="172">
        <f t="shared" si="7"/>
        <v>2942.8571428571427</v>
      </c>
      <c r="H511"/>
    </row>
    <row r="512" spans="1:8" hidden="1">
      <c r="A512" s="107">
        <v>44895</v>
      </c>
      <c r="B512" s="86" t="s">
        <v>171</v>
      </c>
      <c r="C512" s="87" t="s">
        <v>54</v>
      </c>
      <c r="D512" s="87" t="s">
        <v>17</v>
      </c>
      <c r="E512" s="179">
        <v>78000</v>
      </c>
      <c r="F512" s="87">
        <v>29</v>
      </c>
      <c r="G512" s="172">
        <f t="shared" si="7"/>
        <v>2689.655172413793</v>
      </c>
      <c r="H512"/>
    </row>
    <row r="513" spans="1:8">
      <c r="A513" s="107">
        <v>44895</v>
      </c>
      <c r="B513" s="86" t="s">
        <v>171</v>
      </c>
      <c r="C513" s="87" t="s">
        <v>18</v>
      </c>
      <c r="D513" s="87" t="s">
        <v>8</v>
      </c>
      <c r="E513" s="179">
        <v>88000</v>
      </c>
      <c r="F513" s="87">
        <v>32</v>
      </c>
      <c r="G513" s="172">
        <f t="shared" si="7"/>
        <v>2750</v>
      </c>
      <c r="H513"/>
    </row>
    <row r="514" spans="1:8">
      <c r="A514" s="107">
        <v>44895</v>
      </c>
      <c r="B514" s="86" t="s">
        <v>171</v>
      </c>
      <c r="C514" s="87" t="s">
        <v>14</v>
      </c>
      <c r="D514" s="87" t="s">
        <v>8</v>
      </c>
      <c r="E514" s="179">
        <v>103000</v>
      </c>
      <c r="F514" s="87">
        <v>29</v>
      </c>
      <c r="G514" s="172">
        <f t="shared" si="7"/>
        <v>3551.7241379310344</v>
      </c>
      <c r="H514"/>
    </row>
    <row r="515" spans="1:8" hidden="1">
      <c r="A515" s="107">
        <v>44895</v>
      </c>
      <c r="B515" s="86" t="s">
        <v>171</v>
      </c>
      <c r="C515" s="87" t="s">
        <v>24</v>
      </c>
      <c r="D515" s="87" t="s">
        <v>17</v>
      </c>
      <c r="E515" s="179">
        <v>76000</v>
      </c>
      <c r="F515" s="87">
        <v>26</v>
      </c>
      <c r="G515" s="172">
        <f t="shared" si="7"/>
        <v>2923.0769230769229</v>
      </c>
      <c r="H515"/>
    </row>
    <row r="516" spans="1:8" hidden="1">
      <c r="A516" s="107">
        <v>44895</v>
      </c>
      <c r="B516" s="86" t="s">
        <v>171</v>
      </c>
      <c r="C516" s="87" t="s">
        <v>20</v>
      </c>
      <c r="D516" s="87" t="s">
        <v>17</v>
      </c>
      <c r="E516" s="179">
        <v>83000</v>
      </c>
      <c r="F516" s="87">
        <v>24</v>
      </c>
      <c r="G516" s="172">
        <f t="shared" si="7"/>
        <v>3458.3333333333335</v>
      </c>
      <c r="H516"/>
    </row>
    <row r="517" spans="1:8">
      <c r="A517" s="107">
        <v>44895</v>
      </c>
      <c r="B517" s="86" t="s">
        <v>171</v>
      </c>
      <c r="C517" s="87" t="s">
        <v>43</v>
      </c>
      <c r="D517" s="87" t="s">
        <v>8</v>
      </c>
      <c r="E517" s="179">
        <v>88000</v>
      </c>
      <c r="F517" s="87">
        <v>40</v>
      </c>
      <c r="G517" s="172">
        <f t="shared" si="7"/>
        <v>2200</v>
      </c>
      <c r="H517"/>
    </row>
    <row r="518" spans="1:8">
      <c r="A518" s="107">
        <v>44895</v>
      </c>
      <c r="B518" s="86" t="s">
        <v>171</v>
      </c>
      <c r="C518" s="87" t="s">
        <v>22</v>
      </c>
      <c r="D518" s="87" t="s">
        <v>8</v>
      </c>
      <c r="E518" s="179">
        <v>120000</v>
      </c>
      <c r="F518" s="87">
        <v>35</v>
      </c>
      <c r="G518" s="172">
        <f t="shared" si="7"/>
        <v>3428.5714285714284</v>
      </c>
      <c r="H518"/>
    </row>
    <row r="519" spans="1:8" hidden="1">
      <c r="A519" s="107">
        <v>44895</v>
      </c>
      <c r="B519" s="86" t="s">
        <v>171</v>
      </c>
      <c r="C519" s="87" t="s">
        <v>25</v>
      </c>
      <c r="D519" s="87" t="s">
        <v>17</v>
      </c>
      <c r="E519" s="179">
        <v>80000</v>
      </c>
      <c r="F519" s="87">
        <v>25</v>
      </c>
      <c r="G519" s="172">
        <f t="shared" si="7"/>
        <v>3200</v>
      </c>
      <c r="H519"/>
    </row>
    <row r="520" spans="1:8">
      <c r="A520" s="107">
        <v>44895</v>
      </c>
      <c r="B520" s="86" t="s">
        <v>171</v>
      </c>
      <c r="C520" s="87" t="s">
        <v>12</v>
      </c>
      <c r="D520" s="87" t="s">
        <v>8</v>
      </c>
      <c r="E520" s="179">
        <v>103000</v>
      </c>
      <c r="F520" s="87">
        <v>17</v>
      </c>
      <c r="G520" s="172">
        <f t="shared" si="7"/>
        <v>6058.8235294117649</v>
      </c>
      <c r="H520"/>
    </row>
    <row r="521" spans="1:8" hidden="1">
      <c r="A521" s="107">
        <v>44895</v>
      </c>
      <c r="B521" s="86" t="s">
        <v>171</v>
      </c>
      <c r="C521" s="87" t="s">
        <v>14</v>
      </c>
      <c r="D521" s="87" t="s">
        <v>10</v>
      </c>
      <c r="E521" s="179">
        <v>63000</v>
      </c>
      <c r="F521" s="87">
        <v>13</v>
      </c>
      <c r="G521" s="172">
        <f t="shared" si="7"/>
        <v>4846.1538461538457</v>
      </c>
      <c r="H521"/>
    </row>
    <row r="522" spans="1:8" hidden="1">
      <c r="A522" s="107">
        <v>44895</v>
      </c>
      <c r="B522" s="86" t="s">
        <v>173</v>
      </c>
      <c r="C522" s="87" t="s">
        <v>35</v>
      </c>
      <c r="D522" s="87" t="s">
        <v>17</v>
      </c>
      <c r="E522" s="179">
        <v>120000</v>
      </c>
      <c r="F522" s="87">
        <v>19</v>
      </c>
      <c r="G522" s="172">
        <f t="shared" si="7"/>
        <v>6315.7894736842109</v>
      </c>
      <c r="H522"/>
    </row>
    <row r="523" spans="1:8" hidden="1">
      <c r="A523" s="107">
        <v>44895</v>
      </c>
      <c r="B523" s="86" t="s">
        <v>173</v>
      </c>
      <c r="C523" s="87" t="s">
        <v>180</v>
      </c>
      <c r="D523" s="87" t="s">
        <v>17</v>
      </c>
      <c r="E523" s="179">
        <v>120000</v>
      </c>
      <c r="F523" s="87">
        <v>21</v>
      </c>
      <c r="G523" s="172">
        <f t="shared" si="7"/>
        <v>5714.2857142857147</v>
      </c>
      <c r="H523"/>
    </row>
    <row r="524" spans="1:8" hidden="1">
      <c r="A524" s="107">
        <v>44895</v>
      </c>
      <c r="B524" s="86" t="s">
        <v>173</v>
      </c>
      <c r="C524" s="87" t="s">
        <v>44</v>
      </c>
      <c r="D524" s="87" t="s">
        <v>17</v>
      </c>
      <c r="E524" s="179">
        <v>94500</v>
      </c>
      <c r="F524" s="87">
        <v>16</v>
      </c>
      <c r="G524" s="172">
        <f t="shared" ref="G524:G550" si="8">E524/F524</f>
        <v>5906.25</v>
      </c>
      <c r="H524"/>
    </row>
    <row r="525" spans="1:8" hidden="1">
      <c r="A525" s="107">
        <v>44895</v>
      </c>
      <c r="B525" s="86" t="s">
        <v>173</v>
      </c>
      <c r="C525" s="87" t="s">
        <v>43</v>
      </c>
      <c r="D525" s="87" t="s">
        <v>10</v>
      </c>
      <c r="E525" s="179">
        <v>90000</v>
      </c>
      <c r="F525" s="87">
        <v>5</v>
      </c>
      <c r="G525" s="172">
        <f t="shared" si="8"/>
        <v>18000</v>
      </c>
      <c r="H525"/>
    </row>
    <row r="526" spans="1:8" hidden="1">
      <c r="A526" s="107">
        <v>44895</v>
      </c>
      <c r="B526" s="86" t="s">
        <v>173</v>
      </c>
      <c r="C526" s="87" t="s">
        <v>71</v>
      </c>
      <c r="D526" s="87" t="s">
        <v>10</v>
      </c>
      <c r="E526" s="179">
        <v>80000</v>
      </c>
      <c r="F526" s="87">
        <v>6</v>
      </c>
      <c r="G526" s="172">
        <f t="shared" si="8"/>
        <v>13333.333333333334</v>
      </c>
      <c r="H526"/>
    </row>
    <row r="527" spans="1:8" hidden="1">
      <c r="A527" s="107">
        <v>44895</v>
      </c>
      <c r="B527" s="86" t="s">
        <v>173</v>
      </c>
      <c r="C527" s="87" t="s">
        <v>180</v>
      </c>
      <c r="D527" s="87" t="s">
        <v>17</v>
      </c>
      <c r="E527" s="179">
        <v>120000</v>
      </c>
      <c r="F527" s="87">
        <v>22</v>
      </c>
      <c r="G527" s="172">
        <f t="shared" si="8"/>
        <v>5454.545454545455</v>
      </c>
      <c r="H527"/>
    </row>
    <row r="528" spans="1:8" hidden="1">
      <c r="A528" s="107">
        <v>44895</v>
      </c>
      <c r="B528" s="86" t="s">
        <v>172</v>
      </c>
      <c r="C528" s="87" t="s">
        <v>43</v>
      </c>
      <c r="D528" s="87" t="s">
        <v>17</v>
      </c>
      <c r="E528" s="179">
        <v>78000</v>
      </c>
      <c r="F528" s="87">
        <v>5</v>
      </c>
      <c r="G528" s="172">
        <f t="shared" si="8"/>
        <v>15600</v>
      </c>
      <c r="H528"/>
    </row>
    <row r="529" spans="1:10" hidden="1">
      <c r="A529" s="107">
        <v>44895</v>
      </c>
      <c r="B529" s="86" t="s">
        <v>172</v>
      </c>
      <c r="C529" s="87" t="s">
        <v>23</v>
      </c>
      <c r="D529" s="87" t="s">
        <v>10</v>
      </c>
      <c r="E529" s="179">
        <v>63000</v>
      </c>
      <c r="F529" s="87">
        <v>2</v>
      </c>
      <c r="G529" s="172">
        <f t="shared" si="8"/>
        <v>31500</v>
      </c>
      <c r="H529"/>
    </row>
    <row r="530" spans="1:10" hidden="1">
      <c r="A530" s="107">
        <v>44895</v>
      </c>
      <c r="B530" s="86" t="s">
        <v>172</v>
      </c>
      <c r="C530" s="87" t="s">
        <v>9</v>
      </c>
      <c r="D530" s="87" t="s">
        <v>17</v>
      </c>
      <c r="E530" s="179">
        <v>83000</v>
      </c>
      <c r="F530" s="87">
        <v>20</v>
      </c>
      <c r="G530" s="172">
        <f t="shared" si="8"/>
        <v>4150</v>
      </c>
      <c r="H530"/>
    </row>
    <row r="531" spans="1:10">
      <c r="A531" s="107">
        <v>44895</v>
      </c>
      <c r="B531" s="86" t="s">
        <v>172</v>
      </c>
      <c r="C531" s="87" t="s">
        <v>12</v>
      </c>
      <c r="D531" s="87" t="s">
        <v>8</v>
      </c>
      <c r="E531" s="179">
        <v>103000</v>
      </c>
      <c r="F531" s="87">
        <v>30</v>
      </c>
      <c r="G531" s="172">
        <f t="shared" si="8"/>
        <v>3433.3333333333335</v>
      </c>
      <c r="H531"/>
    </row>
    <row r="532" spans="1:10">
      <c r="A532" s="107">
        <v>44895</v>
      </c>
      <c r="B532" s="86" t="s">
        <v>172</v>
      </c>
      <c r="C532" s="87" t="s">
        <v>14</v>
      </c>
      <c r="D532" s="87" t="s">
        <v>8</v>
      </c>
      <c r="E532" s="179">
        <v>103000</v>
      </c>
      <c r="F532" s="87">
        <v>43</v>
      </c>
      <c r="G532" s="172">
        <f t="shared" si="8"/>
        <v>2395.3488372093025</v>
      </c>
      <c r="H532"/>
    </row>
    <row r="533" spans="1:10">
      <c r="A533" s="107">
        <v>44895</v>
      </c>
      <c r="B533" s="86" t="s">
        <v>172</v>
      </c>
      <c r="C533" s="87" t="s">
        <v>7</v>
      </c>
      <c r="D533" s="87" t="s">
        <v>8</v>
      </c>
      <c r="E533" s="179">
        <v>103000</v>
      </c>
      <c r="F533" s="87">
        <v>46</v>
      </c>
      <c r="G533" s="172">
        <f t="shared" si="8"/>
        <v>2239.1304347826085</v>
      </c>
      <c r="H533"/>
    </row>
    <row r="534" spans="1:10">
      <c r="A534" s="107">
        <v>44895</v>
      </c>
      <c r="B534" s="86" t="s">
        <v>172</v>
      </c>
      <c r="C534" s="87" t="s">
        <v>14</v>
      </c>
      <c r="D534" s="87" t="s">
        <v>8</v>
      </c>
      <c r="E534" s="179">
        <v>103000</v>
      </c>
      <c r="F534" s="87">
        <v>33</v>
      </c>
      <c r="G534" s="172">
        <f t="shared" si="8"/>
        <v>3121.212121212121</v>
      </c>
      <c r="H534"/>
    </row>
    <row r="535" spans="1:10" hidden="1">
      <c r="A535" s="107">
        <v>44895</v>
      </c>
      <c r="B535" s="86" t="s">
        <v>172</v>
      </c>
      <c r="C535" s="87" t="s">
        <v>54</v>
      </c>
      <c r="D535" s="87" t="s">
        <v>17</v>
      </c>
      <c r="E535" s="179">
        <v>78000</v>
      </c>
      <c r="F535" s="87">
        <v>20</v>
      </c>
      <c r="G535" s="172">
        <f t="shared" si="8"/>
        <v>3900</v>
      </c>
      <c r="H535"/>
    </row>
    <row r="536" spans="1:10">
      <c r="A536" s="107">
        <v>44895</v>
      </c>
      <c r="B536" s="86" t="s">
        <v>172</v>
      </c>
      <c r="C536" s="87" t="s">
        <v>14</v>
      </c>
      <c r="D536" s="87" t="s">
        <v>8</v>
      </c>
      <c r="E536" s="179">
        <v>103000</v>
      </c>
      <c r="F536" s="87">
        <v>25</v>
      </c>
      <c r="G536" s="172">
        <f t="shared" si="8"/>
        <v>4120</v>
      </c>
      <c r="H536"/>
    </row>
    <row r="537" spans="1:10">
      <c r="A537" s="107">
        <v>44895</v>
      </c>
      <c r="B537" s="86" t="s">
        <v>172</v>
      </c>
      <c r="C537" s="87" t="s">
        <v>33</v>
      </c>
      <c r="D537" s="87" t="s">
        <v>8</v>
      </c>
      <c r="E537" s="179">
        <v>230000</v>
      </c>
      <c r="F537" s="87">
        <v>42</v>
      </c>
      <c r="G537" s="172">
        <f t="shared" si="8"/>
        <v>5476.1904761904761</v>
      </c>
      <c r="H537"/>
      <c r="J537" t="s">
        <v>53</v>
      </c>
    </row>
    <row r="538" spans="1:10" hidden="1">
      <c r="A538" s="107">
        <v>44895</v>
      </c>
      <c r="B538" s="86" t="s">
        <v>172</v>
      </c>
      <c r="C538" s="87" t="s">
        <v>20</v>
      </c>
      <c r="D538" s="87" t="s">
        <v>10</v>
      </c>
      <c r="E538" s="179">
        <v>63000</v>
      </c>
      <c r="F538" s="87">
        <v>14</v>
      </c>
      <c r="G538" s="172">
        <f t="shared" si="8"/>
        <v>4500</v>
      </c>
      <c r="H538"/>
    </row>
    <row r="539" spans="1:10">
      <c r="A539" s="107">
        <v>44895</v>
      </c>
      <c r="B539" s="86" t="s">
        <v>172</v>
      </c>
      <c r="C539" s="87" t="s">
        <v>43</v>
      </c>
      <c r="D539" s="87" t="s">
        <v>8</v>
      </c>
      <c r="E539" s="179">
        <v>88000</v>
      </c>
      <c r="F539" s="87">
        <v>25</v>
      </c>
      <c r="G539" s="172">
        <f t="shared" si="8"/>
        <v>3520</v>
      </c>
      <c r="H539"/>
    </row>
    <row r="540" spans="1:10">
      <c r="A540" s="107">
        <v>44895</v>
      </c>
      <c r="B540" s="86" t="s">
        <v>172</v>
      </c>
      <c r="C540" s="87" t="s">
        <v>25</v>
      </c>
      <c r="D540" s="87" t="s">
        <v>8</v>
      </c>
      <c r="E540" s="179">
        <v>98000</v>
      </c>
      <c r="F540" s="87">
        <v>14</v>
      </c>
      <c r="G540" s="172">
        <f t="shared" si="8"/>
        <v>7000</v>
      </c>
      <c r="H540"/>
    </row>
    <row r="541" spans="1:10">
      <c r="A541" s="107">
        <v>44895</v>
      </c>
      <c r="B541" s="86" t="s">
        <v>172</v>
      </c>
      <c r="C541" s="87" t="s">
        <v>22</v>
      </c>
      <c r="D541" s="87" t="s">
        <v>8</v>
      </c>
      <c r="E541" s="179">
        <v>120000</v>
      </c>
      <c r="F541" s="87">
        <v>37</v>
      </c>
      <c r="G541" s="172">
        <f t="shared" si="8"/>
        <v>3243.2432432432433</v>
      </c>
      <c r="H541"/>
    </row>
    <row r="542" spans="1:10">
      <c r="A542" s="107">
        <v>44895</v>
      </c>
      <c r="B542" s="86" t="s">
        <v>172</v>
      </c>
      <c r="C542" s="87" t="s">
        <v>187</v>
      </c>
      <c r="D542" s="87" t="s">
        <v>8</v>
      </c>
      <c r="E542" s="179">
        <v>155000</v>
      </c>
      <c r="F542" s="87">
        <v>30</v>
      </c>
      <c r="G542" s="172">
        <f t="shared" si="8"/>
        <v>5166.666666666667</v>
      </c>
      <c r="H542"/>
      <c r="J542" t="s">
        <v>53</v>
      </c>
    </row>
    <row r="543" spans="1:10" hidden="1">
      <c r="A543" s="107">
        <v>44895</v>
      </c>
      <c r="B543" s="86" t="s">
        <v>172</v>
      </c>
      <c r="C543" s="87" t="s">
        <v>105</v>
      </c>
      <c r="D543" s="87" t="s">
        <v>199</v>
      </c>
      <c r="E543" s="179">
        <v>150000</v>
      </c>
      <c r="F543" s="87">
        <v>21</v>
      </c>
      <c r="G543" s="172">
        <f t="shared" si="8"/>
        <v>7142.8571428571431</v>
      </c>
      <c r="H543"/>
    </row>
    <row r="544" spans="1:10" hidden="1">
      <c r="A544" s="107">
        <v>44895</v>
      </c>
      <c r="B544" s="86" t="s">
        <v>172</v>
      </c>
      <c r="C544" s="87" t="s">
        <v>105</v>
      </c>
      <c r="D544" s="87" t="s">
        <v>17</v>
      </c>
      <c r="E544" s="179">
        <v>125000</v>
      </c>
      <c r="F544" s="87">
        <v>33</v>
      </c>
      <c r="G544" s="172">
        <f t="shared" si="8"/>
        <v>3787.878787878788</v>
      </c>
      <c r="H544"/>
    </row>
    <row r="545" spans="1:8">
      <c r="A545" s="107">
        <v>44895</v>
      </c>
      <c r="B545" s="86" t="s">
        <v>172</v>
      </c>
      <c r="C545" s="87" t="s">
        <v>42</v>
      </c>
      <c r="D545" s="87" t="s">
        <v>8</v>
      </c>
      <c r="E545" s="179">
        <v>103000</v>
      </c>
      <c r="F545" s="87">
        <v>21</v>
      </c>
      <c r="G545" s="172">
        <f t="shared" si="8"/>
        <v>4904.7619047619046</v>
      </c>
      <c r="H545"/>
    </row>
    <row r="546" spans="1:8" hidden="1">
      <c r="A546" s="107">
        <v>44895</v>
      </c>
      <c r="B546" s="86" t="s">
        <v>173</v>
      </c>
      <c r="C546" s="87" t="s">
        <v>42</v>
      </c>
      <c r="D546" s="87" t="s">
        <v>17</v>
      </c>
      <c r="E546" s="179">
        <v>120000</v>
      </c>
      <c r="F546" s="87">
        <v>20</v>
      </c>
      <c r="G546" s="172">
        <f t="shared" si="8"/>
        <v>6000</v>
      </c>
      <c r="H546"/>
    </row>
    <row r="547" spans="1:8" hidden="1">
      <c r="A547" s="107">
        <v>44895</v>
      </c>
      <c r="B547" s="86" t="s">
        <v>173</v>
      </c>
      <c r="C547" s="87" t="s">
        <v>73</v>
      </c>
      <c r="D547" s="87" t="s">
        <v>10</v>
      </c>
      <c r="E547" s="179">
        <v>47250</v>
      </c>
      <c r="F547" s="87">
        <v>12</v>
      </c>
      <c r="G547" s="172">
        <f t="shared" si="8"/>
        <v>3937.5</v>
      </c>
      <c r="H547"/>
    </row>
    <row r="548" spans="1:8" hidden="1">
      <c r="A548" s="107">
        <v>44895</v>
      </c>
      <c r="B548" s="86" t="s">
        <v>173</v>
      </c>
      <c r="C548" s="87" t="s">
        <v>180</v>
      </c>
      <c r="D548" s="87" t="s">
        <v>17</v>
      </c>
      <c r="E548" s="179">
        <v>60000</v>
      </c>
      <c r="F548" s="87">
        <v>26</v>
      </c>
      <c r="G548" s="172">
        <f t="shared" si="8"/>
        <v>2307.6923076923076</v>
      </c>
      <c r="H548" s="281" t="s">
        <v>108</v>
      </c>
    </row>
    <row r="549" spans="1:8" hidden="1">
      <c r="A549" s="107">
        <v>44895</v>
      </c>
      <c r="B549" s="86" t="s">
        <v>173</v>
      </c>
      <c r="C549" s="87" t="s">
        <v>43</v>
      </c>
      <c r="D549" s="87" t="s">
        <v>17</v>
      </c>
      <c r="E549" s="179">
        <v>60000</v>
      </c>
      <c r="F549" s="87">
        <v>16</v>
      </c>
      <c r="G549" s="172">
        <f t="shared" si="8"/>
        <v>3750</v>
      </c>
      <c r="H549" s="281" t="s">
        <v>108</v>
      </c>
    </row>
    <row r="550" spans="1:8" hidden="1">
      <c r="E550" s="172">
        <f>SUM(E2:E549)</f>
        <v>52207000</v>
      </c>
      <c r="F550" s="87">
        <f>SUM(F2:F549)</f>
        <v>12329</v>
      </c>
      <c r="G550" s="172">
        <f t="shared" si="8"/>
        <v>4234.4877930083539</v>
      </c>
    </row>
  </sheetData>
  <autoFilter ref="A1:J550" xr:uid="{00000000-0009-0000-0000-000017000000}">
    <filterColumn colId="3">
      <filters>
        <filter val="BUS"/>
      </filters>
    </filterColumn>
  </autoFilter>
  <dataValidations count="1">
    <dataValidation type="list" allowBlank="1" showInputMessage="1" showErrorMessage="1" sqref="D1" xr:uid="{00000000-0002-0000-1700-000000000000}">
      <formula1>"MINIBUS,BUS,VAN,TAXIBUS"</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filterMode="1"/>
  <dimension ref="A1:K643"/>
  <sheetViews>
    <sheetView workbookViewId="0">
      <selection activeCell="B643" sqref="B643"/>
    </sheetView>
  </sheetViews>
  <sheetFormatPr baseColWidth="10" defaultColWidth="11" defaultRowHeight="14.4"/>
  <cols>
    <col min="2" max="2" width="11.44140625" style="28"/>
    <col min="3" max="3" width="25.33203125" customWidth="1"/>
  </cols>
  <sheetData>
    <row r="1" spans="1:7" ht="43.2">
      <c r="A1" s="1" t="s">
        <v>0</v>
      </c>
      <c r="B1" s="2" t="s">
        <v>1</v>
      </c>
      <c r="C1" s="2" t="s">
        <v>2</v>
      </c>
      <c r="D1" s="147" t="s">
        <v>3</v>
      </c>
      <c r="E1" s="215" t="s">
        <v>4</v>
      </c>
      <c r="F1" s="6" t="s">
        <v>5</v>
      </c>
      <c r="G1" s="216" t="s">
        <v>6</v>
      </c>
    </row>
    <row r="2" spans="1:7" hidden="1">
      <c r="A2" s="107">
        <v>44896</v>
      </c>
      <c r="B2" s="86" t="s">
        <v>171</v>
      </c>
      <c r="C2" s="87" t="s">
        <v>12</v>
      </c>
      <c r="D2" s="87" t="s">
        <v>8</v>
      </c>
      <c r="E2" s="179">
        <v>103000</v>
      </c>
      <c r="F2" s="87">
        <v>30</v>
      </c>
      <c r="G2" s="172">
        <f>E2/F2</f>
        <v>3433.3333333333335</v>
      </c>
    </row>
    <row r="3" spans="1:7" hidden="1">
      <c r="A3" s="107">
        <v>44896</v>
      </c>
      <c r="B3" s="86" t="s">
        <v>171</v>
      </c>
      <c r="C3" s="87" t="s">
        <v>7</v>
      </c>
      <c r="D3" s="87" t="s">
        <v>8</v>
      </c>
      <c r="E3" s="179">
        <v>103000</v>
      </c>
      <c r="F3" s="87">
        <v>44</v>
      </c>
      <c r="G3" s="172">
        <f t="shared" ref="G3:G60" si="0">E3/F3</f>
        <v>2340.909090909091</v>
      </c>
    </row>
    <row r="4" spans="1:7" hidden="1">
      <c r="A4" s="107">
        <v>44896</v>
      </c>
      <c r="B4" s="86" t="s">
        <v>171</v>
      </c>
      <c r="C4" s="87" t="s">
        <v>14</v>
      </c>
      <c r="D4" s="87" t="s">
        <v>8</v>
      </c>
      <c r="E4" s="179">
        <v>103000</v>
      </c>
      <c r="F4" s="87">
        <v>46</v>
      </c>
      <c r="G4" s="172">
        <f t="shared" si="0"/>
        <v>2239.1304347826085</v>
      </c>
    </row>
    <row r="5" spans="1:7" hidden="1">
      <c r="A5" s="107">
        <v>44896</v>
      </c>
      <c r="B5" s="86" t="s">
        <v>171</v>
      </c>
      <c r="C5" s="87" t="s">
        <v>54</v>
      </c>
      <c r="D5" s="87" t="s">
        <v>17</v>
      </c>
      <c r="E5" s="179">
        <v>78000</v>
      </c>
      <c r="F5" s="87">
        <v>27</v>
      </c>
      <c r="G5" s="172">
        <f t="shared" si="0"/>
        <v>2888.8888888888887</v>
      </c>
    </row>
    <row r="6" spans="1:7" hidden="1">
      <c r="A6" s="107">
        <v>44896</v>
      </c>
      <c r="B6" s="86" t="s">
        <v>171</v>
      </c>
      <c r="C6" s="87" t="s">
        <v>18</v>
      </c>
      <c r="D6" s="87" t="s">
        <v>8</v>
      </c>
      <c r="E6" s="179">
        <v>88000</v>
      </c>
      <c r="F6" s="87">
        <v>32</v>
      </c>
      <c r="G6" s="172">
        <f t="shared" si="0"/>
        <v>2750</v>
      </c>
    </row>
    <row r="7" spans="1:7">
      <c r="A7" s="107">
        <v>44896</v>
      </c>
      <c r="B7" s="86" t="s">
        <v>171</v>
      </c>
      <c r="C7" s="87" t="s">
        <v>200</v>
      </c>
      <c r="D7" s="87" t="s">
        <v>10</v>
      </c>
      <c r="E7" s="179">
        <v>47250</v>
      </c>
      <c r="F7" s="87">
        <v>6</v>
      </c>
      <c r="G7" s="172">
        <f t="shared" si="0"/>
        <v>7875</v>
      </c>
    </row>
    <row r="8" spans="1:7" hidden="1">
      <c r="A8" s="107">
        <v>44896</v>
      </c>
      <c r="B8" s="86" t="s">
        <v>171</v>
      </c>
      <c r="C8" s="87" t="s">
        <v>14</v>
      </c>
      <c r="D8" s="87" t="s">
        <v>8</v>
      </c>
      <c r="E8" s="179">
        <v>103000</v>
      </c>
      <c r="F8" s="87">
        <v>35</v>
      </c>
      <c r="G8" s="172">
        <f t="shared" si="0"/>
        <v>2942.8571428571427</v>
      </c>
    </row>
    <row r="9" spans="1:7" hidden="1">
      <c r="A9" s="107">
        <v>44896</v>
      </c>
      <c r="B9" s="86" t="s">
        <v>171</v>
      </c>
      <c r="C9" s="87" t="s">
        <v>20</v>
      </c>
      <c r="D9" s="87" t="s">
        <v>17</v>
      </c>
      <c r="E9" s="179">
        <v>83000</v>
      </c>
      <c r="F9" s="87">
        <v>20</v>
      </c>
      <c r="G9" s="172">
        <f t="shared" si="0"/>
        <v>4150</v>
      </c>
    </row>
    <row r="10" spans="1:7" hidden="1">
      <c r="A10" s="107">
        <v>44896</v>
      </c>
      <c r="B10" s="86" t="s">
        <v>171</v>
      </c>
      <c r="C10" s="87" t="s">
        <v>14</v>
      </c>
      <c r="D10" s="87" t="s">
        <v>8</v>
      </c>
      <c r="E10" s="179">
        <v>103000</v>
      </c>
      <c r="F10" s="87">
        <v>31</v>
      </c>
      <c r="G10" s="172">
        <f t="shared" si="0"/>
        <v>3322.5806451612902</v>
      </c>
    </row>
    <row r="11" spans="1:7" hidden="1">
      <c r="A11" s="107">
        <v>44896</v>
      </c>
      <c r="B11" s="86" t="s">
        <v>171</v>
      </c>
      <c r="C11" s="87" t="s">
        <v>7</v>
      </c>
      <c r="D11" s="87" t="s">
        <v>8</v>
      </c>
      <c r="E11" s="179">
        <v>103000</v>
      </c>
      <c r="F11" s="87">
        <v>33</v>
      </c>
      <c r="G11" s="172">
        <f t="shared" si="0"/>
        <v>3121.212121212121</v>
      </c>
    </row>
    <row r="12" spans="1:7" hidden="1">
      <c r="A12" s="107">
        <v>44896</v>
      </c>
      <c r="B12" s="86" t="s">
        <v>171</v>
      </c>
      <c r="C12" s="87" t="s">
        <v>24</v>
      </c>
      <c r="D12" s="87" t="s">
        <v>17</v>
      </c>
      <c r="E12" s="179">
        <v>76000</v>
      </c>
      <c r="F12" s="87">
        <v>19</v>
      </c>
      <c r="G12" s="172">
        <f t="shared" si="0"/>
        <v>4000</v>
      </c>
    </row>
    <row r="13" spans="1:7" hidden="1">
      <c r="A13" s="107">
        <v>44896</v>
      </c>
      <c r="B13" s="86" t="s">
        <v>171</v>
      </c>
      <c r="C13" s="87" t="s">
        <v>12</v>
      </c>
      <c r="D13" s="87" t="s">
        <v>8</v>
      </c>
      <c r="E13" s="179">
        <v>103000</v>
      </c>
      <c r="F13" s="87">
        <v>25</v>
      </c>
      <c r="G13" s="172">
        <f t="shared" si="0"/>
        <v>4120</v>
      </c>
    </row>
    <row r="14" spans="1:7">
      <c r="A14" s="107">
        <v>44896</v>
      </c>
      <c r="B14" s="86" t="s">
        <v>171</v>
      </c>
      <c r="C14" s="87" t="s">
        <v>14</v>
      </c>
      <c r="D14" s="87" t="s">
        <v>10</v>
      </c>
      <c r="E14" s="179">
        <v>63000</v>
      </c>
      <c r="F14" s="87">
        <v>17</v>
      </c>
      <c r="G14" s="172">
        <f t="shared" si="0"/>
        <v>3705.8823529411766</v>
      </c>
    </row>
    <row r="15" spans="1:7" hidden="1">
      <c r="A15" s="107">
        <v>44896</v>
      </c>
      <c r="B15" s="86" t="s">
        <v>171</v>
      </c>
      <c r="C15" s="87" t="s">
        <v>25</v>
      </c>
      <c r="D15" s="87" t="s">
        <v>17</v>
      </c>
      <c r="E15" s="179">
        <v>80000</v>
      </c>
      <c r="F15" s="87">
        <v>25</v>
      </c>
      <c r="G15" s="172">
        <f t="shared" si="0"/>
        <v>3200</v>
      </c>
    </row>
    <row r="16" spans="1:7" hidden="1">
      <c r="A16" s="107">
        <v>44896</v>
      </c>
      <c r="B16" s="86" t="s">
        <v>171</v>
      </c>
      <c r="C16" s="87" t="s">
        <v>43</v>
      </c>
      <c r="D16" s="87" t="s">
        <v>8</v>
      </c>
      <c r="E16" s="179">
        <v>88000</v>
      </c>
      <c r="F16" s="87">
        <v>42</v>
      </c>
      <c r="G16" s="172">
        <f t="shared" si="0"/>
        <v>2095.2380952380954</v>
      </c>
    </row>
    <row r="17" spans="1:7" hidden="1">
      <c r="A17" s="107">
        <v>44896</v>
      </c>
      <c r="B17" s="86" t="s">
        <v>171</v>
      </c>
      <c r="C17" s="87" t="s">
        <v>22</v>
      </c>
      <c r="D17" s="87" t="s">
        <v>8</v>
      </c>
      <c r="E17" s="179">
        <v>120000</v>
      </c>
      <c r="F17" s="87">
        <v>38</v>
      </c>
      <c r="G17" s="172">
        <f t="shared" si="0"/>
        <v>3157.8947368421054</v>
      </c>
    </row>
    <row r="18" spans="1:7">
      <c r="A18" s="107">
        <v>44896</v>
      </c>
      <c r="B18" s="86" t="s">
        <v>173</v>
      </c>
      <c r="C18" s="87" t="s">
        <v>44</v>
      </c>
      <c r="D18" s="87" t="s">
        <v>10</v>
      </c>
      <c r="E18" s="179">
        <v>94500</v>
      </c>
      <c r="F18" s="87">
        <v>6</v>
      </c>
      <c r="G18" s="172">
        <f t="shared" si="0"/>
        <v>15750</v>
      </c>
    </row>
    <row r="19" spans="1:7" hidden="1">
      <c r="A19" s="107">
        <v>44896</v>
      </c>
      <c r="B19" s="86" t="s">
        <v>173</v>
      </c>
      <c r="C19" s="87" t="s">
        <v>180</v>
      </c>
      <c r="D19" s="87" t="s">
        <v>17</v>
      </c>
      <c r="E19" s="179">
        <v>120000</v>
      </c>
      <c r="F19" s="87">
        <v>20</v>
      </c>
      <c r="G19" s="172">
        <f t="shared" si="0"/>
        <v>6000</v>
      </c>
    </row>
    <row r="20" spans="1:7" hidden="1">
      <c r="A20" s="107">
        <v>44896</v>
      </c>
      <c r="B20" s="86" t="s">
        <v>173</v>
      </c>
      <c r="C20" s="87" t="s">
        <v>104</v>
      </c>
      <c r="D20" s="87" t="s">
        <v>17</v>
      </c>
      <c r="E20" s="179">
        <v>120000</v>
      </c>
      <c r="F20" s="87">
        <v>9</v>
      </c>
      <c r="G20" s="172">
        <f t="shared" si="0"/>
        <v>13333.333333333334</v>
      </c>
    </row>
    <row r="21" spans="1:7">
      <c r="A21" s="107">
        <v>44896</v>
      </c>
      <c r="B21" s="86" t="s">
        <v>173</v>
      </c>
      <c r="C21" s="87" t="s">
        <v>23</v>
      </c>
      <c r="D21" s="87" t="s">
        <v>10</v>
      </c>
      <c r="E21" s="179">
        <v>80000</v>
      </c>
      <c r="F21" s="87">
        <v>2</v>
      </c>
      <c r="G21" s="172">
        <f t="shared" si="0"/>
        <v>40000</v>
      </c>
    </row>
    <row r="22" spans="1:7">
      <c r="A22" s="107">
        <v>44896</v>
      </c>
      <c r="B22" s="86" t="s">
        <v>173</v>
      </c>
      <c r="C22" s="87" t="s">
        <v>9</v>
      </c>
      <c r="D22" s="87" t="s">
        <v>10</v>
      </c>
      <c r="E22" s="179">
        <v>94500</v>
      </c>
      <c r="F22" s="87">
        <v>3</v>
      </c>
      <c r="G22" s="172">
        <f t="shared" si="0"/>
        <v>31500</v>
      </c>
    </row>
    <row r="23" spans="1:7" hidden="1">
      <c r="A23" s="107">
        <v>44896</v>
      </c>
      <c r="B23" s="86" t="s">
        <v>173</v>
      </c>
      <c r="C23" s="87" t="s">
        <v>9</v>
      </c>
      <c r="D23" s="87" t="s">
        <v>17</v>
      </c>
      <c r="E23" s="179">
        <v>120000</v>
      </c>
      <c r="F23" s="87">
        <v>10</v>
      </c>
      <c r="G23" s="172">
        <f t="shared" si="0"/>
        <v>12000</v>
      </c>
    </row>
    <row r="24" spans="1:7" hidden="1">
      <c r="A24" s="107">
        <v>44896</v>
      </c>
      <c r="B24" s="86" t="s">
        <v>172</v>
      </c>
      <c r="C24" s="87" t="s">
        <v>12</v>
      </c>
      <c r="D24" s="87" t="s">
        <v>8</v>
      </c>
      <c r="E24" s="179">
        <v>103000</v>
      </c>
      <c r="F24" s="87">
        <v>30</v>
      </c>
      <c r="G24" s="172">
        <f t="shared" si="0"/>
        <v>3433.3333333333335</v>
      </c>
    </row>
    <row r="25" spans="1:7" hidden="1">
      <c r="A25" s="107">
        <v>44896</v>
      </c>
      <c r="B25" s="86" t="s">
        <v>172</v>
      </c>
      <c r="C25" s="87" t="s">
        <v>54</v>
      </c>
      <c r="D25" s="87" t="s">
        <v>17</v>
      </c>
      <c r="E25" s="179">
        <v>78000</v>
      </c>
      <c r="F25" s="87">
        <v>23</v>
      </c>
      <c r="G25" s="172">
        <f t="shared" si="0"/>
        <v>3391.304347826087</v>
      </c>
    </row>
    <row r="26" spans="1:7" hidden="1">
      <c r="A26" s="107">
        <v>44896</v>
      </c>
      <c r="B26" s="86" t="s">
        <v>172</v>
      </c>
      <c r="C26" s="87" t="s">
        <v>7</v>
      </c>
      <c r="D26" s="87" t="s">
        <v>8</v>
      </c>
      <c r="E26" s="179">
        <v>103000</v>
      </c>
      <c r="F26" s="87">
        <v>46</v>
      </c>
      <c r="G26" s="172">
        <f t="shared" si="0"/>
        <v>2239.1304347826085</v>
      </c>
    </row>
    <row r="27" spans="1:7" hidden="1">
      <c r="A27" s="107">
        <v>44896</v>
      </c>
      <c r="B27" s="86" t="s">
        <v>172</v>
      </c>
      <c r="C27" s="87" t="s">
        <v>14</v>
      </c>
      <c r="D27" s="87" t="s">
        <v>8</v>
      </c>
      <c r="E27" s="179">
        <v>103000</v>
      </c>
      <c r="F27" s="87">
        <v>29</v>
      </c>
      <c r="G27" s="172">
        <f t="shared" si="0"/>
        <v>3551.7241379310344</v>
      </c>
    </row>
    <row r="28" spans="1:7" hidden="1">
      <c r="A28" s="107">
        <v>44896</v>
      </c>
      <c r="B28" s="86" t="s">
        <v>172</v>
      </c>
      <c r="C28" s="87" t="s">
        <v>14</v>
      </c>
      <c r="D28" s="87" t="s">
        <v>8</v>
      </c>
      <c r="E28" s="179">
        <v>103000</v>
      </c>
      <c r="F28" s="87">
        <v>12</v>
      </c>
      <c r="G28" s="172">
        <f t="shared" si="0"/>
        <v>8583.3333333333339</v>
      </c>
    </row>
    <row r="29" spans="1:7" hidden="1">
      <c r="A29" s="107">
        <v>44896</v>
      </c>
      <c r="B29" s="86" t="s">
        <v>172</v>
      </c>
      <c r="C29" s="87" t="s">
        <v>14</v>
      </c>
      <c r="D29" s="87" t="s">
        <v>8</v>
      </c>
      <c r="E29" s="179">
        <v>103000</v>
      </c>
      <c r="F29" s="87">
        <v>29</v>
      </c>
      <c r="G29" s="172">
        <f t="shared" si="0"/>
        <v>3551.7241379310344</v>
      </c>
    </row>
    <row r="30" spans="1:7">
      <c r="A30" s="107">
        <v>44896</v>
      </c>
      <c r="B30" s="86" t="s">
        <v>172</v>
      </c>
      <c r="C30" s="87" t="s">
        <v>120</v>
      </c>
      <c r="D30" s="87" t="s">
        <v>10</v>
      </c>
      <c r="E30" s="179">
        <v>31500</v>
      </c>
      <c r="F30" s="87">
        <v>5</v>
      </c>
      <c r="G30" s="172">
        <f t="shared" si="0"/>
        <v>6300</v>
      </c>
    </row>
    <row r="31" spans="1:7" hidden="1">
      <c r="A31" s="107">
        <v>44896</v>
      </c>
      <c r="B31" s="86" t="s">
        <v>172</v>
      </c>
      <c r="C31" s="87" t="s">
        <v>109</v>
      </c>
      <c r="D31" s="87" t="s">
        <v>8</v>
      </c>
      <c r="E31" s="179">
        <v>88000</v>
      </c>
      <c r="F31" s="87">
        <v>25</v>
      </c>
      <c r="G31" s="172">
        <f t="shared" si="0"/>
        <v>3520</v>
      </c>
    </row>
    <row r="32" spans="1:7">
      <c r="A32" s="107">
        <v>44896</v>
      </c>
      <c r="B32" s="86" t="s">
        <v>172</v>
      </c>
      <c r="C32" s="87" t="s">
        <v>20</v>
      </c>
      <c r="D32" s="87" t="s">
        <v>10</v>
      </c>
      <c r="E32" s="179">
        <v>63000</v>
      </c>
      <c r="F32" s="87">
        <v>14</v>
      </c>
      <c r="G32" s="172">
        <f t="shared" si="0"/>
        <v>4500</v>
      </c>
    </row>
    <row r="33" spans="1:7" hidden="1">
      <c r="A33" s="107">
        <v>44896</v>
      </c>
      <c r="B33" s="86" t="s">
        <v>172</v>
      </c>
      <c r="C33" s="87" t="s">
        <v>187</v>
      </c>
      <c r="D33" s="87" t="s">
        <v>8</v>
      </c>
      <c r="E33" s="179">
        <v>155000</v>
      </c>
      <c r="F33" s="87">
        <v>30</v>
      </c>
      <c r="G33" s="172">
        <f t="shared" si="0"/>
        <v>5166.666666666667</v>
      </c>
    </row>
    <row r="34" spans="1:7" hidden="1">
      <c r="A34" s="107">
        <v>44896</v>
      </c>
      <c r="B34" s="86" t="s">
        <v>172</v>
      </c>
      <c r="C34" s="87" t="s">
        <v>33</v>
      </c>
      <c r="D34" s="87" t="s">
        <v>8</v>
      </c>
      <c r="E34" s="179">
        <v>230000</v>
      </c>
      <c r="F34" s="87">
        <v>43</v>
      </c>
      <c r="G34" s="172">
        <f t="shared" si="0"/>
        <v>5348.8372093023254</v>
      </c>
    </row>
    <row r="35" spans="1:7" hidden="1">
      <c r="A35" s="107">
        <v>44896</v>
      </c>
      <c r="B35" s="86" t="s">
        <v>172</v>
      </c>
      <c r="C35" s="87" t="s">
        <v>12</v>
      </c>
      <c r="D35" s="87" t="s">
        <v>8</v>
      </c>
      <c r="E35" s="179">
        <v>103000</v>
      </c>
      <c r="F35" s="87">
        <v>27</v>
      </c>
      <c r="G35" s="172">
        <f t="shared" si="0"/>
        <v>3814.8148148148148</v>
      </c>
    </row>
    <row r="36" spans="1:7" hidden="1">
      <c r="A36" s="107">
        <v>44896</v>
      </c>
      <c r="B36" s="86" t="s">
        <v>172</v>
      </c>
      <c r="C36" s="87" t="s">
        <v>24</v>
      </c>
      <c r="D36" s="87" t="s">
        <v>17</v>
      </c>
      <c r="E36" s="179">
        <v>63000</v>
      </c>
      <c r="F36" s="87">
        <v>7</v>
      </c>
      <c r="G36" s="172">
        <f t="shared" si="0"/>
        <v>9000</v>
      </c>
    </row>
    <row r="37" spans="1:7" hidden="1">
      <c r="A37" s="107">
        <v>44896</v>
      </c>
      <c r="B37" s="86" t="s">
        <v>172</v>
      </c>
      <c r="C37" s="87" t="s">
        <v>25</v>
      </c>
      <c r="D37" s="87" t="s">
        <v>8</v>
      </c>
      <c r="E37" s="179">
        <v>98000</v>
      </c>
      <c r="F37" s="87">
        <v>14</v>
      </c>
      <c r="G37" s="172">
        <f t="shared" si="0"/>
        <v>7000</v>
      </c>
    </row>
    <row r="38" spans="1:7" hidden="1">
      <c r="A38" s="107">
        <v>44896</v>
      </c>
      <c r="B38" s="86" t="s">
        <v>172</v>
      </c>
      <c r="C38" s="87" t="s">
        <v>22</v>
      </c>
      <c r="D38" s="87" t="s">
        <v>8</v>
      </c>
      <c r="E38" s="179">
        <v>120000</v>
      </c>
      <c r="F38" s="87">
        <v>35</v>
      </c>
      <c r="G38" s="172">
        <f t="shared" si="0"/>
        <v>3428.5714285714284</v>
      </c>
    </row>
    <row r="39" spans="1:7" hidden="1">
      <c r="A39" s="107">
        <v>44896</v>
      </c>
      <c r="B39" s="86" t="s">
        <v>172</v>
      </c>
      <c r="C39" s="87" t="s">
        <v>7</v>
      </c>
      <c r="D39" s="87" t="s">
        <v>17</v>
      </c>
      <c r="E39" s="179">
        <v>83000</v>
      </c>
      <c r="F39" s="87">
        <v>26</v>
      </c>
      <c r="G39" s="172">
        <f t="shared" si="0"/>
        <v>3192.3076923076924</v>
      </c>
    </row>
    <row r="40" spans="1:7" hidden="1">
      <c r="A40" s="107">
        <v>44896</v>
      </c>
      <c r="B40" s="86" t="s">
        <v>172</v>
      </c>
      <c r="C40" s="87" t="s">
        <v>18</v>
      </c>
      <c r="D40" s="87" t="s">
        <v>17</v>
      </c>
      <c r="E40" s="179">
        <v>78000</v>
      </c>
      <c r="F40" s="87">
        <v>19</v>
      </c>
      <c r="G40" s="172">
        <f t="shared" si="0"/>
        <v>4105.2631578947367</v>
      </c>
    </row>
    <row r="41" spans="1:7" hidden="1">
      <c r="A41" s="107">
        <v>44896</v>
      </c>
      <c r="B41" s="86" t="s">
        <v>173</v>
      </c>
      <c r="C41" s="87" t="s">
        <v>201</v>
      </c>
      <c r="D41" s="87" t="s">
        <v>17</v>
      </c>
      <c r="E41" s="179">
        <v>120000</v>
      </c>
      <c r="F41" s="87">
        <v>24</v>
      </c>
      <c r="G41" s="172">
        <f t="shared" si="0"/>
        <v>5000</v>
      </c>
    </row>
    <row r="42" spans="1:7" hidden="1">
      <c r="A42" s="107">
        <v>44896</v>
      </c>
      <c r="B42" s="86" t="s">
        <v>173</v>
      </c>
      <c r="C42" s="87" t="s">
        <v>202</v>
      </c>
      <c r="D42" s="87" t="s">
        <v>17</v>
      </c>
      <c r="E42" s="179">
        <v>120000</v>
      </c>
      <c r="F42" s="87">
        <v>16</v>
      </c>
      <c r="G42" s="172">
        <f t="shared" si="0"/>
        <v>7500</v>
      </c>
    </row>
    <row r="43" spans="1:7" hidden="1">
      <c r="A43" s="107">
        <v>44896</v>
      </c>
      <c r="B43" s="86" t="s">
        <v>173</v>
      </c>
      <c r="C43" s="87" t="s">
        <v>104</v>
      </c>
      <c r="D43" s="87" t="s">
        <v>17</v>
      </c>
      <c r="E43" s="179">
        <v>120000</v>
      </c>
      <c r="F43" s="87">
        <v>9</v>
      </c>
      <c r="G43" s="172">
        <f t="shared" si="0"/>
        <v>13333.333333333334</v>
      </c>
    </row>
    <row r="44" spans="1:7" hidden="1">
      <c r="A44" s="107">
        <v>44896</v>
      </c>
      <c r="B44" s="86" t="s">
        <v>173</v>
      </c>
      <c r="C44" s="87" t="s">
        <v>180</v>
      </c>
      <c r="D44" s="87" t="s">
        <v>17</v>
      </c>
      <c r="E44" s="179">
        <v>60000</v>
      </c>
      <c r="F44" s="87">
        <v>24</v>
      </c>
      <c r="G44" s="172">
        <f t="shared" si="0"/>
        <v>2500</v>
      </c>
    </row>
    <row r="45" spans="1:7" hidden="1">
      <c r="A45" s="107">
        <v>44896</v>
      </c>
      <c r="B45" s="86" t="s">
        <v>173</v>
      </c>
      <c r="C45" s="87" t="s">
        <v>14</v>
      </c>
      <c r="D45" s="87" t="s">
        <v>17</v>
      </c>
      <c r="E45" s="179">
        <v>60000</v>
      </c>
      <c r="F45" s="87">
        <v>20</v>
      </c>
      <c r="G45" s="172">
        <f t="shared" si="0"/>
        <v>3000</v>
      </c>
    </row>
    <row r="46" spans="1:7" hidden="1">
      <c r="A46" s="107">
        <v>44896</v>
      </c>
      <c r="B46" s="86" t="s">
        <v>173</v>
      </c>
      <c r="C46" s="87" t="s">
        <v>23</v>
      </c>
      <c r="D46" s="87" t="s">
        <v>17</v>
      </c>
      <c r="E46" s="179">
        <v>60000</v>
      </c>
      <c r="F46" s="87">
        <v>9</v>
      </c>
      <c r="G46" s="172">
        <f t="shared" si="0"/>
        <v>6666.666666666667</v>
      </c>
    </row>
    <row r="47" spans="1:7" hidden="1">
      <c r="A47" s="107">
        <v>44897</v>
      </c>
      <c r="B47" s="86" t="s">
        <v>171</v>
      </c>
      <c r="C47" s="87" t="s">
        <v>7</v>
      </c>
      <c r="D47" s="87" t="s">
        <v>8</v>
      </c>
      <c r="E47" s="179">
        <v>103000</v>
      </c>
      <c r="F47" s="87">
        <v>42</v>
      </c>
      <c r="G47" s="172">
        <f t="shared" si="0"/>
        <v>2452.3809523809523</v>
      </c>
    </row>
    <row r="48" spans="1:7" hidden="1">
      <c r="A48" s="107">
        <v>44897</v>
      </c>
      <c r="B48" s="86" t="s">
        <v>171</v>
      </c>
      <c r="C48" s="87" t="s">
        <v>12</v>
      </c>
      <c r="D48" s="87" t="s">
        <v>8</v>
      </c>
      <c r="E48" s="179">
        <v>103000</v>
      </c>
      <c r="F48" s="87">
        <v>30</v>
      </c>
      <c r="G48" s="172">
        <f t="shared" si="0"/>
        <v>3433.3333333333335</v>
      </c>
    </row>
    <row r="49" spans="1:7" hidden="1">
      <c r="A49" s="107">
        <v>44897</v>
      </c>
      <c r="B49" s="86" t="s">
        <v>171</v>
      </c>
      <c r="C49" s="87" t="s">
        <v>7</v>
      </c>
      <c r="D49" s="87" t="s">
        <v>8</v>
      </c>
      <c r="E49" s="179">
        <v>103000</v>
      </c>
      <c r="F49" s="87">
        <v>30</v>
      </c>
      <c r="G49" s="172">
        <f t="shared" si="0"/>
        <v>3433.3333333333335</v>
      </c>
    </row>
    <row r="50" spans="1:7">
      <c r="A50" s="107">
        <v>44897</v>
      </c>
      <c r="B50" s="86" t="s">
        <v>171</v>
      </c>
      <c r="C50" s="87" t="s">
        <v>200</v>
      </c>
      <c r="D50" s="87" t="s">
        <v>10</v>
      </c>
      <c r="E50" s="179">
        <v>47250</v>
      </c>
      <c r="F50" s="87">
        <v>6</v>
      </c>
      <c r="G50" s="172">
        <f t="shared" si="0"/>
        <v>7875</v>
      </c>
    </row>
    <row r="51" spans="1:7" hidden="1">
      <c r="A51" s="107">
        <v>44897</v>
      </c>
      <c r="B51" s="86" t="s">
        <v>171</v>
      </c>
      <c r="C51" s="87" t="s">
        <v>14</v>
      </c>
      <c r="D51" s="87" t="s">
        <v>8</v>
      </c>
      <c r="E51" s="179">
        <v>103000</v>
      </c>
      <c r="F51" s="87">
        <v>35</v>
      </c>
      <c r="G51" s="172">
        <f t="shared" si="0"/>
        <v>2942.8571428571427</v>
      </c>
    </row>
    <row r="52" spans="1:7" hidden="1">
      <c r="A52" s="107">
        <v>44897</v>
      </c>
      <c r="B52" s="86" t="s">
        <v>171</v>
      </c>
      <c r="C52" s="87" t="s">
        <v>18</v>
      </c>
      <c r="D52" s="87" t="s">
        <v>8</v>
      </c>
      <c r="E52" s="179">
        <v>88000</v>
      </c>
      <c r="F52" s="87">
        <v>34</v>
      </c>
      <c r="G52" s="172">
        <f t="shared" si="0"/>
        <v>2588.2352941176468</v>
      </c>
    </row>
    <row r="53" spans="1:7" hidden="1">
      <c r="A53" s="107">
        <v>44897</v>
      </c>
      <c r="B53" s="86" t="s">
        <v>171</v>
      </c>
      <c r="C53" s="87" t="s">
        <v>54</v>
      </c>
      <c r="D53" s="87" t="s">
        <v>17</v>
      </c>
      <c r="E53" s="179">
        <v>78000</v>
      </c>
      <c r="F53" s="87">
        <v>30</v>
      </c>
      <c r="G53" s="172">
        <f t="shared" si="0"/>
        <v>2600</v>
      </c>
    </row>
    <row r="54" spans="1:7" hidden="1">
      <c r="A54" s="107">
        <v>44897</v>
      </c>
      <c r="B54" s="86" t="s">
        <v>171</v>
      </c>
      <c r="C54" s="87" t="s">
        <v>14</v>
      </c>
      <c r="D54" s="87" t="s">
        <v>8</v>
      </c>
      <c r="E54" s="179">
        <v>103000</v>
      </c>
      <c r="F54" s="87">
        <v>35</v>
      </c>
      <c r="G54" s="172">
        <f t="shared" si="0"/>
        <v>2942.8571428571427</v>
      </c>
    </row>
    <row r="55" spans="1:7" hidden="1">
      <c r="A55" s="107">
        <v>44897</v>
      </c>
      <c r="B55" s="86" t="s">
        <v>171</v>
      </c>
      <c r="C55" s="87" t="s">
        <v>20</v>
      </c>
      <c r="D55" s="87" t="s">
        <v>17</v>
      </c>
      <c r="E55" s="179">
        <v>83000</v>
      </c>
      <c r="F55" s="87">
        <v>23</v>
      </c>
      <c r="G55" s="172">
        <f t="shared" si="0"/>
        <v>3608.695652173913</v>
      </c>
    </row>
    <row r="56" spans="1:7" hidden="1">
      <c r="A56" s="107">
        <v>44897</v>
      </c>
      <c r="B56" s="86" t="s">
        <v>171</v>
      </c>
      <c r="C56" s="87" t="s">
        <v>24</v>
      </c>
      <c r="D56" s="87" t="s">
        <v>17</v>
      </c>
      <c r="E56" s="179">
        <v>76000</v>
      </c>
      <c r="F56" s="87">
        <v>23</v>
      </c>
      <c r="G56" s="172">
        <f t="shared" si="0"/>
        <v>3304.3478260869565</v>
      </c>
    </row>
    <row r="57" spans="1:7">
      <c r="A57" s="107">
        <v>44897</v>
      </c>
      <c r="B57" s="86" t="s">
        <v>171</v>
      </c>
      <c r="C57" s="87" t="s">
        <v>14</v>
      </c>
      <c r="D57" s="87" t="s">
        <v>10</v>
      </c>
      <c r="E57" s="179">
        <v>63000</v>
      </c>
      <c r="F57" s="87">
        <v>17</v>
      </c>
      <c r="G57" s="172">
        <f t="shared" si="0"/>
        <v>3705.8823529411766</v>
      </c>
    </row>
    <row r="58" spans="1:7" hidden="1">
      <c r="A58" s="107">
        <v>44897</v>
      </c>
      <c r="B58" s="86" t="s">
        <v>171</v>
      </c>
      <c r="C58" s="87" t="s">
        <v>25</v>
      </c>
      <c r="D58" s="87" t="s">
        <v>17</v>
      </c>
      <c r="E58" s="179">
        <v>80000</v>
      </c>
      <c r="F58" s="87">
        <v>25</v>
      </c>
      <c r="G58" s="172">
        <f t="shared" si="0"/>
        <v>3200</v>
      </c>
    </row>
    <row r="59" spans="1:7" hidden="1">
      <c r="A59" s="107">
        <v>44897</v>
      </c>
      <c r="B59" s="86" t="s">
        <v>171</v>
      </c>
      <c r="C59" s="87" t="s">
        <v>43</v>
      </c>
      <c r="D59" s="87" t="s">
        <v>8</v>
      </c>
      <c r="E59" s="179">
        <v>88000</v>
      </c>
      <c r="F59" s="87">
        <v>46</v>
      </c>
      <c r="G59" s="172">
        <f t="shared" si="0"/>
        <v>1913.0434782608695</v>
      </c>
    </row>
    <row r="60" spans="1:7" hidden="1">
      <c r="A60" s="107">
        <v>44897</v>
      </c>
      <c r="B60" s="86" t="s">
        <v>171</v>
      </c>
      <c r="C60" s="87" t="s">
        <v>14</v>
      </c>
      <c r="D60" s="87" t="s">
        <v>8</v>
      </c>
      <c r="E60" s="179">
        <v>103000</v>
      </c>
      <c r="F60" s="87">
        <v>18</v>
      </c>
      <c r="G60" s="172">
        <f t="shared" si="0"/>
        <v>5722.2222222222226</v>
      </c>
    </row>
    <row r="61" spans="1:7" hidden="1">
      <c r="A61" s="107">
        <v>44897</v>
      </c>
      <c r="B61" s="86" t="s">
        <v>171</v>
      </c>
      <c r="C61" s="87" t="s">
        <v>12</v>
      </c>
      <c r="D61" s="87" t="s">
        <v>8</v>
      </c>
      <c r="E61" s="179">
        <v>103000</v>
      </c>
      <c r="F61" s="87">
        <v>40</v>
      </c>
      <c r="G61" s="172">
        <f t="shared" ref="G61:G118" si="1">E61/F61</f>
        <v>2575</v>
      </c>
    </row>
    <row r="62" spans="1:7" hidden="1">
      <c r="A62" s="107">
        <v>44897</v>
      </c>
      <c r="B62" s="86" t="s">
        <v>171</v>
      </c>
      <c r="C62" s="87" t="s">
        <v>22</v>
      </c>
      <c r="D62" s="87" t="s">
        <v>8</v>
      </c>
      <c r="E62" s="179">
        <v>120000</v>
      </c>
      <c r="F62" s="87">
        <v>35</v>
      </c>
      <c r="G62" s="172">
        <f t="shared" si="1"/>
        <v>3428.5714285714284</v>
      </c>
    </row>
    <row r="63" spans="1:7" hidden="1">
      <c r="A63" s="107">
        <v>44897</v>
      </c>
      <c r="B63" s="86" t="s">
        <v>173</v>
      </c>
      <c r="C63" s="87" t="s">
        <v>44</v>
      </c>
      <c r="D63" s="87" t="s">
        <v>17</v>
      </c>
      <c r="E63" s="179">
        <v>120000</v>
      </c>
      <c r="F63" s="87">
        <v>12</v>
      </c>
      <c r="G63" s="172">
        <f t="shared" si="1"/>
        <v>10000</v>
      </c>
    </row>
    <row r="64" spans="1:7" hidden="1">
      <c r="A64" s="107">
        <v>44897</v>
      </c>
      <c r="B64" s="86" t="s">
        <v>173</v>
      </c>
      <c r="C64" s="87" t="s">
        <v>180</v>
      </c>
      <c r="D64" s="87" t="s">
        <v>17</v>
      </c>
      <c r="E64" s="179">
        <v>120000</v>
      </c>
      <c r="F64" s="87">
        <v>20</v>
      </c>
      <c r="G64" s="172">
        <f t="shared" si="1"/>
        <v>6000</v>
      </c>
    </row>
    <row r="65" spans="1:7">
      <c r="A65" s="107">
        <v>44897</v>
      </c>
      <c r="B65" s="86" t="s">
        <v>173</v>
      </c>
      <c r="C65" s="87" t="s">
        <v>23</v>
      </c>
      <c r="D65" s="87" t="s">
        <v>10</v>
      </c>
      <c r="E65" s="179">
        <v>80000</v>
      </c>
      <c r="F65" s="87">
        <v>6</v>
      </c>
      <c r="G65" s="172">
        <f t="shared" si="1"/>
        <v>13333.333333333334</v>
      </c>
    </row>
    <row r="66" spans="1:7">
      <c r="A66" s="107">
        <v>44897</v>
      </c>
      <c r="B66" s="86" t="s">
        <v>173</v>
      </c>
      <c r="C66" s="87" t="s">
        <v>9</v>
      </c>
      <c r="D66" s="87" t="s">
        <v>10</v>
      </c>
      <c r="E66" s="179">
        <v>94500</v>
      </c>
      <c r="F66" s="87">
        <v>13</v>
      </c>
      <c r="G66" s="172">
        <f t="shared" si="1"/>
        <v>7269.2307692307695</v>
      </c>
    </row>
    <row r="67" spans="1:7">
      <c r="A67" s="107">
        <v>44897</v>
      </c>
      <c r="B67" s="86" t="s">
        <v>173</v>
      </c>
      <c r="C67" s="87" t="s">
        <v>180</v>
      </c>
      <c r="D67" s="87" t="s">
        <v>10</v>
      </c>
      <c r="E67" s="179">
        <v>94500</v>
      </c>
      <c r="F67" s="87">
        <v>5</v>
      </c>
      <c r="G67" s="172">
        <f t="shared" si="1"/>
        <v>18900</v>
      </c>
    </row>
    <row r="68" spans="1:7" hidden="1">
      <c r="A68" s="107">
        <v>44897</v>
      </c>
      <c r="B68" s="86" t="s">
        <v>173</v>
      </c>
      <c r="C68" s="87" t="s">
        <v>44</v>
      </c>
      <c r="D68" s="87" t="s">
        <v>17</v>
      </c>
      <c r="E68" s="179">
        <v>120000</v>
      </c>
      <c r="F68" s="87">
        <v>15</v>
      </c>
      <c r="G68" s="172">
        <f t="shared" si="1"/>
        <v>8000</v>
      </c>
    </row>
    <row r="69" spans="1:7" hidden="1">
      <c r="A69" s="107">
        <v>44897</v>
      </c>
      <c r="B69" s="86" t="s">
        <v>172</v>
      </c>
      <c r="C69" s="87" t="s">
        <v>43</v>
      </c>
      <c r="D69" s="87" t="s">
        <v>8</v>
      </c>
      <c r="E69" s="179">
        <v>88000</v>
      </c>
      <c r="F69" s="87">
        <v>26</v>
      </c>
      <c r="G69" s="172">
        <f t="shared" si="1"/>
        <v>3384.6153846153848</v>
      </c>
    </row>
    <row r="70" spans="1:7" hidden="1">
      <c r="A70" s="107">
        <v>44897</v>
      </c>
      <c r="B70" s="86" t="s">
        <v>172</v>
      </c>
      <c r="C70" s="87" t="s">
        <v>14</v>
      </c>
      <c r="D70" s="87" t="s">
        <v>8</v>
      </c>
      <c r="E70" s="179">
        <v>103000</v>
      </c>
      <c r="F70" s="87">
        <v>1</v>
      </c>
      <c r="G70" s="172">
        <f t="shared" si="1"/>
        <v>103000</v>
      </c>
    </row>
    <row r="71" spans="1:7" hidden="1">
      <c r="A71" s="107">
        <v>44897</v>
      </c>
      <c r="B71" s="86" t="s">
        <v>172</v>
      </c>
      <c r="C71" s="87" t="s">
        <v>14</v>
      </c>
      <c r="D71" s="87" t="s">
        <v>8</v>
      </c>
      <c r="E71" s="179">
        <v>103000</v>
      </c>
      <c r="F71" s="87">
        <v>35</v>
      </c>
      <c r="G71" s="172">
        <f t="shared" si="1"/>
        <v>2942.8571428571427</v>
      </c>
    </row>
    <row r="72" spans="1:7" hidden="1">
      <c r="A72" s="107">
        <v>44897</v>
      </c>
      <c r="B72" s="86" t="s">
        <v>172</v>
      </c>
      <c r="C72" s="87" t="s">
        <v>25</v>
      </c>
      <c r="D72" s="87" t="s">
        <v>8</v>
      </c>
      <c r="E72" s="179">
        <v>98000</v>
      </c>
      <c r="F72" s="87">
        <v>12</v>
      </c>
      <c r="G72" s="172">
        <f t="shared" si="1"/>
        <v>8166.666666666667</v>
      </c>
    </row>
    <row r="73" spans="1:7" hidden="1">
      <c r="A73" s="107">
        <v>44897</v>
      </c>
      <c r="B73" s="86" t="s">
        <v>172</v>
      </c>
      <c r="C73" s="87" t="s">
        <v>7</v>
      </c>
      <c r="D73" s="87" t="s">
        <v>8</v>
      </c>
      <c r="E73" s="179">
        <v>103000</v>
      </c>
      <c r="F73" s="87">
        <v>46</v>
      </c>
      <c r="G73" s="172">
        <f t="shared" si="1"/>
        <v>2239.1304347826085</v>
      </c>
    </row>
    <row r="74" spans="1:7" hidden="1">
      <c r="A74" s="107">
        <v>44897</v>
      </c>
      <c r="B74" s="86" t="s">
        <v>172</v>
      </c>
      <c r="C74" s="87" t="s">
        <v>23</v>
      </c>
      <c r="D74" s="87" t="s">
        <v>17</v>
      </c>
      <c r="E74" s="179">
        <v>78000</v>
      </c>
      <c r="F74" s="87">
        <v>2</v>
      </c>
      <c r="G74" s="172">
        <f t="shared" si="1"/>
        <v>39000</v>
      </c>
    </row>
    <row r="75" spans="1:7" hidden="1">
      <c r="A75" s="107">
        <v>44897</v>
      </c>
      <c r="B75" s="86" t="s">
        <v>172</v>
      </c>
      <c r="C75" s="87" t="s">
        <v>7</v>
      </c>
      <c r="D75" s="87" t="s">
        <v>17</v>
      </c>
      <c r="E75" s="179">
        <v>83000</v>
      </c>
      <c r="F75" s="87">
        <v>27</v>
      </c>
      <c r="G75" s="172">
        <f t="shared" si="1"/>
        <v>3074.0740740740739</v>
      </c>
    </row>
    <row r="76" spans="1:7" hidden="1">
      <c r="A76" s="107">
        <v>44897</v>
      </c>
      <c r="B76" s="86" t="s">
        <v>172</v>
      </c>
      <c r="C76" s="87" t="s">
        <v>33</v>
      </c>
      <c r="D76" s="87" t="s">
        <v>8</v>
      </c>
      <c r="E76" s="179">
        <v>230000</v>
      </c>
      <c r="F76" s="87">
        <v>43</v>
      </c>
      <c r="G76" s="172">
        <f t="shared" si="1"/>
        <v>5348.8372093023254</v>
      </c>
    </row>
    <row r="77" spans="1:7">
      <c r="A77" s="107">
        <v>44897</v>
      </c>
      <c r="B77" s="86" t="s">
        <v>172</v>
      </c>
      <c r="C77" s="87" t="s">
        <v>24</v>
      </c>
      <c r="D77" s="87" t="s">
        <v>10</v>
      </c>
      <c r="E77" s="179">
        <v>63000</v>
      </c>
      <c r="F77" s="87">
        <v>6</v>
      </c>
      <c r="G77" s="172">
        <f t="shared" si="1"/>
        <v>10500</v>
      </c>
    </row>
    <row r="78" spans="1:7" hidden="1">
      <c r="A78" s="107">
        <v>44897</v>
      </c>
      <c r="B78" s="86" t="s">
        <v>172</v>
      </c>
      <c r="C78" s="87" t="s">
        <v>12</v>
      </c>
      <c r="D78" s="87" t="s">
        <v>8</v>
      </c>
      <c r="E78" s="179">
        <v>103000</v>
      </c>
      <c r="F78" s="87">
        <v>30</v>
      </c>
      <c r="G78" s="172">
        <f t="shared" si="1"/>
        <v>3433.3333333333335</v>
      </c>
    </row>
    <row r="79" spans="1:7">
      <c r="A79" s="107">
        <v>44897</v>
      </c>
      <c r="B79" s="86" t="s">
        <v>172</v>
      </c>
      <c r="C79" s="87" t="s">
        <v>120</v>
      </c>
      <c r="D79" s="87" t="s">
        <v>10</v>
      </c>
      <c r="E79" s="179">
        <v>31500</v>
      </c>
      <c r="F79" s="87">
        <v>4</v>
      </c>
      <c r="G79" s="172">
        <f t="shared" si="1"/>
        <v>7875</v>
      </c>
    </row>
    <row r="80" spans="1:7" hidden="1">
      <c r="A80" s="107">
        <v>44897</v>
      </c>
      <c r="B80" s="86" t="s">
        <v>172</v>
      </c>
      <c r="C80" s="87" t="s">
        <v>187</v>
      </c>
      <c r="D80" s="87" t="s">
        <v>8</v>
      </c>
      <c r="E80" s="179">
        <v>155000</v>
      </c>
      <c r="F80" s="87">
        <v>30</v>
      </c>
      <c r="G80" s="172">
        <f t="shared" si="1"/>
        <v>5166.666666666667</v>
      </c>
    </row>
    <row r="81" spans="1:9" hidden="1">
      <c r="A81" s="107">
        <v>44897</v>
      </c>
      <c r="B81" s="86" t="s">
        <v>172</v>
      </c>
      <c r="C81" s="87" t="s">
        <v>14</v>
      </c>
      <c r="D81" s="87" t="s">
        <v>8</v>
      </c>
      <c r="E81" s="179">
        <v>103000</v>
      </c>
      <c r="F81" s="87">
        <v>41</v>
      </c>
      <c r="G81" s="172">
        <f t="shared" si="1"/>
        <v>2512.1951219512193</v>
      </c>
    </row>
    <row r="82" spans="1:9" hidden="1">
      <c r="A82" s="107">
        <v>44897</v>
      </c>
      <c r="B82" s="86" t="s">
        <v>172</v>
      </c>
      <c r="C82" s="87" t="s">
        <v>12</v>
      </c>
      <c r="D82" s="87" t="s">
        <v>8</v>
      </c>
      <c r="E82" s="179">
        <v>103000</v>
      </c>
      <c r="F82" s="87">
        <v>32</v>
      </c>
      <c r="G82" s="172">
        <f t="shared" si="1"/>
        <v>3218.75</v>
      </c>
    </row>
    <row r="83" spans="1:9" hidden="1">
      <c r="A83" s="107">
        <v>44897</v>
      </c>
      <c r="B83" s="86" t="s">
        <v>172</v>
      </c>
      <c r="C83" s="87" t="s">
        <v>20</v>
      </c>
      <c r="D83" s="87" t="s">
        <v>17</v>
      </c>
      <c r="E83" s="179">
        <v>63000</v>
      </c>
      <c r="F83" s="87">
        <v>15</v>
      </c>
      <c r="G83" s="172">
        <f t="shared" si="1"/>
        <v>4200</v>
      </c>
    </row>
    <row r="84" spans="1:9" hidden="1">
      <c r="A84" s="107">
        <v>44897</v>
      </c>
      <c r="B84" s="86" t="s">
        <v>172</v>
      </c>
      <c r="C84" s="87" t="s">
        <v>18</v>
      </c>
      <c r="D84" s="87" t="s">
        <v>17</v>
      </c>
      <c r="E84" s="179">
        <v>78000</v>
      </c>
      <c r="F84" s="87">
        <v>19</v>
      </c>
      <c r="G84" s="172">
        <f t="shared" si="1"/>
        <v>4105.2631578947367</v>
      </c>
    </row>
    <row r="85" spans="1:9" hidden="1">
      <c r="A85" s="107">
        <v>44897</v>
      </c>
      <c r="B85" s="86" t="s">
        <v>172</v>
      </c>
      <c r="C85" s="87" t="s">
        <v>22</v>
      </c>
      <c r="D85" s="87" t="s">
        <v>8</v>
      </c>
      <c r="E85" s="179">
        <v>120000</v>
      </c>
      <c r="F85" s="87">
        <v>35</v>
      </c>
      <c r="G85" s="172">
        <f t="shared" si="1"/>
        <v>3428.5714285714284</v>
      </c>
    </row>
    <row r="86" spans="1:9" hidden="1">
      <c r="A86" s="107">
        <v>44897</v>
      </c>
      <c r="B86" s="86" t="s">
        <v>172</v>
      </c>
      <c r="C86" s="87" t="s">
        <v>201</v>
      </c>
      <c r="D86" s="87" t="s">
        <v>17</v>
      </c>
      <c r="E86" s="179">
        <v>120000</v>
      </c>
      <c r="F86" s="87">
        <v>16</v>
      </c>
      <c r="G86" s="172">
        <f t="shared" si="1"/>
        <v>7500</v>
      </c>
    </row>
    <row r="87" spans="1:9" hidden="1">
      <c r="A87" s="107">
        <v>44897</v>
      </c>
      <c r="B87" s="86" t="s">
        <v>172</v>
      </c>
      <c r="C87" s="87" t="s">
        <v>202</v>
      </c>
      <c r="D87" s="87" t="s">
        <v>17</v>
      </c>
      <c r="E87" s="179">
        <v>120000</v>
      </c>
      <c r="F87" s="87">
        <v>21</v>
      </c>
      <c r="G87" s="172">
        <f t="shared" si="1"/>
        <v>5714.2857142857147</v>
      </c>
    </row>
    <row r="88" spans="1:9" hidden="1">
      <c r="A88" s="107">
        <v>44897</v>
      </c>
      <c r="B88" s="86" t="s">
        <v>172</v>
      </c>
      <c r="C88" s="87" t="s">
        <v>104</v>
      </c>
      <c r="D88" s="87" t="s">
        <v>17</v>
      </c>
      <c r="E88" s="179">
        <v>120000</v>
      </c>
      <c r="F88" s="87">
        <v>15</v>
      </c>
      <c r="G88" s="172">
        <f t="shared" si="1"/>
        <v>8000</v>
      </c>
    </row>
    <row r="89" spans="1:9" hidden="1">
      <c r="A89" s="107">
        <v>44897</v>
      </c>
      <c r="B89" s="86" t="s">
        <v>172</v>
      </c>
      <c r="C89" s="87" t="s">
        <v>201</v>
      </c>
      <c r="D89" s="87" t="s">
        <v>17</v>
      </c>
      <c r="E89" s="179">
        <v>60000</v>
      </c>
      <c r="F89" s="87">
        <v>14</v>
      </c>
      <c r="G89" s="172">
        <f t="shared" si="1"/>
        <v>4285.7142857142853</v>
      </c>
    </row>
    <row r="90" spans="1:9" hidden="1">
      <c r="A90" s="107">
        <v>44897</v>
      </c>
      <c r="B90" s="86" t="s">
        <v>172</v>
      </c>
      <c r="C90" s="87" t="s">
        <v>73</v>
      </c>
      <c r="D90" s="87" t="s">
        <v>17</v>
      </c>
      <c r="E90" s="179">
        <v>60000</v>
      </c>
      <c r="F90" s="87">
        <v>12</v>
      </c>
      <c r="G90" s="172">
        <f t="shared" si="1"/>
        <v>5000</v>
      </c>
      <c r="H90" t="s">
        <v>53</v>
      </c>
      <c r="I90" t="s">
        <v>53</v>
      </c>
    </row>
    <row r="91" spans="1:9" hidden="1">
      <c r="A91" s="107">
        <v>44897</v>
      </c>
      <c r="B91" s="86" t="s">
        <v>172</v>
      </c>
      <c r="C91" s="87" t="s">
        <v>104</v>
      </c>
      <c r="D91" s="87" t="s">
        <v>17</v>
      </c>
      <c r="E91" s="179">
        <v>60000</v>
      </c>
      <c r="F91" s="87">
        <v>5</v>
      </c>
      <c r="G91" s="172">
        <f t="shared" si="1"/>
        <v>12000</v>
      </c>
    </row>
    <row r="92" spans="1:9" hidden="1">
      <c r="A92" s="107">
        <v>44898</v>
      </c>
      <c r="B92" s="86" t="s">
        <v>171</v>
      </c>
      <c r="C92" s="87" t="s">
        <v>7</v>
      </c>
      <c r="D92" s="87" t="s">
        <v>8</v>
      </c>
      <c r="E92" s="179">
        <v>103000</v>
      </c>
      <c r="F92" s="87">
        <v>44</v>
      </c>
      <c r="G92" s="172">
        <f t="shared" si="1"/>
        <v>2340.909090909091</v>
      </c>
    </row>
    <row r="93" spans="1:9" hidden="1">
      <c r="A93" s="107">
        <v>44898</v>
      </c>
      <c r="B93" s="86" t="s">
        <v>171</v>
      </c>
      <c r="C93" s="87" t="s">
        <v>12</v>
      </c>
      <c r="D93" s="87" t="s">
        <v>8</v>
      </c>
      <c r="E93" s="179">
        <v>103000</v>
      </c>
      <c r="F93" s="87">
        <v>33</v>
      </c>
      <c r="G93" s="172">
        <f t="shared" si="1"/>
        <v>3121.212121212121</v>
      </c>
    </row>
    <row r="94" spans="1:9" hidden="1">
      <c r="A94" s="107">
        <v>44898</v>
      </c>
      <c r="B94" s="86" t="s">
        <v>171</v>
      </c>
      <c r="C94" s="87" t="s">
        <v>14</v>
      </c>
      <c r="D94" s="87" t="s">
        <v>8</v>
      </c>
      <c r="E94" s="179">
        <v>103000</v>
      </c>
      <c r="F94" s="87">
        <v>46</v>
      </c>
      <c r="G94" s="172">
        <f t="shared" si="1"/>
        <v>2239.1304347826085</v>
      </c>
    </row>
    <row r="95" spans="1:9" hidden="1">
      <c r="A95" s="107">
        <v>44898</v>
      </c>
      <c r="B95" s="86" t="s">
        <v>171</v>
      </c>
      <c r="C95" s="87" t="s">
        <v>14</v>
      </c>
      <c r="D95" s="87" t="s">
        <v>8</v>
      </c>
      <c r="E95" s="179">
        <v>103000</v>
      </c>
      <c r="F95" s="87">
        <v>31</v>
      </c>
      <c r="G95" s="172">
        <f t="shared" si="1"/>
        <v>3322.5806451612902</v>
      </c>
    </row>
    <row r="96" spans="1:9" hidden="1">
      <c r="A96" s="107">
        <v>44898</v>
      </c>
      <c r="B96" s="86" t="s">
        <v>171</v>
      </c>
      <c r="C96" s="87" t="s">
        <v>14</v>
      </c>
      <c r="D96" s="87" t="s">
        <v>8</v>
      </c>
      <c r="E96" s="179">
        <v>103000</v>
      </c>
      <c r="F96" s="87">
        <v>35</v>
      </c>
      <c r="G96" s="172">
        <f t="shared" si="1"/>
        <v>2942.8571428571427</v>
      </c>
    </row>
    <row r="97" spans="1:7" hidden="1">
      <c r="A97" s="107">
        <v>44898</v>
      </c>
      <c r="B97" s="86" t="s">
        <v>171</v>
      </c>
      <c r="C97" s="87" t="s">
        <v>7</v>
      </c>
      <c r="D97" s="87" t="s">
        <v>8</v>
      </c>
      <c r="E97" s="179">
        <v>103000</v>
      </c>
      <c r="F97" s="87">
        <v>26</v>
      </c>
      <c r="G97" s="172">
        <f t="shared" si="1"/>
        <v>3961.5384615384614</v>
      </c>
    </row>
    <row r="98" spans="1:7" hidden="1">
      <c r="A98" s="107">
        <v>44898</v>
      </c>
      <c r="B98" s="86" t="s">
        <v>171</v>
      </c>
      <c r="C98" s="87" t="s">
        <v>23</v>
      </c>
      <c r="D98" s="87" t="s">
        <v>17</v>
      </c>
      <c r="E98" s="179">
        <v>78000</v>
      </c>
      <c r="F98" s="87">
        <v>33</v>
      </c>
      <c r="G98" s="172">
        <f t="shared" si="1"/>
        <v>2363.6363636363635</v>
      </c>
    </row>
    <row r="99" spans="1:7">
      <c r="A99" s="107">
        <v>44898</v>
      </c>
      <c r="B99" s="86" t="s">
        <v>171</v>
      </c>
      <c r="C99" s="87" t="s">
        <v>14</v>
      </c>
      <c r="D99" s="87" t="s">
        <v>10</v>
      </c>
      <c r="E99" s="179">
        <v>63000</v>
      </c>
      <c r="F99" s="87">
        <v>17</v>
      </c>
      <c r="G99" s="172">
        <f t="shared" si="1"/>
        <v>3705.8823529411766</v>
      </c>
    </row>
    <row r="100" spans="1:7" hidden="1">
      <c r="A100" s="107">
        <v>44898</v>
      </c>
      <c r="B100" s="86" t="s">
        <v>171</v>
      </c>
      <c r="C100" s="87" t="s">
        <v>18</v>
      </c>
      <c r="D100" s="87" t="s">
        <v>8</v>
      </c>
      <c r="E100" s="179">
        <v>88000</v>
      </c>
      <c r="F100" s="87">
        <v>25</v>
      </c>
      <c r="G100" s="172">
        <f t="shared" si="1"/>
        <v>3520</v>
      </c>
    </row>
    <row r="101" spans="1:7" hidden="1">
      <c r="A101" s="107">
        <v>44898</v>
      </c>
      <c r="B101" s="86" t="s">
        <v>171</v>
      </c>
      <c r="C101" s="87" t="s">
        <v>20</v>
      </c>
      <c r="D101" s="87" t="s">
        <v>17</v>
      </c>
      <c r="E101" s="179">
        <v>83000</v>
      </c>
      <c r="F101" s="87">
        <v>25</v>
      </c>
      <c r="G101" s="172">
        <f t="shared" si="1"/>
        <v>3320</v>
      </c>
    </row>
    <row r="102" spans="1:7" hidden="1">
      <c r="A102" s="107">
        <v>44898</v>
      </c>
      <c r="B102" s="86" t="s">
        <v>171</v>
      </c>
      <c r="C102" s="87" t="s">
        <v>12</v>
      </c>
      <c r="D102" s="87" t="s">
        <v>8</v>
      </c>
      <c r="E102" s="179">
        <v>103000</v>
      </c>
      <c r="F102" s="87">
        <v>25</v>
      </c>
      <c r="G102" s="172">
        <f t="shared" si="1"/>
        <v>4120</v>
      </c>
    </row>
    <row r="103" spans="1:7" hidden="1">
      <c r="A103" s="107">
        <v>44898</v>
      </c>
      <c r="B103" s="86" t="s">
        <v>171</v>
      </c>
      <c r="C103" s="87" t="s">
        <v>25</v>
      </c>
      <c r="D103" s="87" t="s">
        <v>17</v>
      </c>
      <c r="E103" s="179">
        <v>80000</v>
      </c>
      <c r="F103" s="87">
        <v>20</v>
      </c>
      <c r="G103" s="172">
        <f t="shared" si="1"/>
        <v>4000</v>
      </c>
    </row>
    <row r="104" spans="1:7" hidden="1">
      <c r="A104" s="107">
        <v>44898</v>
      </c>
      <c r="B104" s="86" t="s">
        <v>171</v>
      </c>
      <c r="C104" s="87" t="s">
        <v>24</v>
      </c>
      <c r="D104" s="87" t="s">
        <v>17</v>
      </c>
      <c r="E104" s="179">
        <v>76000</v>
      </c>
      <c r="F104" s="87">
        <v>20</v>
      </c>
      <c r="G104" s="172">
        <f t="shared" si="1"/>
        <v>3800</v>
      </c>
    </row>
    <row r="105" spans="1:7" hidden="1">
      <c r="A105" s="107">
        <v>44898</v>
      </c>
      <c r="B105" s="86" t="s">
        <v>171</v>
      </c>
      <c r="C105" s="87" t="s">
        <v>43</v>
      </c>
      <c r="D105" s="87" t="s">
        <v>8</v>
      </c>
      <c r="E105" s="179">
        <v>88000</v>
      </c>
      <c r="F105" s="87">
        <v>46</v>
      </c>
      <c r="G105" s="172">
        <f t="shared" si="1"/>
        <v>1913.0434782608695</v>
      </c>
    </row>
    <row r="106" spans="1:7" hidden="1">
      <c r="A106" s="107">
        <v>44898</v>
      </c>
      <c r="B106" s="86" t="s">
        <v>171</v>
      </c>
      <c r="C106" s="87" t="s">
        <v>22</v>
      </c>
      <c r="D106" s="87" t="s">
        <v>8</v>
      </c>
      <c r="E106" s="179">
        <v>120000</v>
      </c>
      <c r="F106" s="87">
        <v>40</v>
      </c>
      <c r="G106" s="172">
        <f t="shared" si="1"/>
        <v>3000</v>
      </c>
    </row>
    <row r="107" spans="1:7" hidden="1">
      <c r="A107" s="107">
        <v>44898</v>
      </c>
      <c r="B107" s="86" t="s">
        <v>173</v>
      </c>
      <c r="C107" s="87" t="s">
        <v>44</v>
      </c>
      <c r="D107" s="87" t="s">
        <v>17</v>
      </c>
      <c r="E107" s="179">
        <v>120000</v>
      </c>
      <c r="F107" s="87">
        <v>6</v>
      </c>
      <c r="G107" s="172">
        <f t="shared" si="1"/>
        <v>20000</v>
      </c>
    </row>
    <row r="108" spans="1:7" hidden="1">
      <c r="A108" s="107">
        <v>44898</v>
      </c>
      <c r="B108" s="86" t="s">
        <v>173</v>
      </c>
      <c r="C108" s="87" t="s">
        <v>180</v>
      </c>
      <c r="D108" s="87" t="s">
        <v>17</v>
      </c>
      <c r="E108" s="179">
        <v>120000</v>
      </c>
      <c r="F108" s="87">
        <v>20</v>
      </c>
      <c r="G108" s="172">
        <f t="shared" si="1"/>
        <v>6000</v>
      </c>
    </row>
    <row r="109" spans="1:7" hidden="1">
      <c r="A109" s="107">
        <v>44898</v>
      </c>
      <c r="B109" s="86" t="s">
        <v>173</v>
      </c>
      <c r="C109" s="87" t="s">
        <v>44</v>
      </c>
      <c r="D109" s="87" t="s">
        <v>17</v>
      </c>
      <c r="E109" s="179">
        <v>120000</v>
      </c>
      <c r="F109" s="87">
        <v>3</v>
      </c>
      <c r="G109" s="172">
        <f t="shared" si="1"/>
        <v>40000</v>
      </c>
    </row>
    <row r="110" spans="1:7">
      <c r="A110" s="107">
        <v>44898</v>
      </c>
      <c r="B110" s="86" t="s">
        <v>173</v>
      </c>
      <c r="C110" s="87" t="s">
        <v>44</v>
      </c>
      <c r="D110" s="87" t="s">
        <v>10</v>
      </c>
      <c r="E110" s="179">
        <v>94500</v>
      </c>
      <c r="F110" s="87">
        <v>9</v>
      </c>
      <c r="G110" s="172">
        <f t="shared" si="1"/>
        <v>10500</v>
      </c>
    </row>
    <row r="111" spans="1:7">
      <c r="A111" s="107">
        <v>44898</v>
      </c>
      <c r="B111" s="86" t="s">
        <v>173</v>
      </c>
      <c r="C111" s="87" t="s">
        <v>23</v>
      </c>
      <c r="D111" s="87" t="s">
        <v>10</v>
      </c>
      <c r="E111" s="179">
        <v>80000</v>
      </c>
      <c r="F111" s="87">
        <v>1</v>
      </c>
      <c r="G111" s="172">
        <f t="shared" si="1"/>
        <v>80000</v>
      </c>
    </row>
    <row r="112" spans="1:7">
      <c r="A112" s="107">
        <v>44898</v>
      </c>
      <c r="B112" s="86" t="s">
        <v>173</v>
      </c>
      <c r="C112" s="87" t="s">
        <v>42</v>
      </c>
      <c r="D112" s="87" t="s">
        <v>10</v>
      </c>
      <c r="E112" s="179">
        <v>94500</v>
      </c>
      <c r="F112" s="87">
        <v>12</v>
      </c>
      <c r="G112" s="172">
        <f t="shared" si="1"/>
        <v>7875</v>
      </c>
    </row>
    <row r="113" spans="1:9" hidden="1">
      <c r="A113" s="107">
        <v>44898</v>
      </c>
      <c r="B113" s="86" t="s">
        <v>172</v>
      </c>
      <c r="C113" s="87" t="s">
        <v>12</v>
      </c>
      <c r="D113" s="87" t="s">
        <v>8</v>
      </c>
      <c r="E113" s="179">
        <v>103000</v>
      </c>
      <c r="F113" s="87">
        <v>31</v>
      </c>
      <c r="G113" s="172">
        <f t="shared" si="1"/>
        <v>3322.5806451612902</v>
      </c>
    </row>
    <row r="114" spans="1:9" hidden="1">
      <c r="A114" s="107">
        <v>44898</v>
      </c>
      <c r="B114" s="86" t="s">
        <v>172</v>
      </c>
      <c r="C114" s="87" t="s">
        <v>7</v>
      </c>
      <c r="D114" s="87" t="s">
        <v>8</v>
      </c>
      <c r="E114" s="179">
        <v>103000</v>
      </c>
      <c r="F114" s="87">
        <v>40</v>
      </c>
      <c r="G114" s="172">
        <f t="shared" si="1"/>
        <v>2575</v>
      </c>
    </row>
    <row r="115" spans="1:9" hidden="1">
      <c r="A115" s="107">
        <v>44898</v>
      </c>
      <c r="B115" s="86" t="s">
        <v>172</v>
      </c>
      <c r="C115" s="87" t="s">
        <v>14</v>
      </c>
      <c r="D115" s="87" t="s">
        <v>8</v>
      </c>
      <c r="E115" s="179">
        <v>103000</v>
      </c>
      <c r="F115" s="87">
        <v>45</v>
      </c>
      <c r="G115" s="172">
        <f t="shared" si="1"/>
        <v>2288.8888888888887</v>
      </c>
    </row>
    <row r="116" spans="1:9" hidden="1">
      <c r="A116" s="107">
        <v>44898</v>
      </c>
      <c r="B116" s="86" t="s">
        <v>172</v>
      </c>
      <c r="C116" s="87" t="s">
        <v>14</v>
      </c>
      <c r="D116" s="87" t="s">
        <v>8</v>
      </c>
      <c r="E116" s="179">
        <v>103000</v>
      </c>
      <c r="F116" s="87">
        <v>35</v>
      </c>
      <c r="G116" s="172">
        <f t="shared" si="1"/>
        <v>2942.8571428571427</v>
      </c>
    </row>
    <row r="117" spans="1:9" hidden="1">
      <c r="A117" s="107">
        <v>44898</v>
      </c>
      <c r="B117" s="86" t="s">
        <v>172</v>
      </c>
      <c r="C117" s="87" t="s">
        <v>33</v>
      </c>
      <c r="D117" s="87" t="s">
        <v>8</v>
      </c>
      <c r="E117" s="179">
        <v>230000</v>
      </c>
      <c r="F117" s="87">
        <v>43</v>
      </c>
      <c r="G117" s="172">
        <f t="shared" si="1"/>
        <v>5348.8372093023254</v>
      </c>
    </row>
    <row r="118" spans="1:9" hidden="1">
      <c r="A118" s="107">
        <v>44898</v>
      </c>
      <c r="B118" s="86" t="s">
        <v>172</v>
      </c>
      <c r="C118" s="87" t="s">
        <v>14</v>
      </c>
      <c r="D118" s="87" t="s">
        <v>8</v>
      </c>
      <c r="E118" s="179">
        <v>103000</v>
      </c>
      <c r="F118" s="87">
        <v>28</v>
      </c>
      <c r="G118" s="172">
        <f t="shared" si="1"/>
        <v>3678.5714285714284</v>
      </c>
    </row>
    <row r="119" spans="1:9" hidden="1">
      <c r="A119" s="107">
        <v>44898</v>
      </c>
      <c r="B119" s="86" t="s">
        <v>172</v>
      </c>
      <c r="C119" s="87" t="s">
        <v>23</v>
      </c>
      <c r="D119" s="87" t="s">
        <v>17</v>
      </c>
      <c r="E119" s="179">
        <v>78000</v>
      </c>
      <c r="F119" s="87">
        <v>25</v>
      </c>
      <c r="G119" s="172">
        <f t="shared" ref="G119:G183" si="2">E119/F119</f>
        <v>3120</v>
      </c>
    </row>
    <row r="120" spans="1:9" hidden="1">
      <c r="A120" s="107">
        <v>44898</v>
      </c>
      <c r="B120" s="86" t="s">
        <v>172</v>
      </c>
      <c r="C120" s="87" t="s">
        <v>7</v>
      </c>
      <c r="D120" s="87" t="s">
        <v>17</v>
      </c>
      <c r="E120" s="179">
        <v>83000</v>
      </c>
      <c r="F120" s="87">
        <v>27</v>
      </c>
      <c r="G120" s="172">
        <f t="shared" si="2"/>
        <v>3074.0740740740739</v>
      </c>
    </row>
    <row r="121" spans="1:9" hidden="1">
      <c r="A121" s="107">
        <v>44898</v>
      </c>
      <c r="B121" s="86" t="s">
        <v>172</v>
      </c>
      <c r="C121" s="87" t="s">
        <v>12</v>
      </c>
      <c r="D121" s="87" t="s">
        <v>8</v>
      </c>
      <c r="E121" s="179">
        <v>103000</v>
      </c>
      <c r="F121" s="87">
        <v>27</v>
      </c>
      <c r="G121" s="172">
        <f t="shared" si="2"/>
        <v>3814.8148148148148</v>
      </c>
    </row>
    <row r="122" spans="1:9">
      <c r="A122" s="107">
        <v>44898</v>
      </c>
      <c r="B122" s="86" t="s">
        <v>172</v>
      </c>
      <c r="C122" s="87" t="s">
        <v>24</v>
      </c>
      <c r="D122" s="87" t="s">
        <v>10</v>
      </c>
      <c r="E122" s="179">
        <v>63000</v>
      </c>
      <c r="F122" s="87">
        <v>6</v>
      </c>
      <c r="G122" s="172">
        <f t="shared" si="2"/>
        <v>10500</v>
      </c>
    </row>
    <row r="123" spans="1:9" hidden="1">
      <c r="A123" s="107">
        <v>44898</v>
      </c>
      <c r="B123" s="86" t="s">
        <v>172</v>
      </c>
      <c r="C123" s="87" t="s">
        <v>43</v>
      </c>
      <c r="D123" s="87" t="s">
        <v>8</v>
      </c>
      <c r="E123" s="179">
        <v>88000</v>
      </c>
      <c r="F123" s="87">
        <v>15</v>
      </c>
      <c r="G123" s="172">
        <f t="shared" si="2"/>
        <v>5866.666666666667</v>
      </c>
    </row>
    <row r="124" spans="1:9" hidden="1">
      <c r="A124" s="107">
        <v>44898</v>
      </c>
      <c r="B124" s="86" t="s">
        <v>172</v>
      </c>
      <c r="C124" s="87" t="s">
        <v>187</v>
      </c>
      <c r="D124" s="87" t="s">
        <v>8</v>
      </c>
      <c r="E124" s="179">
        <v>155000</v>
      </c>
      <c r="F124" s="87">
        <v>30</v>
      </c>
      <c r="G124" s="172">
        <f t="shared" si="2"/>
        <v>5166.666666666667</v>
      </c>
      <c r="I124" t="s">
        <v>53</v>
      </c>
    </row>
    <row r="125" spans="1:9">
      <c r="A125" s="107">
        <v>44898</v>
      </c>
      <c r="B125" s="86" t="s">
        <v>172</v>
      </c>
      <c r="C125" s="87" t="s">
        <v>120</v>
      </c>
      <c r="D125" s="87" t="s">
        <v>10</v>
      </c>
      <c r="E125" s="179">
        <v>47250</v>
      </c>
      <c r="F125" s="87">
        <v>5</v>
      </c>
      <c r="G125" s="172">
        <f t="shared" si="2"/>
        <v>9450</v>
      </c>
    </row>
    <row r="126" spans="1:9" hidden="1">
      <c r="A126" s="107">
        <v>44898</v>
      </c>
      <c r="B126" s="86" t="s">
        <v>172</v>
      </c>
      <c r="C126" s="87" t="s">
        <v>18</v>
      </c>
      <c r="D126" s="87" t="s">
        <v>17</v>
      </c>
      <c r="E126" s="179">
        <v>78000</v>
      </c>
      <c r="F126" s="87">
        <v>17</v>
      </c>
      <c r="G126" s="172">
        <f t="shared" si="2"/>
        <v>4588.2352941176468</v>
      </c>
    </row>
    <row r="127" spans="1:9">
      <c r="A127" s="107">
        <v>44898</v>
      </c>
      <c r="B127" s="86" t="s">
        <v>172</v>
      </c>
      <c r="C127" s="87" t="s">
        <v>20</v>
      </c>
      <c r="D127" s="87" t="s">
        <v>10</v>
      </c>
      <c r="E127" s="179">
        <v>63000</v>
      </c>
      <c r="F127" s="87">
        <v>16</v>
      </c>
      <c r="G127" s="172">
        <f t="shared" si="2"/>
        <v>3937.5</v>
      </c>
    </row>
    <row r="128" spans="1:9" hidden="1">
      <c r="A128" s="107">
        <v>44898</v>
      </c>
      <c r="B128" s="86" t="s">
        <v>172</v>
      </c>
      <c r="C128" s="87" t="s">
        <v>25</v>
      </c>
      <c r="D128" s="87" t="s">
        <v>8</v>
      </c>
      <c r="E128" s="179">
        <v>98000</v>
      </c>
      <c r="F128" s="87">
        <v>12</v>
      </c>
      <c r="G128" s="172">
        <f t="shared" si="2"/>
        <v>8166.666666666667</v>
      </c>
    </row>
    <row r="129" spans="1:8" hidden="1">
      <c r="A129" s="107">
        <v>44898</v>
      </c>
      <c r="B129" s="86" t="s">
        <v>172</v>
      </c>
      <c r="C129" s="87" t="s">
        <v>22</v>
      </c>
      <c r="D129" s="87" t="s">
        <v>8</v>
      </c>
      <c r="E129" s="179">
        <v>120000</v>
      </c>
      <c r="F129" s="87">
        <v>26</v>
      </c>
      <c r="G129" s="172">
        <f t="shared" si="2"/>
        <v>4615.3846153846152</v>
      </c>
    </row>
    <row r="130" spans="1:8" hidden="1">
      <c r="A130" s="107">
        <v>44898</v>
      </c>
      <c r="B130" s="86" t="s">
        <v>173</v>
      </c>
      <c r="C130" s="87" t="s">
        <v>201</v>
      </c>
      <c r="D130" s="87" t="s">
        <v>17</v>
      </c>
      <c r="E130" s="179">
        <v>120000</v>
      </c>
      <c r="F130" s="87">
        <v>22</v>
      </c>
      <c r="G130" s="172">
        <f t="shared" si="2"/>
        <v>5454.545454545455</v>
      </c>
    </row>
    <row r="131" spans="1:8" hidden="1">
      <c r="A131" s="107">
        <v>44898</v>
      </c>
      <c r="B131" s="86" t="s">
        <v>173</v>
      </c>
      <c r="C131" s="87" t="s">
        <v>202</v>
      </c>
      <c r="D131" s="87" t="s">
        <v>17</v>
      </c>
      <c r="E131" s="179">
        <v>120000</v>
      </c>
      <c r="F131" s="87">
        <v>19</v>
      </c>
      <c r="G131" s="172">
        <f t="shared" si="2"/>
        <v>6315.7894736842109</v>
      </c>
    </row>
    <row r="132" spans="1:8" hidden="1">
      <c r="A132" s="107">
        <v>44898</v>
      </c>
      <c r="B132" s="86" t="s">
        <v>173</v>
      </c>
      <c r="C132" s="87" t="s">
        <v>104</v>
      </c>
      <c r="D132" s="87" t="s">
        <v>17</v>
      </c>
      <c r="E132" s="179">
        <v>120000</v>
      </c>
      <c r="F132" s="87">
        <v>16</v>
      </c>
      <c r="G132" s="172">
        <f t="shared" si="2"/>
        <v>7500</v>
      </c>
    </row>
    <row r="133" spans="1:8" hidden="1">
      <c r="A133" s="107">
        <v>44898</v>
      </c>
      <c r="B133" s="86" t="s">
        <v>173</v>
      </c>
      <c r="C133" s="87" t="s">
        <v>7</v>
      </c>
      <c r="D133" s="87" t="s">
        <v>17</v>
      </c>
      <c r="E133" s="179">
        <v>60000</v>
      </c>
      <c r="F133" s="87">
        <v>13</v>
      </c>
      <c r="G133" s="172">
        <f t="shared" si="2"/>
        <v>4615.3846153846152</v>
      </c>
    </row>
    <row r="134" spans="1:8" hidden="1">
      <c r="A134" s="107">
        <v>44898</v>
      </c>
      <c r="B134" s="86" t="s">
        <v>173</v>
      </c>
      <c r="C134" s="87" t="s">
        <v>12</v>
      </c>
      <c r="D134" s="87" t="s">
        <v>17</v>
      </c>
      <c r="E134" s="179">
        <v>60000</v>
      </c>
      <c r="F134" s="87">
        <v>27</v>
      </c>
      <c r="G134" s="172">
        <f t="shared" si="2"/>
        <v>2222.2222222222222</v>
      </c>
    </row>
    <row r="135" spans="1:8" hidden="1">
      <c r="A135" s="107">
        <v>44898</v>
      </c>
      <c r="B135" s="86" t="s">
        <v>173</v>
      </c>
      <c r="C135" s="87" t="s">
        <v>104</v>
      </c>
      <c r="D135" s="87" t="s">
        <v>17</v>
      </c>
      <c r="E135" s="179">
        <v>60000</v>
      </c>
      <c r="F135" s="87">
        <v>7</v>
      </c>
      <c r="G135" s="172">
        <f t="shared" si="2"/>
        <v>8571.4285714285706</v>
      </c>
    </row>
    <row r="136" spans="1:8" hidden="1">
      <c r="A136" s="171">
        <v>44899</v>
      </c>
      <c r="B136" s="86" t="s">
        <v>171</v>
      </c>
      <c r="C136" s="87" t="s">
        <v>203</v>
      </c>
      <c r="D136" s="87" t="s">
        <v>17</v>
      </c>
      <c r="E136" s="179">
        <v>120000</v>
      </c>
      <c r="F136" s="87">
        <v>6</v>
      </c>
      <c r="G136" s="172">
        <f t="shared" si="2"/>
        <v>20000</v>
      </c>
    </row>
    <row r="137" spans="1:8" hidden="1">
      <c r="A137" s="171">
        <v>44899</v>
      </c>
      <c r="B137" s="86" t="s">
        <v>171</v>
      </c>
      <c r="C137" s="87" t="s">
        <v>204</v>
      </c>
      <c r="D137" s="87" t="s">
        <v>17</v>
      </c>
      <c r="E137" s="179">
        <v>120000</v>
      </c>
      <c r="F137" s="87">
        <v>16</v>
      </c>
      <c r="G137" s="172">
        <f t="shared" si="2"/>
        <v>7500</v>
      </c>
    </row>
    <row r="138" spans="1:8" hidden="1">
      <c r="A138" s="171">
        <v>44899</v>
      </c>
      <c r="B138" s="86" t="s">
        <v>171</v>
      </c>
      <c r="C138" s="87" t="s">
        <v>205</v>
      </c>
      <c r="D138" s="87" t="s">
        <v>17</v>
      </c>
      <c r="E138" s="179">
        <v>120000</v>
      </c>
      <c r="F138" s="87">
        <v>7</v>
      </c>
      <c r="G138" s="172">
        <f t="shared" si="2"/>
        <v>17142.857142857141</v>
      </c>
    </row>
    <row r="139" spans="1:8" hidden="1">
      <c r="A139" s="171">
        <v>44899</v>
      </c>
      <c r="B139" s="86" t="s">
        <v>171</v>
      </c>
      <c r="C139" s="87" t="s">
        <v>42</v>
      </c>
      <c r="D139" s="87" t="s">
        <v>17</v>
      </c>
      <c r="E139" s="179">
        <v>83000</v>
      </c>
      <c r="F139" s="87">
        <v>14</v>
      </c>
      <c r="G139" s="172">
        <f t="shared" si="2"/>
        <v>5928.5714285714284</v>
      </c>
    </row>
    <row r="140" spans="1:8">
      <c r="A140" s="171">
        <v>44899</v>
      </c>
      <c r="B140" s="86" t="s">
        <v>171</v>
      </c>
      <c r="C140" s="87" t="s">
        <v>73</v>
      </c>
      <c r="D140" s="87" t="s">
        <v>10</v>
      </c>
      <c r="E140" s="179">
        <v>47250</v>
      </c>
      <c r="F140" s="87">
        <v>7</v>
      </c>
      <c r="G140" s="172">
        <f t="shared" si="2"/>
        <v>6750</v>
      </c>
      <c r="H140" s="281" t="s">
        <v>108</v>
      </c>
    </row>
    <row r="141" spans="1:8" hidden="1">
      <c r="A141" s="171">
        <v>44899</v>
      </c>
      <c r="B141" s="86" t="s">
        <v>172</v>
      </c>
      <c r="C141" s="87" t="s">
        <v>12</v>
      </c>
      <c r="D141" s="87" t="s">
        <v>8</v>
      </c>
      <c r="E141" s="179">
        <v>103000</v>
      </c>
      <c r="F141" s="87">
        <v>30</v>
      </c>
      <c r="G141" s="172">
        <f t="shared" si="2"/>
        <v>3433.3333333333335</v>
      </c>
    </row>
    <row r="142" spans="1:8" hidden="1">
      <c r="A142" s="171">
        <v>44899</v>
      </c>
      <c r="B142" s="86" t="s">
        <v>172</v>
      </c>
      <c r="C142" s="87" t="s">
        <v>201</v>
      </c>
      <c r="D142" s="87" t="s">
        <v>17</v>
      </c>
      <c r="E142" s="179">
        <v>60000</v>
      </c>
      <c r="F142" s="87">
        <v>23</v>
      </c>
      <c r="G142" s="172">
        <f t="shared" si="2"/>
        <v>2608.695652173913</v>
      </c>
      <c r="H142" s="281" t="s">
        <v>108</v>
      </c>
    </row>
    <row r="143" spans="1:8" hidden="1">
      <c r="A143" s="171">
        <v>44899</v>
      </c>
      <c r="B143" s="86" t="s">
        <v>172</v>
      </c>
      <c r="C143" s="87" t="s">
        <v>14</v>
      </c>
      <c r="D143" s="87" t="s">
        <v>8</v>
      </c>
      <c r="E143" s="179">
        <v>103000</v>
      </c>
      <c r="F143" s="87">
        <v>42</v>
      </c>
      <c r="G143" s="172">
        <f t="shared" si="2"/>
        <v>2452.3809523809523</v>
      </c>
    </row>
    <row r="144" spans="1:8" hidden="1">
      <c r="A144" s="171">
        <v>44899</v>
      </c>
      <c r="B144" s="86" t="s">
        <v>172</v>
      </c>
      <c r="C144" s="87" t="s">
        <v>14</v>
      </c>
      <c r="D144" s="87" t="s">
        <v>8</v>
      </c>
      <c r="E144" s="179">
        <v>103000</v>
      </c>
      <c r="F144" s="87">
        <v>35</v>
      </c>
      <c r="G144" s="172">
        <f t="shared" si="2"/>
        <v>2942.8571428571427</v>
      </c>
    </row>
    <row r="145" spans="1:8" hidden="1">
      <c r="A145" s="171">
        <v>44899</v>
      </c>
      <c r="B145" s="86" t="s">
        <v>172</v>
      </c>
      <c r="C145" s="87" t="s">
        <v>203</v>
      </c>
      <c r="D145" s="87" t="s">
        <v>17</v>
      </c>
      <c r="E145" s="179">
        <v>60000</v>
      </c>
      <c r="F145" s="87">
        <v>16</v>
      </c>
      <c r="G145" s="172">
        <f t="shared" si="2"/>
        <v>3750</v>
      </c>
      <c r="H145" s="281" t="s">
        <v>108</v>
      </c>
    </row>
    <row r="146" spans="1:8" hidden="1">
      <c r="A146" s="171">
        <v>44899</v>
      </c>
      <c r="B146" s="86" t="s">
        <v>172</v>
      </c>
      <c r="C146" s="87" t="s">
        <v>33</v>
      </c>
      <c r="D146" s="87" t="s">
        <v>8</v>
      </c>
      <c r="E146" s="179">
        <v>230000</v>
      </c>
      <c r="F146" s="87">
        <v>42</v>
      </c>
      <c r="G146" s="172">
        <f t="shared" si="2"/>
        <v>5476.1904761904761</v>
      </c>
    </row>
    <row r="147" spans="1:8" hidden="1">
      <c r="A147" s="171">
        <v>44899</v>
      </c>
      <c r="B147" s="86" t="s">
        <v>172</v>
      </c>
      <c r="C147" s="87" t="s">
        <v>14</v>
      </c>
      <c r="D147" s="87" t="s">
        <v>8</v>
      </c>
      <c r="E147" s="179">
        <v>103000</v>
      </c>
      <c r="F147" s="87">
        <v>21</v>
      </c>
      <c r="G147" s="172">
        <f t="shared" si="2"/>
        <v>4904.7619047619046</v>
      </c>
    </row>
    <row r="148" spans="1:8">
      <c r="A148" s="171">
        <v>44899</v>
      </c>
      <c r="B148" s="86" t="s">
        <v>172</v>
      </c>
      <c r="C148" s="87" t="s">
        <v>24</v>
      </c>
      <c r="D148" s="87" t="s">
        <v>10</v>
      </c>
      <c r="E148" s="179">
        <v>63000</v>
      </c>
      <c r="F148" s="87">
        <v>5</v>
      </c>
      <c r="G148" s="172">
        <f t="shared" si="2"/>
        <v>12600</v>
      </c>
    </row>
    <row r="149" spans="1:8" hidden="1">
      <c r="A149" s="171">
        <v>44899</v>
      </c>
      <c r="B149" s="86" t="s">
        <v>172</v>
      </c>
      <c r="C149" s="87" t="s">
        <v>7</v>
      </c>
      <c r="D149" s="87" t="s">
        <v>8</v>
      </c>
      <c r="E149" s="179">
        <v>103000</v>
      </c>
      <c r="F149" s="87">
        <v>26</v>
      </c>
      <c r="G149" s="172">
        <f t="shared" si="2"/>
        <v>3961.5384615384614</v>
      </c>
    </row>
    <row r="150" spans="1:8" hidden="1">
      <c r="A150" s="171">
        <v>44899</v>
      </c>
      <c r="B150" s="86" t="s">
        <v>172</v>
      </c>
      <c r="C150" s="87" t="s">
        <v>12</v>
      </c>
      <c r="D150" s="87" t="s">
        <v>8</v>
      </c>
      <c r="E150" s="179">
        <v>103000</v>
      </c>
      <c r="F150" s="87">
        <v>18</v>
      </c>
      <c r="G150" s="172">
        <f t="shared" si="2"/>
        <v>5722.2222222222226</v>
      </c>
    </row>
    <row r="151" spans="1:8">
      <c r="A151" s="171">
        <v>44899</v>
      </c>
      <c r="B151" s="86" t="s">
        <v>172</v>
      </c>
      <c r="C151" s="87" t="s">
        <v>14</v>
      </c>
      <c r="D151" s="87" t="s">
        <v>10</v>
      </c>
      <c r="E151" s="179">
        <v>31500</v>
      </c>
      <c r="F151" s="87">
        <v>6</v>
      </c>
      <c r="G151" s="172">
        <f t="shared" si="2"/>
        <v>5250</v>
      </c>
      <c r="H151" s="281" t="s">
        <v>108</v>
      </c>
    </row>
    <row r="152" spans="1:8" hidden="1">
      <c r="A152" s="171">
        <v>44899</v>
      </c>
      <c r="B152" s="86" t="s">
        <v>172</v>
      </c>
      <c r="C152" s="87" t="s">
        <v>23</v>
      </c>
      <c r="D152" s="87" t="s">
        <v>17</v>
      </c>
      <c r="E152" s="179">
        <v>78000</v>
      </c>
      <c r="F152" s="87">
        <v>19</v>
      </c>
      <c r="G152" s="172">
        <f t="shared" si="2"/>
        <v>4105.2631578947367</v>
      </c>
    </row>
    <row r="153" spans="1:8">
      <c r="A153" s="171">
        <v>44899</v>
      </c>
      <c r="B153" s="86" t="s">
        <v>172</v>
      </c>
      <c r="C153" s="87" t="s">
        <v>20</v>
      </c>
      <c r="D153" s="87" t="s">
        <v>10</v>
      </c>
      <c r="E153" s="179">
        <v>63000</v>
      </c>
      <c r="F153" s="87">
        <v>11</v>
      </c>
      <c r="G153" s="172">
        <f t="shared" si="2"/>
        <v>5727.272727272727</v>
      </c>
    </row>
    <row r="154" spans="1:8" hidden="1">
      <c r="A154" s="171">
        <v>44899</v>
      </c>
      <c r="B154" s="86" t="s">
        <v>172</v>
      </c>
      <c r="C154" s="87" t="s">
        <v>187</v>
      </c>
      <c r="D154" s="87" t="s">
        <v>8</v>
      </c>
      <c r="E154" s="179">
        <v>155000</v>
      </c>
      <c r="F154" s="87">
        <v>28</v>
      </c>
      <c r="G154" s="172">
        <f t="shared" si="2"/>
        <v>5535.7142857142853</v>
      </c>
    </row>
    <row r="155" spans="1:8" hidden="1">
      <c r="A155" s="171">
        <v>44899</v>
      </c>
      <c r="B155" s="86" t="s">
        <v>172</v>
      </c>
      <c r="C155" s="87" t="s">
        <v>43</v>
      </c>
      <c r="D155" s="87" t="s">
        <v>8</v>
      </c>
      <c r="E155" s="179">
        <v>88000</v>
      </c>
      <c r="F155" s="87">
        <v>41</v>
      </c>
      <c r="G155" s="172">
        <f t="shared" si="2"/>
        <v>2146.3414634146343</v>
      </c>
    </row>
    <row r="156" spans="1:8" hidden="1">
      <c r="A156" s="171">
        <v>44899</v>
      </c>
      <c r="B156" s="86" t="s">
        <v>172</v>
      </c>
      <c r="C156" s="87" t="s">
        <v>18</v>
      </c>
      <c r="D156" s="87" t="s">
        <v>17</v>
      </c>
      <c r="E156" s="179">
        <v>78000</v>
      </c>
      <c r="F156" s="87">
        <v>26</v>
      </c>
      <c r="G156" s="172">
        <f t="shared" si="2"/>
        <v>3000</v>
      </c>
    </row>
    <row r="157" spans="1:8" hidden="1">
      <c r="A157" s="171">
        <v>44899</v>
      </c>
      <c r="B157" s="86" t="s">
        <v>172</v>
      </c>
      <c r="C157" s="87" t="s">
        <v>25</v>
      </c>
      <c r="D157" s="87" t="s">
        <v>17</v>
      </c>
      <c r="E157" s="179">
        <v>98000</v>
      </c>
      <c r="F157" s="87">
        <v>12</v>
      </c>
      <c r="G157" s="172">
        <f t="shared" si="2"/>
        <v>8166.666666666667</v>
      </c>
    </row>
    <row r="158" spans="1:8" hidden="1">
      <c r="A158" s="171">
        <v>44899</v>
      </c>
      <c r="B158" s="86" t="s">
        <v>172</v>
      </c>
      <c r="C158" s="87" t="s">
        <v>22</v>
      </c>
      <c r="D158" s="87" t="s">
        <v>17</v>
      </c>
      <c r="E158" s="179">
        <v>120000</v>
      </c>
      <c r="F158" s="87">
        <v>25</v>
      </c>
      <c r="G158" s="172">
        <f t="shared" si="2"/>
        <v>4800</v>
      </c>
    </row>
    <row r="159" spans="1:8" hidden="1">
      <c r="A159" s="171">
        <v>44899</v>
      </c>
      <c r="B159" s="86" t="s">
        <v>172</v>
      </c>
      <c r="C159" s="87" t="s">
        <v>205</v>
      </c>
      <c r="D159" s="87" t="s">
        <v>17</v>
      </c>
      <c r="E159" s="179">
        <v>60000</v>
      </c>
      <c r="F159" s="87">
        <v>15</v>
      </c>
      <c r="G159" s="172">
        <f t="shared" si="2"/>
        <v>4000</v>
      </c>
      <c r="H159" s="281" t="s">
        <v>108</v>
      </c>
    </row>
    <row r="160" spans="1:8">
      <c r="A160" s="171">
        <v>44899</v>
      </c>
      <c r="B160" s="86" t="s">
        <v>173</v>
      </c>
      <c r="C160" s="87" t="s">
        <v>44</v>
      </c>
      <c r="D160" s="87" t="s">
        <v>10</v>
      </c>
      <c r="E160" s="179">
        <v>94500</v>
      </c>
      <c r="F160" s="87">
        <v>5</v>
      </c>
      <c r="G160" s="172">
        <f t="shared" si="2"/>
        <v>18900</v>
      </c>
    </row>
    <row r="161" spans="1:8" hidden="1">
      <c r="A161" s="171">
        <v>44899</v>
      </c>
      <c r="B161" s="86" t="s">
        <v>173</v>
      </c>
      <c r="C161" s="87" t="s">
        <v>192</v>
      </c>
      <c r="D161" s="87" t="s">
        <v>17</v>
      </c>
      <c r="E161" s="179">
        <v>60000</v>
      </c>
      <c r="F161" s="87">
        <v>16</v>
      </c>
      <c r="G161" s="172">
        <f t="shared" si="2"/>
        <v>3750</v>
      </c>
      <c r="H161" s="281" t="s">
        <v>108</v>
      </c>
    </row>
    <row r="162" spans="1:8" hidden="1">
      <c r="A162" s="171">
        <v>44899</v>
      </c>
      <c r="B162" s="86" t="s">
        <v>173</v>
      </c>
      <c r="C162" s="87" t="s">
        <v>46</v>
      </c>
      <c r="D162" s="87" t="s">
        <v>17</v>
      </c>
      <c r="E162" s="179">
        <v>39000</v>
      </c>
      <c r="F162" s="87">
        <v>14</v>
      </c>
      <c r="G162" s="172">
        <f t="shared" si="2"/>
        <v>2785.7142857142858</v>
      </c>
      <c r="H162" s="281" t="s">
        <v>108</v>
      </c>
    </row>
    <row r="163" spans="1:8" hidden="1">
      <c r="A163" s="171">
        <v>44899</v>
      </c>
      <c r="B163" s="86" t="s">
        <v>173</v>
      </c>
      <c r="C163" s="87" t="s">
        <v>44</v>
      </c>
      <c r="D163" s="87" t="s">
        <v>17</v>
      </c>
      <c r="E163" s="179">
        <v>120000</v>
      </c>
      <c r="F163" s="87">
        <v>16</v>
      </c>
      <c r="G163" s="172">
        <f t="shared" si="2"/>
        <v>7500</v>
      </c>
    </row>
    <row r="164" spans="1:8" hidden="1">
      <c r="A164" s="171">
        <v>44899</v>
      </c>
      <c r="B164" s="86" t="s">
        <v>173</v>
      </c>
      <c r="C164" s="87" t="s">
        <v>31</v>
      </c>
      <c r="D164" s="87" t="s">
        <v>17</v>
      </c>
      <c r="E164" s="179">
        <v>60000</v>
      </c>
      <c r="F164" s="87">
        <v>6</v>
      </c>
      <c r="G164" s="172">
        <f t="shared" si="2"/>
        <v>10000</v>
      </c>
      <c r="H164" s="281" t="s">
        <v>108</v>
      </c>
    </row>
    <row r="165" spans="1:8" hidden="1">
      <c r="A165" s="174">
        <v>44900</v>
      </c>
      <c r="B165" s="86" t="s">
        <v>171</v>
      </c>
      <c r="C165" s="87" t="s">
        <v>7</v>
      </c>
      <c r="D165" s="87" t="s">
        <v>8</v>
      </c>
      <c r="E165" s="179">
        <v>103000</v>
      </c>
      <c r="F165" s="87">
        <v>44</v>
      </c>
      <c r="G165" s="172">
        <f t="shared" si="2"/>
        <v>2340.909090909091</v>
      </c>
    </row>
    <row r="166" spans="1:8">
      <c r="A166" s="174">
        <v>44900</v>
      </c>
      <c r="B166" s="86" t="s">
        <v>171</v>
      </c>
      <c r="C166" s="87" t="s">
        <v>200</v>
      </c>
      <c r="D166" s="87" t="s">
        <v>10</v>
      </c>
      <c r="E166" s="179">
        <v>47250</v>
      </c>
      <c r="F166" s="87">
        <v>5</v>
      </c>
      <c r="G166" s="172">
        <f t="shared" si="2"/>
        <v>9450</v>
      </c>
    </row>
    <row r="167" spans="1:8" hidden="1">
      <c r="A167" s="174">
        <v>44900</v>
      </c>
      <c r="B167" s="86" t="s">
        <v>171</v>
      </c>
      <c r="C167" s="87" t="s">
        <v>12</v>
      </c>
      <c r="D167" s="87" t="s">
        <v>8</v>
      </c>
      <c r="E167" s="179">
        <v>103000</v>
      </c>
      <c r="F167" s="87">
        <v>39</v>
      </c>
      <c r="G167" s="172">
        <f t="shared" si="2"/>
        <v>2641.0256410256411</v>
      </c>
    </row>
    <row r="168" spans="1:8" hidden="1">
      <c r="A168" s="174">
        <v>44900</v>
      </c>
      <c r="B168" s="86" t="s">
        <v>171</v>
      </c>
      <c r="C168" s="87" t="s">
        <v>14</v>
      </c>
      <c r="D168" s="87" t="s">
        <v>8</v>
      </c>
      <c r="E168" s="179">
        <v>103000</v>
      </c>
      <c r="F168" s="87">
        <v>45</v>
      </c>
      <c r="G168" s="172">
        <f t="shared" si="2"/>
        <v>2288.8888888888887</v>
      </c>
    </row>
    <row r="169" spans="1:8" hidden="1">
      <c r="A169" s="174">
        <v>44900</v>
      </c>
      <c r="B169" s="86" t="s">
        <v>171</v>
      </c>
      <c r="C169" s="87" t="s">
        <v>14</v>
      </c>
      <c r="D169" s="87" t="s">
        <v>8</v>
      </c>
      <c r="E169" s="179">
        <v>103000</v>
      </c>
      <c r="F169" s="87">
        <v>35</v>
      </c>
      <c r="G169" s="172">
        <f t="shared" si="2"/>
        <v>2942.8571428571427</v>
      </c>
    </row>
    <row r="170" spans="1:8" hidden="1">
      <c r="A170" s="174">
        <v>44900</v>
      </c>
      <c r="B170" s="86" t="s">
        <v>171</v>
      </c>
      <c r="C170" s="87" t="s">
        <v>54</v>
      </c>
      <c r="D170" s="87" t="s">
        <v>17</v>
      </c>
      <c r="E170" s="179">
        <v>78000</v>
      </c>
      <c r="F170" s="87">
        <v>34</v>
      </c>
      <c r="G170" s="172">
        <f t="shared" si="2"/>
        <v>2294.1176470588234</v>
      </c>
    </row>
    <row r="171" spans="1:8" hidden="1">
      <c r="A171" s="174">
        <v>44900</v>
      </c>
      <c r="B171" s="86" t="s">
        <v>171</v>
      </c>
      <c r="C171" s="87" t="s">
        <v>7</v>
      </c>
      <c r="D171" s="87" t="s">
        <v>8</v>
      </c>
      <c r="E171" s="179">
        <v>103000</v>
      </c>
      <c r="F171" s="87">
        <v>29</v>
      </c>
      <c r="G171" s="172">
        <f t="shared" si="2"/>
        <v>3551.7241379310344</v>
      </c>
    </row>
    <row r="172" spans="1:8">
      <c r="A172" s="174">
        <v>44900</v>
      </c>
      <c r="B172" s="86" t="s">
        <v>171</v>
      </c>
      <c r="C172" s="87" t="s">
        <v>14</v>
      </c>
      <c r="D172" s="87" t="s">
        <v>10</v>
      </c>
      <c r="E172" s="179">
        <v>63000</v>
      </c>
      <c r="F172" s="87">
        <v>17</v>
      </c>
      <c r="G172" s="172">
        <f t="shared" si="2"/>
        <v>3705.8823529411766</v>
      </c>
    </row>
    <row r="173" spans="1:8" hidden="1">
      <c r="A173" s="174">
        <v>44900</v>
      </c>
      <c r="B173" s="86" t="s">
        <v>171</v>
      </c>
      <c r="C173" s="87" t="s">
        <v>24</v>
      </c>
      <c r="D173" s="87" t="s">
        <v>17</v>
      </c>
      <c r="E173" s="179">
        <v>76000</v>
      </c>
      <c r="F173" s="87">
        <v>19</v>
      </c>
      <c r="G173" s="172">
        <f t="shared" si="2"/>
        <v>4000</v>
      </c>
    </row>
    <row r="174" spans="1:8" hidden="1">
      <c r="A174" s="174">
        <v>44900</v>
      </c>
      <c r="B174" s="86" t="s">
        <v>171</v>
      </c>
      <c r="C174" s="87" t="s">
        <v>20</v>
      </c>
      <c r="D174" s="87" t="s">
        <v>17</v>
      </c>
      <c r="E174" s="179">
        <v>83000</v>
      </c>
      <c r="F174" s="87">
        <v>24</v>
      </c>
      <c r="G174" s="172">
        <f t="shared" si="2"/>
        <v>3458.3333333333335</v>
      </c>
    </row>
    <row r="175" spans="1:8" hidden="1">
      <c r="A175" s="174">
        <v>44900</v>
      </c>
      <c r="B175" s="86" t="s">
        <v>171</v>
      </c>
      <c r="C175" s="87" t="s">
        <v>12</v>
      </c>
      <c r="D175" s="87" t="s">
        <v>8</v>
      </c>
      <c r="E175" s="179">
        <v>103000</v>
      </c>
      <c r="F175" s="87">
        <v>27</v>
      </c>
      <c r="G175" s="172">
        <f t="shared" si="2"/>
        <v>3814.8148148148148</v>
      </c>
    </row>
    <row r="176" spans="1:8" hidden="1">
      <c r="A176" s="174">
        <v>44900</v>
      </c>
      <c r="B176" s="86" t="s">
        <v>171</v>
      </c>
      <c r="C176" s="87" t="s">
        <v>18</v>
      </c>
      <c r="D176" s="87" t="s">
        <v>8</v>
      </c>
      <c r="E176" s="179">
        <v>88000</v>
      </c>
      <c r="F176" s="87">
        <v>28</v>
      </c>
      <c r="G176" s="172">
        <f t="shared" si="2"/>
        <v>3142.8571428571427</v>
      </c>
    </row>
    <row r="177" spans="1:11" hidden="1">
      <c r="A177" s="174">
        <v>44900</v>
      </c>
      <c r="B177" s="86" t="s">
        <v>171</v>
      </c>
      <c r="C177" s="87" t="s">
        <v>22</v>
      </c>
      <c r="D177" s="87" t="s">
        <v>8</v>
      </c>
      <c r="E177" s="179">
        <v>120000</v>
      </c>
      <c r="F177" s="87">
        <v>25</v>
      </c>
      <c r="G177" s="172">
        <f t="shared" si="2"/>
        <v>4800</v>
      </c>
    </row>
    <row r="178" spans="1:11" hidden="1">
      <c r="A178" s="174">
        <v>44900</v>
      </c>
      <c r="B178" s="86" t="s">
        <v>171</v>
      </c>
      <c r="C178" s="87" t="s">
        <v>25</v>
      </c>
      <c r="D178" s="87" t="s">
        <v>8</v>
      </c>
      <c r="E178" s="179">
        <v>80000</v>
      </c>
      <c r="F178" s="87">
        <v>25</v>
      </c>
      <c r="G178" s="172">
        <f t="shared" si="2"/>
        <v>3200</v>
      </c>
    </row>
    <row r="179" spans="1:11" hidden="1">
      <c r="A179" s="174">
        <v>44900</v>
      </c>
      <c r="B179" s="86" t="s">
        <v>171</v>
      </c>
      <c r="C179" s="87" t="s">
        <v>43</v>
      </c>
      <c r="D179" s="87" t="s">
        <v>8</v>
      </c>
      <c r="E179" s="179">
        <v>88000</v>
      </c>
      <c r="F179" s="87">
        <v>46</v>
      </c>
      <c r="G179" s="172">
        <f t="shared" si="2"/>
        <v>1913.0434782608695</v>
      </c>
    </row>
    <row r="180" spans="1:11" hidden="1">
      <c r="A180" s="174">
        <v>44900</v>
      </c>
      <c r="B180" s="86" t="s">
        <v>171</v>
      </c>
      <c r="C180" s="87" t="s">
        <v>14</v>
      </c>
      <c r="D180" s="87" t="s">
        <v>8</v>
      </c>
      <c r="E180" s="179">
        <v>103000</v>
      </c>
      <c r="F180" s="87">
        <v>20</v>
      </c>
      <c r="G180" s="172">
        <f t="shared" si="2"/>
        <v>5150</v>
      </c>
    </row>
    <row r="181" spans="1:11">
      <c r="A181" s="174">
        <v>44900</v>
      </c>
      <c r="B181" s="86" t="s">
        <v>173</v>
      </c>
      <c r="C181" s="87" t="s">
        <v>14</v>
      </c>
      <c r="D181" s="87" t="s">
        <v>10</v>
      </c>
      <c r="E181" s="179">
        <v>94500</v>
      </c>
      <c r="F181" s="87">
        <v>3</v>
      </c>
      <c r="G181" s="172">
        <f t="shared" si="2"/>
        <v>31500</v>
      </c>
    </row>
    <row r="182" spans="1:11" hidden="1">
      <c r="A182" s="174">
        <v>44900</v>
      </c>
      <c r="B182" s="86" t="s">
        <v>173</v>
      </c>
      <c r="C182" s="87" t="s">
        <v>180</v>
      </c>
      <c r="D182" s="87" t="s">
        <v>17</v>
      </c>
      <c r="E182" s="179">
        <v>120000</v>
      </c>
      <c r="F182" s="87">
        <v>20</v>
      </c>
      <c r="G182" s="172">
        <f t="shared" si="2"/>
        <v>6000</v>
      </c>
    </row>
    <row r="183" spans="1:11" hidden="1">
      <c r="A183" s="174">
        <v>44900</v>
      </c>
      <c r="B183" s="86" t="s">
        <v>173</v>
      </c>
      <c r="C183" s="87" t="s">
        <v>44</v>
      </c>
      <c r="D183" s="87" t="s">
        <v>17</v>
      </c>
      <c r="E183" s="179">
        <v>120000</v>
      </c>
      <c r="F183" s="87">
        <v>16</v>
      </c>
      <c r="G183" s="172">
        <f t="shared" si="2"/>
        <v>7500</v>
      </c>
    </row>
    <row r="184" spans="1:11">
      <c r="A184" s="174">
        <v>44900</v>
      </c>
      <c r="B184" s="86" t="s">
        <v>173</v>
      </c>
      <c r="C184" s="87" t="s">
        <v>180</v>
      </c>
      <c r="D184" s="87" t="s">
        <v>10</v>
      </c>
      <c r="E184" s="179">
        <v>94500</v>
      </c>
      <c r="F184" s="87">
        <v>4</v>
      </c>
      <c r="G184" s="172">
        <f t="shared" ref="G184:G244" si="3">E184/F184</f>
        <v>23625</v>
      </c>
    </row>
    <row r="185" spans="1:11">
      <c r="A185" s="174">
        <v>44900</v>
      </c>
      <c r="B185" s="86" t="s">
        <v>173</v>
      </c>
      <c r="C185" s="87" t="s">
        <v>23</v>
      </c>
      <c r="D185" s="87" t="s">
        <v>10</v>
      </c>
      <c r="E185" s="179">
        <v>80000</v>
      </c>
      <c r="F185" s="87">
        <v>4</v>
      </c>
      <c r="G185" s="172">
        <f t="shared" si="3"/>
        <v>20000</v>
      </c>
    </row>
    <row r="186" spans="1:11" hidden="1">
      <c r="A186" s="174">
        <v>44900</v>
      </c>
      <c r="B186" s="86" t="s">
        <v>173</v>
      </c>
      <c r="C186" s="87" t="s">
        <v>9</v>
      </c>
      <c r="D186" s="87" t="s">
        <v>17</v>
      </c>
      <c r="E186" s="179">
        <v>120000</v>
      </c>
      <c r="F186" s="87">
        <v>12</v>
      </c>
      <c r="G186" s="172">
        <f t="shared" si="3"/>
        <v>10000</v>
      </c>
    </row>
    <row r="187" spans="1:11" hidden="1">
      <c r="A187" s="174">
        <v>44900</v>
      </c>
      <c r="B187" s="86" t="s">
        <v>172</v>
      </c>
      <c r="C187" s="87" t="s">
        <v>7</v>
      </c>
      <c r="D187" s="87" t="s">
        <v>8</v>
      </c>
      <c r="E187" s="179">
        <v>103000</v>
      </c>
      <c r="F187" s="87">
        <v>45</v>
      </c>
      <c r="G187" s="172">
        <f t="shared" si="3"/>
        <v>2288.8888888888887</v>
      </c>
    </row>
    <row r="188" spans="1:11" hidden="1">
      <c r="A188" s="174">
        <v>44900</v>
      </c>
      <c r="B188" s="86" t="s">
        <v>172</v>
      </c>
      <c r="C188" s="87" t="s">
        <v>14</v>
      </c>
      <c r="D188" s="87" t="s">
        <v>8</v>
      </c>
      <c r="E188" s="179">
        <v>103000</v>
      </c>
      <c r="F188" s="87">
        <v>43</v>
      </c>
      <c r="G188" s="172">
        <f t="shared" si="3"/>
        <v>2395.3488372093025</v>
      </c>
      <c r="K188" t="s">
        <v>53</v>
      </c>
    </row>
    <row r="189" spans="1:11" hidden="1">
      <c r="A189" s="174">
        <v>44900</v>
      </c>
      <c r="B189" s="86" t="s">
        <v>172</v>
      </c>
      <c r="C189" s="87" t="s">
        <v>33</v>
      </c>
      <c r="D189" s="87" t="s">
        <v>8</v>
      </c>
      <c r="E189" s="179">
        <v>230000</v>
      </c>
      <c r="F189" s="87">
        <v>42</v>
      </c>
      <c r="G189" s="172">
        <f t="shared" si="3"/>
        <v>5476.1904761904761</v>
      </c>
    </row>
    <row r="190" spans="1:11" hidden="1">
      <c r="A190" s="174">
        <v>44900</v>
      </c>
      <c r="B190" s="86" t="s">
        <v>172</v>
      </c>
      <c r="C190" s="87" t="s">
        <v>14</v>
      </c>
      <c r="D190" s="87" t="s">
        <v>8</v>
      </c>
      <c r="E190" s="179">
        <v>103000</v>
      </c>
      <c r="F190" s="87">
        <v>6</v>
      </c>
      <c r="G190" s="172">
        <f t="shared" si="3"/>
        <v>17166.666666666668</v>
      </c>
    </row>
    <row r="191" spans="1:11">
      <c r="A191" s="174">
        <v>44900</v>
      </c>
      <c r="B191" s="86" t="s">
        <v>172</v>
      </c>
      <c r="C191" s="87" t="s">
        <v>24</v>
      </c>
      <c r="D191" s="87" t="s">
        <v>10</v>
      </c>
      <c r="E191" s="179">
        <v>63000</v>
      </c>
      <c r="F191" s="87">
        <v>6</v>
      </c>
      <c r="G191" s="172">
        <f t="shared" si="3"/>
        <v>10500</v>
      </c>
    </row>
    <row r="192" spans="1:11" hidden="1">
      <c r="A192" s="174">
        <v>44900</v>
      </c>
      <c r="B192" s="86" t="s">
        <v>172</v>
      </c>
      <c r="C192" s="87" t="s">
        <v>7</v>
      </c>
      <c r="D192" s="87" t="s">
        <v>17</v>
      </c>
      <c r="E192" s="179">
        <v>83000</v>
      </c>
      <c r="F192" s="87">
        <v>26</v>
      </c>
      <c r="G192" s="172">
        <f t="shared" si="3"/>
        <v>3192.3076923076924</v>
      </c>
    </row>
    <row r="193" spans="1:8" hidden="1">
      <c r="A193" s="174">
        <v>44900</v>
      </c>
      <c r="B193" s="86" t="s">
        <v>172</v>
      </c>
      <c r="C193" s="87" t="s">
        <v>12</v>
      </c>
      <c r="D193" s="87" t="s">
        <v>8</v>
      </c>
      <c r="E193" s="179">
        <v>103000</v>
      </c>
      <c r="F193" s="87">
        <v>30</v>
      </c>
      <c r="G193" s="172">
        <f t="shared" si="3"/>
        <v>3433.3333333333335</v>
      </c>
    </row>
    <row r="194" spans="1:8" hidden="1">
      <c r="A194" s="174">
        <v>44900</v>
      </c>
      <c r="B194" s="86" t="s">
        <v>172</v>
      </c>
      <c r="C194" s="87" t="s">
        <v>23</v>
      </c>
      <c r="D194" s="87" t="s">
        <v>17</v>
      </c>
      <c r="E194" s="179">
        <v>78000</v>
      </c>
      <c r="F194" s="87">
        <v>23</v>
      </c>
      <c r="G194" s="172">
        <f t="shared" si="3"/>
        <v>3391.304347826087</v>
      </c>
    </row>
    <row r="195" spans="1:8">
      <c r="A195" s="174">
        <v>44900</v>
      </c>
      <c r="B195" s="86" t="s">
        <v>172</v>
      </c>
      <c r="C195" s="87" t="s">
        <v>20</v>
      </c>
      <c r="D195" s="87" t="s">
        <v>10</v>
      </c>
      <c r="E195" s="179">
        <v>63000</v>
      </c>
      <c r="F195" s="87">
        <v>15</v>
      </c>
      <c r="G195" s="172">
        <f t="shared" si="3"/>
        <v>4200</v>
      </c>
    </row>
    <row r="196" spans="1:8" hidden="1">
      <c r="A196" s="174">
        <v>44900</v>
      </c>
      <c r="B196" s="86" t="s">
        <v>172</v>
      </c>
      <c r="C196" s="87" t="s">
        <v>187</v>
      </c>
      <c r="D196" s="87" t="s">
        <v>8</v>
      </c>
      <c r="E196" s="179">
        <v>155000</v>
      </c>
      <c r="F196" s="87">
        <v>30</v>
      </c>
      <c r="G196" s="172">
        <f t="shared" si="3"/>
        <v>5166.666666666667</v>
      </c>
    </row>
    <row r="197" spans="1:8" hidden="1">
      <c r="A197" s="174">
        <v>44900</v>
      </c>
      <c r="B197" s="86" t="s">
        <v>172</v>
      </c>
      <c r="C197" s="87" t="s">
        <v>43</v>
      </c>
      <c r="D197" s="87" t="s">
        <v>8</v>
      </c>
      <c r="E197" s="179">
        <v>88000</v>
      </c>
      <c r="F197" s="87">
        <v>26</v>
      </c>
      <c r="G197" s="172">
        <f t="shared" si="3"/>
        <v>3384.6153846153848</v>
      </c>
    </row>
    <row r="198" spans="1:8" hidden="1">
      <c r="A198" s="174">
        <v>44900</v>
      </c>
      <c r="B198" s="86" t="s">
        <v>172</v>
      </c>
      <c r="C198" s="87" t="s">
        <v>25</v>
      </c>
      <c r="D198" s="87" t="s">
        <v>8</v>
      </c>
      <c r="E198" s="179">
        <v>98000</v>
      </c>
      <c r="F198" s="87">
        <v>13</v>
      </c>
      <c r="G198" s="172">
        <f t="shared" si="3"/>
        <v>7538.4615384615381</v>
      </c>
    </row>
    <row r="199" spans="1:8" hidden="1">
      <c r="A199" s="174">
        <v>44900</v>
      </c>
      <c r="B199" s="86" t="s">
        <v>172</v>
      </c>
      <c r="C199" s="87" t="s">
        <v>22</v>
      </c>
      <c r="D199" s="87" t="s">
        <v>8</v>
      </c>
      <c r="E199" s="179">
        <v>120000</v>
      </c>
      <c r="F199" s="87">
        <v>23</v>
      </c>
      <c r="G199" s="172">
        <f t="shared" si="3"/>
        <v>5217.391304347826</v>
      </c>
    </row>
    <row r="200" spans="1:8" hidden="1">
      <c r="A200" s="174">
        <v>44900</v>
      </c>
      <c r="B200" s="86" t="s">
        <v>172</v>
      </c>
      <c r="C200" s="87" t="s">
        <v>18</v>
      </c>
      <c r="D200" s="87" t="s">
        <v>17</v>
      </c>
      <c r="E200" s="179">
        <v>78000</v>
      </c>
      <c r="F200" s="87">
        <v>20</v>
      </c>
      <c r="G200" s="172">
        <f t="shared" si="3"/>
        <v>3900</v>
      </c>
    </row>
    <row r="201" spans="1:8" hidden="1">
      <c r="A201" s="174">
        <v>44900</v>
      </c>
      <c r="B201" s="86" t="s">
        <v>172</v>
      </c>
      <c r="C201" s="87" t="s">
        <v>14</v>
      </c>
      <c r="D201" s="87" t="s">
        <v>8</v>
      </c>
      <c r="E201" s="179">
        <v>103000</v>
      </c>
      <c r="F201" s="87">
        <v>31</v>
      </c>
      <c r="G201" s="172">
        <f t="shared" si="3"/>
        <v>3322.5806451612902</v>
      </c>
    </row>
    <row r="202" spans="1:8" hidden="1">
      <c r="A202" s="174">
        <v>44900</v>
      </c>
      <c r="B202" s="86" t="s">
        <v>172</v>
      </c>
      <c r="C202" s="87" t="s">
        <v>12</v>
      </c>
      <c r="D202" s="87" t="s">
        <v>8</v>
      </c>
      <c r="E202" s="179">
        <v>103000</v>
      </c>
      <c r="F202" s="87">
        <v>30</v>
      </c>
      <c r="G202" s="172">
        <f t="shared" si="3"/>
        <v>3433.3333333333335</v>
      </c>
    </row>
    <row r="203" spans="1:8" hidden="1">
      <c r="A203" s="174">
        <v>44900</v>
      </c>
      <c r="B203" s="86" t="s">
        <v>172</v>
      </c>
      <c r="C203" s="87" t="s">
        <v>201</v>
      </c>
      <c r="D203" s="87" t="s">
        <v>17</v>
      </c>
      <c r="E203" s="179">
        <v>120000</v>
      </c>
      <c r="F203" s="87">
        <v>16</v>
      </c>
      <c r="G203" s="172">
        <f t="shared" si="3"/>
        <v>7500</v>
      </c>
    </row>
    <row r="204" spans="1:8" hidden="1">
      <c r="A204" s="174">
        <v>44900</v>
      </c>
      <c r="B204" s="86" t="s">
        <v>172</v>
      </c>
      <c r="C204" s="87" t="s">
        <v>202</v>
      </c>
      <c r="D204" s="87" t="s">
        <v>17</v>
      </c>
      <c r="E204" s="179">
        <v>60000</v>
      </c>
      <c r="F204" s="87">
        <v>15</v>
      </c>
      <c r="G204" s="172">
        <f t="shared" si="3"/>
        <v>4000</v>
      </c>
      <c r="H204" s="281" t="s">
        <v>108</v>
      </c>
    </row>
    <row r="205" spans="1:8" hidden="1">
      <c r="A205" s="174">
        <v>44900</v>
      </c>
      <c r="B205" s="86" t="s">
        <v>172</v>
      </c>
      <c r="C205" s="87" t="s">
        <v>205</v>
      </c>
      <c r="D205" s="87" t="s">
        <v>17</v>
      </c>
      <c r="E205" s="179">
        <v>60000</v>
      </c>
      <c r="F205" s="87">
        <v>18</v>
      </c>
      <c r="G205" s="172">
        <f t="shared" si="3"/>
        <v>3333.3333333333335</v>
      </c>
      <c r="H205" s="281" t="s">
        <v>108</v>
      </c>
    </row>
    <row r="206" spans="1:8" hidden="1">
      <c r="A206" s="174">
        <v>44900</v>
      </c>
      <c r="B206" s="86" t="s">
        <v>172</v>
      </c>
      <c r="C206" s="87" t="s">
        <v>202</v>
      </c>
      <c r="D206" s="87" t="s">
        <v>17</v>
      </c>
      <c r="E206" s="179">
        <v>120000</v>
      </c>
      <c r="F206" s="87">
        <v>22</v>
      </c>
      <c r="G206" s="172">
        <f t="shared" si="3"/>
        <v>5454.545454545455</v>
      </c>
    </row>
    <row r="207" spans="1:8" hidden="1">
      <c r="A207" s="174">
        <v>44900</v>
      </c>
      <c r="B207" s="86" t="s">
        <v>172</v>
      </c>
      <c r="C207" s="87" t="s">
        <v>205</v>
      </c>
      <c r="D207" s="87" t="s">
        <v>17</v>
      </c>
      <c r="E207" s="179">
        <v>120000</v>
      </c>
      <c r="F207" s="87">
        <v>15</v>
      </c>
      <c r="G207" s="172">
        <f t="shared" si="3"/>
        <v>8000</v>
      </c>
    </row>
    <row r="208" spans="1:8" hidden="1">
      <c r="A208" s="174">
        <v>44900</v>
      </c>
      <c r="B208" s="86" t="s">
        <v>172</v>
      </c>
      <c r="C208" s="87" t="s">
        <v>180</v>
      </c>
      <c r="D208" s="87" t="s">
        <v>17</v>
      </c>
      <c r="E208" s="179">
        <v>60000</v>
      </c>
      <c r="F208" s="87">
        <v>24</v>
      </c>
      <c r="G208" s="172">
        <f t="shared" si="3"/>
        <v>2500</v>
      </c>
      <c r="H208" s="281" t="s">
        <v>108</v>
      </c>
    </row>
    <row r="209" spans="1:7" hidden="1">
      <c r="A209" s="174">
        <v>44901</v>
      </c>
      <c r="B209" s="86" t="s">
        <v>171</v>
      </c>
      <c r="C209" s="87" t="s">
        <v>7</v>
      </c>
      <c r="D209" s="87" t="s">
        <v>8</v>
      </c>
      <c r="E209" s="179">
        <v>103000</v>
      </c>
      <c r="F209" s="87">
        <v>44</v>
      </c>
      <c r="G209" s="172">
        <f t="shared" si="3"/>
        <v>2340.909090909091</v>
      </c>
    </row>
    <row r="210" spans="1:7">
      <c r="A210" s="174">
        <v>44901</v>
      </c>
      <c r="B210" s="86" t="s">
        <v>171</v>
      </c>
      <c r="C210" s="87" t="s">
        <v>200</v>
      </c>
      <c r="D210" s="87" t="s">
        <v>10</v>
      </c>
      <c r="E210" s="179">
        <v>47250</v>
      </c>
      <c r="F210" s="87">
        <v>5</v>
      </c>
      <c r="G210" s="172">
        <f t="shared" si="3"/>
        <v>9450</v>
      </c>
    </row>
    <row r="211" spans="1:7" hidden="1">
      <c r="A211" s="174">
        <v>44901</v>
      </c>
      <c r="B211" s="86" t="s">
        <v>171</v>
      </c>
      <c r="C211" s="87" t="s">
        <v>12</v>
      </c>
      <c r="D211" s="87" t="s">
        <v>8</v>
      </c>
      <c r="E211" s="179">
        <v>103000</v>
      </c>
      <c r="F211" s="87">
        <v>30</v>
      </c>
      <c r="G211" s="172">
        <f t="shared" si="3"/>
        <v>3433.3333333333335</v>
      </c>
    </row>
    <row r="212" spans="1:7" hidden="1">
      <c r="A212" s="174">
        <v>44901</v>
      </c>
      <c r="B212" s="86" t="s">
        <v>171</v>
      </c>
      <c r="C212" s="87" t="s">
        <v>7</v>
      </c>
      <c r="D212" s="87" t="s">
        <v>8</v>
      </c>
      <c r="E212" s="179">
        <v>103000</v>
      </c>
      <c r="F212" s="87">
        <v>26</v>
      </c>
      <c r="G212" s="172">
        <f t="shared" si="3"/>
        <v>3961.5384615384614</v>
      </c>
    </row>
    <row r="213" spans="1:7" hidden="1">
      <c r="A213" s="174">
        <v>44901</v>
      </c>
      <c r="B213" s="86" t="s">
        <v>171</v>
      </c>
      <c r="C213" s="87" t="s">
        <v>14</v>
      </c>
      <c r="D213" s="87" t="s">
        <v>8</v>
      </c>
      <c r="E213" s="179">
        <v>103000</v>
      </c>
      <c r="F213" s="87">
        <v>45</v>
      </c>
      <c r="G213" s="172">
        <f t="shared" si="3"/>
        <v>2288.8888888888887</v>
      </c>
    </row>
    <row r="214" spans="1:7" hidden="1">
      <c r="A214" s="174">
        <v>44901</v>
      </c>
      <c r="B214" s="86" t="s">
        <v>171</v>
      </c>
      <c r="C214" s="87" t="s">
        <v>14</v>
      </c>
      <c r="D214" s="87" t="s">
        <v>8</v>
      </c>
      <c r="E214" s="179">
        <v>103000</v>
      </c>
      <c r="F214" s="87">
        <v>35</v>
      </c>
      <c r="G214" s="172">
        <f t="shared" si="3"/>
        <v>2942.8571428571427</v>
      </c>
    </row>
    <row r="215" spans="1:7" hidden="1">
      <c r="A215" s="174">
        <v>44901</v>
      </c>
      <c r="B215" s="86" t="s">
        <v>171</v>
      </c>
      <c r="C215" s="87" t="s">
        <v>14</v>
      </c>
      <c r="D215" s="87" t="s">
        <v>8</v>
      </c>
      <c r="E215" s="179">
        <v>103000</v>
      </c>
      <c r="F215" s="87">
        <v>31</v>
      </c>
      <c r="G215" s="172">
        <f t="shared" si="3"/>
        <v>3322.5806451612902</v>
      </c>
    </row>
    <row r="216" spans="1:7" hidden="1">
      <c r="A216" s="174">
        <v>44901</v>
      </c>
      <c r="B216" s="86" t="s">
        <v>171</v>
      </c>
      <c r="C216" s="87" t="s">
        <v>18</v>
      </c>
      <c r="D216" s="87" t="s">
        <v>8</v>
      </c>
      <c r="E216" s="179">
        <v>88000</v>
      </c>
      <c r="F216" s="87">
        <v>32</v>
      </c>
      <c r="G216" s="172">
        <f t="shared" si="3"/>
        <v>2750</v>
      </c>
    </row>
    <row r="217" spans="1:7" hidden="1">
      <c r="A217" s="174">
        <v>44901</v>
      </c>
      <c r="B217" s="86" t="s">
        <v>171</v>
      </c>
      <c r="C217" s="87" t="s">
        <v>54</v>
      </c>
      <c r="D217" s="87" t="s">
        <v>17</v>
      </c>
      <c r="E217" s="179">
        <v>78000</v>
      </c>
      <c r="F217" s="87">
        <v>34</v>
      </c>
      <c r="G217" s="172">
        <f t="shared" si="3"/>
        <v>2294.1176470588234</v>
      </c>
    </row>
    <row r="218" spans="1:7" hidden="1">
      <c r="A218" s="174">
        <v>44901</v>
      </c>
      <c r="B218" s="86" t="s">
        <v>171</v>
      </c>
      <c r="C218" s="87" t="s">
        <v>20</v>
      </c>
      <c r="D218" s="87" t="s">
        <v>17</v>
      </c>
      <c r="E218" s="179">
        <v>83000</v>
      </c>
      <c r="F218" s="87">
        <v>25</v>
      </c>
      <c r="G218" s="172">
        <f t="shared" si="3"/>
        <v>3320</v>
      </c>
    </row>
    <row r="219" spans="1:7">
      <c r="A219" s="174">
        <v>44901</v>
      </c>
      <c r="B219" s="86" t="s">
        <v>171</v>
      </c>
      <c r="C219" s="87" t="s">
        <v>14</v>
      </c>
      <c r="D219" s="87" t="s">
        <v>10</v>
      </c>
      <c r="E219" s="179">
        <v>63000</v>
      </c>
      <c r="F219" s="87">
        <v>17</v>
      </c>
      <c r="G219" s="172">
        <f t="shared" si="3"/>
        <v>3705.8823529411766</v>
      </c>
    </row>
    <row r="220" spans="1:7" hidden="1">
      <c r="A220" s="174">
        <v>44901</v>
      </c>
      <c r="B220" s="86" t="s">
        <v>171</v>
      </c>
      <c r="C220" s="87" t="s">
        <v>12</v>
      </c>
      <c r="D220" s="87" t="s">
        <v>8</v>
      </c>
      <c r="E220" s="179">
        <v>103000</v>
      </c>
      <c r="F220" s="87">
        <v>22</v>
      </c>
      <c r="G220" s="172">
        <f t="shared" si="3"/>
        <v>4681.818181818182</v>
      </c>
    </row>
    <row r="221" spans="1:7" hidden="1">
      <c r="A221" s="174">
        <v>44901</v>
      </c>
      <c r="B221" s="86" t="s">
        <v>171</v>
      </c>
      <c r="C221" s="87" t="s">
        <v>24</v>
      </c>
      <c r="D221" s="87" t="s">
        <v>17</v>
      </c>
      <c r="E221" s="179">
        <v>76000</v>
      </c>
      <c r="F221" s="87">
        <v>17</v>
      </c>
      <c r="G221" s="172">
        <f t="shared" si="3"/>
        <v>4470.588235294118</v>
      </c>
    </row>
    <row r="222" spans="1:7" hidden="1">
      <c r="A222" s="174">
        <v>44901</v>
      </c>
      <c r="B222" s="86" t="s">
        <v>171</v>
      </c>
      <c r="C222" s="87" t="s">
        <v>25</v>
      </c>
      <c r="D222" s="87" t="s">
        <v>17</v>
      </c>
      <c r="E222" s="179">
        <v>80000</v>
      </c>
      <c r="F222" s="87">
        <v>24</v>
      </c>
      <c r="G222" s="172">
        <f t="shared" si="3"/>
        <v>3333.3333333333335</v>
      </c>
    </row>
    <row r="223" spans="1:7" hidden="1">
      <c r="A223" s="174">
        <v>44901</v>
      </c>
      <c r="B223" s="86" t="s">
        <v>171</v>
      </c>
      <c r="C223" s="87" t="s">
        <v>43</v>
      </c>
      <c r="D223" s="87" t="s">
        <v>8</v>
      </c>
      <c r="E223" s="179">
        <v>88000</v>
      </c>
      <c r="F223" s="87">
        <v>40</v>
      </c>
      <c r="G223" s="172">
        <f t="shared" si="3"/>
        <v>2200</v>
      </c>
    </row>
    <row r="224" spans="1:7" hidden="1">
      <c r="A224" s="174">
        <v>44901</v>
      </c>
      <c r="B224" s="86" t="s">
        <v>171</v>
      </c>
      <c r="C224" s="87" t="s">
        <v>22</v>
      </c>
      <c r="D224" s="87" t="s">
        <v>8</v>
      </c>
      <c r="E224" s="179">
        <v>120000</v>
      </c>
      <c r="F224" s="87">
        <v>23</v>
      </c>
      <c r="G224" s="172">
        <f t="shared" si="3"/>
        <v>5217.391304347826</v>
      </c>
    </row>
    <row r="225" spans="1:7" hidden="1">
      <c r="A225" s="174">
        <v>44901</v>
      </c>
      <c r="B225" s="86" t="s">
        <v>173</v>
      </c>
      <c r="C225" s="87" t="s">
        <v>35</v>
      </c>
      <c r="D225" s="87" t="s">
        <v>17</v>
      </c>
      <c r="E225" s="179">
        <v>120000</v>
      </c>
      <c r="F225" s="87">
        <v>15</v>
      </c>
      <c r="G225" s="172">
        <f t="shared" si="3"/>
        <v>8000</v>
      </c>
    </row>
    <row r="226" spans="1:7" hidden="1">
      <c r="A226" s="174">
        <v>44901</v>
      </c>
      <c r="B226" s="86" t="s">
        <v>173</v>
      </c>
      <c r="C226" s="87" t="s">
        <v>206</v>
      </c>
      <c r="D226" s="87" t="s">
        <v>17</v>
      </c>
      <c r="E226" s="179">
        <v>120000</v>
      </c>
      <c r="F226" s="87">
        <v>24</v>
      </c>
      <c r="G226" s="172">
        <f t="shared" si="3"/>
        <v>5000</v>
      </c>
    </row>
    <row r="227" spans="1:7" hidden="1">
      <c r="A227" s="174">
        <v>44901</v>
      </c>
      <c r="B227" s="86" t="s">
        <v>173</v>
      </c>
      <c r="C227" s="87" t="s">
        <v>31</v>
      </c>
      <c r="D227" s="87" t="s">
        <v>17</v>
      </c>
      <c r="E227" s="179">
        <v>120000</v>
      </c>
      <c r="F227" s="87">
        <v>13</v>
      </c>
      <c r="G227" s="172">
        <f t="shared" si="3"/>
        <v>9230.7692307692305</v>
      </c>
    </row>
    <row r="228" spans="1:7">
      <c r="A228" s="174">
        <v>44901</v>
      </c>
      <c r="B228" s="86" t="s">
        <v>173</v>
      </c>
      <c r="C228" s="87" t="s">
        <v>23</v>
      </c>
      <c r="D228" s="87" t="s">
        <v>10</v>
      </c>
      <c r="E228" s="179">
        <v>80000</v>
      </c>
      <c r="F228" s="87">
        <v>5</v>
      </c>
      <c r="G228" s="172">
        <f t="shared" si="3"/>
        <v>16000</v>
      </c>
    </row>
    <row r="229" spans="1:7">
      <c r="A229" s="174">
        <v>44901</v>
      </c>
      <c r="B229" s="86" t="s">
        <v>173</v>
      </c>
      <c r="C229" s="87" t="s">
        <v>44</v>
      </c>
      <c r="D229" s="87" t="s">
        <v>10</v>
      </c>
      <c r="E229" s="179">
        <v>94500</v>
      </c>
      <c r="F229" s="87">
        <v>11</v>
      </c>
      <c r="G229" s="172">
        <f t="shared" si="3"/>
        <v>8590.9090909090901</v>
      </c>
    </row>
    <row r="230" spans="1:7">
      <c r="A230" s="174">
        <v>44901</v>
      </c>
      <c r="B230" s="86" t="s">
        <v>173</v>
      </c>
      <c r="C230" s="87" t="s">
        <v>44</v>
      </c>
      <c r="D230" s="87" t="s">
        <v>10</v>
      </c>
      <c r="E230" s="179">
        <v>94500</v>
      </c>
      <c r="F230" s="87">
        <v>2</v>
      </c>
      <c r="G230" s="172">
        <f t="shared" si="3"/>
        <v>47250</v>
      </c>
    </row>
    <row r="231" spans="1:7" hidden="1">
      <c r="A231" s="174">
        <v>44901</v>
      </c>
      <c r="B231" s="86" t="s">
        <v>172</v>
      </c>
      <c r="C231" s="87" t="s">
        <v>12</v>
      </c>
      <c r="D231" s="87" t="s">
        <v>8</v>
      </c>
      <c r="E231" s="179">
        <v>103000</v>
      </c>
      <c r="F231" s="87">
        <v>30</v>
      </c>
      <c r="G231" s="172">
        <f t="shared" si="3"/>
        <v>3433.3333333333335</v>
      </c>
    </row>
    <row r="232" spans="1:7" hidden="1">
      <c r="A232" s="174">
        <v>44901</v>
      </c>
      <c r="B232" s="86" t="s">
        <v>172</v>
      </c>
      <c r="C232" s="87" t="s">
        <v>14</v>
      </c>
      <c r="D232" s="87" t="s">
        <v>8</v>
      </c>
      <c r="E232" s="179">
        <v>103000</v>
      </c>
      <c r="F232" s="87">
        <v>46</v>
      </c>
      <c r="G232" s="172">
        <f t="shared" si="3"/>
        <v>2239.1304347826085</v>
      </c>
    </row>
    <row r="233" spans="1:7" hidden="1">
      <c r="A233" s="174">
        <v>44901</v>
      </c>
      <c r="B233" s="86" t="s">
        <v>172</v>
      </c>
      <c r="C233" s="87" t="s">
        <v>7</v>
      </c>
      <c r="D233" s="87" t="s">
        <v>8</v>
      </c>
      <c r="E233" s="179">
        <v>103000</v>
      </c>
      <c r="F233" s="87">
        <v>42</v>
      </c>
      <c r="G233" s="172">
        <f t="shared" si="3"/>
        <v>2452.3809523809523</v>
      </c>
    </row>
    <row r="234" spans="1:7" hidden="1">
      <c r="A234" s="174">
        <v>44901</v>
      </c>
      <c r="B234" s="86" t="s">
        <v>172</v>
      </c>
      <c r="C234" s="87" t="s">
        <v>14</v>
      </c>
      <c r="D234" s="87" t="s">
        <v>8</v>
      </c>
      <c r="E234" s="179">
        <v>103000</v>
      </c>
      <c r="F234" s="87">
        <v>35</v>
      </c>
      <c r="G234" s="172">
        <f t="shared" si="3"/>
        <v>2942.8571428571427</v>
      </c>
    </row>
    <row r="235" spans="1:7" hidden="1">
      <c r="A235" s="174">
        <v>44901</v>
      </c>
      <c r="B235" s="86" t="s">
        <v>172</v>
      </c>
      <c r="C235" s="87" t="s">
        <v>12</v>
      </c>
      <c r="D235" s="87" t="s">
        <v>8</v>
      </c>
      <c r="E235" s="179">
        <v>103000</v>
      </c>
      <c r="F235" s="87">
        <v>34</v>
      </c>
      <c r="G235" s="172">
        <f t="shared" si="3"/>
        <v>3029.4117647058824</v>
      </c>
    </row>
    <row r="236" spans="1:7" hidden="1">
      <c r="A236" s="174">
        <v>44901</v>
      </c>
      <c r="B236" s="86" t="s">
        <v>172</v>
      </c>
      <c r="C236" s="87" t="s">
        <v>33</v>
      </c>
      <c r="D236" s="87" t="s">
        <v>8</v>
      </c>
      <c r="E236" s="179">
        <v>230000</v>
      </c>
      <c r="F236" s="87">
        <v>45</v>
      </c>
      <c r="G236" s="172">
        <f t="shared" si="3"/>
        <v>5111.1111111111113</v>
      </c>
    </row>
    <row r="237" spans="1:7" hidden="1">
      <c r="A237" s="174">
        <v>44901</v>
      </c>
      <c r="B237" s="86" t="s">
        <v>172</v>
      </c>
      <c r="C237" s="87" t="s">
        <v>22</v>
      </c>
      <c r="D237" s="87" t="s">
        <v>8</v>
      </c>
      <c r="E237" s="179">
        <v>120000</v>
      </c>
      <c r="F237" s="87">
        <v>32</v>
      </c>
      <c r="G237" s="172">
        <f t="shared" si="3"/>
        <v>3750</v>
      </c>
    </row>
    <row r="238" spans="1:7">
      <c r="A238" s="174">
        <v>44901</v>
      </c>
      <c r="B238" s="86" t="s">
        <v>172</v>
      </c>
      <c r="C238" s="87" t="s">
        <v>24</v>
      </c>
      <c r="D238" s="87" t="s">
        <v>10</v>
      </c>
      <c r="E238" s="179">
        <v>63000</v>
      </c>
      <c r="F238" s="87">
        <v>6</v>
      </c>
      <c r="G238" s="172">
        <f t="shared" si="3"/>
        <v>10500</v>
      </c>
    </row>
    <row r="239" spans="1:7" hidden="1">
      <c r="A239" s="174">
        <v>44901</v>
      </c>
      <c r="B239" s="86" t="s">
        <v>172</v>
      </c>
      <c r="C239" s="87" t="s">
        <v>23</v>
      </c>
      <c r="D239" s="87" t="s">
        <v>17</v>
      </c>
      <c r="E239" s="179">
        <v>78000</v>
      </c>
      <c r="F239" s="87">
        <v>27</v>
      </c>
      <c r="G239" s="172">
        <f t="shared" si="3"/>
        <v>2888.8888888888887</v>
      </c>
    </row>
    <row r="240" spans="1:7" hidden="1">
      <c r="A240" s="174">
        <v>44901</v>
      </c>
      <c r="B240" s="86" t="s">
        <v>172</v>
      </c>
      <c r="C240" s="87" t="s">
        <v>43</v>
      </c>
      <c r="D240" s="87" t="s">
        <v>8</v>
      </c>
      <c r="E240" s="179">
        <v>88000</v>
      </c>
      <c r="F240" s="87">
        <v>25</v>
      </c>
      <c r="G240" s="172">
        <f t="shared" si="3"/>
        <v>3520</v>
      </c>
    </row>
    <row r="241" spans="1:7">
      <c r="A241" s="174">
        <v>44901</v>
      </c>
      <c r="B241" s="86" t="s">
        <v>172</v>
      </c>
      <c r="C241" s="87" t="s">
        <v>20</v>
      </c>
      <c r="D241" s="87" t="s">
        <v>10</v>
      </c>
      <c r="E241" s="179">
        <v>63000</v>
      </c>
      <c r="F241" s="87">
        <v>15</v>
      </c>
      <c r="G241" s="172">
        <f t="shared" si="3"/>
        <v>4200</v>
      </c>
    </row>
    <row r="242" spans="1:7" hidden="1">
      <c r="A242" s="174">
        <v>44901</v>
      </c>
      <c r="B242" s="86" t="s">
        <v>172</v>
      </c>
      <c r="C242" s="87" t="s">
        <v>25</v>
      </c>
      <c r="D242" s="87" t="s">
        <v>8</v>
      </c>
      <c r="E242" s="179">
        <v>98000</v>
      </c>
      <c r="F242" s="87">
        <v>12</v>
      </c>
      <c r="G242" s="172">
        <f t="shared" si="3"/>
        <v>8166.666666666667</v>
      </c>
    </row>
    <row r="243" spans="1:7" hidden="1">
      <c r="A243" s="174">
        <v>44901</v>
      </c>
      <c r="B243" s="86" t="s">
        <v>172</v>
      </c>
      <c r="C243" s="87" t="s">
        <v>7</v>
      </c>
      <c r="D243" s="87" t="s">
        <v>17</v>
      </c>
      <c r="E243" s="179">
        <v>83000</v>
      </c>
      <c r="F243" s="87">
        <v>30</v>
      </c>
      <c r="G243" s="172">
        <f t="shared" si="3"/>
        <v>2766.6666666666665</v>
      </c>
    </row>
    <row r="244" spans="1:7" hidden="1">
      <c r="A244" s="174">
        <v>44901</v>
      </c>
      <c r="B244" s="86" t="s">
        <v>172</v>
      </c>
      <c r="C244" s="87" t="s">
        <v>187</v>
      </c>
      <c r="D244" s="87" t="s">
        <v>8</v>
      </c>
      <c r="E244" s="179">
        <v>155000</v>
      </c>
      <c r="F244" s="87">
        <v>30</v>
      </c>
      <c r="G244" s="172">
        <f t="shared" si="3"/>
        <v>5166.666666666667</v>
      </c>
    </row>
    <row r="245" spans="1:7" hidden="1">
      <c r="A245" s="174">
        <v>44901</v>
      </c>
      <c r="B245" s="86" t="s">
        <v>172</v>
      </c>
      <c r="C245" s="87" t="s">
        <v>14</v>
      </c>
      <c r="D245" s="87" t="s">
        <v>8</v>
      </c>
      <c r="E245" s="179">
        <v>103000</v>
      </c>
      <c r="F245" s="87">
        <v>22</v>
      </c>
      <c r="G245" s="172">
        <f t="shared" ref="G245:G305" si="4">E245/F245</f>
        <v>4681.818181818182</v>
      </c>
    </row>
    <row r="246" spans="1:7" hidden="1">
      <c r="A246" s="174">
        <v>44901</v>
      </c>
      <c r="B246" s="86" t="s">
        <v>172</v>
      </c>
      <c r="C246" s="87" t="s">
        <v>18</v>
      </c>
      <c r="D246" s="87" t="s">
        <v>17</v>
      </c>
      <c r="E246" s="179">
        <v>78000</v>
      </c>
      <c r="F246" s="87">
        <v>23</v>
      </c>
      <c r="G246" s="172">
        <f t="shared" si="4"/>
        <v>3391.304347826087</v>
      </c>
    </row>
    <row r="247" spans="1:7" hidden="1">
      <c r="A247" s="174">
        <v>44901</v>
      </c>
      <c r="B247" s="86" t="s">
        <v>173</v>
      </c>
      <c r="C247" s="87" t="s">
        <v>201</v>
      </c>
      <c r="D247" s="87" t="s">
        <v>17</v>
      </c>
      <c r="E247" s="179">
        <v>120000</v>
      </c>
      <c r="F247" s="87">
        <v>22</v>
      </c>
      <c r="G247" s="172">
        <f t="shared" si="4"/>
        <v>5454.545454545455</v>
      </c>
    </row>
    <row r="248" spans="1:7" hidden="1">
      <c r="A248" s="174">
        <v>44901</v>
      </c>
      <c r="B248" s="86" t="s">
        <v>173</v>
      </c>
      <c r="C248" s="87" t="s">
        <v>202</v>
      </c>
      <c r="D248" s="87" t="s">
        <v>17</v>
      </c>
      <c r="E248" s="179">
        <v>120000</v>
      </c>
      <c r="F248" s="87">
        <v>16</v>
      </c>
      <c r="G248" s="172">
        <f t="shared" si="4"/>
        <v>7500</v>
      </c>
    </row>
    <row r="249" spans="1:7" hidden="1">
      <c r="A249" s="174">
        <v>44901</v>
      </c>
      <c r="B249" s="86" t="s">
        <v>173</v>
      </c>
      <c r="C249" s="87" t="s">
        <v>205</v>
      </c>
      <c r="D249" s="87" t="s">
        <v>17</v>
      </c>
      <c r="E249" s="179">
        <v>120000</v>
      </c>
      <c r="F249" s="87">
        <v>15</v>
      </c>
      <c r="G249" s="172">
        <f t="shared" si="4"/>
        <v>8000</v>
      </c>
    </row>
    <row r="250" spans="1:7" hidden="1">
      <c r="A250" s="174">
        <v>44901</v>
      </c>
      <c r="B250" s="86" t="s">
        <v>173</v>
      </c>
      <c r="C250" s="87" t="s">
        <v>73</v>
      </c>
      <c r="D250" s="87" t="s">
        <v>17</v>
      </c>
      <c r="E250" s="179">
        <v>60000</v>
      </c>
      <c r="F250" s="87">
        <v>18</v>
      </c>
      <c r="G250" s="172">
        <f t="shared" si="4"/>
        <v>3333.3333333333335</v>
      </c>
    </row>
    <row r="251" spans="1:7" hidden="1">
      <c r="A251" s="174">
        <v>44901</v>
      </c>
      <c r="B251" s="86" t="s">
        <v>173</v>
      </c>
      <c r="C251" s="87" t="s">
        <v>204</v>
      </c>
      <c r="D251" s="87" t="s">
        <v>17</v>
      </c>
      <c r="E251" s="179">
        <v>60000</v>
      </c>
      <c r="F251" s="87">
        <v>5</v>
      </c>
      <c r="G251" s="172">
        <f t="shared" si="4"/>
        <v>12000</v>
      </c>
    </row>
    <row r="252" spans="1:7" hidden="1">
      <c r="A252" s="174">
        <v>44901</v>
      </c>
      <c r="B252" s="86" t="s">
        <v>173</v>
      </c>
      <c r="C252" s="87" t="s">
        <v>203</v>
      </c>
      <c r="D252" s="87" t="s">
        <v>17</v>
      </c>
      <c r="E252" s="179">
        <v>60000</v>
      </c>
      <c r="F252" s="87">
        <v>28</v>
      </c>
      <c r="G252" s="172">
        <f t="shared" si="4"/>
        <v>2142.8571428571427</v>
      </c>
    </row>
    <row r="253" spans="1:7" hidden="1">
      <c r="A253" s="174">
        <v>44902</v>
      </c>
      <c r="B253" s="86" t="s">
        <v>171</v>
      </c>
      <c r="C253" s="87" t="s">
        <v>7</v>
      </c>
      <c r="D253" s="87" t="s">
        <v>8</v>
      </c>
      <c r="E253" s="179">
        <v>103000</v>
      </c>
      <c r="F253" s="87">
        <v>44</v>
      </c>
      <c r="G253" s="172">
        <f t="shared" si="4"/>
        <v>2340.909090909091</v>
      </c>
    </row>
    <row r="254" spans="1:7">
      <c r="A254" s="174">
        <v>44902</v>
      </c>
      <c r="B254" s="86" t="s">
        <v>171</v>
      </c>
      <c r="C254" s="87" t="s">
        <v>200</v>
      </c>
      <c r="D254" s="87" t="s">
        <v>10</v>
      </c>
      <c r="E254" s="179">
        <v>47250</v>
      </c>
      <c r="F254" s="87">
        <v>5</v>
      </c>
      <c r="G254" s="172">
        <f t="shared" si="4"/>
        <v>9450</v>
      </c>
    </row>
    <row r="255" spans="1:7" hidden="1">
      <c r="A255" s="174">
        <v>44902</v>
      </c>
      <c r="B255" s="86" t="s">
        <v>171</v>
      </c>
      <c r="C255" s="87" t="s">
        <v>12</v>
      </c>
      <c r="D255" s="87" t="s">
        <v>8</v>
      </c>
      <c r="E255" s="179">
        <v>103000</v>
      </c>
      <c r="F255" s="87">
        <v>31</v>
      </c>
      <c r="G255" s="172">
        <f t="shared" si="4"/>
        <v>3322.5806451612902</v>
      </c>
    </row>
    <row r="256" spans="1:7" hidden="1">
      <c r="A256" s="174">
        <v>44902</v>
      </c>
      <c r="B256" s="86" t="s">
        <v>171</v>
      </c>
      <c r="C256" s="87" t="s">
        <v>7</v>
      </c>
      <c r="D256" s="87" t="s">
        <v>8</v>
      </c>
      <c r="E256" s="179">
        <v>103000</v>
      </c>
      <c r="F256" s="87">
        <v>30</v>
      </c>
      <c r="G256" s="172">
        <f t="shared" si="4"/>
        <v>3433.3333333333335</v>
      </c>
    </row>
    <row r="257" spans="1:7" hidden="1">
      <c r="A257" s="174">
        <v>44902</v>
      </c>
      <c r="B257" s="86" t="s">
        <v>171</v>
      </c>
      <c r="C257" s="87" t="s">
        <v>14</v>
      </c>
      <c r="D257" s="87" t="s">
        <v>8</v>
      </c>
      <c r="E257" s="179">
        <v>103000</v>
      </c>
      <c r="F257" s="87">
        <v>35</v>
      </c>
      <c r="G257" s="172">
        <f t="shared" si="4"/>
        <v>2942.8571428571427</v>
      </c>
    </row>
    <row r="258" spans="1:7" hidden="1">
      <c r="A258" s="174">
        <v>44902</v>
      </c>
      <c r="B258" s="86" t="s">
        <v>171</v>
      </c>
      <c r="C258" s="87" t="s">
        <v>14</v>
      </c>
      <c r="D258" s="87" t="s">
        <v>8</v>
      </c>
      <c r="E258" s="179">
        <v>103000</v>
      </c>
      <c r="F258" s="87">
        <v>43</v>
      </c>
      <c r="G258" s="172">
        <f t="shared" si="4"/>
        <v>2395.3488372093025</v>
      </c>
    </row>
    <row r="259" spans="1:7" hidden="1">
      <c r="A259" s="174">
        <v>44902</v>
      </c>
      <c r="B259" s="86" t="s">
        <v>171</v>
      </c>
      <c r="C259" s="87" t="s">
        <v>14</v>
      </c>
      <c r="D259" s="87" t="s">
        <v>17</v>
      </c>
      <c r="E259" s="179">
        <v>73000</v>
      </c>
      <c r="F259" s="87">
        <v>31</v>
      </c>
      <c r="G259" s="172">
        <f t="shared" si="4"/>
        <v>2354.8387096774195</v>
      </c>
    </row>
    <row r="260" spans="1:7" hidden="1">
      <c r="A260" s="174">
        <v>44902</v>
      </c>
      <c r="B260" s="86" t="s">
        <v>171</v>
      </c>
      <c r="C260" s="87" t="s">
        <v>18</v>
      </c>
      <c r="D260" s="87" t="s">
        <v>8</v>
      </c>
      <c r="E260" s="179">
        <v>88000</v>
      </c>
      <c r="F260" s="87">
        <v>33</v>
      </c>
      <c r="G260" s="172">
        <f t="shared" si="4"/>
        <v>2666.6666666666665</v>
      </c>
    </row>
    <row r="261" spans="1:7" hidden="1">
      <c r="A261" s="174">
        <v>44902</v>
      </c>
      <c r="B261" s="86" t="s">
        <v>171</v>
      </c>
      <c r="C261" s="87" t="s">
        <v>54</v>
      </c>
      <c r="D261" s="87" t="s">
        <v>17</v>
      </c>
      <c r="E261" s="179">
        <v>78000</v>
      </c>
      <c r="F261" s="87">
        <v>29</v>
      </c>
      <c r="G261" s="172">
        <f t="shared" si="4"/>
        <v>2689.655172413793</v>
      </c>
    </row>
    <row r="262" spans="1:7" hidden="1">
      <c r="A262" s="174">
        <v>44902</v>
      </c>
      <c r="B262" s="86" t="s">
        <v>171</v>
      </c>
      <c r="C262" s="87" t="s">
        <v>20</v>
      </c>
      <c r="D262" s="87" t="s">
        <v>17</v>
      </c>
      <c r="E262" s="179">
        <v>83000</v>
      </c>
      <c r="F262" s="87">
        <v>24</v>
      </c>
      <c r="G262" s="172">
        <f t="shared" si="4"/>
        <v>3458.3333333333335</v>
      </c>
    </row>
    <row r="263" spans="1:7" hidden="1">
      <c r="A263" s="174">
        <v>44902</v>
      </c>
      <c r="B263" s="86" t="s">
        <v>171</v>
      </c>
      <c r="C263" s="87" t="s">
        <v>24</v>
      </c>
      <c r="D263" s="87" t="s">
        <v>17</v>
      </c>
      <c r="E263" s="179">
        <v>76000</v>
      </c>
      <c r="F263" s="87">
        <v>25</v>
      </c>
      <c r="G263" s="172">
        <f t="shared" si="4"/>
        <v>3040</v>
      </c>
    </row>
    <row r="264" spans="1:7" hidden="1">
      <c r="A264" s="174">
        <v>44902</v>
      </c>
      <c r="B264" s="86" t="s">
        <v>171</v>
      </c>
      <c r="C264" s="87" t="s">
        <v>12</v>
      </c>
      <c r="D264" s="87" t="s">
        <v>8</v>
      </c>
      <c r="E264" s="179">
        <v>103000</v>
      </c>
      <c r="F264" s="87">
        <v>22</v>
      </c>
      <c r="G264" s="172">
        <f t="shared" si="4"/>
        <v>4681.818181818182</v>
      </c>
    </row>
    <row r="265" spans="1:7" hidden="1">
      <c r="A265" s="174">
        <v>44902</v>
      </c>
      <c r="B265" s="86" t="s">
        <v>171</v>
      </c>
      <c r="C265" s="87" t="s">
        <v>22</v>
      </c>
      <c r="D265" s="87" t="s">
        <v>8</v>
      </c>
      <c r="E265" s="179">
        <v>120000</v>
      </c>
      <c r="F265" s="87">
        <v>30</v>
      </c>
      <c r="G265" s="172">
        <f t="shared" si="4"/>
        <v>4000</v>
      </c>
    </row>
    <row r="266" spans="1:7" hidden="1">
      <c r="A266" s="174">
        <v>44902</v>
      </c>
      <c r="B266" s="86" t="s">
        <v>171</v>
      </c>
      <c r="C266" s="87" t="s">
        <v>25</v>
      </c>
      <c r="D266" s="87" t="s">
        <v>17</v>
      </c>
      <c r="E266" s="179">
        <v>80000</v>
      </c>
      <c r="F266" s="87">
        <v>22</v>
      </c>
      <c r="G266" s="172">
        <f t="shared" si="4"/>
        <v>3636.3636363636365</v>
      </c>
    </row>
    <row r="267" spans="1:7" hidden="1">
      <c r="A267" s="174">
        <v>44902</v>
      </c>
      <c r="B267" s="86" t="s">
        <v>171</v>
      </c>
      <c r="C267" s="87" t="s">
        <v>14</v>
      </c>
      <c r="D267" s="87" t="s">
        <v>8</v>
      </c>
      <c r="E267" s="179">
        <v>103000</v>
      </c>
      <c r="F267" s="87">
        <v>22</v>
      </c>
      <c r="G267" s="172">
        <f t="shared" si="4"/>
        <v>4681.818181818182</v>
      </c>
    </row>
    <row r="268" spans="1:7" hidden="1">
      <c r="A268" s="174">
        <v>44902</v>
      </c>
      <c r="B268" s="86" t="s">
        <v>171</v>
      </c>
      <c r="C268" s="87" t="s">
        <v>43</v>
      </c>
      <c r="D268" s="87" t="s">
        <v>8</v>
      </c>
      <c r="E268" s="179">
        <v>88000</v>
      </c>
      <c r="F268" s="87">
        <v>43</v>
      </c>
      <c r="G268" s="172">
        <f t="shared" si="4"/>
        <v>2046.5116279069769</v>
      </c>
    </row>
    <row r="269" spans="1:7">
      <c r="A269" s="174">
        <v>44902</v>
      </c>
      <c r="B269" s="86" t="s">
        <v>173</v>
      </c>
      <c r="C269" s="87" t="s">
        <v>207</v>
      </c>
      <c r="D269" s="87" t="s">
        <v>10</v>
      </c>
      <c r="E269" s="179">
        <v>94500</v>
      </c>
      <c r="F269" s="87">
        <v>5</v>
      </c>
      <c r="G269" s="172">
        <f t="shared" si="4"/>
        <v>18900</v>
      </c>
    </row>
    <row r="270" spans="1:7" hidden="1">
      <c r="A270" s="174">
        <v>44902</v>
      </c>
      <c r="B270" s="86" t="s">
        <v>173</v>
      </c>
      <c r="C270" s="87" t="s">
        <v>206</v>
      </c>
      <c r="D270" s="87" t="s">
        <v>17</v>
      </c>
      <c r="E270" s="179">
        <v>120000</v>
      </c>
      <c r="F270" s="87">
        <v>24</v>
      </c>
      <c r="G270" s="172">
        <f t="shared" si="4"/>
        <v>5000</v>
      </c>
    </row>
    <row r="271" spans="1:7" hidden="1">
      <c r="A271" s="174">
        <v>44902</v>
      </c>
      <c r="B271" s="86" t="s">
        <v>173</v>
      </c>
      <c r="C271" s="87" t="s">
        <v>35</v>
      </c>
      <c r="D271" s="87" t="s">
        <v>17</v>
      </c>
      <c r="E271" s="179">
        <v>120000</v>
      </c>
      <c r="F271" s="87">
        <v>14</v>
      </c>
      <c r="G271" s="172">
        <f t="shared" si="4"/>
        <v>8571.4285714285706</v>
      </c>
    </row>
    <row r="272" spans="1:7">
      <c r="A272" s="174">
        <v>44902</v>
      </c>
      <c r="B272" s="86" t="s">
        <v>173</v>
      </c>
      <c r="C272" s="87" t="s">
        <v>131</v>
      </c>
      <c r="D272" s="87" t="s">
        <v>10</v>
      </c>
      <c r="E272" s="179">
        <v>80000</v>
      </c>
      <c r="F272" s="87">
        <v>5</v>
      </c>
      <c r="G272" s="172">
        <f t="shared" si="4"/>
        <v>16000</v>
      </c>
    </row>
    <row r="273" spans="1:7" hidden="1">
      <c r="A273" s="174">
        <v>44902</v>
      </c>
      <c r="B273" s="86" t="s">
        <v>173</v>
      </c>
      <c r="C273" s="87" t="s">
        <v>206</v>
      </c>
      <c r="D273" s="87" t="s">
        <v>17</v>
      </c>
      <c r="E273" s="179">
        <v>120000</v>
      </c>
      <c r="F273" s="87">
        <v>12</v>
      </c>
      <c r="G273" s="172">
        <f t="shared" si="4"/>
        <v>10000</v>
      </c>
    </row>
    <row r="274" spans="1:7">
      <c r="A274" s="174">
        <v>44902</v>
      </c>
      <c r="B274" s="86" t="s">
        <v>173</v>
      </c>
      <c r="C274" s="87" t="s">
        <v>44</v>
      </c>
      <c r="D274" s="87" t="s">
        <v>10</v>
      </c>
      <c r="E274" s="179">
        <v>94500</v>
      </c>
      <c r="F274" s="87">
        <v>4</v>
      </c>
      <c r="G274" s="172">
        <f t="shared" si="4"/>
        <v>23625</v>
      </c>
    </row>
    <row r="275" spans="1:7" hidden="1">
      <c r="A275" s="174">
        <v>44902</v>
      </c>
      <c r="B275" s="86" t="s">
        <v>172</v>
      </c>
      <c r="C275" s="87" t="s">
        <v>12</v>
      </c>
      <c r="D275" s="87" t="s">
        <v>8</v>
      </c>
      <c r="E275" s="179">
        <v>103000</v>
      </c>
      <c r="F275" s="87">
        <v>30</v>
      </c>
      <c r="G275" s="172">
        <f t="shared" si="4"/>
        <v>3433.3333333333335</v>
      </c>
    </row>
    <row r="276" spans="1:7" hidden="1">
      <c r="A276" s="174">
        <v>44902</v>
      </c>
      <c r="B276" s="86" t="s">
        <v>172</v>
      </c>
      <c r="C276" s="87" t="s">
        <v>14</v>
      </c>
      <c r="D276" s="87" t="s">
        <v>8</v>
      </c>
      <c r="E276" s="179">
        <v>103000</v>
      </c>
      <c r="F276" s="87">
        <v>42</v>
      </c>
      <c r="G276" s="172">
        <f t="shared" si="4"/>
        <v>2452.3809523809523</v>
      </c>
    </row>
    <row r="277" spans="1:7" hidden="1">
      <c r="A277" s="174">
        <v>44902</v>
      </c>
      <c r="B277" s="86" t="s">
        <v>172</v>
      </c>
      <c r="C277" s="87" t="s">
        <v>14</v>
      </c>
      <c r="D277" s="87" t="s">
        <v>8</v>
      </c>
      <c r="E277" s="179">
        <v>103000</v>
      </c>
      <c r="F277" s="87">
        <v>26</v>
      </c>
      <c r="G277" s="172">
        <f t="shared" si="4"/>
        <v>3961.5384615384614</v>
      </c>
    </row>
    <row r="278" spans="1:7" hidden="1">
      <c r="A278" s="174">
        <v>44902</v>
      </c>
      <c r="B278" s="86" t="s">
        <v>172</v>
      </c>
      <c r="C278" s="87" t="s">
        <v>14</v>
      </c>
      <c r="D278" s="87" t="s">
        <v>8</v>
      </c>
      <c r="E278" s="179">
        <v>103000</v>
      </c>
      <c r="F278" s="87">
        <v>35</v>
      </c>
      <c r="G278" s="172">
        <f t="shared" si="4"/>
        <v>2942.8571428571427</v>
      </c>
    </row>
    <row r="279" spans="1:7" hidden="1">
      <c r="A279" s="174">
        <v>44902</v>
      </c>
      <c r="B279" s="86" t="s">
        <v>172</v>
      </c>
      <c r="C279" s="87" t="s">
        <v>12</v>
      </c>
      <c r="D279" s="87" t="s">
        <v>8</v>
      </c>
      <c r="E279" s="179">
        <v>103000</v>
      </c>
      <c r="F279" s="87">
        <v>35</v>
      </c>
      <c r="G279" s="172">
        <f t="shared" si="4"/>
        <v>2942.8571428571427</v>
      </c>
    </row>
    <row r="280" spans="1:7" hidden="1">
      <c r="A280" s="174">
        <v>44902</v>
      </c>
      <c r="B280" s="86" t="s">
        <v>172</v>
      </c>
      <c r="C280" s="87" t="s">
        <v>7</v>
      </c>
      <c r="D280" s="87" t="s">
        <v>8</v>
      </c>
      <c r="E280" s="179">
        <v>103000</v>
      </c>
      <c r="F280" s="87">
        <v>40</v>
      </c>
      <c r="G280" s="172">
        <f t="shared" si="4"/>
        <v>2575</v>
      </c>
    </row>
    <row r="281" spans="1:7" hidden="1">
      <c r="A281" s="174">
        <v>44902</v>
      </c>
      <c r="B281" s="86" t="s">
        <v>172</v>
      </c>
      <c r="C281" s="87" t="s">
        <v>33</v>
      </c>
      <c r="D281" s="87" t="s">
        <v>8</v>
      </c>
      <c r="E281" s="179">
        <v>230000</v>
      </c>
      <c r="F281" s="87">
        <v>38</v>
      </c>
      <c r="G281" s="172">
        <f t="shared" si="4"/>
        <v>6052.6315789473683</v>
      </c>
    </row>
    <row r="282" spans="1:7" hidden="1">
      <c r="A282" s="174">
        <v>44902</v>
      </c>
      <c r="B282" s="86" t="s">
        <v>172</v>
      </c>
      <c r="C282" s="87" t="s">
        <v>54</v>
      </c>
      <c r="D282" s="87" t="s">
        <v>17</v>
      </c>
      <c r="E282" s="179">
        <v>78000</v>
      </c>
      <c r="F282" s="87">
        <v>28</v>
      </c>
      <c r="G282" s="172">
        <f t="shared" si="4"/>
        <v>2785.7142857142858</v>
      </c>
    </row>
    <row r="283" spans="1:7" hidden="1">
      <c r="A283" s="174">
        <v>44902</v>
      </c>
      <c r="B283" s="86" t="s">
        <v>172</v>
      </c>
      <c r="C283" s="87" t="s">
        <v>43</v>
      </c>
      <c r="D283" s="87" t="s">
        <v>8</v>
      </c>
      <c r="E283" s="179">
        <v>88000</v>
      </c>
      <c r="F283" s="87">
        <v>23</v>
      </c>
      <c r="G283" s="172">
        <f t="shared" si="4"/>
        <v>3826.086956521739</v>
      </c>
    </row>
    <row r="284" spans="1:7" hidden="1">
      <c r="A284" s="174">
        <v>44902</v>
      </c>
      <c r="B284" s="86" t="s">
        <v>172</v>
      </c>
      <c r="C284" s="87" t="s">
        <v>25</v>
      </c>
      <c r="D284" s="87" t="s">
        <v>8</v>
      </c>
      <c r="E284" s="179">
        <v>98000</v>
      </c>
      <c r="F284" s="87">
        <v>15</v>
      </c>
      <c r="G284" s="172">
        <f t="shared" si="4"/>
        <v>6533.333333333333</v>
      </c>
    </row>
    <row r="285" spans="1:7">
      <c r="A285" s="174">
        <v>44902</v>
      </c>
      <c r="B285" s="86" t="s">
        <v>172</v>
      </c>
      <c r="C285" s="87" t="s">
        <v>24</v>
      </c>
      <c r="D285" s="87" t="s">
        <v>10</v>
      </c>
      <c r="E285" s="179">
        <v>63000</v>
      </c>
      <c r="F285" s="87">
        <v>6</v>
      </c>
      <c r="G285" s="172">
        <f t="shared" si="4"/>
        <v>10500</v>
      </c>
    </row>
    <row r="286" spans="1:7">
      <c r="A286" s="174">
        <v>44902</v>
      </c>
      <c r="B286" s="86" t="s">
        <v>172</v>
      </c>
      <c r="C286" s="87" t="s">
        <v>20</v>
      </c>
      <c r="D286" s="87" t="s">
        <v>10</v>
      </c>
      <c r="E286" s="179">
        <v>63000</v>
      </c>
      <c r="F286" s="87">
        <v>12</v>
      </c>
      <c r="G286" s="172">
        <f t="shared" si="4"/>
        <v>5250</v>
      </c>
    </row>
    <row r="287" spans="1:7" hidden="1">
      <c r="A287" s="174">
        <v>44902</v>
      </c>
      <c r="B287" s="86" t="s">
        <v>172</v>
      </c>
      <c r="C287" s="87" t="s">
        <v>7</v>
      </c>
      <c r="D287" s="87" t="s">
        <v>17</v>
      </c>
      <c r="E287" s="179">
        <v>83000</v>
      </c>
      <c r="F287" s="87">
        <v>24</v>
      </c>
      <c r="G287" s="172">
        <f t="shared" si="4"/>
        <v>3458.3333333333335</v>
      </c>
    </row>
    <row r="288" spans="1:7" hidden="1">
      <c r="A288" s="174">
        <v>44902</v>
      </c>
      <c r="B288" s="86" t="s">
        <v>172</v>
      </c>
      <c r="C288" s="87" t="s">
        <v>187</v>
      </c>
      <c r="D288" s="87" t="s">
        <v>8</v>
      </c>
      <c r="E288" s="179">
        <v>155000</v>
      </c>
      <c r="F288" s="87">
        <v>30</v>
      </c>
      <c r="G288" s="172">
        <f t="shared" si="4"/>
        <v>5166.666666666667</v>
      </c>
    </row>
    <row r="289" spans="1:7" hidden="1">
      <c r="A289" s="174">
        <v>44902</v>
      </c>
      <c r="B289" s="86" t="s">
        <v>172</v>
      </c>
      <c r="C289" s="87" t="s">
        <v>18</v>
      </c>
      <c r="D289" s="87" t="s">
        <v>17</v>
      </c>
      <c r="E289" s="179">
        <v>78000</v>
      </c>
      <c r="F289" s="87">
        <v>17</v>
      </c>
      <c r="G289" s="172">
        <f t="shared" si="4"/>
        <v>4588.2352941176468</v>
      </c>
    </row>
    <row r="290" spans="1:7" hidden="1">
      <c r="A290" s="174">
        <v>44902</v>
      </c>
      <c r="B290" s="86" t="s">
        <v>172</v>
      </c>
      <c r="C290" s="87" t="s">
        <v>22</v>
      </c>
      <c r="D290" s="87" t="s">
        <v>8</v>
      </c>
      <c r="E290" s="179">
        <v>120000</v>
      </c>
      <c r="F290" s="87">
        <v>26</v>
      </c>
      <c r="G290" s="172">
        <f t="shared" si="4"/>
        <v>4615.3846153846152</v>
      </c>
    </row>
    <row r="291" spans="1:7" hidden="1">
      <c r="A291" s="174">
        <v>44902</v>
      </c>
      <c r="B291" s="86" t="s">
        <v>172</v>
      </c>
      <c r="C291" s="87" t="s">
        <v>201</v>
      </c>
      <c r="D291" s="87" t="s">
        <v>17</v>
      </c>
      <c r="E291" s="179">
        <v>120000</v>
      </c>
      <c r="F291" s="87">
        <v>18</v>
      </c>
      <c r="G291" s="172">
        <f t="shared" si="4"/>
        <v>6666.666666666667</v>
      </c>
    </row>
    <row r="292" spans="1:7" hidden="1">
      <c r="A292" s="174">
        <v>44902</v>
      </c>
      <c r="B292" s="86" t="s">
        <v>172</v>
      </c>
      <c r="C292" s="87" t="s">
        <v>202</v>
      </c>
      <c r="D292" s="87" t="s">
        <v>17</v>
      </c>
      <c r="E292" s="179">
        <v>120000</v>
      </c>
      <c r="F292" s="87">
        <v>21</v>
      </c>
      <c r="G292" s="172">
        <f t="shared" si="4"/>
        <v>5714.2857142857147</v>
      </c>
    </row>
    <row r="293" spans="1:7" hidden="1">
      <c r="A293" s="174">
        <v>44902</v>
      </c>
      <c r="B293" s="86" t="s">
        <v>172</v>
      </c>
      <c r="C293" s="87" t="s">
        <v>205</v>
      </c>
      <c r="D293" s="87" t="s">
        <v>17</v>
      </c>
      <c r="E293" s="179">
        <v>120000</v>
      </c>
      <c r="F293" s="87">
        <v>13</v>
      </c>
      <c r="G293" s="172">
        <f t="shared" si="4"/>
        <v>9230.7692307692305</v>
      </c>
    </row>
    <row r="294" spans="1:7" hidden="1">
      <c r="A294" s="174">
        <v>44902</v>
      </c>
      <c r="B294" s="86" t="s">
        <v>172</v>
      </c>
      <c r="C294" s="87" t="s">
        <v>201</v>
      </c>
      <c r="D294" s="87" t="s">
        <v>17</v>
      </c>
      <c r="E294" s="179">
        <v>60000</v>
      </c>
      <c r="F294" s="87">
        <v>19</v>
      </c>
      <c r="G294" s="172">
        <f t="shared" si="4"/>
        <v>3157.8947368421054</v>
      </c>
    </row>
    <row r="295" spans="1:7" hidden="1">
      <c r="A295" s="174">
        <v>44902</v>
      </c>
      <c r="B295" s="86" t="s">
        <v>172</v>
      </c>
      <c r="C295" s="87" t="s">
        <v>203</v>
      </c>
      <c r="D295" s="87" t="s">
        <v>17</v>
      </c>
      <c r="E295" s="179">
        <v>60000</v>
      </c>
      <c r="F295" s="87">
        <v>22</v>
      </c>
      <c r="G295" s="172">
        <f t="shared" si="4"/>
        <v>2727.2727272727275</v>
      </c>
    </row>
    <row r="296" spans="1:7" hidden="1">
      <c r="A296" s="174">
        <v>44902</v>
      </c>
      <c r="B296" s="86" t="s">
        <v>172</v>
      </c>
      <c r="C296" s="87" t="s">
        <v>104</v>
      </c>
      <c r="D296" s="87" t="s">
        <v>17</v>
      </c>
      <c r="E296" s="179">
        <v>60000</v>
      </c>
      <c r="F296" s="87">
        <v>6</v>
      </c>
      <c r="G296" s="172">
        <f t="shared" si="4"/>
        <v>10000</v>
      </c>
    </row>
    <row r="297" spans="1:7" hidden="1">
      <c r="A297" s="171">
        <v>44903</v>
      </c>
      <c r="B297" s="86" t="s">
        <v>171</v>
      </c>
      <c r="C297" s="87" t="s">
        <v>7</v>
      </c>
      <c r="D297" s="87" t="s">
        <v>8</v>
      </c>
      <c r="E297" s="179">
        <v>103000</v>
      </c>
      <c r="F297" s="87">
        <v>40</v>
      </c>
      <c r="G297" s="172">
        <f t="shared" si="4"/>
        <v>2575</v>
      </c>
    </row>
    <row r="298" spans="1:7">
      <c r="A298" s="171">
        <v>44903</v>
      </c>
      <c r="B298" s="86" t="s">
        <v>171</v>
      </c>
      <c r="C298" s="87" t="s">
        <v>200</v>
      </c>
      <c r="D298" s="87" t="s">
        <v>10</v>
      </c>
      <c r="E298" s="179">
        <v>47250</v>
      </c>
      <c r="F298" s="87">
        <v>5</v>
      </c>
      <c r="G298" s="172">
        <f t="shared" si="4"/>
        <v>9450</v>
      </c>
    </row>
    <row r="299" spans="1:7" hidden="1">
      <c r="A299" s="171">
        <v>44903</v>
      </c>
      <c r="B299" s="86" t="s">
        <v>171</v>
      </c>
      <c r="C299" s="87" t="s">
        <v>12</v>
      </c>
      <c r="D299" s="87" t="s">
        <v>8</v>
      </c>
      <c r="E299" s="179">
        <v>103000</v>
      </c>
      <c r="F299" s="87">
        <v>30</v>
      </c>
      <c r="G299" s="172">
        <f t="shared" si="4"/>
        <v>3433.3333333333335</v>
      </c>
    </row>
    <row r="300" spans="1:7" hidden="1">
      <c r="A300" s="171">
        <v>44903</v>
      </c>
      <c r="B300" s="86" t="s">
        <v>171</v>
      </c>
      <c r="C300" s="87" t="s">
        <v>14</v>
      </c>
      <c r="D300" s="87" t="s">
        <v>17</v>
      </c>
      <c r="E300" s="179">
        <v>83000</v>
      </c>
      <c r="F300" s="87">
        <v>29</v>
      </c>
      <c r="G300" s="172">
        <f t="shared" si="4"/>
        <v>2862.0689655172414</v>
      </c>
    </row>
    <row r="301" spans="1:7" hidden="1">
      <c r="A301" s="171">
        <v>44903</v>
      </c>
      <c r="B301" s="86" t="s">
        <v>171</v>
      </c>
      <c r="C301" s="87" t="s">
        <v>14</v>
      </c>
      <c r="D301" s="87" t="s">
        <v>8</v>
      </c>
      <c r="E301" s="179">
        <v>103000</v>
      </c>
      <c r="F301" s="87">
        <v>35</v>
      </c>
      <c r="G301" s="172">
        <f t="shared" si="4"/>
        <v>2942.8571428571427</v>
      </c>
    </row>
    <row r="302" spans="1:7" hidden="1">
      <c r="A302" s="171">
        <v>44903</v>
      </c>
      <c r="B302" s="86" t="s">
        <v>171</v>
      </c>
      <c r="C302" s="87" t="s">
        <v>14</v>
      </c>
      <c r="D302" s="87" t="s">
        <v>8</v>
      </c>
      <c r="E302" s="179">
        <v>103000</v>
      </c>
      <c r="F302" s="87">
        <v>45</v>
      </c>
      <c r="G302" s="172">
        <f t="shared" si="4"/>
        <v>2288.8888888888887</v>
      </c>
    </row>
    <row r="303" spans="1:7" hidden="1">
      <c r="A303" s="171">
        <v>44903</v>
      </c>
      <c r="B303" s="86" t="s">
        <v>171</v>
      </c>
      <c r="C303" s="87" t="s">
        <v>54</v>
      </c>
      <c r="D303" s="87" t="s">
        <v>17</v>
      </c>
      <c r="E303" s="179">
        <v>78000</v>
      </c>
      <c r="F303" s="87">
        <v>28</v>
      </c>
      <c r="G303" s="172">
        <f t="shared" si="4"/>
        <v>2785.7142857142858</v>
      </c>
    </row>
    <row r="304" spans="1:7" hidden="1">
      <c r="A304" s="171">
        <v>44903</v>
      </c>
      <c r="B304" s="86" t="s">
        <v>171</v>
      </c>
      <c r="C304" s="87" t="s">
        <v>18</v>
      </c>
      <c r="D304" s="87" t="s">
        <v>8</v>
      </c>
      <c r="E304" s="179">
        <v>88000</v>
      </c>
      <c r="F304" s="87">
        <v>34</v>
      </c>
      <c r="G304" s="172">
        <f t="shared" si="4"/>
        <v>2588.2352941176468</v>
      </c>
    </row>
    <row r="305" spans="1:7" hidden="1">
      <c r="A305" s="171">
        <v>44903</v>
      </c>
      <c r="B305" s="86" t="s">
        <v>171</v>
      </c>
      <c r="C305" s="87" t="s">
        <v>7</v>
      </c>
      <c r="D305" s="87" t="s">
        <v>8</v>
      </c>
      <c r="E305" s="179">
        <v>103000</v>
      </c>
      <c r="F305" s="87">
        <v>31</v>
      </c>
      <c r="G305" s="172">
        <f t="shared" si="4"/>
        <v>3322.5806451612902</v>
      </c>
    </row>
    <row r="306" spans="1:7" hidden="1">
      <c r="A306" s="171">
        <v>44903</v>
      </c>
      <c r="B306" s="86" t="s">
        <v>171</v>
      </c>
      <c r="C306" s="87" t="s">
        <v>20</v>
      </c>
      <c r="D306" s="87" t="s">
        <v>17</v>
      </c>
      <c r="E306" s="179">
        <v>83000</v>
      </c>
      <c r="F306" s="87">
        <v>22</v>
      </c>
      <c r="G306" s="172">
        <f t="shared" ref="G306:G365" si="5">E306/F306</f>
        <v>3772.7272727272725</v>
      </c>
    </row>
    <row r="307" spans="1:7" hidden="1">
      <c r="A307" s="171">
        <v>44903</v>
      </c>
      <c r="B307" s="86" t="s">
        <v>171</v>
      </c>
      <c r="C307" s="87" t="s">
        <v>12</v>
      </c>
      <c r="D307" s="87" t="s">
        <v>8</v>
      </c>
      <c r="E307" s="179">
        <v>103000</v>
      </c>
      <c r="F307" s="87">
        <v>25</v>
      </c>
      <c r="G307" s="172">
        <f t="shared" si="5"/>
        <v>4120</v>
      </c>
    </row>
    <row r="308" spans="1:7" hidden="1">
      <c r="A308" s="171">
        <v>44903</v>
      </c>
      <c r="B308" s="86" t="s">
        <v>171</v>
      </c>
      <c r="C308" s="87" t="s">
        <v>14</v>
      </c>
      <c r="D308" s="87" t="s">
        <v>8</v>
      </c>
      <c r="E308" s="179">
        <v>103000</v>
      </c>
      <c r="F308" s="87">
        <v>27</v>
      </c>
      <c r="G308" s="172">
        <f t="shared" si="5"/>
        <v>3814.8148148148148</v>
      </c>
    </row>
    <row r="309" spans="1:7" hidden="1">
      <c r="A309" s="171">
        <v>44903</v>
      </c>
      <c r="B309" s="86" t="s">
        <v>171</v>
      </c>
      <c r="C309" s="87" t="s">
        <v>25</v>
      </c>
      <c r="D309" s="87" t="s">
        <v>17</v>
      </c>
      <c r="E309" s="179">
        <v>80000</v>
      </c>
      <c r="F309" s="87">
        <v>25</v>
      </c>
      <c r="G309" s="172">
        <f t="shared" si="5"/>
        <v>3200</v>
      </c>
    </row>
    <row r="310" spans="1:7" hidden="1">
      <c r="A310" s="171">
        <v>44903</v>
      </c>
      <c r="B310" s="86" t="s">
        <v>171</v>
      </c>
      <c r="C310" s="87" t="s">
        <v>23</v>
      </c>
      <c r="D310" s="87" t="s">
        <v>17</v>
      </c>
      <c r="E310" s="179">
        <v>76000</v>
      </c>
      <c r="F310" s="87">
        <v>22</v>
      </c>
      <c r="G310" s="172">
        <f t="shared" si="5"/>
        <v>3454.5454545454545</v>
      </c>
    </row>
    <row r="311" spans="1:7" hidden="1">
      <c r="A311" s="171">
        <v>44903</v>
      </c>
      <c r="B311" s="86" t="s">
        <v>171</v>
      </c>
      <c r="C311" s="87" t="s">
        <v>43</v>
      </c>
      <c r="D311" s="87" t="s">
        <v>8</v>
      </c>
      <c r="E311" s="179">
        <v>88000</v>
      </c>
      <c r="F311" s="87">
        <v>45</v>
      </c>
      <c r="G311" s="172">
        <f t="shared" si="5"/>
        <v>1955.5555555555557</v>
      </c>
    </row>
    <row r="312" spans="1:7" hidden="1">
      <c r="A312" s="171">
        <v>44903</v>
      </c>
      <c r="B312" s="86" t="s">
        <v>171</v>
      </c>
      <c r="C312" s="87" t="s">
        <v>22</v>
      </c>
      <c r="D312" s="87" t="s">
        <v>8</v>
      </c>
      <c r="E312" s="179">
        <v>120000</v>
      </c>
      <c r="F312" s="87">
        <v>27</v>
      </c>
      <c r="G312" s="172">
        <f t="shared" si="5"/>
        <v>4444.4444444444443</v>
      </c>
    </row>
    <row r="313" spans="1:7" hidden="1">
      <c r="A313" s="171">
        <v>44903</v>
      </c>
      <c r="B313" s="86" t="s">
        <v>172</v>
      </c>
      <c r="C313" s="87" t="s">
        <v>7</v>
      </c>
      <c r="D313" s="87" t="s">
        <v>17</v>
      </c>
      <c r="E313" s="179">
        <v>83000</v>
      </c>
      <c r="F313" s="87">
        <v>28</v>
      </c>
      <c r="G313" s="172">
        <f t="shared" si="5"/>
        <v>2964.2857142857142</v>
      </c>
    </row>
    <row r="314" spans="1:7" hidden="1">
      <c r="A314" s="171">
        <v>44903</v>
      </c>
      <c r="B314" s="86" t="s">
        <v>172</v>
      </c>
      <c r="C314" s="87" t="s">
        <v>7</v>
      </c>
      <c r="D314" s="87" t="s">
        <v>8</v>
      </c>
      <c r="E314" s="179">
        <v>103000</v>
      </c>
      <c r="F314" s="87">
        <v>35</v>
      </c>
      <c r="G314" s="172">
        <f t="shared" si="5"/>
        <v>2942.8571428571427</v>
      </c>
    </row>
    <row r="315" spans="1:7" hidden="1">
      <c r="A315" s="171">
        <v>44903</v>
      </c>
      <c r="B315" s="86" t="s">
        <v>172</v>
      </c>
      <c r="C315" s="87" t="s">
        <v>14</v>
      </c>
      <c r="D315" s="87" t="s">
        <v>8</v>
      </c>
      <c r="E315" s="179">
        <v>103000</v>
      </c>
      <c r="F315" s="87">
        <v>46</v>
      </c>
      <c r="G315" s="172">
        <f t="shared" si="5"/>
        <v>2239.1304347826085</v>
      </c>
    </row>
    <row r="316" spans="1:7" hidden="1">
      <c r="A316" s="171">
        <v>44903</v>
      </c>
      <c r="B316" s="86" t="s">
        <v>172</v>
      </c>
      <c r="C316" s="87" t="s">
        <v>12</v>
      </c>
      <c r="D316" s="87" t="s">
        <v>8</v>
      </c>
      <c r="E316" s="179">
        <v>103000</v>
      </c>
      <c r="F316" s="87">
        <v>29</v>
      </c>
      <c r="G316" s="172">
        <f t="shared" si="5"/>
        <v>3551.7241379310344</v>
      </c>
    </row>
    <row r="317" spans="1:7" hidden="1">
      <c r="A317" s="171">
        <v>44903</v>
      </c>
      <c r="B317" s="86" t="s">
        <v>172</v>
      </c>
      <c r="C317" s="87" t="s">
        <v>14</v>
      </c>
      <c r="D317" s="87" t="s">
        <v>8</v>
      </c>
      <c r="E317" s="179">
        <v>103000</v>
      </c>
      <c r="F317" s="87">
        <v>35</v>
      </c>
      <c r="G317" s="172">
        <f t="shared" si="5"/>
        <v>2942.8571428571427</v>
      </c>
    </row>
    <row r="318" spans="1:7" hidden="1">
      <c r="A318" s="171">
        <v>44903</v>
      </c>
      <c r="B318" s="86" t="s">
        <v>172</v>
      </c>
      <c r="C318" s="87" t="s">
        <v>14</v>
      </c>
      <c r="D318" s="87" t="s">
        <v>8</v>
      </c>
      <c r="E318" s="179">
        <v>103000</v>
      </c>
      <c r="F318" s="87">
        <v>28</v>
      </c>
      <c r="G318" s="172">
        <f t="shared" si="5"/>
        <v>3678.5714285714284</v>
      </c>
    </row>
    <row r="319" spans="1:7" hidden="1">
      <c r="A319" s="171">
        <v>44903</v>
      </c>
      <c r="B319" s="86" t="s">
        <v>172</v>
      </c>
      <c r="C319" s="87" t="s">
        <v>12</v>
      </c>
      <c r="D319" s="87" t="s">
        <v>8</v>
      </c>
      <c r="E319" s="179">
        <v>103000</v>
      </c>
      <c r="F319" s="87">
        <v>18</v>
      </c>
      <c r="G319" s="172">
        <f t="shared" si="5"/>
        <v>5722.2222222222226</v>
      </c>
    </row>
    <row r="320" spans="1:7" hidden="1">
      <c r="A320" s="171">
        <v>44903</v>
      </c>
      <c r="B320" s="86" t="s">
        <v>172</v>
      </c>
      <c r="C320" s="87" t="s">
        <v>54</v>
      </c>
      <c r="D320" s="87" t="s">
        <v>17</v>
      </c>
      <c r="E320" s="179">
        <v>78000</v>
      </c>
      <c r="F320" s="87">
        <v>25</v>
      </c>
      <c r="G320" s="172">
        <f t="shared" si="5"/>
        <v>3120</v>
      </c>
    </row>
    <row r="321" spans="1:7">
      <c r="A321" s="171">
        <v>44903</v>
      </c>
      <c r="B321" s="86" t="s">
        <v>172</v>
      </c>
      <c r="C321" s="87" t="s">
        <v>24</v>
      </c>
      <c r="D321" s="87" t="s">
        <v>10</v>
      </c>
      <c r="E321" s="179">
        <v>63000</v>
      </c>
      <c r="F321" s="87">
        <v>6</v>
      </c>
      <c r="G321" s="172">
        <f t="shared" si="5"/>
        <v>10500</v>
      </c>
    </row>
    <row r="322" spans="1:7">
      <c r="A322" s="171">
        <v>44903</v>
      </c>
      <c r="B322" s="86" t="s">
        <v>172</v>
      </c>
      <c r="C322" s="87" t="s">
        <v>20</v>
      </c>
      <c r="D322" s="87" t="s">
        <v>10</v>
      </c>
      <c r="E322" s="179">
        <v>63000</v>
      </c>
      <c r="F322" s="87">
        <v>8</v>
      </c>
      <c r="G322" s="172">
        <f t="shared" si="5"/>
        <v>7875</v>
      </c>
    </row>
    <row r="323" spans="1:7" hidden="1">
      <c r="A323" s="171">
        <v>44903</v>
      </c>
      <c r="B323" s="86" t="s">
        <v>172</v>
      </c>
      <c r="C323" s="87" t="s">
        <v>43</v>
      </c>
      <c r="D323" s="87" t="s">
        <v>8</v>
      </c>
      <c r="E323" s="179">
        <v>88000</v>
      </c>
      <c r="F323" s="87">
        <v>23</v>
      </c>
      <c r="G323" s="172">
        <f t="shared" si="5"/>
        <v>3826.086956521739</v>
      </c>
    </row>
    <row r="324" spans="1:7" hidden="1">
      <c r="A324" s="171">
        <v>44903</v>
      </c>
      <c r="B324" s="86" t="s">
        <v>172</v>
      </c>
      <c r="C324" s="87" t="s">
        <v>22</v>
      </c>
      <c r="D324" s="87" t="s">
        <v>8</v>
      </c>
      <c r="E324" s="179">
        <v>120000</v>
      </c>
      <c r="F324" s="87">
        <v>27</v>
      </c>
      <c r="G324" s="172">
        <f t="shared" si="5"/>
        <v>4444.4444444444443</v>
      </c>
    </row>
    <row r="325" spans="1:7" hidden="1">
      <c r="A325" s="171">
        <v>44903</v>
      </c>
      <c r="B325" s="86" t="s">
        <v>172</v>
      </c>
      <c r="C325" s="87" t="s">
        <v>187</v>
      </c>
      <c r="D325" s="87" t="s">
        <v>8</v>
      </c>
      <c r="E325" s="179">
        <v>155000</v>
      </c>
      <c r="F325" s="87">
        <v>30</v>
      </c>
      <c r="G325" s="172">
        <f t="shared" si="5"/>
        <v>5166.666666666667</v>
      </c>
    </row>
    <row r="326" spans="1:7" hidden="1">
      <c r="A326" s="171">
        <v>44903</v>
      </c>
      <c r="B326" s="86" t="s">
        <v>172</v>
      </c>
      <c r="C326" s="87" t="s">
        <v>18</v>
      </c>
      <c r="D326" s="87" t="s">
        <v>17</v>
      </c>
      <c r="E326" s="179">
        <v>78000</v>
      </c>
      <c r="F326" s="87">
        <v>19</v>
      </c>
      <c r="G326" s="172">
        <f t="shared" si="5"/>
        <v>4105.2631578947367</v>
      </c>
    </row>
    <row r="327" spans="1:7" hidden="1">
      <c r="A327" s="171">
        <v>44903</v>
      </c>
      <c r="B327" s="86" t="s">
        <v>172</v>
      </c>
      <c r="C327" s="87" t="s">
        <v>25</v>
      </c>
      <c r="D327" s="87" t="s">
        <v>8</v>
      </c>
      <c r="E327" s="179">
        <v>98000</v>
      </c>
      <c r="F327" s="87">
        <v>14</v>
      </c>
      <c r="G327" s="172">
        <f t="shared" si="5"/>
        <v>7000</v>
      </c>
    </row>
    <row r="328" spans="1:7" hidden="1">
      <c r="A328" s="171">
        <v>44903</v>
      </c>
      <c r="B328" s="86" t="s">
        <v>172</v>
      </c>
      <c r="C328" s="87" t="s">
        <v>33</v>
      </c>
      <c r="D328" s="87" t="s">
        <v>8</v>
      </c>
      <c r="E328" s="179">
        <v>230000</v>
      </c>
      <c r="F328" s="87">
        <v>45</v>
      </c>
      <c r="G328" s="172">
        <f t="shared" si="5"/>
        <v>5111.1111111111113</v>
      </c>
    </row>
    <row r="329" spans="1:7" hidden="1">
      <c r="A329" s="171">
        <v>44903</v>
      </c>
      <c r="B329" s="86" t="s">
        <v>172</v>
      </c>
      <c r="C329" s="87" t="s">
        <v>201</v>
      </c>
      <c r="D329" s="87" t="s">
        <v>17</v>
      </c>
      <c r="E329" s="179">
        <v>120000</v>
      </c>
      <c r="F329" s="87"/>
      <c r="G329" s="172"/>
    </row>
    <row r="330" spans="1:7" hidden="1">
      <c r="A330" s="171">
        <v>44903</v>
      </c>
      <c r="B330" s="86" t="s">
        <v>172</v>
      </c>
      <c r="C330" s="87" t="s">
        <v>202</v>
      </c>
      <c r="D330" s="87" t="s">
        <v>17</v>
      </c>
      <c r="E330" s="179">
        <v>120000</v>
      </c>
      <c r="F330" s="87"/>
      <c r="G330" s="172"/>
    </row>
    <row r="331" spans="1:7" hidden="1">
      <c r="A331" s="171">
        <v>44903</v>
      </c>
      <c r="B331" s="86" t="s">
        <v>172</v>
      </c>
      <c r="C331" s="87" t="s">
        <v>205</v>
      </c>
      <c r="D331" s="87" t="s">
        <v>17</v>
      </c>
      <c r="E331" s="179">
        <v>120000</v>
      </c>
      <c r="F331" s="87"/>
      <c r="G331" s="172"/>
    </row>
    <row r="332" spans="1:7" hidden="1">
      <c r="A332" s="171">
        <v>44903</v>
      </c>
      <c r="B332" s="86" t="s">
        <v>172</v>
      </c>
      <c r="C332" s="87" t="s">
        <v>201</v>
      </c>
      <c r="D332" s="87" t="s">
        <v>17</v>
      </c>
      <c r="E332" s="179">
        <v>60000</v>
      </c>
      <c r="F332" s="87">
        <v>5</v>
      </c>
      <c r="G332" s="172">
        <f t="shared" si="5"/>
        <v>12000</v>
      </c>
    </row>
    <row r="333" spans="1:7" hidden="1">
      <c r="A333" s="171">
        <v>44903</v>
      </c>
      <c r="B333" s="86" t="s">
        <v>172</v>
      </c>
      <c r="C333" s="87" t="s">
        <v>202</v>
      </c>
      <c r="D333" s="87" t="s">
        <v>17</v>
      </c>
      <c r="E333" s="179">
        <v>60000</v>
      </c>
      <c r="F333" s="87">
        <v>18</v>
      </c>
      <c r="G333" s="172">
        <f t="shared" si="5"/>
        <v>3333.3333333333335</v>
      </c>
    </row>
    <row r="334" spans="1:7" hidden="1">
      <c r="A334" s="171">
        <v>44903</v>
      </c>
      <c r="B334" s="86" t="s">
        <v>172</v>
      </c>
      <c r="C334" s="87" t="s">
        <v>104</v>
      </c>
      <c r="D334" s="87" t="s">
        <v>17</v>
      </c>
      <c r="E334" s="179">
        <v>60000</v>
      </c>
      <c r="F334" s="87">
        <v>5</v>
      </c>
      <c r="G334" s="172">
        <f t="shared" si="5"/>
        <v>12000</v>
      </c>
    </row>
    <row r="335" spans="1:7" hidden="1">
      <c r="A335" s="174">
        <v>44904</v>
      </c>
      <c r="B335" s="86" t="s">
        <v>171</v>
      </c>
      <c r="C335" s="87" t="s">
        <v>12</v>
      </c>
      <c r="D335" s="87" t="s">
        <v>8</v>
      </c>
      <c r="E335" s="179">
        <v>103000</v>
      </c>
      <c r="F335" s="87">
        <v>32</v>
      </c>
      <c r="G335" s="172">
        <f t="shared" si="5"/>
        <v>3218.75</v>
      </c>
    </row>
    <row r="336" spans="1:7">
      <c r="A336" s="174">
        <v>44904</v>
      </c>
      <c r="B336" s="86" t="s">
        <v>171</v>
      </c>
      <c r="C336" s="87" t="s">
        <v>200</v>
      </c>
      <c r="D336" s="87" t="s">
        <v>10</v>
      </c>
      <c r="E336" s="179">
        <v>47250</v>
      </c>
      <c r="F336" s="87">
        <v>5</v>
      </c>
      <c r="G336" s="172">
        <f t="shared" si="5"/>
        <v>9450</v>
      </c>
    </row>
    <row r="337" spans="1:7" hidden="1">
      <c r="A337" s="174">
        <v>44904</v>
      </c>
      <c r="B337" s="86" t="s">
        <v>171</v>
      </c>
      <c r="C337" s="87" t="s">
        <v>7</v>
      </c>
      <c r="D337" s="87" t="s">
        <v>8</v>
      </c>
      <c r="E337" s="179">
        <v>103000</v>
      </c>
      <c r="F337" s="87">
        <v>44</v>
      </c>
      <c r="G337" s="172">
        <f t="shared" si="5"/>
        <v>2340.909090909091</v>
      </c>
    </row>
    <row r="338" spans="1:7" hidden="1">
      <c r="A338" s="174">
        <v>44904</v>
      </c>
      <c r="B338" s="86" t="s">
        <v>171</v>
      </c>
      <c r="C338" s="87" t="s">
        <v>14</v>
      </c>
      <c r="D338" s="87" t="s">
        <v>8</v>
      </c>
      <c r="E338" s="179">
        <v>103000</v>
      </c>
      <c r="F338" s="87">
        <v>35</v>
      </c>
      <c r="G338" s="172">
        <f t="shared" si="5"/>
        <v>2942.8571428571427</v>
      </c>
    </row>
    <row r="339" spans="1:7" hidden="1">
      <c r="A339" s="174">
        <v>44904</v>
      </c>
      <c r="B339" s="86" t="s">
        <v>171</v>
      </c>
      <c r="C339" s="87" t="s">
        <v>54</v>
      </c>
      <c r="D339" s="87" t="s">
        <v>17</v>
      </c>
      <c r="E339" s="179">
        <v>78000</v>
      </c>
      <c r="F339" s="87">
        <v>32</v>
      </c>
      <c r="G339" s="172">
        <f t="shared" si="5"/>
        <v>2437.5</v>
      </c>
    </row>
    <row r="340" spans="1:7" hidden="1">
      <c r="A340" s="174">
        <v>44904</v>
      </c>
      <c r="B340" s="86" t="s">
        <v>171</v>
      </c>
      <c r="C340" s="87" t="s">
        <v>18</v>
      </c>
      <c r="D340" s="87" t="s">
        <v>8</v>
      </c>
      <c r="E340" s="179">
        <v>88000</v>
      </c>
      <c r="F340" s="87">
        <v>30</v>
      </c>
      <c r="G340" s="172">
        <f t="shared" si="5"/>
        <v>2933.3333333333335</v>
      </c>
    </row>
    <row r="341" spans="1:7" hidden="1">
      <c r="A341" s="174">
        <v>44904</v>
      </c>
      <c r="B341" s="86" t="s">
        <v>171</v>
      </c>
      <c r="C341" s="87" t="s">
        <v>14</v>
      </c>
      <c r="D341" s="87" t="s">
        <v>8</v>
      </c>
      <c r="E341" s="179">
        <v>103000</v>
      </c>
      <c r="F341" s="87">
        <v>31</v>
      </c>
      <c r="G341" s="172">
        <f t="shared" si="5"/>
        <v>3322.5806451612902</v>
      </c>
    </row>
    <row r="342" spans="1:7" hidden="1">
      <c r="A342" s="174">
        <v>44904</v>
      </c>
      <c r="B342" s="86" t="s">
        <v>171</v>
      </c>
      <c r="C342" s="87" t="s">
        <v>14</v>
      </c>
      <c r="D342" s="87" t="s">
        <v>8</v>
      </c>
      <c r="E342" s="179">
        <v>103000</v>
      </c>
      <c r="F342" s="87">
        <v>45</v>
      </c>
      <c r="G342" s="172">
        <f t="shared" si="5"/>
        <v>2288.8888888888887</v>
      </c>
    </row>
    <row r="343" spans="1:7" hidden="1">
      <c r="A343" s="174">
        <v>44904</v>
      </c>
      <c r="B343" s="86" t="s">
        <v>171</v>
      </c>
      <c r="C343" s="87" t="s">
        <v>14</v>
      </c>
      <c r="D343" s="87" t="s">
        <v>17</v>
      </c>
      <c r="E343" s="179">
        <v>83000</v>
      </c>
      <c r="F343" s="87">
        <v>23</v>
      </c>
      <c r="G343" s="172">
        <f t="shared" si="5"/>
        <v>3608.695652173913</v>
      </c>
    </row>
    <row r="344" spans="1:7" hidden="1">
      <c r="A344" s="174">
        <v>44904</v>
      </c>
      <c r="B344" s="86" t="s">
        <v>171</v>
      </c>
      <c r="C344" s="87" t="s">
        <v>7</v>
      </c>
      <c r="D344" s="87" t="s">
        <v>8</v>
      </c>
      <c r="E344" s="179">
        <v>103000</v>
      </c>
      <c r="F344" s="87">
        <v>32</v>
      </c>
      <c r="G344" s="172">
        <f t="shared" si="5"/>
        <v>3218.75</v>
      </c>
    </row>
    <row r="345" spans="1:7" hidden="1">
      <c r="A345" s="174">
        <v>44904</v>
      </c>
      <c r="B345" s="86" t="s">
        <v>171</v>
      </c>
      <c r="C345" s="87" t="s">
        <v>20</v>
      </c>
      <c r="D345" s="87" t="s">
        <v>17</v>
      </c>
      <c r="E345" s="179">
        <v>83000</v>
      </c>
      <c r="F345" s="87">
        <v>24</v>
      </c>
      <c r="G345" s="172">
        <f t="shared" si="5"/>
        <v>3458.3333333333335</v>
      </c>
    </row>
    <row r="346" spans="1:7" hidden="1">
      <c r="A346" s="174">
        <v>44904</v>
      </c>
      <c r="B346" s="86" t="s">
        <v>171</v>
      </c>
      <c r="C346" s="87" t="s">
        <v>24</v>
      </c>
      <c r="D346" s="87" t="s">
        <v>17</v>
      </c>
      <c r="E346" s="179">
        <v>76000</v>
      </c>
      <c r="F346" s="87">
        <v>20</v>
      </c>
      <c r="G346" s="172">
        <f t="shared" si="5"/>
        <v>3800</v>
      </c>
    </row>
    <row r="347" spans="1:7" hidden="1">
      <c r="A347" s="174">
        <v>44904</v>
      </c>
      <c r="B347" s="86" t="s">
        <v>171</v>
      </c>
      <c r="C347" s="87" t="s">
        <v>12</v>
      </c>
      <c r="D347" s="87" t="s">
        <v>8</v>
      </c>
      <c r="E347" s="179">
        <v>103000</v>
      </c>
      <c r="F347" s="87">
        <v>26</v>
      </c>
      <c r="G347" s="172">
        <f t="shared" si="5"/>
        <v>3961.5384615384614</v>
      </c>
    </row>
    <row r="348" spans="1:7" hidden="1">
      <c r="A348" s="174">
        <v>44904</v>
      </c>
      <c r="B348" s="86" t="s">
        <v>171</v>
      </c>
      <c r="C348" s="87" t="s">
        <v>22</v>
      </c>
      <c r="D348" s="87" t="s">
        <v>8</v>
      </c>
      <c r="E348" s="179">
        <v>120000</v>
      </c>
      <c r="F348" s="87">
        <v>20</v>
      </c>
      <c r="G348" s="172">
        <f t="shared" si="5"/>
        <v>6000</v>
      </c>
    </row>
    <row r="349" spans="1:7" hidden="1">
      <c r="A349" s="174">
        <v>44904</v>
      </c>
      <c r="B349" s="86" t="s">
        <v>171</v>
      </c>
      <c r="C349" s="87" t="s">
        <v>25</v>
      </c>
      <c r="D349" s="87" t="s">
        <v>8</v>
      </c>
      <c r="E349" s="179">
        <v>80000</v>
      </c>
      <c r="F349" s="87">
        <v>27</v>
      </c>
      <c r="G349" s="172">
        <f t="shared" si="5"/>
        <v>2962.962962962963</v>
      </c>
    </row>
    <row r="350" spans="1:7" hidden="1">
      <c r="A350" s="174">
        <v>44904</v>
      </c>
      <c r="B350" s="86" t="s">
        <v>171</v>
      </c>
      <c r="C350" s="87" t="s">
        <v>43</v>
      </c>
      <c r="D350" s="87" t="s">
        <v>8</v>
      </c>
      <c r="E350" s="179">
        <v>88000</v>
      </c>
      <c r="F350" s="87">
        <v>42</v>
      </c>
      <c r="G350" s="172">
        <f t="shared" si="5"/>
        <v>2095.2380952380954</v>
      </c>
    </row>
    <row r="351" spans="1:7">
      <c r="A351" s="174">
        <v>44904</v>
      </c>
      <c r="B351" s="86" t="s">
        <v>173</v>
      </c>
      <c r="C351" s="87" t="s">
        <v>44</v>
      </c>
      <c r="D351" s="87" t="s">
        <v>10</v>
      </c>
      <c r="E351" s="179">
        <v>94500</v>
      </c>
      <c r="F351" s="87">
        <v>4</v>
      </c>
      <c r="G351" s="172">
        <f t="shared" si="5"/>
        <v>23625</v>
      </c>
    </row>
    <row r="352" spans="1:7" hidden="1">
      <c r="A352" s="174">
        <v>44904</v>
      </c>
      <c r="B352" s="86" t="s">
        <v>173</v>
      </c>
      <c r="C352" s="87" t="s">
        <v>180</v>
      </c>
      <c r="D352" s="87" t="s">
        <v>17</v>
      </c>
      <c r="E352" s="179">
        <v>120000</v>
      </c>
      <c r="F352" s="87">
        <v>26</v>
      </c>
      <c r="G352" s="172">
        <f t="shared" si="5"/>
        <v>4615.3846153846152</v>
      </c>
    </row>
    <row r="353" spans="1:7" hidden="1">
      <c r="A353" s="174">
        <v>44904</v>
      </c>
      <c r="B353" s="86" t="s">
        <v>173</v>
      </c>
      <c r="C353" s="87" t="s">
        <v>104</v>
      </c>
      <c r="D353" s="87" t="s">
        <v>17</v>
      </c>
      <c r="E353" s="179">
        <v>120000</v>
      </c>
      <c r="F353" s="87">
        <v>15</v>
      </c>
      <c r="G353" s="172">
        <f t="shared" si="5"/>
        <v>8000</v>
      </c>
    </row>
    <row r="354" spans="1:7">
      <c r="A354" s="174">
        <v>44904</v>
      </c>
      <c r="B354" s="86" t="s">
        <v>173</v>
      </c>
      <c r="C354" s="87" t="s">
        <v>23</v>
      </c>
      <c r="D354" s="87" t="s">
        <v>10</v>
      </c>
      <c r="E354" s="179">
        <v>80000</v>
      </c>
      <c r="F354" s="87">
        <v>5</v>
      </c>
      <c r="G354" s="172">
        <f t="shared" si="5"/>
        <v>16000</v>
      </c>
    </row>
    <row r="355" spans="1:7" hidden="1">
      <c r="A355" s="174">
        <v>44904</v>
      </c>
      <c r="B355" s="86" t="s">
        <v>173</v>
      </c>
      <c r="C355" s="87" t="s">
        <v>35</v>
      </c>
      <c r="D355" s="87" t="s">
        <v>17</v>
      </c>
      <c r="E355" s="179">
        <v>120000</v>
      </c>
      <c r="F355" s="87">
        <v>9</v>
      </c>
      <c r="G355" s="172">
        <f t="shared" si="5"/>
        <v>13333.333333333334</v>
      </c>
    </row>
    <row r="356" spans="1:7">
      <c r="A356" s="174">
        <v>44904</v>
      </c>
      <c r="B356" s="86" t="s">
        <v>173</v>
      </c>
      <c r="C356" s="87" t="s">
        <v>44</v>
      </c>
      <c r="D356" s="87" t="s">
        <v>10</v>
      </c>
      <c r="E356" s="179">
        <v>94500</v>
      </c>
      <c r="F356" s="87">
        <v>7</v>
      </c>
      <c r="G356" s="172">
        <f t="shared" si="5"/>
        <v>13500</v>
      </c>
    </row>
    <row r="357" spans="1:7" hidden="1">
      <c r="A357" s="174">
        <v>44904</v>
      </c>
      <c r="B357" s="86" t="s">
        <v>172</v>
      </c>
      <c r="C357" s="87" t="s">
        <v>12</v>
      </c>
      <c r="D357" s="87" t="s">
        <v>8</v>
      </c>
      <c r="E357" s="179">
        <v>103000</v>
      </c>
      <c r="F357" s="87">
        <v>28</v>
      </c>
      <c r="G357" s="172">
        <f t="shared" si="5"/>
        <v>3678.5714285714284</v>
      </c>
    </row>
    <row r="358" spans="1:7" hidden="1">
      <c r="A358" s="174">
        <v>44904</v>
      </c>
      <c r="B358" s="86" t="s">
        <v>172</v>
      </c>
      <c r="C358" s="87" t="s">
        <v>14</v>
      </c>
      <c r="D358" s="87" t="s">
        <v>8</v>
      </c>
      <c r="E358" s="179">
        <v>103000</v>
      </c>
      <c r="F358" s="87">
        <v>42</v>
      </c>
      <c r="G358" s="172">
        <f t="shared" si="5"/>
        <v>2452.3809523809523</v>
      </c>
    </row>
    <row r="359" spans="1:7" hidden="1">
      <c r="A359" s="174">
        <v>44904</v>
      </c>
      <c r="B359" s="86" t="s">
        <v>172</v>
      </c>
      <c r="C359" s="87" t="s">
        <v>33</v>
      </c>
      <c r="D359" s="87" t="s">
        <v>8</v>
      </c>
      <c r="E359" s="179">
        <v>230000</v>
      </c>
      <c r="F359" s="87">
        <v>43</v>
      </c>
      <c r="G359" s="172">
        <f t="shared" si="5"/>
        <v>5348.8372093023254</v>
      </c>
    </row>
    <row r="360" spans="1:7" hidden="1">
      <c r="A360" s="174">
        <v>44904</v>
      </c>
      <c r="B360" s="86" t="s">
        <v>172</v>
      </c>
      <c r="C360" s="87" t="s">
        <v>14</v>
      </c>
      <c r="D360" s="87" t="s">
        <v>8</v>
      </c>
      <c r="E360" s="179">
        <v>103000</v>
      </c>
      <c r="F360" s="87">
        <v>35</v>
      </c>
      <c r="G360" s="172">
        <f t="shared" si="5"/>
        <v>2942.8571428571427</v>
      </c>
    </row>
    <row r="361" spans="1:7" hidden="1">
      <c r="A361" s="174">
        <v>44904</v>
      </c>
      <c r="B361" s="86" t="s">
        <v>172</v>
      </c>
      <c r="C361" s="87" t="s">
        <v>7</v>
      </c>
      <c r="D361" s="87" t="s">
        <v>8</v>
      </c>
      <c r="E361" s="179">
        <v>103000</v>
      </c>
      <c r="F361" s="87">
        <v>44</v>
      </c>
      <c r="G361" s="172">
        <f t="shared" si="5"/>
        <v>2340.909090909091</v>
      </c>
    </row>
    <row r="362" spans="1:7" hidden="1">
      <c r="A362" s="174">
        <v>44904</v>
      </c>
      <c r="B362" s="86" t="s">
        <v>172</v>
      </c>
      <c r="C362" s="87" t="s">
        <v>12</v>
      </c>
      <c r="D362" s="87" t="s">
        <v>8</v>
      </c>
      <c r="E362" s="179">
        <v>103000</v>
      </c>
      <c r="F362" s="87">
        <v>18</v>
      </c>
      <c r="G362" s="172">
        <f t="shared" si="5"/>
        <v>5722.2222222222226</v>
      </c>
    </row>
    <row r="363" spans="1:7">
      <c r="A363" s="174">
        <v>44904</v>
      </c>
      <c r="B363" s="86" t="s">
        <v>172</v>
      </c>
      <c r="C363" s="87" t="s">
        <v>24</v>
      </c>
      <c r="D363" s="87" t="s">
        <v>10</v>
      </c>
      <c r="E363" s="179">
        <v>63000</v>
      </c>
      <c r="F363" s="87">
        <v>6</v>
      </c>
      <c r="G363" s="172">
        <f t="shared" si="5"/>
        <v>10500</v>
      </c>
    </row>
    <row r="364" spans="1:7" hidden="1">
      <c r="A364" s="174">
        <v>44904</v>
      </c>
      <c r="B364" s="86" t="s">
        <v>172</v>
      </c>
      <c r="C364" s="87" t="s">
        <v>208</v>
      </c>
      <c r="D364" s="87" t="s">
        <v>17</v>
      </c>
      <c r="E364" s="179">
        <v>78000</v>
      </c>
      <c r="F364" s="87">
        <v>25</v>
      </c>
      <c r="G364" s="172">
        <f t="shared" si="5"/>
        <v>3120</v>
      </c>
    </row>
    <row r="365" spans="1:7">
      <c r="A365" s="174">
        <v>44904</v>
      </c>
      <c r="B365" s="86" t="s">
        <v>172</v>
      </c>
      <c r="C365" s="87" t="s">
        <v>20</v>
      </c>
      <c r="D365" s="87" t="s">
        <v>10</v>
      </c>
      <c r="E365" s="179">
        <v>63000</v>
      </c>
      <c r="F365" s="87">
        <v>13</v>
      </c>
      <c r="G365" s="172">
        <f t="shared" si="5"/>
        <v>4846.1538461538457</v>
      </c>
    </row>
    <row r="366" spans="1:7" hidden="1">
      <c r="A366" s="174">
        <v>44904</v>
      </c>
      <c r="B366" s="86" t="s">
        <v>172</v>
      </c>
      <c r="C366" s="87" t="s">
        <v>14</v>
      </c>
      <c r="D366" s="87" t="s">
        <v>8</v>
      </c>
      <c r="E366" s="179">
        <v>103000</v>
      </c>
      <c r="F366" s="87">
        <v>22</v>
      </c>
      <c r="G366" s="172">
        <f t="shared" ref="G366:G429" si="6">E366/F366</f>
        <v>4681.818181818182</v>
      </c>
    </row>
    <row r="367" spans="1:7" hidden="1">
      <c r="A367" s="174">
        <v>44904</v>
      </c>
      <c r="B367" s="86" t="s">
        <v>172</v>
      </c>
      <c r="C367" s="87" t="s">
        <v>43</v>
      </c>
      <c r="D367" s="87" t="s">
        <v>8</v>
      </c>
      <c r="E367" s="179">
        <v>88000</v>
      </c>
      <c r="F367" s="87">
        <v>24</v>
      </c>
      <c r="G367" s="172">
        <f t="shared" si="6"/>
        <v>3666.6666666666665</v>
      </c>
    </row>
    <row r="368" spans="1:7" hidden="1">
      <c r="A368" s="174">
        <v>44904</v>
      </c>
      <c r="B368" s="86" t="s">
        <v>172</v>
      </c>
      <c r="C368" s="87" t="s">
        <v>25</v>
      </c>
      <c r="D368" s="87" t="s">
        <v>8</v>
      </c>
      <c r="E368" s="179">
        <v>98000</v>
      </c>
      <c r="F368" s="87">
        <v>12</v>
      </c>
      <c r="G368" s="172">
        <f t="shared" si="6"/>
        <v>8166.666666666667</v>
      </c>
    </row>
    <row r="369" spans="1:7" hidden="1">
      <c r="A369" s="174">
        <v>44904</v>
      </c>
      <c r="B369" s="86" t="s">
        <v>172</v>
      </c>
      <c r="C369" s="87" t="s">
        <v>187</v>
      </c>
      <c r="D369" s="87" t="s">
        <v>8</v>
      </c>
      <c r="E369" s="179">
        <v>155000</v>
      </c>
      <c r="F369" s="87">
        <v>30</v>
      </c>
      <c r="G369" s="172">
        <f t="shared" si="6"/>
        <v>5166.666666666667</v>
      </c>
    </row>
    <row r="370" spans="1:7" hidden="1">
      <c r="A370" s="174">
        <v>44904</v>
      </c>
      <c r="B370" s="86" t="s">
        <v>172</v>
      </c>
      <c r="C370" s="87" t="s">
        <v>7</v>
      </c>
      <c r="D370" s="87" t="s">
        <v>17</v>
      </c>
      <c r="E370" s="179">
        <v>83000</v>
      </c>
      <c r="F370" s="87">
        <v>30</v>
      </c>
      <c r="G370" s="172">
        <f t="shared" si="6"/>
        <v>2766.6666666666665</v>
      </c>
    </row>
    <row r="371" spans="1:7" hidden="1">
      <c r="A371" s="174">
        <v>44904</v>
      </c>
      <c r="B371" s="86" t="s">
        <v>172</v>
      </c>
      <c r="C371" s="87" t="s">
        <v>18</v>
      </c>
      <c r="D371" s="87" t="s">
        <v>17</v>
      </c>
      <c r="E371" s="179">
        <v>78000</v>
      </c>
      <c r="F371" s="87">
        <v>22</v>
      </c>
      <c r="G371" s="172">
        <f t="shared" si="6"/>
        <v>3545.4545454545455</v>
      </c>
    </row>
    <row r="372" spans="1:7" hidden="1">
      <c r="A372" s="174">
        <v>44904</v>
      </c>
      <c r="B372" s="86" t="s">
        <v>172</v>
      </c>
      <c r="C372" s="87" t="s">
        <v>22</v>
      </c>
      <c r="D372" s="87" t="s">
        <v>8</v>
      </c>
      <c r="E372" s="179">
        <v>120000</v>
      </c>
      <c r="F372" s="87">
        <v>23</v>
      </c>
      <c r="G372" s="172">
        <f t="shared" si="6"/>
        <v>5217.391304347826</v>
      </c>
    </row>
    <row r="373" spans="1:7" hidden="1">
      <c r="A373" s="174">
        <v>44904</v>
      </c>
      <c r="B373" s="86" t="s">
        <v>172</v>
      </c>
      <c r="C373" s="87" t="s">
        <v>201</v>
      </c>
      <c r="D373" s="87" t="s">
        <v>17</v>
      </c>
      <c r="E373" s="179">
        <v>120000</v>
      </c>
      <c r="F373" s="87">
        <v>12</v>
      </c>
      <c r="G373" s="172">
        <f t="shared" si="6"/>
        <v>10000</v>
      </c>
    </row>
    <row r="374" spans="1:7" hidden="1">
      <c r="A374" s="174">
        <v>44904</v>
      </c>
      <c r="B374" s="86" t="s">
        <v>172</v>
      </c>
      <c r="C374" s="87" t="s">
        <v>202</v>
      </c>
      <c r="D374" s="87" t="s">
        <v>17</v>
      </c>
      <c r="E374" s="179">
        <v>120000</v>
      </c>
      <c r="F374" s="87">
        <v>15</v>
      </c>
      <c r="G374" s="172">
        <f t="shared" si="6"/>
        <v>8000</v>
      </c>
    </row>
    <row r="375" spans="1:7" hidden="1">
      <c r="A375" s="174">
        <v>44904</v>
      </c>
      <c r="B375" s="86" t="s">
        <v>172</v>
      </c>
      <c r="C375" s="87" t="s">
        <v>205</v>
      </c>
      <c r="D375" s="87" t="s">
        <v>17</v>
      </c>
      <c r="E375" s="179">
        <v>120000</v>
      </c>
      <c r="F375" s="87">
        <v>18</v>
      </c>
      <c r="G375" s="172">
        <f t="shared" si="6"/>
        <v>6666.666666666667</v>
      </c>
    </row>
    <row r="376" spans="1:7" hidden="1">
      <c r="A376" s="174">
        <v>44904</v>
      </c>
      <c r="B376" s="86" t="s">
        <v>172</v>
      </c>
      <c r="C376" s="87" t="s">
        <v>201</v>
      </c>
      <c r="D376" s="87" t="s">
        <v>17</v>
      </c>
      <c r="E376" s="179">
        <v>60000</v>
      </c>
      <c r="F376" s="87">
        <v>17</v>
      </c>
      <c r="G376" s="172">
        <f t="shared" si="6"/>
        <v>3529.4117647058824</v>
      </c>
    </row>
    <row r="377" spans="1:7">
      <c r="A377" s="174">
        <v>44904</v>
      </c>
      <c r="B377" s="86" t="s">
        <v>172</v>
      </c>
      <c r="C377" s="87" t="s">
        <v>202</v>
      </c>
      <c r="D377" s="87" t="s">
        <v>10</v>
      </c>
      <c r="E377" s="179">
        <v>60000</v>
      </c>
      <c r="F377" s="87">
        <v>6</v>
      </c>
      <c r="G377" s="172">
        <f t="shared" si="6"/>
        <v>10000</v>
      </c>
    </row>
    <row r="378" spans="1:7" hidden="1">
      <c r="A378" s="174">
        <v>44904</v>
      </c>
      <c r="B378" s="86" t="s">
        <v>172</v>
      </c>
      <c r="C378" s="87" t="s">
        <v>104</v>
      </c>
      <c r="D378" s="87" t="s">
        <v>17</v>
      </c>
      <c r="E378" s="179">
        <v>60000</v>
      </c>
      <c r="F378" s="87">
        <v>28</v>
      </c>
      <c r="G378" s="172">
        <f t="shared" si="6"/>
        <v>2142.8571428571427</v>
      </c>
    </row>
    <row r="379" spans="1:7" hidden="1">
      <c r="A379" s="174">
        <v>44905</v>
      </c>
      <c r="B379" s="86" t="s">
        <v>171</v>
      </c>
      <c r="C379" s="87" t="s">
        <v>7</v>
      </c>
      <c r="D379" s="87" t="s">
        <v>8</v>
      </c>
      <c r="E379" s="179">
        <v>103000</v>
      </c>
      <c r="F379" s="87">
        <v>44</v>
      </c>
      <c r="G379" s="172">
        <f t="shared" si="6"/>
        <v>2340.909090909091</v>
      </c>
    </row>
    <row r="380" spans="1:7">
      <c r="A380" s="174">
        <v>44905</v>
      </c>
      <c r="B380" s="86" t="s">
        <v>171</v>
      </c>
      <c r="C380" s="87" t="s">
        <v>200</v>
      </c>
      <c r="D380" s="87" t="s">
        <v>10</v>
      </c>
      <c r="E380" s="179">
        <v>47250</v>
      </c>
      <c r="F380" s="87">
        <v>5</v>
      </c>
      <c r="G380" s="172">
        <f t="shared" si="6"/>
        <v>9450</v>
      </c>
    </row>
    <row r="381" spans="1:7" hidden="1">
      <c r="A381" s="174">
        <v>44905</v>
      </c>
      <c r="B381" s="86" t="s">
        <v>171</v>
      </c>
      <c r="C381" s="87" t="s">
        <v>14</v>
      </c>
      <c r="D381" s="87" t="s">
        <v>8</v>
      </c>
      <c r="E381" s="179">
        <v>103000</v>
      </c>
      <c r="F381" s="87">
        <v>34</v>
      </c>
      <c r="G381" s="172">
        <f t="shared" si="6"/>
        <v>3029.4117647058824</v>
      </c>
    </row>
    <row r="382" spans="1:7" hidden="1">
      <c r="A382" s="174">
        <v>44905</v>
      </c>
      <c r="B382" s="86" t="s">
        <v>171</v>
      </c>
      <c r="C382" s="87" t="s">
        <v>12</v>
      </c>
      <c r="D382" s="87" t="s">
        <v>8</v>
      </c>
      <c r="E382" s="179">
        <v>103000</v>
      </c>
      <c r="F382" s="87">
        <v>31</v>
      </c>
      <c r="G382" s="172">
        <f t="shared" si="6"/>
        <v>3322.5806451612902</v>
      </c>
    </row>
    <row r="383" spans="1:7" hidden="1">
      <c r="A383" s="174">
        <v>44905</v>
      </c>
      <c r="B383" s="86" t="s">
        <v>171</v>
      </c>
      <c r="C383" s="87" t="s">
        <v>14</v>
      </c>
      <c r="D383" s="87" t="s">
        <v>8</v>
      </c>
      <c r="E383" s="179">
        <v>103000</v>
      </c>
      <c r="F383" s="87">
        <v>45</v>
      </c>
      <c r="G383" s="172">
        <f t="shared" si="6"/>
        <v>2288.8888888888887</v>
      </c>
    </row>
    <row r="384" spans="1:7" hidden="1">
      <c r="A384" s="174">
        <v>44905</v>
      </c>
      <c r="B384" s="86" t="s">
        <v>171</v>
      </c>
      <c r="C384" s="87" t="s">
        <v>54</v>
      </c>
      <c r="D384" s="87" t="s">
        <v>17</v>
      </c>
      <c r="E384" s="179">
        <v>78000</v>
      </c>
      <c r="F384" s="87">
        <v>26</v>
      </c>
      <c r="G384" s="172">
        <f t="shared" si="6"/>
        <v>3000</v>
      </c>
    </row>
    <row r="385" spans="1:7" hidden="1">
      <c r="A385" s="174">
        <v>44905</v>
      </c>
      <c r="B385" s="86" t="s">
        <v>171</v>
      </c>
      <c r="C385" s="87" t="s">
        <v>18</v>
      </c>
      <c r="D385" s="87" t="s">
        <v>8</v>
      </c>
      <c r="E385" s="179">
        <v>88000</v>
      </c>
      <c r="F385" s="87">
        <v>32</v>
      </c>
      <c r="G385" s="172">
        <f t="shared" si="6"/>
        <v>2750</v>
      </c>
    </row>
    <row r="386" spans="1:7" hidden="1">
      <c r="A386" s="174">
        <v>44905</v>
      </c>
      <c r="B386" s="86" t="s">
        <v>171</v>
      </c>
      <c r="C386" s="87" t="s">
        <v>7</v>
      </c>
      <c r="D386" s="87" t="s">
        <v>17</v>
      </c>
      <c r="E386" s="179">
        <v>83000</v>
      </c>
      <c r="F386" s="87">
        <v>31</v>
      </c>
      <c r="G386" s="172">
        <f t="shared" si="6"/>
        <v>2677.4193548387098</v>
      </c>
    </row>
    <row r="387" spans="1:7" hidden="1">
      <c r="A387" s="174">
        <v>44905</v>
      </c>
      <c r="B387" s="86" t="s">
        <v>171</v>
      </c>
      <c r="C387" s="87" t="s">
        <v>12</v>
      </c>
      <c r="D387" s="87" t="s">
        <v>8</v>
      </c>
      <c r="E387" s="179">
        <v>103000</v>
      </c>
      <c r="F387" s="87">
        <v>22</v>
      </c>
      <c r="G387" s="172">
        <f t="shared" si="6"/>
        <v>4681.818181818182</v>
      </c>
    </row>
    <row r="388" spans="1:7" hidden="1">
      <c r="A388" s="174">
        <v>44905</v>
      </c>
      <c r="B388" s="86" t="s">
        <v>171</v>
      </c>
      <c r="C388" s="87" t="s">
        <v>20</v>
      </c>
      <c r="D388" s="87" t="s">
        <v>17</v>
      </c>
      <c r="E388" s="179">
        <v>83000</v>
      </c>
      <c r="F388" s="87">
        <v>25</v>
      </c>
      <c r="G388" s="172">
        <f t="shared" si="6"/>
        <v>3320</v>
      </c>
    </row>
    <row r="389" spans="1:7" hidden="1">
      <c r="A389" s="174">
        <v>44905</v>
      </c>
      <c r="B389" s="86" t="s">
        <v>171</v>
      </c>
      <c r="C389" s="87" t="s">
        <v>7</v>
      </c>
      <c r="D389" s="87" t="s">
        <v>8</v>
      </c>
      <c r="E389" s="179">
        <v>103000</v>
      </c>
      <c r="F389" s="87">
        <v>30</v>
      </c>
      <c r="G389" s="172">
        <f t="shared" si="6"/>
        <v>3433.3333333333335</v>
      </c>
    </row>
    <row r="390" spans="1:7" hidden="1">
      <c r="A390" s="174">
        <v>44905</v>
      </c>
      <c r="B390" s="86" t="s">
        <v>171</v>
      </c>
      <c r="C390" s="87" t="s">
        <v>24</v>
      </c>
      <c r="D390" s="87" t="s">
        <v>17</v>
      </c>
      <c r="E390" s="179">
        <v>76000</v>
      </c>
      <c r="F390" s="87">
        <v>22</v>
      </c>
      <c r="G390" s="172">
        <f t="shared" si="6"/>
        <v>3454.5454545454545</v>
      </c>
    </row>
    <row r="391" spans="1:7" hidden="1">
      <c r="A391" s="174">
        <v>44905</v>
      </c>
      <c r="B391" s="86" t="s">
        <v>171</v>
      </c>
      <c r="C391" s="87" t="s">
        <v>25</v>
      </c>
      <c r="D391" s="87" t="s">
        <v>8</v>
      </c>
      <c r="E391" s="179">
        <v>80000</v>
      </c>
      <c r="F391" s="87">
        <v>27</v>
      </c>
      <c r="G391" s="172">
        <f t="shared" si="6"/>
        <v>2962.962962962963</v>
      </c>
    </row>
    <row r="392" spans="1:7" hidden="1">
      <c r="A392" s="174">
        <v>44905</v>
      </c>
      <c r="B392" s="86" t="s">
        <v>171</v>
      </c>
      <c r="C392" s="87" t="s">
        <v>14</v>
      </c>
      <c r="D392" s="87" t="s">
        <v>8</v>
      </c>
      <c r="E392" s="179">
        <v>103000</v>
      </c>
      <c r="F392" s="87">
        <v>23</v>
      </c>
      <c r="G392" s="172">
        <f t="shared" si="6"/>
        <v>4478.260869565217</v>
      </c>
    </row>
    <row r="393" spans="1:7" hidden="1">
      <c r="A393" s="174">
        <v>44905</v>
      </c>
      <c r="B393" s="86" t="s">
        <v>171</v>
      </c>
      <c r="C393" s="87" t="s">
        <v>43</v>
      </c>
      <c r="D393" s="87" t="s">
        <v>8</v>
      </c>
      <c r="E393" s="179">
        <v>88000</v>
      </c>
      <c r="F393" s="87">
        <v>42</v>
      </c>
      <c r="G393" s="172">
        <f t="shared" si="6"/>
        <v>2095.2380952380954</v>
      </c>
    </row>
    <row r="394" spans="1:7" hidden="1">
      <c r="A394" s="174">
        <v>44905</v>
      </c>
      <c r="B394" s="86" t="s">
        <v>171</v>
      </c>
      <c r="C394" s="87" t="s">
        <v>22</v>
      </c>
      <c r="D394" s="87" t="s">
        <v>8</v>
      </c>
      <c r="E394" s="179">
        <v>120000</v>
      </c>
      <c r="F394" s="87">
        <v>28</v>
      </c>
      <c r="G394" s="172">
        <f t="shared" si="6"/>
        <v>4285.7142857142853</v>
      </c>
    </row>
    <row r="395" spans="1:7" hidden="1">
      <c r="A395" s="174">
        <v>44905</v>
      </c>
      <c r="B395" s="86" t="s">
        <v>173</v>
      </c>
      <c r="C395" s="87" t="s">
        <v>44</v>
      </c>
      <c r="D395" s="87" t="s">
        <v>17</v>
      </c>
      <c r="E395" s="179">
        <v>120000</v>
      </c>
      <c r="F395" s="87">
        <v>19</v>
      </c>
      <c r="G395" s="172">
        <f t="shared" si="6"/>
        <v>6315.7894736842109</v>
      </c>
    </row>
    <row r="396" spans="1:7" hidden="1">
      <c r="A396" s="174">
        <v>44905</v>
      </c>
      <c r="B396" s="86" t="s">
        <v>173</v>
      </c>
      <c r="C396" s="87" t="s">
        <v>206</v>
      </c>
      <c r="D396" s="87" t="s">
        <v>17</v>
      </c>
      <c r="E396" s="179">
        <v>120000</v>
      </c>
      <c r="F396" s="87">
        <v>24</v>
      </c>
      <c r="G396" s="172">
        <f t="shared" si="6"/>
        <v>5000</v>
      </c>
    </row>
    <row r="397" spans="1:7" hidden="1">
      <c r="A397" s="174">
        <v>44905</v>
      </c>
      <c r="B397" s="86" t="s">
        <v>173</v>
      </c>
      <c r="C397" s="87" t="s">
        <v>44</v>
      </c>
      <c r="D397" s="87" t="s">
        <v>17</v>
      </c>
      <c r="E397" s="179">
        <v>120000</v>
      </c>
      <c r="F397" s="87">
        <v>12</v>
      </c>
      <c r="G397" s="172">
        <f t="shared" si="6"/>
        <v>10000</v>
      </c>
    </row>
    <row r="398" spans="1:7">
      <c r="A398" s="174">
        <v>44905</v>
      </c>
      <c r="B398" s="86" t="s">
        <v>173</v>
      </c>
      <c r="C398" s="87" t="s">
        <v>23</v>
      </c>
      <c r="D398" s="87" t="s">
        <v>10</v>
      </c>
      <c r="E398" s="179">
        <v>80000</v>
      </c>
      <c r="F398" s="87">
        <v>4</v>
      </c>
      <c r="G398" s="172">
        <f t="shared" si="6"/>
        <v>20000</v>
      </c>
    </row>
    <row r="399" spans="1:7">
      <c r="A399" s="174">
        <v>44905</v>
      </c>
      <c r="B399" s="86" t="s">
        <v>173</v>
      </c>
      <c r="C399" s="87" t="s">
        <v>44</v>
      </c>
      <c r="D399" s="87" t="s">
        <v>10</v>
      </c>
      <c r="E399" s="179">
        <v>94500</v>
      </c>
      <c r="F399" s="87">
        <v>10</v>
      </c>
      <c r="G399" s="172">
        <f t="shared" si="6"/>
        <v>9450</v>
      </c>
    </row>
    <row r="400" spans="1:7">
      <c r="A400" s="174">
        <v>44905</v>
      </c>
      <c r="B400" s="86" t="s">
        <v>173</v>
      </c>
      <c r="C400" s="87" t="s">
        <v>180</v>
      </c>
      <c r="D400" s="87" t="s">
        <v>10</v>
      </c>
      <c r="E400" s="179">
        <v>94500</v>
      </c>
      <c r="F400" s="87">
        <v>3</v>
      </c>
      <c r="G400" s="172">
        <f t="shared" si="6"/>
        <v>31500</v>
      </c>
    </row>
    <row r="401" spans="1:7" hidden="1">
      <c r="A401" s="174">
        <v>44905</v>
      </c>
      <c r="B401" s="86" t="s">
        <v>172</v>
      </c>
      <c r="C401" s="87" t="s">
        <v>12</v>
      </c>
      <c r="D401" s="87" t="s">
        <v>8</v>
      </c>
      <c r="E401" s="179">
        <v>103000</v>
      </c>
      <c r="F401" s="87">
        <v>25</v>
      </c>
      <c r="G401" s="172">
        <f t="shared" si="6"/>
        <v>4120</v>
      </c>
    </row>
    <row r="402" spans="1:7" hidden="1">
      <c r="A402" s="174">
        <v>44905</v>
      </c>
      <c r="B402" s="86" t="s">
        <v>172</v>
      </c>
      <c r="C402" s="87" t="s">
        <v>14</v>
      </c>
      <c r="D402" s="87" t="s">
        <v>8</v>
      </c>
      <c r="E402" s="179">
        <v>103000</v>
      </c>
      <c r="F402" s="87">
        <v>41</v>
      </c>
      <c r="G402" s="172">
        <f t="shared" si="6"/>
        <v>2512.1951219512193</v>
      </c>
    </row>
    <row r="403" spans="1:7" hidden="1">
      <c r="A403" s="174">
        <v>44905</v>
      </c>
      <c r="B403" s="86" t="s">
        <v>172</v>
      </c>
      <c r="C403" s="87" t="s">
        <v>7</v>
      </c>
      <c r="D403" s="87" t="s">
        <v>8</v>
      </c>
      <c r="E403" s="179">
        <v>103000</v>
      </c>
      <c r="F403" s="87">
        <v>40</v>
      </c>
      <c r="G403" s="172">
        <f t="shared" si="6"/>
        <v>2575</v>
      </c>
    </row>
    <row r="404" spans="1:7" hidden="1">
      <c r="A404" s="174">
        <v>44905</v>
      </c>
      <c r="B404" s="86" t="s">
        <v>172</v>
      </c>
      <c r="C404" s="87" t="s">
        <v>33</v>
      </c>
      <c r="D404" s="87" t="s">
        <v>8</v>
      </c>
      <c r="E404" s="179">
        <v>230000</v>
      </c>
      <c r="F404" s="87">
        <v>42</v>
      </c>
      <c r="G404" s="172">
        <f t="shared" si="6"/>
        <v>5476.1904761904761</v>
      </c>
    </row>
    <row r="405" spans="1:7" hidden="1">
      <c r="A405" s="174">
        <v>44905</v>
      </c>
      <c r="B405" s="86" t="s">
        <v>172</v>
      </c>
      <c r="C405" s="87" t="s">
        <v>14</v>
      </c>
      <c r="D405" s="87" t="s">
        <v>8</v>
      </c>
      <c r="E405" s="179">
        <v>103000</v>
      </c>
      <c r="F405" s="87">
        <v>35</v>
      </c>
      <c r="G405" s="172">
        <f t="shared" si="6"/>
        <v>2942.8571428571427</v>
      </c>
    </row>
    <row r="406" spans="1:7" hidden="1">
      <c r="A406" s="174">
        <v>44905</v>
      </c>
      <c r="B406" s="86" t="s">
        <v>172</v>
      </c>
      <c r="C406" s="87" t="s">
        <v>14</v>
      </c>
      <c r="D406" s="87" t="s">
        <v>8</v>
      </c>
      <c r="E406" s="179">
        <v>103000</v>
      </c>
      <c r="F406" s="87">
        <v>28</v>
      </c>
      <c r="G406" s="172">
        <f t="shared" si="6"/>
        <v>3678.5714285714284</v>
      </c>
    </row>
    <row r="407" spans="1:7" hidden="1">
      <c r="A407" s="174">
        <v>44905</v>
      </c>
      <c r="B407" s="86" t="s">
        <v>172</v>
      </c>
      <c r="C407" s="87" t="s">
        <v>54</v>
      </c>
      <c r="D407" s="87" t="s">
        <v>17</v>
      </c>
      <c r="E407" s="179">
        <v>78000</v>
      </c>
      <c r="F407" s="87">
        <v>24</v>
      </c>
      <c r="G407" s="172">
        <f t="shared" si="6"/>
        <v>3250</v>
      </c>
    </row>
    <row r="408" spans="1:7" hidden="1">
      <c r="A408" s="174">
        <v>44905</v>
      </c>
      <c r="B408" s="86" t="s">
        <v>172</v>
      </c>
      <c r="C408" s="87" t="s">
        <v>12</v>
      </c>
      <c r="D408" s="87" t="s">
        <v>8</v>
      </c>
      <c r="E408" s="179">
        <v>103000</v>
      </c>
      <c r="F408" s="87">
        <v>18</v>
      </c>
      <c r="G408" s="172">
        <f t="shared" si="6"/>
        <v>5722.2222222222226</v>
      </c>
    </row>
    <row r="409" spans="1:7">
      <c r="A409" s="174">
        <v>44905</v>
      </c>
      <c r="B409" s="86" t="s">
        <v>172</v>
      </c>
      <c r="C409" s="87" t="s">
        <v>24</v>
      </c>
      <c r="D409" s="87" t="s">
        <v>10</v>
      </c>
      <c r="E409" s="179">
        <v>63000</v>
      </c>
      <c r="F409" s="87">
        <v>7</v>
      </c>
      <c r="G409" s="172">
        <f t="shared" si="6"/>
        <v>9000</v>
      </c>
    </row>
    <row r="410" spans="1:7" hidden="1">
      <c r="A410" s="174">
        <v>44905</v>
      </c>
      <c r="B410" s="86" t="s">
        <v>172</v>
      </c>
      <c r="C410" s="87" t="s">
        <v>43</v>
      </c>
      <c r="D410" s="87" t="s">
        <v>8</v>
      </c>
      <c r="E410" s="179">
        <v>88000</v>
      </c>
      <c r="F410" s="87">
        <v>25</v>
      </c>
      <c r="G410" s="172">
        <f t="shared" si="6"/>
        <v>3520</v>
      </c>
    </row>
    <row r="411" spans="1:7" hidden="1">
      <c r="A411" s="174">
        <v>44905</v>
      </c>
      <c r="B411" s="86" t="s">
        <v>172</v>
      </c>
      <c r="C411" s="87" t="s">
        <v>187</v>
      </c>
      <c r="D411" s="87" t="s">
        <v>8</v>
      </c>
      <c r="E411" s="179">
        <v>155000</v>
      </c>
      <c r="F411" s="87">
        <v>30</v>
      </c>
      <c r="G411" s="172">
        <f t="shared" si="6"/>
        <v>5166.666666666667</v>
      </c>
    </row>
    <row r="412" spans="1:7" hidden="1">
      <c r="A412" s="174">
        <v>44905</v>
      </c>
      <c r="B412" s="86" t="s">
        <v>172</v>
      </c>
      <c r="C412" s="87" t="s">
        <v>7</v>
      </c>
      <c r="D412" s="87" t="s">
        <v>17</v>
      </c>
      <c r="E412" s="179">
        <v>83000</v>
      </c>
      <c r="F412" s="87">
        <v>29</v>
      </c>
      <c r="G412" s="172">
        <f t="shared" si="6"/>
        <v>2862.0689655172414</v>
      </c>
    </row>
    <row r="413" spans="1:7">
      <c r="A413" s="174">
        <v>44905</v>
      </c>
      <c r="B413" s="86" t="s">
        <v>172</v>
      </c>
      <c r="C413" s="87" t="s">
        <v>20</v>
      </c>
      <c r="D413" s="87" t="s">
        <v>10</v>
      </c>
      <c r="E413" s="179">
        <v>63000</v>
      </c>
      <c r="F413" s="87">
        <v>17</v>
      </c>
      <c r="G413" s="172">
        <f t="shared" si="6"/>
        <v>3705.8823529411766</v>
      </c>
    </row>
    <row r="414" spans="1:7" hidden="1">
      <c r="A414" s="174">
        <v>44905</v>
      </c>
      <c r="B414" s="86" t="s">
        <v>172</v>
      </c>
      <c r="C414" s="87" t="s">
        <v>18</v>
      </c>
      <c r="D414" s="87" t="s">
        <v>17</v>
      </c>
      <c r="E414" s="179">
        <v>78000</v>
      </c>
      <c r="F414" s="87">
        <v>18</v>
      </c>
      <c r="G414" s="172">
        <f t="shared" si="6"/>
        <v>4333.333333333333</v>
      </c>
    </row>
    <row r="415" spans="1:7" hidden="1">
      <c r="A415" s="174">
        <v>44905</v>
      </c>
      <c r="B415" s="86" t="s">
        <v>172</v>
      </c>
      <c r="C415" s="87" t="s">
        <v>25</v>
      </c>
      <c r="D415" s="87" t="s">
        <v>17</v>
      </c>
      <c r="E415" s="179">
        <v>98000</v>
      </c>
      <c r="F415" s="87">
        <v>10</v>
      </c>
      <c r="G415" s="172">
        <f t="shared" si="6"/>
        <v>9800</v>
      </c>
    </row>
    <row r="416" spans="1:7" hidden="1">
      <c r="A416" s="174">
        <v>44905</v>
      </c>
      <c r="B416" s="86" t="s">
        <v>172</v>
      </c>
      <c r="C416" s="87" t="s">
        <v>22</v>
      </c>
      <c r="D416" s="87" t="s">
        <v>8</v>
      </c>
      <c r="E416" s="179">
        <v>120000</v>
      </c>
      <c r="F416" s="87">
        <v>23</v>
      </c>
      <c r="G416" s="172">
        <f t="shared" si="6"/>
        <v>5217.391304347826</v>
      </c>
    </row>
    <row r="417" spans="1:7" hidden="1">
      <c r="A417" s="174">
        <v>44905</v>
      </c>
      <c r="B417" s="86" t="s">
        <v>172</v>
      </c>
      <c r="C417" s="87" t="s">
        <v>201</v>
      </c>
      <c r="D417" s="87" t="s">
        <v>17</v>
      </c>
      <c r="E417" s="179">
        <v>120000</v>
      </c>
      <c r="F417" s="87">
        <v>16</v>
      </c>
      <c r="G417" s="172">
        <f t="shared" si="6"/>
        <v>7500</v>
      </c>
    </row>
    <row r="418" spans="1:7" hidden="1">
      <c r="A418" s="174">
        <v>44905</v>
      </c>
      <c r="B418" s="86" t="s">
        <v>172</v>
      </c>
      <c r="C418" s="87" t="s">
        <v>202</v>
      </c>
      <c r="D418" s="87" t="s">
        <v>17</v>
      </c>
      <c r="E418" s="179">
        <v>120000</v>
      </c>
      <c r="F418" s="87">
        <v>21</v>
      </c>
      <c r="G418" s="172">
        <f t="shared" si="6"/>
        <v>5714.2857142857147</v>
      </c>
    </row>
    <row r="419" spans="1:7" hidden="1">
      <c r="A419" s="174">
        <v>44905</v>
      </c>
      <c r="B419" s="86" t="s">
        <v>172</v>
      </c>
      <c r="C419" s="87" t="s">
        <v>205</v>
      </c>
      <c r="D419" s="87" t="s">
        <v>17</v>
      </c>
      <c r="E419" s="179">
        <v>120000</v>
      </c>
      <c r="F419" s="87">
        <v>13</v>
      </c>
      <c r="G419" s="172">
        <f t="shared" si="6"/>
        <v>9230.7692307692305</v>
      </c>
    </row>
    <row r="420" spans="1:7" hidden="1">
      <c r="A420" s="174">
        <v>44905</v>
      </c>
      <c r="B420" s="86" t="s">
        <v>172</v>
      </c>
      <c r="C420" s="87" t="s">
        <v>204</v>
      </c>
      <c r="D420" s="87" t="s">
        <v>17</v>
      </c>
      <c r="E420" s="179">
        <v>60000</v>
      </c>
      <c r="F420" s="87">
        <v>18</v>
      </c>
      <c r="G420" s="172">
        <f t="shared" si="6"/>
        <v>3333.3333333333335</v>
      </c>
    </row>
    <row r="421" spans="1:7" hidden="1">
      <c r="A421" s="174">
        <v>44905</v>
      </c>
      <c r="B421" s="86" t="s">
        <v>172</v>
      </c>
      <c r="C421" s="87" t="s">
        <v>180</v>
      </c>
      <c r="D421" s="87" t="s">
        <v>17</v>
      </c>
      <c r="E421" s="179">
        <v>60000</v>
      </c>
      <c r="F421" s="87">
        <v>24</v>
      </c>
      <c r="G421" s="172">
        <f t="shared" si="6"/>
        <v>2500</v>
      </c>
    </row>
    <row r="422" spans="1:7" hidden="1">
      <c r="A422" s="174">
        <v>44905</v>
      </c>
      <c r="B422" s="86" t="s">
        <v>172</v>
      </c>
      <c r="C422" s="87" t="s">
        <v>104</v>
      </c>
      <c r="D422" s="87" t="s">
        <v>17</v>
      </c>
      <c r="E422" s="179">
        <v>60000</v>
      </c>
      <c r="F422" s="87">
        <v>4</v>
      </c>
      <c r="G422" s="172">
        <f t="shared" si="6"/>
        <v>15000</v>
      </c>
    </row>
    <row r="423" spans="1:7" hidden="1">
      <c r="A423" s="174">
        <v>44906</v>
      </c>
      <c r="B423" s="86" t="s">
        <v>171</v>
      </c>
      <c r="C423" s="87" t="s">
        <v>7</v>
      </c>
      <c r="D423" s="87" t="s">
        <v>8</v>
      </c>
      <c r="E423" s="179">
        <v>103000</v>
      </c>
      <c r="F423" s="87">
        <v>44</v>
      </c>
      <c r="G423" s="172">
        <f t="shared" si="6"/>
        <v>2340.909090909091</v>
      </c>
    </row>
    <row r="424" spans="1:7">
      <c r="A424" s="174">
        <v>44906</v>
      </c>
      <c r="B424" s="86" t="s">
        <v>171</v>
      </c>
      <c r="C424" s="87" t="s">
        <v>200</v>
      </c>
      <c r="D424" s="87" t="s">
        <v>10</v>
      </c>
      <c r="E424" s="179">
        <v>47250</v>
      </c>
      <c r="F424" s="87">
        <v>6</v>
      </c>
      <c r="G424" s="172">
        <f t="shared" si="6"/>
        <v>7875</v>
      </c>
    </row>
    <row r="425" spans="1:7" hidden="1">
      <c r="A425" s="174">
        <v>44906</v>
      </c>
      <c r="B425" s="86" t="s">
        <v>171</v>
      </c>
      <c r="C425" s="87" t="s">
        <v>12</v>
      </c>
      <c r="D425" s="87" t="s">
        <v>8</v>
      </c>
      <c r="E425" s="179">
        <v>103000</v>
      </c>
      <c r="F425" s="87">
        <v>27</v>
      </c>
      <c r="G425" s="172">
        <f t="shared" si="6"/>
        <v>3814.8148148148148</v>
      </c>
    </row>
    <row r="426" spans="1:7" hidden="1">
      <c r="A426" s="174">
        <v>44906</v>
      </c>
      <c r="B426" s="86" t="s">
        <v>171</v>
      </c>
      <c r="C426" s="87" t="s">
        <v>7</v>
      </c>
      <c r="D426" s="87" t="s">
        <v>8</v>
      </c>
      <c r="E426" s="179">
        <v>103000</v>
      </c>
      <c r="F426" s="87">
        <v>24</v>
      </c>
      <c r="G426" s="172">
        <f t="shared" si="6"/>
        <v>4291.666666666667</v>
      </c>
    </row>
    <row r="427" spans="1:7" hidden="1">
      <c r="A427" s="174">
        <v>44906</v>
      </c>
      <c r="B427" s="86" t="s">
        <v>171</v>
      </c>
      <c r="C427" s="87" t="s">
        <v>14</v>
      </c>
      <c r="D427" s="87" t="s">
        <v>8</v>
      </c>
      <c r="E427" s="179">
        <v>103000</v>
      </c>
      <c r="F427" s="87">
        <v>46</v>
      </c>
      <c r="G427" s="172">
        <f t="shared" si="6"/>
        <v>2239.1304347826085</v>
      </c>
    </row>
    <row r="428" spans="1:7" hidden="1">
      <c r="A428" s="174">
        <v>44906</v>
      </c>
      <c r="B428" s="86" t="s">
        <v>171</v>
      </c>
      <c r="C428" s="87" t="s">
        <v>14</v>
      </c>
      <c r="D428" s="87" t="s">
        <v>8</v>
      </c>
      <c r="E428" s="179">
        <v>103000</v>
      </c>
      <c r="F428" s="87">
        <v>33</v>
      </c>
      <c r="G428" s="172">
        <f t="shared" si="6"/>
        <v>3121.212121212121</v>
      </c>
    </row>
    <row r="429" spans="1:7" hidden="1">
      <c r="A429" s="174">
        <v>44906</v>
      </c>
      <c r="B429" s="86" t="s">
        <v>171</v>
      </c>
      <c r="C429" s="87" t="s">
        <v>14</v>
      </c>
      <c r="D429" s="87" t="s">
        <v>17</v>
      </c>
      <c r="E429" s="179">
        <v>83000</v>
      </c>
      <c r="F429" s="87">
        <v>31</v>
      </c>
      <c r="G429" s="172">
        <f t="shared" si="6"/>
        <v>2677.4193548387098</v>
      </c>
    </row>
    <row r="430" spans="1:7" hidden="1">
      <c r="A430" s="174">
        <v>44906</v>
      </c>
      <c r="B430" s="86" t="s">
        <v>171</v>
      </c>
      <c r="C430" s="87" t="s">
        <v>18</v>
      </c>
      <c r="D430" s="87" t="s">
        <v>8</v>
      </c>
      <c r="E430" s="179">
        <v>88000</v>
      </c>
      <c r="F430" s="87">
        <v>34</v>
      </c>
      <c r="G430" s="172">
        <f t="shared" ref="G430:G488" si="7">E430/F430</f>
        <v>2588.2352941176468</v>
      </c>
    </row>
    <row r="431" spans="1:7" hidden="1">
      <c r="A431" s="174">
        <v>44906</v>
      </c>
      <c r="B431" s="86" t="s">
        <v>171</v>
      </c>
      <c r="C431" s="87" t="s">
        <v>54</v>
      </c>
      <c r="D431" s="87" t="s">
        <v>17</v>
      </c>
      <c r="E431" s="179">
        <v>78000</v>
      </c>
      <c r="F431" s="87">
        <v>27</v>
      </c>
      <c r="G431" s="172">
        <f t="shared" si="7"/>
        <v>2888.8888888888887</v>
      </c>
    </row>
    <row r="432" spans="1:7" hidden="1">
      <c r="A432" s="174">
        <v>44906</v>
      </c>
      <c r="B432" s="86" t="s">
        <v>171</v>
      </c>
      <c r="C432" s="87" t="s">
        <v>20</v>
      </c>
      <c r="D432" s="87" t="s">
        <v>17</v>
      </c>
      <c r="E432" s="179">
        <v>83000</v>
      </c>
      <c r="F432" s="87">
        <v>22</v>
      </c>
      <c r="G432" s="172">
        <f t="shared" si="7"/>
        <v>3772.7272727272725</v>
      </c>
    </row>
    <row r="433" spans="1:7" hidden="1">
      <c r="A433" s="174">
        <v>44906</v>
      </c>
      <c r="B433" s="86" t="s">
        <v>171</v>
      </c>
      <c r="C433" s="87" t="s">
        <v>12</v>
      </c>
      <c r="D433" s="87" t="s">
        <v>8</v>
      </c>
      <c r="E433" s="179">
        <v>103000</v>
      </c>
      <c r="F433" s="87">
        <v>28</v>
      </c>
      <c r="G433" s="172">
        <f t="shared" si="7"/>
        <v>3678.5714285714284</v>
      </c>
    </row>
    <row r="434" spans="1:7" hidden="1">
      <c r="A434" s="174">
        <v>44906</v>
      </c>
      <c r="B434" s="86" t="s">
        <v>171</v>
      </c>
      <c r="C434" s="87" t="s">
        <v>24</v>
      </c>
      <c r="D434" s="87" t="s">
        <v>17</v>
      </c>
      <c r="E434" s="179">
        <v>76000</v>
      </c>
      <c r="F434" s="87">
        <v>21</v>
      </c>
      <c r="G434" s="172">
        <f t="shared" si="7"/>
        <v>3619.0476190476193</v>
      </c>
    </row>
    <row r="435" spans="1:7" hidden="1">
      <c r="A435" s="174">
        <v>44906</v>
      </c>
      <c r="B435" s="86" t="s">
        <v>171</v>
      </c>
      <c r="C435" s="87" t="s">
        <v>25</v>
      </c>
      <c r="D435" s="87" t="s">
        <v>17</v>
      </c>
      <c r="E435" s="179">
        <v>80000</v>
      </c>
      <c r="F435" s="87">
        <v>29</v>
      </c>
      <c r="G435" s="172">
        <f t="shared" si="7"/>
        <v>2758.6206896551726</v>
      </c>
    </row>
    <row r="436" spans="1:7" hidden="1">
      <c r="A436" s="174">
        <v>44906</v>
      </c>
      <c r="B436" s="86" t="s">
        <v>171</v>
      </c>
      <c r="C436" s="87" t="s">
        <v>43</v>
      </c>
      <c r="D436" s="87" t="s">
        <v>8</v>
      </c>
      <c r="E436" s="179">
        <v>88000</v>
      </c>
      <c r="F436" s="87">
        <v>39</v>
      </c>
      <c r="G436" s="172">
        <f t="shared" si="7"/>
        <v>2256.4102564102564</v>
      </c>
    </row>
    <row r="437" spans="1:7" hidden="1">
      <c r="A437" s="174">
        <v>44906</v>
      </c>
      <c r="B437" s="86" t="s">
        <v>171</v>
      </c>
      <c r="C437" s="87" t="s">
        <v>14</v>
      </c>
      <c r="D437" s="87" t="s">
        <v>8</v>
      </c>
      <c r="E437" s="179">
        <v>103000</v>
      </c>
      <c r="F437" s="87">
        <v>31</v>
      </c>
      <c r="G437" s="172">
        <f t="shared" si="7"/>
        <v>3322.5806451612902</v>
      </c>
    </row>
    <row r="438" spans="1:7" hidden="1">
      <c r="A438" s="174">
        <v>44906</v>
      </c>
      <c r="B438" s="86" t="s">
        <v>171</v>
      </c>
      <c r="C438" s="87" t="s">
        <v>22</v>
      </c>
      <c r="D438" s="87" t="s">
        <v>8</v>
      </c>
      <c r="E438" s="179">
        <v>120000</v>
      </c>
      <c r="F438" s="87">
        <v>31</v>
      </c>
      <c r="G438" s="172">
        <f t="shared" si="7"/>
        <v>3870.9677419354839</v>
      </c>
    </row>
    <row r="439" spans="1:7" hidden="1">
      <c r="A439" s="174">
        <v>44906</v>
      </c>
      <c r="B439" s="86" t="s">
        <v>172</v>
      </c>
      <c r="C439" s="87" t="s">
        <v>12</v>
      </c>
      <c r="D439" s="87" t="s">
        <v>8</v>
      </c>
      <c r="E439" s="179">
        <v>103000</v>
      </c>
      <c r="F439" s="87">
        <v>28</v>
      </c>
      <c r="G439" s="172">
        <f t="shared" si="7"/>
        <v>3678.5714285714284</v>
      </c>
    </row>
    <row r="440" spans="1:7" hidden="1">
      <c r="A440" s="174">
        <v>44906</v>
      </c>
      <c r="B440" s="86" t="s">
        <v>172</v>
      </c>
      <c r="C440" s="87" t="s">
        <v>14</v>
      </c>
      <c r="D440" s="87" t="s">
        <v>8</v>
      </c>
      <c r="E440" s="179">
        <v>103000</v>
      </c>
      <c r="F440" s="87">
        <v>36</v>
      </c>
      <c r="G440" s="172">
        <f t="shared" si="7"/>
        <v>2861.1111111111113</v>
      </c>
    </row>
    <row r="441" spans="1:7" hidden="1">
      <c r="A441" s="174">
        <v>44906</v>
      </c>
      <c r="B441" s="86" t="s">
        <v>172</v>
      </c>
      <c r="C441" s="87" t="s">
        <v>14</v>
      </c>
      <c r="D441" s="87" t="s">
        <v>8</v>
      </c>
      <c r="E441" s="179">
        <v>103000</v>
      </c>
      <c r="F441" s="87">
        <v>35</v>
      </c>
      <c r="G441" s="172">
        <f t="shared" si="7"/>
        <v>2942.8571428571427</v>
      </c>
    </row>
    <row r="442" spans="1:7" hidden="1">
      <c r="A442" s="174">
        <v>44906</v>
      </c>
      <c r="B442" s="86" t="s">
        <v>172</v>
      </c>
      <c r="C442" s="87" t="s">
        <v>7</v>
      </c>
      <c r="D442" s="87" t="s">
        <v>8</v>
      </c>
      <c r="E442" s="179">
        <v>103000</v>
      </c>
      <c r="F442" s="87">
        <v>40</v>
      </c>
      <c r="G442" s="172">
        <f t="shared" si="7"/>
        <v>2575</v>
      </c>
    </row>
    <row r="443" spans="1:7" hidden="1">
      <c r="A443" s="174">
        <v>44906</v>
      </c>
      <c r="B443" s="86" t="s">
        <v>172</v>
      </c>
      <c r="C443" s="87" t="s">
        <v>14</v>
      </c>
      <c r="D443" s="87" t="s">
        <v>8</v>
      </c>
      <c r="E443" s="179">
        <v>103000</v>
      </c>
      <c r="F443" s="87">
        <v>31</v>
      </c>
      <c r="G443" s="172">
        <f t="shared" si="7"/>
        <v>3322.5806451612902</v>
      </c>
    </row>
    <row r="444" spans="1:7" hidden="1">
      <c r="A444" s="174">
        <v>44906</v>
      </c>
      <c r="B444" s="86" t="s">
        <v>172</v>
      </c>
      <c r="C444" s="87" t="s">
        <v>12</v>
      </c>
      <c r="D444" s="87" t="s">
        <v>8</v>
      </c>
      <c r="E444" s="179">
        <v>103000</v>
      </c>
      <c r="F444" s="87">
        <v>39</v>
      </c>
      <c r="G444" s="172">
        <f t="shared" si="7"/>
        <v>2641.0256410256411</v>
      </c>
    </row>
    <row r="445" spans="1:7" hidden="1">
      <c r="A445" s="174">
        <v>44906</v>
      </c>
      <c r="B445" s="86" t="s">
        <v>172</v>
      </c>
      <c r="C445" s="87" t="s">
        <v>30</v>
      </c>
      <c r="D445" s="87" t="s">
        <v>17</v>
      </c>
      <c r="E445" s="179">
        <v>83000</v>
      </c>
      <c r="F445" s="87">
        <v>30</v>
      </c>
      <c r="G445" s="172">
        <f t="shared" si="7"/>
        <v>2766.6666666666665</v>
      </c>
    </row>
    <row r="446" spans="1:7" hidden="1">
      <c r="A446" s="174">
        <v>44906</v>
      </c>
      <c r="B446" s="86" t="s">
        <v>172</v>
      </c>
      <c r="C446" s="87" t="s">
        <v>54</v>
      </c>
      <c r="D446" s="87" t="s">
        <v>17</v>
      </c>
      <c r="E446" s="179">
        <v>78000</v>
      </c>
      <c r="F446" s="87">
        <v>24</v>
      </c>
      <c r="G446" s="172">
        <f t="shared" si="7"/>
        <v>3250</v>
      </c>
    </row>
    <row r="447" spans="1:7" hidden="1">
      <c r="A447" s="174">
        <v>44906</v>
      </c>
      <c r="B447" s="86" t="s">
        <v>172</v>
      </c>
      <c r="C447" s="87" t="s">
        <v>33</v>
      </c>
      <c r="D447" s="87" t="s">
        <v>8</v>
      </c>
      <c r="E447" s="179">
        <v>230000</v>
      </c>
      <c r="F447" s="87">
        <v>41</v>
      </c>
      <c r="G447" s="172">
        <f t="shared" si="7"/>
        <v>5609.7560975609758</v>
      </c>
    </row>
    <row r="448" spans="1:7">
      <c r="A448" s="174">
        <v>44906</v>
      </c>
      <c r="B448" s="86" t="s">
        <v>172</v>
      </c>
      <c r="C448" s="87" t="s">
        <v>20</v>
      </c>
      <c r="D448" s="87" t="s">
        <v>10</v>
      </c>
      <c r="E448" s="179">
        <v>63000</v>
      </c>
      <c r="F448" s="87">
        <v>14</v>
      </c>
      <c r="G448" s="172">
        <f t="shared" si="7"/>
        <v>4500</v>
      </c>
    </row>
    <row r="449" spans="1:7" hidden="1">
      <c r="A449" s="174">
        <v>44906</v>
      </c>
      <c r="B449" s="86" t="s">
        <v>172</v>
      </c>
      <c r="C449" s="87" t="s">
        <v>43</v>
      </c>
      <c r="D449" s="87" t="s">
        <v>8</v>
      </c>
      <c r="E449" s="179">
        <v>88000</v>
      </c>
      <c r="F449" s="87">
        <v>23</v>
      </c>
      <c r="G449" s="172">
        <f t="shared" si="7"/>
        <v>3826.086956521739</v>
      </c>
    </row>
    <row r="450" spans="1:7" hidden="1">
      <c r="A450" s="174">
        <v>44906</v>
      </c>
      <c r="B450" s="86" t="s">
        <v>172</v>
      </c>
      <c r="C450" s="87" t="s">
        <v>187</v>
      </c>
      <c r="D450" s="87" t="s">
        <v>8</v>
      </c>
      <c r="E450" s="179">
        <v>155000</v>
      </c>
      <c r="F450" s="87">
        <v>28</v>
      </c>
      <c r="G450" s="172">
        <f t="shared" si="7"/>
        <v>5535.7142857142853</v>
      </c>
    </row>
    <row r="451" spans="1:7" hidden="1">
      <c r="A451" s="174">
        <v>44906</v>
      </c>
      <c r="B451" s="86" t="s">
        <v>172</v>
      </c>
      <c r="C451" s="87" t="s">
        <v>25</v>
      </c>
      <c r="D451" s="87" t="s">
        <v>8</v>
      </c>
      <c r="E451" s="179">
        <v>98000</v>
      </c>
      <c r="F451" s="87">
        <v>10</v>
      </c>
      <c r="G451" s="172">
        <f t="shared" si="7"/>
        <v>9800</v>
      </c>
    </row>
    <row r="452" spans="1:7" hidden="1">
      <c r="A452" s="174">
        <v>44906</v>
      </c>
      <c r="B452" s="86" t="s">
        <v>172</v>
      </c>
      <c r="C452" s="87" t="s">
        <v>18</v>
      </c>
      <c r="D452" s="87" t="s">
        <v>17</v>
      </c>
      <c r="E452" s="179">
        <v>78000</v>
      </c>
      <c r="F452" s="87">
        <v>13</v>
      </c>
      <c r="G452" s="172">
        <f t="shared" si="7"/>
        <v>6000</v>
      </c>
    </row>
    <row r="453" spans="1:7">
      <c r="A453" s="174">
        <v>44906</v>
      </c>
      <c r="B453" s="86" t="s">
        <v>172</v>
      </c>
      <c r="C453" s="87" t="s">
        <v>24</v>
      </c>
      <c r="D453" s="87" t="s">
        <v>10</v>
      </c>
      <c r="E453" s="179">
        <v>63000</v>
      </c>
      <c r="F453" s="87">
        <v>5</v>
      </c>
      <c r="G453" s="172">
        <f t="shared" si="7"/>
        <v>12600</v>
      </c>
    </row>
    <row r="454" spans="1:7" hidden="1">
      <c r="A454" s="174">
        <v>44906</v>
      </c>
      <c r="B454" s="86" t="s">
        <v>172</v>
      </c>
      <c r="C454" s="87" t="s">
        <v>22</v>
      </c>
      <c r="D454" s="87" t="s">
        <v>8</v>
      </c>
      <c r="E454" s="179">
        <v>120000</v>
      </c>
      <c r="F454" s="87">
        <v>22</v>
      </c>
      <c r="G454" s="172">
        <f t="shared" si="7"/>
        <v>5454.545454545455</v>
      </c>
    </row>
    <row r="455" spans="1:7" hidden="1">
      <c r="A455" s="174">
        <v>44906</v>
      </c>
      <c r="B455" s="86" t="s">
        <v>172</v>
      </c>
      <c r="C455" s="87" t="s">
        <v>201</v>
      </c>
      <c r="D455" s="87" t="s">
        <v>17</v>
      </c>
      <c r="E455" s="179">
        <v>120000</v>
      </c>
      <c r="F455" s="87">
        <v>19</v>
      </c>
      <c r="G455" s="172">
        <f t="shared" si="7"/>
        <v>6315.7894736842109</v>
      </c>
    </row>
    <row r="456" spans="1:7" hidden="1">
      <c r="A456" s="174">
        <v>44906</v>
      </c>
      <c r="B456" s="86" t="s">
        <v>172</v>
      </c>
      <c r="C456" s="87" t="s">
        <v>202</v>
      </c>
      <c r="D456" s="87" t="s">
        <v>17</v>
      </c>
      <c r="E456" s="179">
        <v>120000</v>
      </c>
      <c r="F456" s="87">
        <v>13</v>
      </c>
      <c r="G456" s="172">
        <f t="shared" si="7"/>
        <v>9230.7692307692305</v>
      </c>
    </row>
    <row r="457" spans="1:7" hidden="1">
      <c r="A457" s="174">
        <v>44906</v>
      </c>
      <c r="B457" s="86" t="s">
        <v>172</v>
      </c>
      <c r="C457" s="87" t="s">
        <v>205</v>
      </c>
      <c r="D457" s="87" t="s">
        <v>17</v>
      </c>
      <c r="E457" s="179">
        <v>120000</v>
      </c>
      <c r="F457" s="87">
        <v>21</v>
      </c>
      <c r="G457" s="172">
        <f t="shared" si="7"/>
        <v>5714.2857142857147</v>
      </c>
    </row>
    <row r="458" spans="1:7" hidden="1">
      <c r="A458" s="174">
        <v>44906</v>
      </c>
      <c r="B458" s="86" t="s">
        <v>172</v>
      </c>
      <c r="C458" s="87" t="s">
        <v>204</v>
      </c>
      <c r="D458" s="87" t="s">
        <v>17</v>
      </c>
      <c r="E458" s="179">
        <v>60000</v>
      </c>
      <c r="F458" s="87">
        <v>5</v>
      </c>
      <c r="G458" s="172">
        <f t="shared" si="7"/>
        <v>12000</v>
      </c>
    </row>
    <row r="459" spans="1:7" hidden="1">
      <c r="A459" s="174">
        <v>44906</v>
      </c>
      <c r="B459" s="86" t="s">
        <v>172</v>
      </c>
      <c r="C459" s="87" t="s">
        <v>203</v>
      </c>
      <c r="D459" s="87" t="s">
        <v>17</v>
      </c>
      <c r="E459" s="179">
        <v>60000</v>
      </c>
      <c r="F459" s="87">
        <v>8</v>
      </c>
      <c r="G459" s="172">
        <f t="shared" si="7"/>
        <v>7500</v>
      </c>
    </row>
    <row r="460" spans="1:7" hidden="1">
      <c r="A460" s="174">
        <v>44906</v>
      </c>
      <c r="B460" s="86" t="s">
        <v>172</v>
      </c>
      <c r="C460" s="87" t="s">
        <v>104</v>
      </c>
      <c r="D460" s="87" t="s">
        <v>17</v>
      </c>
      <c r="E460" s="179">
        <v>60000</v>
      </c>
      <c r="F460" s="87">
        <v>5</v>
      </c>
      <c r="G460" s="172">
        <f t="shared" si="7"/>
        <v>12000</v>
      </c>
    </row>
    <row r="461" spans="1:7">
      <c r="A461" s="174">
        <v>44907</v>
      </c>
      <c r="B461" s="86" t="s">
        <v>171</v>
      </c>
      <c r="C461" s="87" t="s">
        <v>200</v>
      </c>
      <c r="D461" s="87" t="s">
        <v>10</v>
      </c>
      <c r="E461" s="179">
        <v>47250</v>
      </c>
      <c r="F461" s="87">
        <v>7</v>
      </c>
      <c r="G461" s="172">
        <f t="shared" si="7"/>
        <v>6750</v>
      </c>
    </row>
    <row r="462" spans="1:7" hidden="1">
      <c r="A462" s="174">
        <v>44907</v>
      </c>
      <c r="B462" s="86" t="s">
        <v>171</v>
      </c>
      <c r="C462" s="87" t="s">
        <v>14</v>
      </c>
      <c r="D462" s="87" t="s">
        <v>8</v>
      </c>
      <c r="E462" s="179">
        <v>103000</v>
      </c>
      <c r="F462" s="87">
        <v>31</v>
      </c>
      <c r="G462" s="172">
        <f t="shared" si="7"/>
        <v>3322.5806451612902</v>
      </c>
    </row>
    <row r="463" spans="1:7" hidden="1">
      <c r="A463" s="174">
        <v>44907</v>
      </c>
      <c r="B463" s="86" t="s">
        <v>171</v>
      </c>
      <c r="C463" s="87" t="s">
        <v>23</v>
      </c>
      <c r="D463" s="87" t="s">
        <v>17</v>
      </c>
      <c r="E463" s="179">
        <v>78000</v>
      </c>
      <c r="F463" s="87">
        <v>30</v>
      </c>
      <c r="G463" s="172">
        <f t="shared" si="7"/>
        <v>2600</v>
      </c>
    </row>
    <row r="464" spans="1:7" hidden="1">
      <c r="A464" s="174">
        <v>44907</v>
      </c>
      <c r="B464" s="86" t="s">
        <v>171</v>
      </c>
      <c r="C464" s="87" t="s">
        <v>22</v>
      </c>
      <c r="D464" s="87" t="s">
        <v>8</v>
      </c>
      <c r="E464" s="179">
        <v>120000</v>
      </c>
      <c r="F464" s="87">
        <v>23</v>
      </c>
      <c r="G464" s="172">
        <f t="shared" si="7"/>
        <v>5217.391304347826</v>
      </c>
    </row>
    <row r="465" spans="1:7" hidden="1">
      <c r="A465" s="174">
        <v>44907</v>
      </c>
      <c r="B465" s="86" t="s">
        <v>171</v>
      </c>
      <c r="C465" s="87" t="s">
        <v>12</v>
      </c>
      <c r="D465" s="87" t="s">
        <v>8</v>
      </c>
      <c r="E465" s="179">
        <v>103000</v>
      </c>
      <c r="F465" s="87">
        <v>28</v>
      </c>
      <c r="G465" s="172">
        <f t="shared" si="7"/>
        <v>3678.5714285714284</v>
      </c>
    </row>
    <row r="466" spans="1:7" hidden="1">
      <c r="A466" s="174">
        <v>44907</v>
      </c>
      <c r="B466" s="86" t="s">
        <v>171</v>
      </c>
      <c r="C466" s="87" t="s">
        <v>25</v>
      </c>
      <c r="D466" s="87" t="s">
        <v>8</v>
      </c>
      <c r="E466" s="179">
        <v>80000</v>
      </c>
      <c r="F466" s="87">
        <v>25</v>
      </c>
      <c r="G466" s="172">
        <f t="shared" si="7"/>
        <v>3200</v>
      </c>
    </row>
    <row r="467" spans="1:7" hidden="1">
      <c r="A467" s="174">
        <v>44907</v>
      </c>
      <c r="B467" s="86" t="s">
        <v>171</v>
      </c>
      <c r="C467" s="87" t="s">
        <v>7</v>
      </c>
      <c r="D467" s="87" t="s">
        <v>8</v>
      </c>
      <c r="E467" s="179">
        <v>103000</v>
      </c>
      <c r="F467" s="87">
        <v>44</v>
      </c>
      <c r="G467" s="172">
        <f t="shared" si="7"/>
        <v>2340.909090909091</v>
      </c>
    </row>
    <row r="468" spans="1:7" hidden="1">
      <c r="A468" s="174">
        <v>44907</v>
      </c>
      <c r="B468" s="86" t="s">
        <v>171</v>
      </c>
      <c r="C468" s="87" t="s">
        <v>43</v>
      </c>
      <c r="D468" s="87" t="s">
        <v>8</v>
      </c>
      <c r="E468" s="179">
        <v>88000</v>
      </c>
      <c r="F468" s="87">
        <v>39</v>
      </c>
      <c r="G468" s="172">
        <f t="shared" si="7"/>
        <v>2256.4102564102564</v>
      </c>
    </row>
    <row r="469" spans="1:7" hidden="1">
      <c r="A469" s="174">
        <v>44907</v>
      </c>
      <c r="B469" s="86" t="s">
        <v>171</v>
      </c>
      <c r="C469" s="87" t="s">
        <v>14</v>
      </c>
      <c r="D469" s="87" t="s">
        <v>17</v>
      </c>
      <c r="E469" s="179">
        <v>83000</v>
      </c>
      <c r="F469" s="87">
        <v>26</v>
      </c>
      <c r="G469" s="172">
        <f t="shared" si="7"/>
        <v>3192.3076923076924</v>
      </c>
    </row>
    <row r="470" spans="1:7" hidden="1">
      <c r="A470" s="174">
        <v>44907</v>
      </c>
      <c r="B470" s="86" t="s">
        <v>171</v>
      </c>
      <c r="C470" s="87" t="s">
        <v>14</v>
      </c>
      <c r="D470" s="87" t="s">
        <v>8</v>
      </c>
      <c r="E470" s="179">
        <v>103000</v>
      </c>
      <c r="F470" s="87">
        <v>45</v>
      </c>
      <c r="G470" s="172">
        <f t="shared" si="7"/>
        <v>2288.8888888888887</v>
      </c>
    </row>
    <row r="471" spans="1:7" hidden="1">
      <c r="A471" s="174">
        <v>44907</v>
      </c>
      <c r="B471" s="86" t="s">
        <v>171</v>
      </c>
      <c r="C471" s="87" t="s">
        <v>14</v>
      </c>
      <c r="D471" s="87" t="s">
        <v>8</v>
      </c>
      <c r="E471" s="179">
        <v>103000</v>
      </c>
      <c r="F471" s="87">
        <v>34</v>
      </c>
      <c r="G471" s="172">
        <f t="shared" si="7"/>
        <v>3029.4117647058824</v>
      </c>
    </row>
    <row r="472" spans="1:7" hidden="1">
      <c r="A472" s="174">
        <v>44907</v>
      </c>
      <c r="B472" s="86" t="s">
        <v>171</v>
      </c>
      <c r="C472" s="87" t="s">
        <v>12</v>
      </c>
      <c r="D472" s="87" t="s">
        <v>8</v>
      </c>
      <c r="E472" s="179">
        <v>103000</v>
      </c>
      <c r="F472" s="87">
        <v>27</v>
      </c>
      <c r="G472" s="172">
        <f t="shared" si="7"/>
        <v>3814.8148148148148</v>
      </c>
    </row>
    <row r="473" spans="1:7" hidden="1">
      <c r="A473" s="174">
        <v>44907</v>
      </c>
      <c r="B473" s="86" t="s">
        <v>171</v>
      </c>
      <c r="C473" s="87" t="s">
        <v>18</v>
      </c>
      <c r="D473" s="87" t="s">
        <v>8</v>
      </c>
      <c r="E473" s="179">
        <v>88000</v>
      </c>
      <c r="F473" s="87">
        <v>33</v>
      </c>
      <c r="G473" s="172">
        <f t="shared" si="7"/>
        <v>2666.6666666666665</v>
      </c>
    </row>
    <row r="474" spans="1:7" hidden="1">
      <c r="A474" s="174">
        <v>44907</v>
      </c>
      <c r="B474" s="86" t="s">
        <v>171</v>
      </c>
      <c r="C474" s="87" t="s">
        <v>7</v>
      </c>
      <c r="D474" s="87" t="s">
        <v>8</v>
      </c>
      <c r="E474" s="179">
        <v>103000</v>
      </c>
      <c r="F474" s="87">
        <v>28</v>
      </c>
      <c r="G474" s="172">
        <f t="shared" si="7"/>
        <v>3678.5714285714284</v>
      </c>
    </row>
    <row r="475" spans="1:7" hidden="1">
      <c r="A475" s="174">
        <v>44907</v>
      </c>
      <c r="B475" s="86" t="s">
        <v>171</v>
      </c>
      <c r="C475" s="87" t="s">
        <v>24</v>
      </c>
      <c r="D475" s="87" t="s">
        <v>17</v>
      </c>
      <c r="E475" s="179">
        <v>76000</v>
      </c>
      <c r="F475" s="87">
        <v>20</v>
      </c>
      <c r="G475" s="172">
        <f t="shared" si="7"/>
        <v>3800</v>
      </c>
    </row>
    <row r="476" spans="1:7" hidden="1">
      <c r="A476" s="174">
        <v>44907</v>
      </c>
      <c r="B476" s="86" t="s">
        <v>171</v>
      </c>
      <c r="C476" s="87" t="s">
        <v>20</v>
      </c>
      <c r="D476" s="87" t="s">
        <v>17</v>
      </c>
      <c r="E476" s="179">
        <v>83000</v>
      </c>
      <c r="F476" s="87">
        <v>22</v>
      </c>
      <c r="G476" s="172">
        <f t="shared" si="7"/>
        <v>3772.7272727272725</v>
      </c>
    </row>
    <row r="477" spans="1:7">
      <c r="A477" s="174">
        <v>44907</v>
      </c>
      <c r="B477" s="86" t="s">
        <v>173</v>
      </c>
      <c r="C477" s="87" t="s">
        <v>131</v>
      </c>
      <c r="D477" s="87" t="s">
        <v>10</v>
      </c>
      <c r="E477" s="179">
        <v>80000</v>
      </c>
      <c r="F477" s="87">
        <v>4</v>
      </c>
      <c r="G477" s="172">
        <f t="shared" si="7"/>
        <v>20000</v>
      </c>
    </row>
    <row r="478" spans="1:7" hidden="1">
      <c r="A478" s="174">
        <v>44907</v>
      </c>
      <c r="B478" s="86" t="s">
        <v>173</v>
      </c>
      <c r="C478" s="87" t="s">
        <v>206</v>
      </c>
      <c r="D478" s="87" t="s">
        <v>17</v>
      </c>
      <c r="E478" s="179">
        <v>120000</v>
      </c>
      <c r="F478" s="87">
        <v>22</v>
      </c>
      <c r="G478" s="172">
        <f t="shared" si="7"/>
        <v>5454.545454545455</v>
      </c>
    </row>
    <row r="479" spans="1:7" hidden="1">
      <c r="A479" s="174">
        <v>44907</v>
      </c>
      <c r="B479" s="86" t="s">
        <v>173</v>
      </c>
      <c r="C479" s="87" t="s">
        <v>35</v>
      </c>
      <c r="D479" s="87" t="s">
        <v>17</v>
      </c>
      <c r="E479" s="179">
        <v>120000</v>
      </c>
      <c r="F479" s="87">
        <v>6</v>
      </c>
      <c r="G479" s="172">
        <f t="shared" si="7"/>
        <v>20000</v>
      </c>
    </row>
    <row r="480" spans="1:7">
      <c r="A480" s="174">
        <v>44907</v>
      </c>
      <c r="B480" s="86" t="s">
        <v>173</v>
      </c>
      <c r="C480" s="87" t="s">
        <v>44</v>
      </c>
      <c r="D480" s="87" t="s">
        <v>10</v>
      </c>
      <c r="E480" s="179">
        <v>94500</v>
      </c>
      <c r="F480" s="87">
        <v>11</v>
      </c>
      <c r="G480" s="172">
        <f t="shared" si="7"/>
        <v>8590.9090909090901</v>
      </c>
    </row>
    <row r="481" spans="1:7" hidden="1">
      <c r="A481" s="174">
        <v>44907</v>
      </c>
      <c r="B481" s="86" t="s">
        <v>173</v>
      </c>
      <c r="C481" s="87" t="s">
        <v>44</v>
      </c>
      <c r="D481" s="87" t="s">
        <v>17</v>
      </c>
      <c r="E481" s="179">
        <v>120000</v>
      </c>
      <c r="F481" s="87">
        <v>9</v>
      </c>
      <c r="G481" s="172">
        <f t="shared" si="7"/>
        <v>13333.333333333334</v>
      </c>
    </row>
    <row r="482" spans="1:7">
      <c r="A482" s="174">
        <v>44907</v>
      </c>
      <c r="B482" s="86" t="s">
        <v>173</v>
      </c>
      <c r="C482" s="87" t="s">
        <v>180</v>
      </c>
      <c r="D482" s="87" t="s">
        <v>10</v>
      </c>
      <c r="E482" s="179">
        <v>94500</v>
      </c>
      <c r="F482" s="87">
        <v>4</v>
      </c>
      <c r="G482" s="172">
        <f t="shared" si="7"/>
        <v>23625</v>
      </c>
    </row>
    <row r="483" spans="1:7" hidden="1">
      <c r="A483" s="174">
        <v>44907</v>
      </c>
      <c r="B483" s="86" t="s">
        <v>172</v>
      </c>
      <c r="C483" s="87" t="s">
        <v>12</v>
      </c>
      <c r="D483" s="87" t="s">
        <v>8</v>
      </c>
      <c r="E483" s="179">
        <v>103000</v>
      </c>
      <c r="F483" s="87">
        <v>32</v>
      </c>
      <c r="G483" s="172">
        <f t="shared" si="7"/>
        <v>3218.75</v>
      </c>
    </row>
    <row r="484" spans="1:7" hidden="1">
      <c r="A484" s="174">
        <v>44907</v>
      </c>
      <c r="B484" s="86" t="s">
        <v>172</v>
      </c>
      <c r="C484" s="87" t="s">
        <v>7</v>
      </c>
      <c r="D484" s="87" t="s">
        <v>8</v>
      </c>
      <c r="E484" s="179">
        <v>103000</v>
      </c>
      <c r="F484" s="87">
        <v>44</v>
      </c>
      <c r="G484" s="172">
        <f t="shared" si="7"/>
        <v>2340.909090909091</v>
      </c>
    </row>
    <row r="485" spans="1:7" hidden="1">
      <c r="A485" s="174">
        <v>44907</v>
      </c>
      <c r="B485" s="86" t="s">
        <v>172</v>
      </c>
      <c r="C485" s="87" t="s">
        <v>14</v>
      </c>
      <c r="D485" s="87" t="s">
        <v>8</v>
      </c>
      <c r="E485" s="179">
        <v>103000</v>
      </c>
      <c r="F485" s="87">
        <v>35</v>
      </c>
      <c r="G485" s="172">
        <f t="shared" si="7"/>
        <v>2942.8571428571427</v>
      </c>
    </row>
    <row r="486" spans="1:7" hidden="1">
      <c r="A486" s="174">
        <v>44907</v>
      </c>
      <c r="B486" s="86" t="s">
        <v>172</v>
      </c>
      <c r="C486" s="87" t="s">
        <v>33</v>
      </c>
      <c r="D486" s="87" t="s">
        <v>8</v>
      </c>
      <c r="E486" s="179">
        <v>230000</v>
      </c>
      <c r="F486" s="87">
        <v>43</v>
      </c>
      <c r="G486" s="172">
        <f t="shared" si="7"/>
        <v>5348.8372093023254</v>
      </c>
    </row>
    <row r="487" spans="1:7" hidden="1">
      <c r="A487" s="174">
        <v>44907</v>
      </c>
      <c r="B487" s="86" t="s">
        <v>172</v>
      </c>
      <c r="C487" s="87" t="s">
        <v>14</v>
      </c>
      <c r="D487" s="87" t="s">
        <v>8</v>
      </c>
      <c r="E487" s="179">
        <v>103000</v>
      </c>
      <c r="F487" s="87">
        <v>41</v>
      </c>
      <c r="G487" s="172">
        <f t="shared" si="7"/>
        <v>2512.1951219512193</v>
      </c>
    </row>
    <row r="488" spans="1:7" hidden="1">
      <c r="A488" s="174">
        <v>44907</v>
      </c>
      <c r="B488" s="86" t="s">
        <v>172</v>
      </c>
      <c r="C488" s="87" t="s">
        <v>54</v>
      </c>
      <c r="D488" s="87" t="s">
        <v>17</v>
      </c>
      <c r="E488" s="179">
        <v>78000</v>
      </c>
      <c r="F488" s="87">
        <v>20</v>
      </c>
      <c r="G488" s="172">
        <f t="shared" si="7"/>
        <v>3900</v>
      </c>
    </row>
    <row r="489" spans="1:7" hidden="1">
      <c r="A489" s="174">
        <v>44907</v>
      </c>
      <c r="B489" s="86" t="s">
        <v>172</v>
      </c>
      <c r="C489" s="87" t="s">
        <v>12</v>
      </c>
      <c r="D489" s="87" t="s">
        <v>8</v>
      </c>
      <c r="E489" s="179">
        <v>103000</v>
      </c>
      <c r="F489" s="87">
        <v>28</v>
      </c>
      <c r="G489" s="172">
        <f t="shared" ref="G489:G553" si="8">E489/F489</f>
        <v>3678.5714285714284</v>
      </c>
    </row>
    <row r="490" spans="1:7">
      <c r="A490" s="174">
        <v>44907</v>
      </c>
      <c r="B490" s="86" t="s">
        <v>172</v>
      </c>
      <c r="C490" s="87" t="s">
        <v>24</v>
      </c>
      <c r="D490" s="87" t="s">
        <v>10</v>
      </c>
      <c r="E490" s="179">
        <v>63000</v>
      </c>
      <c r="F490" s="87">
        <v>7</v>
      </c>
      <c r="G490" s="172">
        <f t="shared" si="8"/>
        <v>9000</v>
      </c>
    </row>
    <row r="491" spans="1:7" hidden="1">
      <c r="A491" s="174">
        <v>44907</v>
      </c>
      <c r="B491" s="86" t="s">
        <v>172</v>
      </c>
      <c r="C491" s="87" t="s">
        <v>14</v>
      </c>
      <c r="D491" s="87" t="s">
        <v>8</v>
      </c>
      <c r="E491" s="179">
        <v>103000</v>
      </c>
      <c r="F491" s="87">
        <v>31</v>
      </c>
      <c r="G491" s="172">
        <f t="shared" si="8"/>
        <v>3322.5806451612902</v>
      </c>
    </row>
    <row r="492" spans="1:7" hidden="1">
      <c r="A492" s="174">
        <v>44907</v>
      </c>
      <c r="B492" s="86" t="s">
        <v>172</v>
      </c>
      <c r="C492" s="87" t="s">
        <v>187</v>
      </c>
      <c r="D492" s="87" t="s">
        <v>8</v>
      </c>
      <c r="E492" s="179">
        <v>155000</v>
      </c>
      <c r="F492" s="87">
        <v>30</v>
      </c>
      <c r="G492" s="172">
        <f t="shared" si="8"/>
        <v>5166.666666666667</v>
      </c>
    </row>
    <row r="493" spans="1:7" hidden="1">
      <c r="A493" s="174">
        <v>44907</v>
      </c>
      <c r="B493" s="86" t="s">
        <v>172</v>
      </c>
      <c r="C493" s="87" t="s">
        <v>209</v>
      </c>
      <c r="D493" s="87" t="s">
        <v>8</v>
      </c>
      <c r="E493" s="179">
        <v>88000</v>
      </c>
      <c r="F493" s="87">
        <v>30</v>
      </c>
      <c r="G493" s="172">
        <f t="shared" si="8"/>
        <v>2933.3333333333335</v>
      </c>
    </row>
    <row r="494" spans="1:7">
      <c r="A494" s="174">
        <v>44907</v>
      </c>
      <c r="B494" s="86" t="s">
        <v>172</v>
      </c>
      <c r="C494" s="87" t="s">
        <v>20</v>
      </c>
      <c r="D494" s="87" t="s">
        <v>10</v>
      </c>
      <c r="E494" s="179">
        <v>63000</v>
      </c>
      <c r="F494" s="87">
        <v>15</v>
      </c>
      <c r="G494" s="172">
        <f t="shared" si="8"/>
        <v>4200</v>
      </c>
    </row>
    <row r="495" spans="1:7" hidden="1">
      <c r="A495" s="174">
        <v>44907</v>
      </c>
      <c r="B495" s="86" t="s">
        <v>172</v>
      </c>
      <c r="C495" s="87" t="s">
        <v>25</v>
      </c>
      <c r="D495" s="87" t="s">
        <v>17</v>
      </c>
      <c r="E495" s="179">
        <v>98000</v>
      </c>
      <c r="F495" s="87">
        <v>11</v>
      </c>
      <c r="G495" s="172">
        <f t="shared" si="8"/>
        <v>8909.0909090909099</v>
      </c>
    </row>
    <row r="496" spans="1:7" hidden="1">
      <c r="A496" s="174">
        <v>44907</v>
      </c>
      <c r="B496" s="86" t="s">
        <v>172</v>
      </c>
      <c r="C496" s="87" t="s">
        <v>7</v>
      </c>
      <c r="D496" s="87" t="s">
        <v>17</v>
      </c>
      <c r="E496" s="179">
        <v>83000</v>
      </c>
      <c r="F496" s="87">
        <v>30</v>
      </c>
      <c r="G496" s="172">
        <f t="shared" si="8"/>
        <v>2766.6666666666665</v>
      </c>
    </row>
    <row r="497" spans="1:8" hidden="1">
      <c r="A497" s="174">
        <v>44907</v>
      </c>
      <c r="B497" s="86" t="s">
        <v>172</v>
      </c>
      <c r="C497" s="87" t="s">
        <v>18</v>
      </c>
      <c r="D497" s="87" t="s">
        <v>17</v>
      </c>
      <c r="E497" s="179">
        <v>78000</v>
      </c>
      <c r="F497" s="87">
        <v>18</v>
      </c>
      <c r="G497" s="172">
        <f t="shared" si="8"/>
        <v>4333.333333333333</v>
      </c>
    </row>
    <row r="498" spans="1:8" hidden="1">
      <c r="A498" s="174">
        <v>44907</v>
      </c>
      <c r="B498" s="86" t="s">
        <v>172</v>
      </c>
      <c r="C498" s="87" t="s">
        <v>22</v>
      </c>
      <c r="D498" s="87" t="s">
        <v>8</v>
      </c>
      <c r="E498" s="179">
        <v>120000</v>
      </c>
      <c r="F498" s="87">
        <v>26</v>
      </c>
      <c r="G498" s="172">
        <f t="shared" si="8"/>
        <v>4615.3846153846152</v>
      </c>
    </row>
    <row r="499" spans="1:8" hidden="1">
      <c r="A499" s="174">
        <v>44907</v>
      </c>
      <c r="B499" s="86" t="s">
        <v>173</v>
      </c>
      <c r="C499" s="87" t="s">
        <v>201</v>
      </c>
      <c r="D499" s="87" t="s">
        <v>17</v>
      </c>
      <c r="E499" s="179">
        <v>120000</v>
      </c>
      <c r="F499" s="87">
        <v>19</v>
      </c>
      <c r="G499" s="172">
        <f t="shared" si="8"/>
        <v>6315.7894736842109</v>
      </c>
      <c r="H499" s="218" t="s">
        <v>53</v>
      </c>
    </row>
    <row r="500" spans="1:8" hidden="1">
      <c r="A500" s="174">
        <v>44907</v>
      </c>
      <c r="B500" s="86" t="s">
        <v>173</v>
      </c>
      <c r="C500" s="87" t="s">
        <v>202</v>
      </c>
      <c r="D500" s="87" t="s">
        <v>17</v>
      </c>
      <c r="E500" s="179">
        <v>120000</v>
      </c>
      <c r="F500" s="87">
        <v>15</v>
      </c>
      <c r="G500" s="172">
        <f t="shared" si="8"/>
        <v>8000</v>
      </c>
    </row>
    <row r="501" spans="1:8" hidden="1">
      <c r="A501" s="174">
        <v>44907</v>
      </c>
      <c r="B501" s="86" t="s">
        <v>173</v>
      </c>
      <c r="C501" s="87" t="s">
        <v>205</v>
      </c>
      <c r="D501" s="87" t="s">
        <v>17</v>
      </c>
      <c r="E501" s="179">
        <v>120000</v>
      </c>
      <c r="F501" s="87">
        <v>21</v>
      </c>
      <c r="G501" s="172">
        <f t="shared" si="8"/>
        <v>5714.2857142857147</v>
      </c>
    </row>
    <row r="502" spans="1:8" hidden="1">
      <c r="A502" s="174">
        <v>44907</v>
      </c>
      <c r="B502" s="86" t="s">
        <v>173</v>
      </c>
      <c r="C502" s="87" t="s">
        <v>104</v>
      </c>
      <c r="D502" s="87" t="s">
        <v>17</v>
      </c>
      <c r="E502" s="179">
        <v>60000</v>
      </c>
      <c r="F502" s="87">
        <v>5</v>
      </c>
      <c r="G502" s="172">
        <f t="shared" si="8"/>
        <v>12000</v>
      </c>
    </row>
    <row r="503" spans="1:8" hidden="1">
      <c r="A503" s="174">
        <v>44907</v>
      </c>
      <c r="B503" s="86" t="s">
        <v>173</v>
      </c>
      <c r="C503" s="87" t="s">
        <v>180</v>
      </c>
      <c r="D503" s="87" t="s">
        <v>17</v>
      </c>
      <c r="E503" s="179">
        <v>60000</v>
      </c>
      <c r="F503" s="87">
        <v>22</v>
      </c>
      <c r="G503" s="172">
        <f t="shared" si="8"/>
        <v>2727.2727272727275</v>
      </c>
    </row>
    <row r="504" spans="1:8" hidden="1">
      <c r="A504" s="174">
        <v>44907</v>
      </c>
      <c r="B504" s="86" t="s">
        <v>173</v>
      </c>
      <c r="C504" s="87" t="s">
        <v>14</v>
      </c>
      <c r="D504" s="87" t="s">
        <v>17</v>
      </c>
      <c r="E504" s="179">
        <v>60000</v>
      </c>
      <c r="F504" s="87">
        <v>17</v>
      </c>
      <c r="G504" s="172">
        <f t="shared" si="8"/>
        <v>3529.4117647058824</v>
      </c>
    </row>
    <row r="505" spans="1:8" hidden="1">
      <c r="A505" s="174">
        <v>44908</v>
      </c>
      <c r="B505" s="86" t="s">
        <v>171</v>
      </c>
      <c r="C505" s="87" t="s">
        <v>12</v>
      </c>
      <c r="D505" s="87" t="s">
        <v>8</v>
      </c>
      <c r="E505" s="179">
        <v>103000</v>
      </c>
      <c r="F505" s="87">
        <v>28</v>
      </c>
      <c r="G505" s="172">
        <f t="shared" si="8"/>
        <v>3678.5714285714284</v>
      </c>
      <c r="H505" t="s">
        <v>53</v>
      </c>
    </row>
    <row r="506" spans="1:8" hidden="1">
      <c r="A506" s="174">
        <v>44908</v>
      </c>
      <c r="B506" s="86" t="s">
        <v>171</v>
      </c>
      <c r="C506" s="87" t="s">
        <v>22</v>
      </c>
      <c r="D506" s="87" t="s">
        <v>8</v>
      </c>
      <c r="E506" s="179">
        <v>120000</v>
      </c>
      <c r="F506" s="87">
        <v>36</v>
      </c>
      <c r="G506" s="172">
        <f t="shared" si="8"/>
        <v>3333.3333333333335</v>
      </c>
    </row>
    <row r="507" spans="1:8" hidden="1">
      <c r="A507" s="174">
        <v>44908</v>
      </c>
      <c r="B507" s="86" t="s">
        <v>171</v>
      </c>
      <c r="C507" s="87" t="s">
        <v>14</v>
      </c>
      <c r="D507" s="87" t="s">
        <v>8</v>
      </c>
      <c r="E507" s="179">
        <v>103000</v>
      </c>
      <c r="F507" s="87">
        <v>45</v>
      </c>
      <c r="G507" s="172">
        <f t="shared" si="8"/>
        <v>2288.8888888888887</v>
      </c>
    </row>
    <row r="508" spans="1:8" hidden="1">
      <c r="A508" s="174">
        <v>44908</v>
      </c>
      <c r="B508" s="86" t="s">
        <v>171</v>
      </c>
      <c r="C508" s="87" t="s">
        <v>14</v>
      </c>
      <c r="D508" s="87" t="s">
        <v>8</v>
      </c>
      <c r="E508" s="179">
        <v>103000</v>
      </c>
      <c r="F508" s="87">
        <v>35</v>
      </c>
      <c r="G508" s="172">
        <f t="shared" si="8"/>
        <v>2942.8571428571427</v>
      </c>
    </row>
    <row r="509" spans="1:8" hidden="1">
      <c r="A509" s="174">
        <v>44908</v>
      </c>
      <c r="B509" s="86" t="s">
        <v>171</v>
      </c>
      <c r="C509" s="87" t="s">
        <v>14</v>
      </c>
      <c r="D509" s="87" t="s">
        <v>8</v>
      </c>
      <c r="E509" s="179">
        <v>103000</v>
      </c>
      <c r="F509" s="87">
        <v>31</v>
      </c>
      <c r="G509" s="172">
        <f t="shared" si="8"/>
        <v>3322.5806451612902</v>
      </c>
    </row>
    <row r="510" spans="1:8">
      <c r="A510" s="174">
        <v>44908</v>
      </c>
      <c r="B510" s="86" t="s">
        <v>171</v>
      </c>
      <c r="C510" s="87" t="s">
        <v>200</v>
      </c>
      <c r="D510" s="87" t="s">
        <v>10</v>
      </c>
      <c r="E510" s="179">
        <v>47250</v>
      </c>
      <c r="F510" s="87">
        <v>9</v>
      </c>
      <c r="G510" s="172">
        <f t="shared" si="8"/>
        <v>5250</v>
      </c>
    </row>
    <row r="511" spans="1:8" hidden="1">
      <c r="A511" s="174">
        <v>44908</v>
      </c>
      <c r="B511" s="86" t="s">
        <v>171</v>
      </c>
      <c r="C511" s="87" t="s">
        <v>18</v>
      </c>
      <c r="D511" s="87" t="s">
        <v>8</v>
      </c>
      <c r="E511" s="179">
        <v>88000</v>
      </c>
      <c r="F511" s="87">
        <v>32</v>
      </c>
      <c r="G511" s="172">
        <f t="shared" si="8"/>
        <v>2750</v>
      </c>
    </row>
    <row r="512" spans="1:8" hidden="1">
      <c r="A512" s="174">
        <v>44908</v>
      </c>
      <c r="B512" s="86" t="s">
        <v>171</v>
      </c>
      <c r="C512" s="87" t="s">
        <v>54</v>
      </c>
      <c r="D512" s="87" t="s">
        <v>17</v>
      </c>
      <c r="E512" s="179">
        <v>78000</v>
      </c>
      <c r="F512" s="87">
        <v>26</v>
      </c>
      <c r="G512" s="172">
        <f t="shared" si="8"/>
        <v>3000</v>
      </c>
    </row>
    <row r="513" spans="1:7" hidden="1">
      <c r="A513" s="174">
        <v>44908</v>
      </c>
      <c r="B513" s="86" t="s">
        <v>171</v>
      </c>
      <c r="C513" s="87" t="s">
        <v>20</v>
      </c>
      <c r="D513" s="87" t="s">
        <v>17</v>
      </c>
      <c r="E513" s="179">
        <v>83000</v>
      </c>
      <c r="F513" s="87">
        <v>24</v>
      </c>
      <c r="G513" s="172">
        <f t="shared" si="8"/>
        <v>3458.3333333333335</v>
      </c>
    </row>
    <row r="514" spans="1:7" hidden="1">
      <c r="A514" s="174">
        <v>44908</v>
      </c>
      <c r="B514" s="86" t="s">
        <v>171</v>
      </c>
      <c r="C514" s="87" t="s">
        <v>7</v>
      </c>
      <c r="D514" s="87" t="s">
        <v>8</v>
      </c>
      <c r="E514" s="179">
        <v>103000</v>
      </c>
      <c r="F514" s="87">
        <v>44</v>
      </c>
      <c r="G514" s="172">
        <f t="shared" si="8"/>
        <v>2340.909090909091</v>
      </c>
    </row>
    <row r="515" spans="1:7" hidden="1">
      <c r="A515" s="174">
        <v>44908</v>
      </c>
      <c r="B515" s="86" t="s">
        <v>171</v>
      </c>
      <c r="C515" s="87" t="s">
        <v>12</v>
      </c>
      <c r="D515" s="87" t="s">
        <v>8</v>
      </c>
      <c r="E515" s="179">
        <v>103000</v>
      </c>
      <c r="F515" s="87">
        <v>32</v>
      </c>
      <c r="G515" s="172">
        <f t="shared" si="8"/>
        <v>3218.75</v>
      </c>
    </row>
    <row r="516" spans="1:7" hidden="1">
      <c r="A516" s="174">
        <v>44908</v>
      </c>
      <c r="B516" s="86" t="s">
        <v>171</v>
      </c>
      <c r="C516" s="87" t="s">
        <v>24</v>
      </c>
      <c r="D516" s="87" t="s">
        <v>17</v>
      </c>
      <c r="E516" s="179">
        <v>76000</v>
      </c>
      <c r="F516" s="87">
        <v>20</v>
      </c>
      <c r="G516" s="172">
        <f t="shared" si="8"/>
        <v>3800</v>
      </c>
    </row>
    <row r="517" spans="1:7" hidden="1">
      <c r="A517" s="174">
        <v>44908</v>
      </c>
      <c r="B517" s="86" t="s">
        <v>171</v>
      </c>
      <c r="C517" s="87" t="s">
        <v>25</v>
      </c>
      <c r="D517" s="87" t="s">
        <v>8</v>
      </c>
      <c r="E517" s="179">
        <v>80000</v>
      </c>
      <c r="F517" s="87">
        <v>25</v>
      </c>
      <c r="G517" s="172">
        <f t="shared" si="8"/>
        <v>3200</v>
      </c>
    </row>
    <row r="518" spans="1:7" hidden="1">
      <c r="A518" s="174">
        <v>44908</v>
      </c>
      <c r="B518" s="86" t="s">
        <v>171</v>
      </c>
      <c r="C518" s="87" t="s">
        <v>14</v>
      </c>
      <c r="D518" s="87" t="s">
        <v>17</v>
      </c>
      <c r="E518" s="179">
        <v>83000</v>
      </c>
      <c r="F518" s="87">
        <v>26</v>
      </c>
      <c r="G518" s="172">
        <f t="shared" si="8"/>
        <v>3192.3076923076924</v>
      </c>
    </row>
    <row r="519" spans="1:7" hidden="1">
      <c r="A519" s="174">
        <v>44908</v>
      </c>
      <c r="B519" s="86" t="s">
        <v>171</v>
      </c>
      <c r="C519" s="87" t="s">
        <v>43</v>
      </c>
      <c r="D519" s="87" t="s">
        <v>8</v>
      </c>
      <c r="E519" s="179">
        <v>88000</v>
      </c>
      <c r="F519" s="87">
        <v>44</v>
      </c>
      <c r="G519" s="172">
        <f t="shared" si="8"/>
        <v>2000</v>
      </c>
    </row>
    <row r="520" spans="1:7" hidden="1">
      <c r="A520" s="174">
        <v>44908</v>
      </c>
      <c r="B520" s="86" t="s">
        <v>171</v>
      </c>
      <c r="C520" s="87" t="s">
        <v>7</v>
      </c>
      <c r="D520" s="87" t="s">
        <v>8</v>
      </c>
      <c r="E520" s="179">
        <v>103000</v>
      </c>
      <c r="F520" s="87">
        <v>20</v>
      </c>
      <c r="G520" s="172">
        <f t="shared" si="8"/>
        <v>5150</v>
      </c>
    </row>
    <row r="521" spans="1:7" hidden="1">
      <c r="A521" s="174">
        <v>44908</v>
      </c>
      <c r="B521" s="86" t="s">
        <v>173</v>
      </c>
      <c r="C521" s="87" t="s">
        <v>35</v>
      </c>
      <c r="D521" s="87" t="s">
        <v>17</v>
      </c>
      <c r="E521" s="179">
        <v>120000</v>
      </c>
      <c r="F521" s="87">
        <v>12</v>
      </c>
      <c r="G521" s="172">
        <f t="shared" si="8"/>
        <v>10000</v>
      </c>
    </row>
    <row r="522" spans="1:7" hidden="1">
      <c r="A522" s="174">
        <v>44908</v>
      </c>
      <c r="B522" s="86" t="s">
        <v>173</v>
      </c>
      <c r="C522" s="87" t="s">
        <v>35</v>
      </c>
      <c r="D522" s="87" t="s">
        <v>17</v>
      </c>
      <c r="E522" s="179">
        <v>120000</v>
      </c>
      <c r="F522" s="87">
        <v>14</v>
      </c>
      <c r="G522" s="172">
        <f t="shared" si="8"/>
        <v>8571.4285714285706</v>
      </c>
    </row>
    <row r="523" spans="1:7">
      <c r="A523" s="174">
        <v>44908</v>
      </c>
      <c r="B523" s="86" t="s">
        <v>173</v>
      </c>
      <c r="C523" s="87" t="s">
        <v>44</v>
      </c>
      <c r="D523" s="87" t="s">
        <v>10</v>
      </c>
      <c r="E523" s="179">
        <v>94500</v>
      </c>
      <c r="F523" s="87">
        <v>6</v>
      </c>
      <c r="G523" s="172">
        <f t="shared" si="8"/>
        <v>15750</v>
      </c>
    </row>
    <row r="524" spans="1:7" hidden="1">
      <c r="A524" s="174">
        <v>44908</v>
      </c>
      <c r="B524" s="86" t="s">
        <v>173</v>
      </c>
      <c r="C524" s="87" t="s">
        <v>180</v>
      </c>
      <c r="D524" s="87" t="s">
        <v>17</v>
      </c>
      <c r="E524" s="179">
        <v>120000</v>
      </c>
      <c r="F524" s="87">
        <v>24</v>
      </c>
      <c r="G524" s="172">
        <f t="shared" si="8"/>
        <v>5000</v>
      </c>
    </row>
    <row r="525" spans="1:7">
      <c r="A525" s="174">
        <v>44908</v>
      </c>
      <c r="B525" s="86" t="s">
        <v>173</v>
      </c>
      <c r="C525" s="87" t="s">
        <v>23</v>
      </c>
      <c r="D525" s="87" t="s">
        <v>10</v>
      </c>
      <c r="E525" s="179">
        <v>80000</v>
      </c>
      <c r="F525" s="87">
        <v>5</v>
      </c>
      <c r="G525" s="172">
        <f t="shared" si="8"/>
        <v>16000</v>
      </c>
    </row>
    <row r="526" spans="1:7">
      <c r="A526" s="174">
        <v>44908</v>
      </c>
      <c r="B526" s="86" t="s">
        <v>173</v>
      </c>
      <c r="C526" s="87" t="s">
        <v>44</v>
      </c>
      <c r="D526" s="87" t="s">
        <v>10</v>
      </c>
      <c r="E526" s="179">
        <v>94500</v>
      </c>
      <c r="F526" s="87">
        <v>4</v>
      </c>
      <c r="G526" s="172">
        <f t="shared" si="8"/>
        <v>23625</v>
      </c>
    </row>
    <row r="527" spans="1:7" hidden="1">
      <c r="A527" s="174">
        <v>44908</v>
      </c>
      <c r="B527" s="86" t="s">
        <v>172</v>
      </c>
      <c r="C527" s="87" t="s">
        <v>12</v>
      </c>
      <c r="D527" s="87" t="s">
        <v>8</v>
      </c>
      <c r="E527" s="179">
        <v>103000</v>
      </c>
      <c r="F527" s="87">
        <v>30</v>
      </c>
      <c r="G527" s="172">
        <f t="shared" si="8"/>
        <v>3433.3333333333335</v>
      </c>
    </row>
    <row r="528" spans="1:7" hidden="1">
      <c r="A528" s="174">
        <v>44908</v>
      </c>
      <c r="B528" s="86" t="s">
        <v>172</v>
      </c>
      <c r="C528" s="87" t="s">
        <v>7</v>
      </c>
      <c r="D528" s="87" t="s">
        <v>8</v>
      </c>
      <c r="E528" s="179">
        <v>103000</v>
      </c>
      <c r="F528" s="87">
        <v>44</v>
      </c>
      <c r="G528" s="172">
        <f t="shared" si="8"/>
        <v>2340.909090909091</v>
      </c>
    </row>
    <row r="529" spans="1:7" hidden="1">
      <c r="A529" s="174">
        <v>44908</v>
      </c>
      <c r="B529" s="86" t="s">
        <v>172</v>
      </c>
      <c r="C529" s="87" t="s">
        <v>33</v>
      </c>
      <c r="D529" s="87" t="s">
        <v>8</v>
      </c>
      <c r="E529" s="179">
        <v>230000</v>
      </c>
      <c r="F529" s="87">
        <v>43</v>
      </c>
      <c r="G529" s="172">
        <f t="shared" si="8"/>
        <v>5348.8372093023254</v>
      </c>
    </row>
    <row r="530" spans="1:7" hidden="1">
      <c r="A530" s="174">
        <v>44908</v>
      </c>
      <c r="B530" s="86" t="s">
        <v>172</v>
      </c>
      <c r="C530" s="87" t="s">
        <v>14</v>
      </c>
      <c r="D530" s="87" t="s">
        <v>8</v>
      </c>
      <c r="E530" s="179">
        <v>103000</v>
      </c>
      <c r="F530" s="87">
        <v>35</v>
      </c>
      <c r="G530" s="172">
        <f t="shared" si="8"/>
        <v>2942.8571428571427</v>
      </c>
    </row>
    <row r="531" spans="1:7" hidden="1">
      <c r="A531" s="174">
        <v>44908</v>
      </c>
      <c r="B531" s="86" t="s">
        <v>172</v>
      </c>
      <c r="C531" s="87" t="s">
        <v>14</v>
      </c>
      <c r="D531" s="87" t="s">
        <v>8</v>
      </c>
      <c r="E531" s="179">
        <v>103000</v>
      </c>
      <c r="F531" s="87">
        <v>32</v>
      </c>
      <c r="G531" s="172">
        <f t="shared" si="8"/>
        <v>3218.75</v>
      </c>
    </row>
    <row r="532" spans="1:7" hidden="1">
      <c r="A532" s="174">
        <v>44908</v>
      </c>
      <c r="B532" s="86" t="s">
        <v>172</v>
      </c>
      <c r="C532" s="87" t="s">
        <v>7</v>
      </c>
      <c r="D532" s="87" t="s">
        <v>17</v>
      </c>
      <c r="E532" s="179">
        <v>83000</v>
      </c>
      <c r="F532" s="87">
        <v>28</v>
      </c>
      <c r="G532" s="172">
        <f t="shared" si="8"/>
        <v>2964.2857142857142</v>
      </c>
    </row>
    <row r="533" spans="1:7" hidden="1">
      <c r="A533" s="174">
        <v>44908</v>
      </c>
      <c r="B533" s="86" t="s">
        <v>172</v>
      </c>
      <c r="C533" s="87" t="s">
        <v>14</v>
      </c>
      <c r="D533" s="87" t="s">
        <v>8</v>
      </c>
      <c r="E533" s="179">
        <v>103000</v>
      </c>
      <c r="F533" s="87">
        <v>45</v>
      </c>
      <c r="G533" s="172">
        <f t="shared" si="8"/>
        <v>2288.8888888888887</v>
      </c>
    </row>
    <row r="534" spans="1:7" hidden="1">
      <c r="A534" s="174">
        <v>44908</v>
      </c>
      <c r="B534" s="86" t="s">
        <v>172</v>
      </c>
      <c r="C534" s="87" t="s">
        <v>54</v>
      </c>
      <c r="D534" s="87" t="s">
        <v>17</v>
      </c>
      <c r="E534" s="179">
        <v>78000</v>
      </c>
      <c r="F534" s="87">
        <v>24</v>
      </c>
      <c r="G534" s="172">
        <f t="shared" si="8"/>
        <v>3250</v>
      </c>
    </row>
    <row r="535" spans="1:7" hidden="1">
      <c r="A535" s="174">
        <v>44908</v>
      </c>
      <c r="B535" s="86" t="s">
        <v>172</v>
      </c>
      <c r="C535" s="87" t="s">
        <v>43</v>
      </c>
      <c r="D535" s="87" t="s">
        <v>8</v>
      </c>
      <c r="E535" s="179">
        <v>88000</v>
      </c>
      <c r="F535" s="87">
        <v>24</v>
      </c>
      <c r="G535" s="172">
        <f t="shared" si="8"/>
        <v>3666.6666666666665</v>
      </c>
    </row>
    <row r="536" spans="1:7" hidden="1">
      <c r="A536" s="174">
        <v>44908</v>
      </c>
      <c r="B536" s="86" t="s">
        <v>172</v>
      </c>
      <c r="C536" s="87" t="s">
        <v>12</v>
      </c>
      <c r="D536" s="87" t="s">
        <v>8</v>
      </c>
      <c r="E536" s="179">
        <v>103000</v>
      </c>
      <c r="F536" s="87">
        <v>22</v>
      </c>
      <c r="G536" s="172">
        <f t="shared" si="8"/>
        <v>4681.818181818182</v>
      </c>
    </row>
    <row r="537" spans="1:7" hidden="1">
      <c r="A537" s="174">
        <v>44908</v>
      </c>
      <c r="B537" s="86" t="s">
        <v>172</v>
      </c>
      <c r="C537" s="87" t="s">
        <v>187</v>
      </c>
      <c r="D537" s="87" t="s">
        <v>8</v>
      </c>
      <c r="E537" s="179">
        <v>155000</v>
      </c>
      <c r="F537" s="87">
        <v>29</v>
      </c>
      <c r="G537" s="172">
        <f t="shared" si="8"/>
        <v>5344.8275862068967</v>
      </c>
    </row>
    <row r="538" spans="1:7">
      <c r="A538" s="174">
        <v>44908</v>
      </c>
      <c r="B538" s="86" t="s">
        <v>172</v>
      </c>
      <c r="C538" s="87" t="s">
        <v>20</v>
      </c>
      <c r="D538" s="87" t="s">
        <v>10</v>
      </c>
      <c r="E538" s="179">
        <v>63000</v>
      </c>
      <c r="F538" s="87">
        <v>17</v>
      </c>
      <c r="G538" s="172">
        <f t="shared" si="8"/>
        <v>3705.8823529411766</v>
      </c>
    </row>
    <row r="539" spans="1:7">
      <c r="A539" s="174">
        <v>44908</v>
      </c>
      <c r="B539" s="86" t="s">
        <v>172</v>
      </c>
      <c r="C539" s="87" t="s">
        <v>24</v>
      </c>
      <c r="D539" s="87" t="s">
        <v>10</v>
      </c>
      <c r="E539" s="179">
        <v>63000</v>
      </c>
      <c r="F539" s="87">
        <v>7</v>
      </c>
      <c r="G539" s="172">
        <f t="shared" si="8"/>
        <v>9000</v>
      </c>
    </row>
    <row r="540" spans="1:7" hidden="1">
      <c r="A540" s="174">
        <v>44908</v>
      </c>
      <c r="B540" s="86" t="s">
        <v>172</v>
      </c>
      <c r="C540" s="87" t="s">
        <v>25</v>
      </c>
      <c r="D540" s="87" t="s">
        <v>8</v>
      </c>
      <c r="E540" s="179">
        <v>98000</v>
      </c>
      <c r="F540" s="87">
        <v>10</v>
      </c>
      <c r="G540" s="172">
        <f t="shared" si="8"/>
        <v>9800</v>
      </c>
    </row>
    <row r="541" spans="1:7" hidden="1">
      <c r="A541" s="174">
        <v>44908</v>
      </c>
      <c r="B541" s="86" t="s">
        <v>172</v>
      </c>
      <c r="C541" s="87" t="s">
        <v>18</v>
      </c>
      <c r="D541" s="87" t="s">
        <v>17</v>
      </c>
      <c r="E541" s="179">
        <v>78000</v>
      </c>
      <c r="F541" s="87">
        <v>18</v>
      </c>
      <c r="G541" s="172">
        <f t="shared" si="8"/>
        <v>4333.333333333333</v>
      </c>
    </row>
    <row r="542" spans="1:7" hidden="1">
      <c r="A542" s="174">
        <v>44908</v>
      </c>
      <c r="B542" s="86" t="s">
        <v>172</v>
      </c>
      <c r="C542" s="87" t="s">
        <v>22</v>
      </c>
      <c r="D542" s="87" t="s">
        <v>8</v>
      </c>
      <c r="E542" s="179">
        <v>120000</v>
      </c>
      <c r="F542" s="87">
        <v>35</v>
      </c>
      <c r="G542" s="172">
        <f t="shared" si="8"/>
        <v>3428.5714285714284</v>
      </c>
    </row>
    <row r="543" spans="1:7" hidden="1">
      <c r="A543" s="174">
        <v>44908</v>
      </c>
      <c r="B543" s="86" t="s">
        <v>173</v>
      </c>
      <c r="C543" s="87" t="s">
        <v>201</v>
      </c>
      <c r="D543" s="87" t="s">
        <v>17</v>
      </c>
      <c r="E543" s="179">
        <v>120000</v>
      </c>
      <c r="F543" s="87">
        <v>16</v>
      </c>
      <c r="G543" s="172">
        <f t="shared" si="8"/>
        <v>7500</v>
      </c>
    </row>
    <row r="544" spans="1:7" hidden="1">
      <c r="A544" s="174">
        <v>44908</v>
      </c>
      <c r="B544" s="86" t="s">
        <v>173</v>
      </c>
      <c r="C544" s="87" t="s">
        <v>202</v>
      </c>
      <c r="D544" s="87" t="s">
        <v>17</v>
      </c>
      <c r="E544" s="179">
        <v>120000</v>
      </c>
      <c r="F544" s="87">
        <v>13</v>
      </c>
      <c r="G544" s="172">
        <f t="shared" si="8"/>
        <v>9230.7692307692305</v>
      </c>
    </row>
    <row r="545" spans="1:7" hidden="1">
      <c r="A545" s="174">
        <v>44908</v>
      </c>
      <c r="B545" s="86" t="s">
        <v>173</v>
      </c>
      <c r="C545" s="87" t="s">
        <v>205</v>
      </c>
      <c r="D545" s="87" t="s">
        <v>17</v>
      </c>
      <c r="E545" s="179">
        <v>120000</v>
      </c>
      <c r="F545" s="87">
        <v>14</v>
      </c>
      <c r="G545" s="172">
        <f t="shared" si="8"/>
        <v>8571.4285714285706</v>
      </c>
    </row>
    <row r="546" spans="1:7" hidden="1">
      <c r="A546" s="174">
        <v>44908</v>
      </c>
      <c r="B546" s="86" t="s">
        <v>173</v>
      </c>
      <c r="C546" s="87" t="s">
        <v>104</v>
      </c>
      <c r="D546" s="87" t="s">
        <v>17</v>
      </c>
      <c r="E546" s="179">
        <v>60000</v>
      </c>
      <c r="F546" s="87">
        <v>4</v>
      </c>
      <c r="G546" s="172">
        <f t="shared" si="8"/>
        <v>15000</v>
      </c>
    </row>
    <row r="547" spans="1:7" hidden="1">
      <c r="A547" s="174">
        <v>44908</v>
      </c>
      <c r="B547" s="86" t="s">
        <v>173</v>
      </c>
      <c r="C547" s="87" t="s">
        <v>203</v>
      </c>
      <c r="D547" s="87" t="s">
        <v>17</v>
      </c>
      <c r="E547" s="179">
        <v>60000</v>
      </c>
      <c r="F547" s="87">
        <v>26</v>
      </c>
      <c r="G547" s="172">
        <f t="shared" si="8"/>
        <v>2307.6923076923076</v>
      </c>
    </row>
    <row r="548" spans="1:7" hidden="1">
      <c r="A548" s="174">
        <v>44908</v>
      </c>
      <c r="B548" s="86" t="s">
        <v>173</v>
      </c>
      <c r="C548" s="87" t="s">
        <v>204</v>
      </c>
      <c r="D548" s="87" t="s">
        <v>17</v>
      </c>
      <c r="E548" s="179">
        <v>60000</v>
      </c>
      <c r="F548" s="87">
        <v>12</v>
      </c>
      <c r="G548" s="172">
        <f t="shared" si="8"/>
        <v>5000</v>
      </c>
    </row>
    <row r="549" spans="1:7" hidden="1">
      <c r="A549" s="174">
        <v>44909</v>
      </c>
      <c r="B549" s="86" t="s">
        <v>171</v>
      </c>
      <c r="C549" s="87" t="s">
        <v>12</v>
      </c>
      <c r="D549" s="87" t="s">
        <v>8</v>
      </c>
      <c r="E549" s="179">
        <v>103000</v>
      </c>
      <c r="F549" s="87">
        <v>28</v>
      </c>
      <c r="G549" s="172">
        <f t="shared" si="8"/>
        <v>3678.5714285714284</v>
      </c>
    </row>
    <row r="550" spans="1:7" hidden="1">
      <c r="A550" s="174">
        <v>44909</v>
      </c>
      <c r="B550" s="86" t="s">
        <v>171</v>
      </c>
      <c r="C550" s="87" t="s">
        <v>22</v>
      </c>
      <c r="D550" s="87" t="s">
        <v>8</v>
      </c>
      <c r="E550" s="179">
        <v>120000</v>
      </c>
      <c r="F550" s="87">
        <v>36</v>
      </c>
      <c r="G550" s="172">
        <f t="shared" si="8"/>
        <v>3333.3333333333335</v>
      </c>
    </row>
    <row r="551" spans="1:7" hidden="1">
      <c r="A551" s="174">
        <v>44909</v>
      </c>
      <c r="B551" s="86" t="s">
        <v>171</v>
      </c>
      <c r="C551" s="87" t="s">
        <v>14</v>
      </c>
      <c r="D551" s="87" t="s">
        <v>8</v>
      </c>
      <c r="E551" s="179">
        <v>103000</v>
      </c>
      <c r="F551" s="87">
        <v>45</v>
      </c>
      <c r="G551" s="172">
        <f t="shared" si="8"/>
        <v>2288.8888888888887</v>
      </c>
    </row>
    <row r="552" spans="1:7" hidden="1">
      <c r="A552" s="174">
        <v>44909</v>
      </c>
      <c r="B552" s="86" t="s">
        <v>171</v>
      </c>
      <c r="C552" s="87" t="s">
        <v>14</v>
      </c>
      <c r="D552" s="87" t="s">
        <v>8</v>
      </c>
      <c r="E552" s="179">
        <v>103000</v>
      </c>
      <c r="F552" s="87">
        <v>35</v>
      </c>
      <c r="G552" s="172">
        <f t="shared" si="8"/>
        <v>2942.8571428571427</v>
      </c>
    </row>
    <row r="553" spans="1:7" hidden="1">
      <c r="A553" s="174">
        <v>44909</v>
      </c>
      <c r="B553" s="86" t="s">
        <v>171</v>
      </c>
      <c r="C553" s="87" t="s">
        <v>14</v>
      </c>
      <c r="D553" s="87" t="s">
        <v>8</v>
      </c>
      <c r="E553" s="179">
        <v>103000</v>
      </c>
      <c r="F553" s="87">
        <v>31</v>
      </c>
      <c r="G553" s="172">
        <f t="shared" si="8"/>
        <v>3322.5806451612902</v>
      </c>
    </row>
    <row r="554" spans="1:7">
      <c r="A554" s="174">
        <v>44909</v>
      </c>
      <c r="B554" s="86" t="s">
        <v>171</v>
      </c>
      <c r="C554" s="87" t="s">
        <v>200</v>
      </c>
      <c r="D554" s="87" t="s">
        <v>10</v>
      </c>
      <c r="E554" s="179">
        <v>47250</v>
      </c>
      <c r="F554" s="87">
        <v>5</v>
      </c>
      <c r="G554" s="172">
        <f t="shared" ref="G554:G613" si="9">E554/F554</f>
        <v>9450</v>
      </c>
    </row>
    <row r="555" spans="1:7" hidden="1">
      <c r="A555" s="174">
        <v>44909</v>
      </c>
      <c r="B555" s="86" t="s">
        <v>171</v>
      </c>
      <c r="C555" s="87" t="s">
        <v>30</v>
      </c>
      <c r="D555" s="87" t="s">
        <v>8</v>
      </c>
      <c r="E555" s="179">
        <v>103000</v>
      </c>
      <c r="F555" s="87">
        <v>33</v>
      </c>
      <c r="G555" s="172">
        <f t="shared" si="9"/>
        <v>3121.212121212121</v>
      </c>
    </row>
    <row r="556" spans="1:7" hidden="1">
      <c r="A556" s="174">
        <v>44909</v>
      </c>
      <c r="B556" s="86" t="s">
        <v>171</v>
      </c>
      <c r="C556" s="87" t="s">
        <v>18</v>
      </c>
      <c r="D556" s="87" t="s">
        <v>8</v>
      </c>
      <c r="E556" s="179">
        <v>88000</v>
      </c>
      <c r="F556" s="87">
        <v>32</v>
      </c>
      <c r="G556" s="172">
        <f t="shared" si="9"/>
        <v>2750</v>
      </c>
    </row>
    <row r="557" spans="1:7" hidden="1">
      <c r="A557" s="174">
        <v>44909</v>
      </c>
      <c r="B557" s="86" t="s">
        <v>171</v>
      </c>
      <c r="C557" s="87" t="s">
        <v>54</v>
      </c>
      <c r="D557" s="87" t="s">
        <v>17</v>
      </c>
      <c r="E557" s="179">
        <v>78000</v>
      </c>
      <c r="F557" s="87">
        <v>29</v>
      </c>
      <c r="G557" s="172">
        <f t="shared" si="9"/>
        <v>2689.655172413793</v>
      </c>
    </row>
    <row r="558" spans="1:7" hidden="1">
      <c r="A558" s="174">
        <v>44909</v>
      </c>
      <c r="B558" s="86" t="s">
        <v>171</v>
      </c>
      <c r="C558" s="87" t="s">
        <v>20</v>
      </c>
      <c r="D558" s="87" t="s">
        <v>17</v>
      </c>
      <c r="E558" s="179">
        <v>83000</v>
      </c>
      <c r="F558" s="87">
        <v>22</v>
      </c>
      <c r="G558" s="172">
        <f t="shared" si="9"/>
        <v>3772.7272727272725</v>
      </c>
    </row>
    <row r="559" spans="1:7" hidden="1">
      <c r="A559" s="174">
        <v>44909</v>
      </c>
      <c r="B559" s="86" t="s">
        <v>171</v>
      </c>
      <c r="C559" s="87" t="s">
        <v>12</v>
      </c>
      <c r="D559" s="87" t="s">
        <v>8</v>
      </c>
      <c r="E559" s="179">
        <v>103000</v>
      </c>
      <c r="F559" s="87">
        <v>45</v>
      </c>
      <c r="G559" s="172">
        <f t="shared" si="9"/>
        <v>2288.8888888888887</v>
      </c>
    </row>
    <row r="560" spans="1:7" hidden="1">
      <c r="A560" s="174">
        <v>44909</v>
      </c>
      <c r="B560" s="86" t="s">
        <v>171</v>
      </c>
      <c r="C560" s="87" t="s">
        <v>24</v>
      </c>
      <c r="D560" s="87" t="s">
        <v>17</v>
      </c>
      <c r="E560" s="179">
        <v>76000</v>
      </c>
      <c r="F560" s="87">
        <v>20</v>
      </c>
      <c r="G560" s="172">
        <f t="shared" si="9"/>
        <v>3800</v>
      </c>
    </row>
    <row r="561" spans="1:8" hidden="1">
      <c r="A561" s="174">
        <v>44909</v>
      </c>
      <c r="B561" s="86" t="s">
        <v>171</v>
      </c>
      <c r="C561" s="87" t="s">
        <v>25</v>
      </c>
      <c r="D561" s="87" t="s">
        <v>8</v>
      </c>
      <c r="E561" s="179">
        <v>80000</v>
      </c>
      <c r="F561" s="87">
        <v>27</v>
      </c>
      <c r="G561" s="172">
        <f t="shared" si="9"/>
        <v>2962.962962962963</v>
      </c>
    </row>
    <row r="562" spans="1:8" hidden="1">
      <c r="A562" s="174">
        <v>44909</v>
      </c>
      <c r="B562" s="86" t="s">
        <v>171</v>
      </c>
      <c r="C562" s="87" t="s">
        <v>14</v>
      </c>
      <c r="D562" s="87" t="s">
        <v>17</v>
      </c>
      <c r="E562" s="179">
        <v>83000</v>
      </c>
      <c r="F562" s="87">
        <v>26</v>
      </c>
      <c r="G562" s="172">
        <f t="shared" si="9"/>
        <v>3192.3076923076924</v>
      </c>
    </row>
    <row r="563" spans="1:8" hidden="1">
      <c r="A563" s="174">
        <v>44909</v>
      </c>
      <c r="B563" s="86" t="s">
        <v>171</v>
      </c>
      <c r="C563" s="87" t="s">
        <v>43</v>
      </c>
      <c r="D563" s="87" t="s">
        <v>8</v>
      </c>
      <c r="E563" s="179">
        <v>88000</v>
      </c>
      <c r="F563" s="87">
        <v>42</v>
      </c>
      <c r="G563" s="172">
        <f t="shared" si="9"/>
        <v>2095.2380952380954</v>
      </c>
    </row>
    <row r="564" spans="1:8" hidden="1">
      <c r="A564" s="174">
        <v>44909</v>
      </c>
      <c r="B564" s="86" t="s">
        <v>171</v>
      </c>
      <c r="C564" s="87" t="s">
        <v>7</v>
      </c>
      <c r="D564" s="87" t="s">
        <v>8</v>
      </c>
      <c r="E564" s="179">
        <v>103000</v>
      </c>
      <c r="F564" s="87">
        <v>30</v>
      </c>
      <c r="G564" s="172">
        <f t="shared" si="9"/>
        <v>3433.3333333333335</v>
      </c>
    </row>
    <row r="565" spans="1:8">
      <c r="A565" s="174">
        <v>44909</v>
      </c>
      <c r="B565" s="86" t="s">
        <v>173</v>
      </c>
      <c r="C565" s="87" t="s">
        <v>44</v>
      </c>
      <c r="D565" s="87" t="s">
        <v>10</v>
      </c>
      <c r="E565" s="179">
        <v>60000</v>
      </c>
      <c r="F565" s="87">
        <v>3</v>
      </c>
      <c r="G565" s="172">
        <f t="shared" si="9"/>
        <v>20000</v>
      </c>
      <c r="H565" s="281" t="s">
        <v>108</v>
      </c>
    </row>
    <row r="566" spans="1:8" hidden="1">
      <c r="A566" s="174">
        <v>44909</v>
      </c>
      <c r="B566" s="86" t="s">
        <v>173</v>
      </c>
      <c r="C566" s="87" t="s">
        <v>180</v>
      </c>
      <c r="D566" s="87" t="s">
        <v>17</v>
      </c>
      <c r="E566" s="179">
        <v>120000</v>
      </c>
      <c r="F566" s="87">
        <v>23</v>
      </c>
      <c r="G566" s="172">
        <f t="shared" si="9"/>
        <v>5217.391304347826</v>
      </c>
    </row>
    <row r="567" spans="1:8" hidden="1">
      <c r="A567" s="174">
        <v>44909</v>
      </c>
      <c r="B567" s="86" t="s">
        <v>173</v>
      </c>
      <c r="C567" s="87" t="s">
        <v>44</v>
      </c>
      <c r="D567" s="87" t="s">
        <v>17</v>
      </c>
      <c r="E567" s="179">
        <v>47250</v>
      </c>
      <c r="F567" s="87">
        <v>11</v>
      </c>
      <c r="G567" s="172">
        <f t="shared" si="9"/>
        <v>4295.454545454545</v>
      </c>
      <c r="H567" s="281" t="s">
        <v>108</v>
      </c>
    </row>
    <row r="568" spans="1:8">
      <c r="A568" s="174">
        <v>44909</v>
      </c>
      <c r="B568" s="86" t="s">
        <v>173</v>
      </c>
      <c r="C568" s="87" t="s">
        <v>23</v>
      </c>
      <c r="D568" s="87" t="s">
        <v>10</v>
      </c>
      <c r="E568" s="179">
        <v>40000</v>
      </c>
      <c r="F568" s="87">
        <v>6</v>
      </c>
      <c r="G568" s="172">
        <f t="shared" si="9"/>
        <v>6666.666666666667</v>
      </c>
      <c r="H568" s="281" t="s">
        <v>108</v>
      </c>
    </row>
    <row r="569" spans="1:8">
      <c r="A569" s="174">
        <v>44909</v>
      </c>
      <c r="B569" s="86" t="s">
        <v>173</v>
      </c>
      <c r="C569" s="87" t="s">
        <v>206</v>
      </c>
      <c r="D569" s="87" t="s">
        <v>10</v>
      </c>
      <c r="E569" s="179">
        <v>60000</v>
      </c>
      <c r="F569" s="87">
        <v>3</v>
      </c>
      <c r="G569" s="172">
        <f t="shared" si="9"/>
        <v>20000</v>
      </c>
      <c r="H569" s="281" t="s">
        <v>108</v>
      </c>
    </row>
    <row r="570" spans="1:8">
      <c r="A570" s="174">
        <v>44909</v>
      </c>
      <c r="B570" s="86" t="s">
        <v>173</v>
      </c>
      <c r="C570" s="87" t="s">
        <v>44</v>
      </c>
      <c r="D570" s="87" t="s">
        <v>10</v>
      </c>
      <c r="E570" s="179">
        <v>94500</v>
      </c>
      <c r="F570" s="87">
        <v>6</v>
      </c>
      <c r="G570" s="172">
        <f t="shared" si="9"/>
        <v>15750</v>
      </c>
    </row>
    <row r="571" spans="1:8" hidden="1">
      <c r="A571" s="174">
        <v>44909</v>
      </c>
      <c r="B571" s="86" t="s">
        <v>172</v>
      </c>
      <c r="C571" s="87" t="s">
        <v>12</v>
      </c>
      <c r="D571" s="87" t="s">
        <v>8</v>
      </c>
      <c r="E571" s="179">
        <v>103000</v>
      </c>
      <c r="F571" s="87">
        <v>30</v>
      </c>
      <c r="G571" s="172">
        <f t="shared" si="9"/>
        <v>3433.3333333333335</v>
      </c>
    </row>
    <row r="572" spans="1:8" hidden="1">
      <c r="A572" s="174">
        <v>44909</v>
      </c>
      <c r="B572" s="86" t="s">
        <v>172</v>
      </c>
      <c r="C572" s="87" t="s">
        <v>14</v>
      </c>
      <c r="D572" s="87" t="s">
        <v>8</v>
      </c>
      <c r="E572" s="179">
        <v>103000</v>
      </c>
      <c r="F572" s="87">
        <v>35</v>
      </c>
      <c r="G572" s="172">
        <f t="shared" si="9"/>
        <v>2942.8571428571427</v>
      </c>
    </row>
    <row r="573" spans="1:8" hidden="1">
      <c r="A573" s="174">
        <v>44909</v>
      </c>
      <c r="B573" s="86" t="s">
        <v>172</v>
      </c>
      <c r="C573" s="87" t="s">
        <v>33</v>
      </c>
      <c r="D573" s="87" t="s">
        <v>8</v>
      </c>
      <c r="E573" s="179">
        <v>230000</v>
      </c>
      <c r="F573" s="87">
        <v>41</v>
      </c>
      <c r="G573" s="172">
        <f t="shared" si="9"/>
        <v>5609.7560975609758</v>
      </c>
    </row>
    <row r="574" spans="1:8" hidden="1">
      <c r="A574" s="174">
        <v>44909</v>
      </c>
      <c r="B574" s="86" t="s">
        <v>172</v>
      </c>
      <c r="C574" s="87" t="s">
        <v>7</v>
      </c>
      <c r="D574" s="87" t="s">
        <v>8</v>
      </c>
      <c r="E574" s="179">
        <v>103000</v>
      </c>
      <c r="F574" s="87">
        <v>45</v>
      </c>
      <c r="G574" s="172">
        <f t="shared" si="9"/>
        <v>2288.8888888888887</v>
      </c>
    </row>
    <row r="575" spans="1:8" hidden="1">
      <c r="A575" s="174">
        <v>44909</v>
      </c>
      <c r="B575" s="86" t="s">
        <v>172</v>
      </c>
      <c r="C575" s="87" t="s">
        <v>54</v>
      </c>
      <c r="D575" s="87" t="s">
        <v>17</v>
      </c>
      <c r="E575" s="179">
        <v>78000</v>
      </c>
      <c r="F575" s="87">
        <v>28</v>
      </c>
      <c r="G575" s="172">
        <f t="shared" si="9"/>
        <v>2785.7142857142858</v>
      </c>
    </row>
    <row r="576" spans="1:8" hidden="1">
      <c r="A576" s="174">
        <v>44909</v>
      </c>
      <c r="B576" s="86" t="s">
        <v>172</v>
      </c>
      <c r="C576" s="87" t="s">
        <v>14</v>
      </c>
      <c r="D576" s="87" t="s">
        <v>8</v>
      </c>
      <c r="E576" s="179">
        <v>103000</v>
      </c>
      <c r="F576" s="87">
        <v>43</v>
      </c>
      <c r="G576" s="172">
        <f t="shared" si="9"/>
        <v>2395.3488372093025</v>
      </c>
    </row>
    <row r="577" spans="1:9">
      <c r="A577" s="174">
        <v>44909</v>
      </c>
      <c r="B577" s="86" t="s">
        <v>172</v>
      </c>
      <c r="C577" s="87" t="s">
        <v>20</v>
      </c>
      <c r="D577" s="87" t="s">
        <v>10</v>
      </c>
      <c r="E577" s="179">
        <v>63000</v>
      </c>
      <c r="F577" s="87">
        <v>13</v>
      </c>
      <c r="G577" s="172">
        <f t="shared" si="9"/>
        <v>4846.1538461538457</v>
      </c>
    </row>
    <row r="578" spans="1:9" hidden="1">
      <c r="A578" s="174">
        <v>44909</v>
      </c>
      <c r="B578" s="86" t="s">
        <v>172</v>
      </c>
      <c r="C578" s="87" t="s">
        <v>14</v>
      </c>
      <c r="D578" s="87" t="s">
        <v>8</v>
      </c>
      <c r="E578" s="179">
        <v>103000</v>
      </c>
      <c r="F578" s="87">
        <v>35</v>
      </c>
      <c r="G578" s="172">
        <f t="shared" si="9"/>
        <v>2942.8571428571427</v>
      </c>
    </row>
    <row r="579" spans="1:9" hidden="1">
      <c r="A579" s="174">
        <v>44909</v>
      </c>
      <c r="B579" s="86" t="s">
        <v>172</v>
      </c>
      <c r="C579" s="87" t="s">
        <v>12</v>
      </c>
      <c r="D579" s="87" t="s">
        <v>8</v>
      </c>
      <c r="E579" s="179">
        <v>103000</v>
      </c>
      <c r="F579" s="87">
        <v>18</v>
      </c>
      <c r="G579" s="172">
        <f t="shared" si="9"/>
        <v>5722.2222222222226</v>
      </c>
    </row>
    <row r="580" spans="1:9" hidden="1">
      <c r="A580" s="174">
        <v>44909</v>
      </c>
      <c r="B580" s="86" t="s">
        <v>172</v>
      </c>
      <c r="C580" s="87" t="s">
        <v>187</v>
      </c>
      <c r="D580" s="87" t="s">
        <v>8</v>
      </c>
      <c r="E580" s="179">
        <v>155000</v>
      </c>
      <c r="F580" s="87">
        <v>19</v>
      </c>
      <c r="G580" s="172">
        <f t="shared" si="9"/>
        <v>8157.894736842105</v>
      </c>
    </row>
    <row r="581" spans="1:9" hidden="1">
      <c r="A581" s="174">
        <v>44909</v>
      </c>
      <c r="B581" s="86" t="s">
        <v>172</v>
      </c>
      <c r="C581" s="87" t="s">
        <v>7</v>
      </c>
      <c r="D581" s="87" t="s">
        <v>17</v>
      </c>
      <c r="E581" s="179">
        <v>83000</v>
      </c>
      <c r="F581" s="87">
        <v>30</v>
      </c>
      <c r="G581" s="172">
        <f t="shared" si="9"/>
        <v>2766.6666666666665</v>
      </c>
    </row>
    <row r="582" spans="1:9" hidden="1">
      <c r="A582" s="174">
        <v>44909</v>
      </c>
      <c r="B582" s="86" t="s">
        <v>172</v>
      </c>
      <c r="C582" s="87" t="s">
        <v>25</v>
      </c>
      <c r="D582" s="87" t="s">
        <v>8</v>
      </c>
      <c r="E582" s="179">
        <v>98000</v>
      </c>
      <c r="F582" s="87">
        <v>10</v>
      </c>
      <c r="G582" s="172">
        <f t="shared" si="9"/>
        <v>9800</v>
      </c>
    </row>
    <row r="583" spans="1:9" hidden="1">
      <c r="A583" s="174">
        <v>44909</v>
      </c>
      <c r="B583" s="86" t="s">
        <v>172</v>
      </c>
      <c r="C583" s="87" t="s">
        <v>109</v>
      </c>
      <c r="D583" s="87" t="s">
        <v>8</v>
      </c>
      <c r="E583" s="179">
        <v>88000</v>
      </c>
      <c r="F583" s="87">
        <v>24</v>
      </c>
      <c r="G583" s="172">
        <f t="shared" si="9"/>
        <v>3666.6666666666665</v>
      </c>
    </row>
    <row r="584" spans="1:9">
      <c r="A584" s="174">
        <v>44909</v>
      </c>
      <c r="B584" s="86" t="s">
        <v>172</v>
      </c>
      <c r="C584" s="87" t="s">
        <v>24</v>
      </c>
      <c r="D584" s="87" t="s">
        <v>10</v>
      </c>
      <c r="E584" s="179">
        <v>63000</v>
      </c>
      <c r="F584" s="87">
        <v>6</v>
      </c>
      <c r="G584" s="172">
        <f t="shared" si="9"/>
        <v>10500</v>
      </c>
    </row>
    <row r="585" spans="1:9" hidden="1">
      <c r="A585" s="174">
        <v>44909</v>
      </c>
      <c r="B585" s="86" t="s">
        <v>172</v>
      </c>
      <c r="C585" s="87" t="s">
        <v>18</v>
      </c>
      <c r="D585" s="87" t="s">
        <v>17</v>
      </c>
      <c r="E585" s="179">
        <v>78000</v>
      </c>
      <c r="F585" s="87">
        <v>19</v>
      </c>
      <c r="G585" s="172">
        <f t="shared" si="9"/>
        <v>4105.2631578947367</v>
      </c>
    </row>
    <row r="586" spans="1:9" hidden="1">
      <c r="A586" s="174">
        <v>44909</v>
      </c>
      <c r="B586" s="86" t="s">
        <v>172</v>
      </c>
      <c r="C586" s="87" t="s">
        <v>22</v>
      </c>
      <c r="D586" s="87" t="s">
        <v>8</v>
      </c>
      <c r="E586" s="179">
        <v>120000</v>
      </c>
      <c r="F586" s="87">
        <v>26</v>
      </c>
      <c r="G586" s="172">
        <f t="shared" si="9"/>
        <v>4615.3846153846152</v>
      </c>
    </row>
    <row r="587" spans="1:9" hidden="1">
      <c r="A587" s="174">
        <v>44909</v>
      </c>
      <c r="B587" s="86" t="s">
        <v>173</v>
      </c>
      <c r="C587" s="87" t="s">
        <v>201</v>
      </c>
      <c r="D587" s="87" t="s">
        <v>17</v>
      </c>
      <c r="E587" s="179">
        <v>120000</v>
      </c>
      <c r="F587" s="87">
        <v>21</v>
      </c>
      <c r="G587" s="172">
        <f t="shared" si="9"/>
        <v>5714.2857142857147</v>
      </c>
      <c r="H587" s="219" t="s">
        <v>53</v>
      </c>
      <c r="I587" t="s">
        <v>53</v>
      </c>
    </row>
    <row r="588" spans="1:9" hidden="1">
      <c r="A588" s="174">
        <v>44909</v>
      </c>
      <c r="B588" s="86" t="s">
        <v>173</v>
      </c>
      <c r="C588" s="87" t="s">
        <v>202</v>
      </c>
      <c r="D588" s="87" t="s">
        <v>17</v>
      </c>
      <c r="E588" s="179">
        <v>120000</v>
      </c>
      <c r="F588" s="87">
        <v>15</v>
      </c>
      <c r="G588" s="172">
        <f t="shared" si="9"/>
        <v>8000</v>
      </c>
    </row>
    <row r="589" spans="1:9" hidden="1">
      <c r="A589" s="174">
        <v>44909</v>
      </c>
      <c r="B589" s="86" t="s">
        <v>173</v>
      </c>
      <c r="C589" s="87" t="s">
        <v>205</v>
      </c>
      <c r="D589" s="87" t="s">
        <v>17</v>
      </c>
      <c r="E589" s="179">
        <v>120000</v>
      </c>
      <c r="F589" s="87">
        <v>16</v>
      </c>
      <c r="G589" s="172">
        <f t="shared" si="9"/>
        <v>7500</v>
      </c>
    </row>
    <row r="590" spans="1:9" hidden="1">
      <c r="A590" s="174">
        <v>44909</v>
      </c>
      <c r="B590" s="86" t="s">
        <v>173</v>
      </c>
      <c r="C590" s="87" t="s">
        <v>14</v>
      </c>
      <c r="D590" s="87" t="s">
        <v>17</v>
      </c>
      <c r="E590" s="179">
        <v>60000</v>
      </c>
      <c r="F590" s="87">
        <v>20</v>
      </c>
      <c r="G590" s="172">
        <f t="shared" si="9"/>
        <v>3000</v>
      </c>
    </row>
    <row r="591" spans="1:9" hidden="1">
      <c r="A591" s="174">
        <v>44909</v>
      </c>
      <c r="B591" s="86" t="s">
        <v>173</v>
      </c>
      <c r="C591" s="87" t="s">
        <v>180</v>
      </c>
      <c r="D591" s="87" t="s">
        <v>17</v>
      </c>
      <c r="E591" s="179">
        <v>60000</v>
      </c>
      <c r="F591" s="87">
        <v>25</v>
      </c>
      <c r="G591" s="172">
        <f t="shared" si="9"/>
        <v>2400</v>
      </c>
    </row>
    <row r="592" spans="1:9" hidden="1">
      <c r="A592" s="174">
        <v>44909</v>
      </c>
      <c r="B592" s="86" t="s">
        <v>173</v>
      </c>
      <c r="C592" s="87" t="s">
        <v>104</v>
      </c>
      <c r="D592" s="87" t="s">
        <v>17</v>
      </c>
      <c r="E592" s="179">
        <v>60000</v>
      </c>
      <c r="F592" s="87">
        <v>6</v>
      </c>
      <c r="G592" s="172">
        <f t="shared" si="9"/>
        <v>10000</v>
      </c>
    </row>
    <row r="593" spans="1:7" hidden="1">
      <c r="A593" s="174">
        <v>44910</v>
      </c>
      <c r="B593" s="86" t="s">
        <v>171</v>
      </c>
      <c r="C593" s="87" t="s">
        <v>14</v>
      </c>
      <c r="D593" s="87" t="s">
        <v>8</v>
      </c>
      <c r="E593" s="179">
        <v>103000</v>
      </c>
      <c r="F593" s="87">
        <v>35</v>
      </c>
      <c r="G593" s="172">
        <f t="shared" si="9"/>
        <v>2942.8571428571427</v>
      </c>
    </row>
    <row r="594" spans="1:7" hidden="1">
      <c r="A594" s="174">
        <v>44910</v>
      </c>
      <c r="B594" s="86" t="s">
        <v>171</v>
      </c>
      <c r="C594" s="87" t="s">
        <v>12</v>
      </c>
      <c r="D594" s="87" t="s">
        <v>8</v>
      </c>
      <c r="E594" s="179">
        <v>103000</v>
      </c>
      <c r="F594" s="87">
        <v>32</v>
      </c>
      <c r="G594" s="172">
        <f t="shared" si="9"/>
        <v>3218.75</v>
      </c>
    </row>
    <row r="595" spans="1:7" hidden="1">
      <c r="A595" s="174">
        <v>44910</v>
      </c>
      <c r="B595" s="86" t="s">
        <v>171</v>
      </c>
      <c r="C595" s="87" t="s">
        <v>7</v>
      </c>
      <c r="D595" s="87" t="s">
        <v>8</v>
      </c>
      <c r="E595" s="179">
        <v>103000</v>
      </c>
      <c r="F595" s="87">
        <v>44</v>
      </c>
      <c r="G595" s="172">
        <f t="shared" si="9"/>
        <v>2340.909090909091</v>
      </c>
    </row>
    <row r="596" spans="1:7">
      <c r="A596" s="174">
        <v>44910</v>
      </c>
      <c r="B596" s="86" t="s">
        <v>171</v>
      </c>
      <c r="C596" s="87" t="s">
        <v>200</v>
      </c>
      <c r="D596" s="87" t="s">
        <v>10</v>
      </c>
      <c r="E596" s="179">
        <v>47250</v>
      </c>
      <c r="F596" s="87">
        <v>10</v>
      </c>
      <c r="G596" s="172">
        <f t="shared" si="9"/>
        <v>4725</v>
      </c>
    </row>
    <row r="597" spans="1:7" hidden="1">
      <c r="A597" s="174">
        <v>44910</v>
      </c>
      <c r="B597" s="86" t="s">
        <v>171</v>
      </c>
      <c r="C597" s="87" t="s">
        <v>14</v>
      </c>
      <c r="D597" s="87" t="s">
        <v>8</v>
      </c>
      <c r="E597" s="179">
        <v>103000</v>
      </c>
      <c r="F597" s="87">
        <v>45</v>
      </c>
      <c r="G597" s="172">
        <f t="shared" si="9"/>
        <v>2288.8888888888887</v>
      </c>
    </row>
    <row r="598" spans="1:7" hidden="1">
      <c r="A598" s="174">
        <v>44910</v>
      </c>
      <c r="B598" s="86" t="s">
        <v>171</v>
      </c>
      <c r="C598" s="87" t="s">
        <v>54</v>
      </c>
      <c r="D598" s="87" t="s">
        <v>17</v>
      </c>
      <c r="E598" s="179">
        <v>78000</v>
      </c>
      <c r="F598" s="87">
        <v>30</v>
      </c>
      <c r="G598" s="172">
        <f t="shared" si="9"/>
        <v>2600</v>
      </c>
    </row>
    <row r="599" spans="1:7" hidden="1">
      <c r="A599" s="174">
        <v>44910</v>
      </c>
      <c r="B599" s="86" t="s">
        <v>171</v>
      </c>
      <c r="C599" s="87" t="s">
        <v>7</v>
      </c>
      <c r="D599" s="87" t="s">
        <v>8</v>
      </c>
      <c r="E599" s="179">
        <v>103000</v>
      </c>
      <c r="F599" s="87">
        <v>30</v>
      </c>
      <c r="G599" s="172">
        <f t="shared" si="9"/>
        <v>3433.3333333333335</v>
      </c>
    </row>
    <row r="600" spans="1:7" hidden="1">
      <c r="A600" s="174">
        <v>44910</v>
      </c>
      <c r="B600" s="86" t="s">
        <v>171</v>
      </c>
      <c r="C600" s="87" t="s">
        <v>18</v>
      </c>
      <c r="D600" s="87" t="s">
        <v>8</v>
      </c>
      <c r="E600" s="179">
        <v>88000</v>
      </c>
      <c r="F600" s="87">
        <v>34</v>
      </c>
      <c r="G600" s="172">
        <f t="shared" si="9"/>
        <v>2588.2352941176468</v>
      </c>
    </row>
    <row r="601" spans="1:7" hidden="1">
      <c r="A601" s="174">
        <v>44910</v>
      </c>
      <c r="B601" s="86" t="s">
        <v>171</v>
      </c>
      <c r="C601" s="87" t="s">
        <v>20</v>
      </c>
      <c r="D601" s="87" t="s">
        <v>17</v>
      </c>
      <c r="E601" s="179">
        <v>83000</v>
      </c>
      <c r="F601" s="87">
        <v>22</v>
      </c>
      <c r="G601" s="172">
        <f t="shared" si="9"/>
        <v>3772.7272727272725</v>
      </c>
    </row>
    <row r="602" spans="1:7" hidden="1">
      <c r="A602" s="174">
        <v>44910</v>
      </c>
      <c r="B602" s="86" t="s">
        <v>171</v>
      </c>
      <c r="C602" s="87" t="s">
        <v>14</v>
      </c>
      <c r="D602" s="87" t="s">
        <v>8</v>
      </c>
      <c r="E602" s="179">
        <v>103000</v>
      </c>
      <c r="F602" s="87">
        <v>31</v>
      </c>
      <c r="G602" s="172">
        <f t="shared" si="9"/>
        <v>3322.5806451612902</v>
      </c>
    </row>
    <row r="603" spans="1:7" hidden="1">
      <c r="A603" s="174">
        <v>44910</v>
      </c>
      <c r="B603" s="86" t="s">
        <v>171</v>
      </c>
      <c r="C603" s="87" t="s">
        <v>12</v>
      </c>
      <c r="D603" s="87" t="s">
        <v>8</v>
      </c>
      <c r="E603" s="179">
        <v>103000</v>
      </c>
      <c r="F603" s="87">
        <v>44</v>
      </c>
      <c r="G603" s="172">
        <f t="shared" si="9"/>
        <v>2340.909090909091</v>
      </c>
    </row>
    <row r="604" spans="1:7" hidden="1">
      <c r="A604" s="174">
        <v>44910</v>
      </c>
      <c r="B604" s="86" t="s">
        <v>171</v>
      </c>
      <c r="C604" s="87" t="s">
        <v>24</v>
      </c>
      <c r="D604" s="87" t="s">
        <v>17</v>
      </c>
      <c r="E604" s="179">
        <v>76000</v>
      </c>
      <c r="F604" s="87">
        <v>23</v>
      </c>
      <c r="G604" s="172">
        <f t="shared" si="9"/>
        <v>3304.3478260869565</v>
      </c>
    </row>
    <row r="605" spans="1:7" hidden="1">
      <c r="A605" s="174">
        <v>44910</v>
      </c>
      <c r="B605" s="86" t="s">
        <v>171</v>
      </c>
      <c r="C605" s="87" t="s">
        <v>14</v>
      </c>
      <c r="D605" s="87" t="s">
        <v>17</v>
      </c>
      <c r="E605" s="179">
        <v>83000</v>
      </c>
      <c r="F605" s="87">
        <v>26</v>
      </c>
      <c r="G605" s="172">
        <f t="shared" si="9"/>
        <v>3192.3076923076924</v>
      </c>
    </row>
    <row r="606" spans="1:7" hidden="1">
      <c r="A606" s="174">
        <v>44910</v>
      </c>
      <c r="B606" s="86" t="s">
        <v>171</v>
      </c>
      <c r="C606" s="87" t="s">
        <v>25</v>
      </c>
      <c r="D606" s="87" t="s">
        <v>17</v>
      </c>
      <c r="E606" s="179">
        <v>80000</v>
      </c>
      <c r="F606" s="87">
        <v>26</v>
      </c>
      <c r="G606" s="172">
        <f t="shared" si="9"/>
        <v>3076.9230769230771</v>
      </c>
    </row>
    <row r="607" spans="1:7" hidden="1">
      <c r="A607" s="174">
        <v>44910</v>
      </c>
      <c r="B607" s="86" t="s">
        <v>171</v>
      </c>
      <c r="C607" s="87" t="s">
        <v>43</v>
      </c>
      <c r="D607" s="87" t="s">
        <v>8</v>
      </c>
      <c r="E607" s="179">
        <v>88000</v>
      </c>
      <c r="F607" s="87">
        <v>43</v>
      </c>
      <c r="G607" s="172">
        <f t="shared" si="9"/>
        <v>2046.5116279069769</v>
      </c>
    </row>
    <row r="608" spans="1:7" hidden="1">
      <c r="A608" s="174">
        <v>44910</v>
      </c>
      <c r="B608" s="86" t="s">
        <v>171</v>
      </c>
      <c r="C608" s="87" t="s">
        <v>22</v>
      </c>
      <c r="D608" s="87" t="s">
        <v>8</v>
      </c>
      <c r="E608" s="179">
        <v>120000</v>
      </c>
      <c r="F608" s="87">
        <v>32</v>
      </c>
      <c r="G608" s="172">
        <f t="shared" si="9"/>
        <v>3750</v>
      </c>
    </row>
    <row r="609" spans="1:8">
      <c r="A609" s="174">
        <v>44910</v>
      </c>
      <c r="B609" s="86" t="s">
        <v>173</v>
      </c>
      <c r="C609" s="87" t="s">
        <v>44</v>
      </c>
      <c r="D609" s="87" t="s">
        <v>10</v>
      </c>
      <c r="E609" s="179">
        <v>94500</v>
      </c>
      <c r="F609" s="87">
        <v>5</v>
      </c>
      <c r="G609" s="172">
        <f t="shared" si="9"/>
        <v>18900</v>
      </c>
    </row>
    <row r="610" spans="1:8" hidden="1">
      <c r="A610" s="174">
        <v>44910</v>
      </c>
      <c r="B610" s="86" t="s">
        <v>173</v>
      </c>
      <c r="C610" s="87" t="s">
        <v>206</v>
      </c>
      <c r="D610" s="87" t="s">
        <v>17</v>
      </c>
      <c r="E610" s="179">
        <v>120000</v>
      </c>
      <c r="F610" s="87">
        <v>25</v>
      </c>
      <c r="G610" s="172">
        <f t="shared" si="9"/>
        <v>4800</v>
      </c>
    </row>
    <row r="611" spans="1:8" hidden="1">
      <c r="A611" s="174">
        <v>44910</v>
      </c>
      <c r="B611" s="86" t="s">
        <v>173</v>
      </c>
      <c r="C611" s="87" t="s">
        <v>35</v>
      </c>
      <c r="D611" s="87" t="s">
        <v>17</v>
      </c>
      <c r="E611" s="179">
        <v>120000</v>
      </c>
      <c r="F611" s="87">
        <v>9</v>
      </c>
      <c r="G611" s="172">
        <f t="shared" si="9"/>
        <v>13333.333333333334</v>
      </c>
    </row>
    <row r="612" spans="1:8">
      <c r="A612" s="174">
        <v>44910</v>
      </c>
      <c r="B612" s="86" t="s">
        <v>173</v>
      </c>
      <c r="C612" s="87" t="s">
        <v>131</v>
      </c>
      <c r="D612" s="87" t="s">
        <v>10</v>
      </c>
      <c r="E612" s="179">
        <v>40000</v>
      </c>
      <c r="F612" s="87">
        <v>3</v>
      </c>
      <c r="G612" s="172">
        <f t="shared" si="9"/>
        <v>13333.333333333334</v>
      </c>
      <c r="H612" s="281" t="s">
        <v>108</v>
      </c>
    </row>
    <row r="613" spans="1:8">
      <c r="A613" s="174">
        <v>44910</v>
      </c>
      <c r="B613" s="86" t="s">
        <v>173</v>
      </c>
      <c r="C613" s="87" t="s">
        <v>180</v>
      </c>
      <c r="D613" s="87" t="s">
        <v>10</v>
      </c>
      <c r="E613" s="179">
        <v>94500</v>
      </c>
      <c r="F613" s="87">
        <v>2</v>
      </c>
      <c r="G613" s="172">
        <f t="shared" si="9"/>
        <v>47250</v>
      </c>
    </row>
    <row r="614" spans="1:8" hidden="1">
      <c r="A614" s="174">
        <v>44910</v>
      </c>
      <c r="B614" s="86" t="s">
        <v>173</v>
      </c>
      <c r="C614" s="87" t="s">
        <v>44</v>
      </c>
      <c r="D614" s="87" t="s">
        <v>17</v>
      </c>
      <c r="E614" s="179">
        <v>120000</v>
      </c>
      <c r="F614" s="87">
        <v>11</v>
      </c>
      <c r="G614" s="172">
        <f t="shared" ref="G614:G637" si="10">E614/F614</f>
        <v>10909.09090909091</v>
      </c>
    </row>
    <row r="615" spans="1:8" hidden="1">
      <c r="A615" s="174">
        <v>44910</v>
      </c>
      <c r="B615" s="86" t="s">
        <v>172</v>
      </c>
      <c r="C615" s="87" t="s">
        <v>12</v>
      </c>
      <c r="D615" s="87" t="s">
        <v>8</v>
      </c>
      <c r="E615" s="179">
        <v>103000</v>
      </c>
      <c r="F615" s="87">
        <v>28</v>
      </c>
      <c r="G615" s="172">
        <f t="shared" si="10"/>
        <v>3678.5714285714284</v>
      </c>
    </row>
    <row r="616" spans="1:8" hidden="1">
      <c r="A616" s="174">
        <v>44910</v>
      </c>
      <c r="B616" s="86" t="s">
        <v>172</v>
      </c>
      <c r="C616" s="87" t="s">
        <v>14</v>
      </c>
      <c r="D616" s="87" t="s">
        <v>8</v>
      </c>
      <c r="E616" s="179">
        <v>103000</v>
      </c>
      <c r="F616" s="87">
        <v>35</v>
      </c>
      <c r="G616" s="172">
        <f t="shared" si="10"/>
        <v>2942.8571428571427</v>
      </c>
    </row>
    <row r="617" spans="1:8" hidden="1">
      <c r="A617" s="174">
        <v>44910</v>
      </c>
      <c r="B617" s="86" t="s">
        <v>172</v>
      </c>
      <c r="C617" s="87" t="s">
        <v>33</v>
      </c>
      <c r="D617" s="87" t="s">
        <v>8</v>
      </c>
      <c r="E617" s="179">
        <v>230000</v>
      </c>
      <c r="F617" s="87">
        <v>41</v>
      </c>
      <c r="G617" s="172">
        <f t="shared" si="10"/>
        <v>5609.7560975609758</v>
      </c>
    </row>
    <row r="618" spans="1:8" hidden="1">
      <c r="A618" s="174">
        <v>44910</v>
      </c>
      <c r="B618" s="86" t="s">
        <v>172</v>
      </c>
      <c r="C618" s="87" t="s">
        <v>14</v>
      </c>
      <c r="D618" s="87" t="s">
        <v>8</v>
      </c>
      <c r="E618" s="179">
        <v>103000</v>
      </c>
      <c r="F618" s="87">
        <v>35</v>
      </c>
      <c r="G618" s="172">
        <f t="shared" si="10"/>
        <v>2942.8571428571427</v>
      </c>
    </row>
    <row r="619" spans="1:8" hidden="1">
      <c r="A619" s="174">
        <v>44910</v>
      </c>
      <c r="B619" s="86" t="s">
        <v>172</v>
      </c>
      <c r="C619" s="87" t="s">
        <v>54</v>
      </c>
      <c r="D619" s="87" t="s">
        <v>17</v>
      </c>
      <c r="E619" s="179">
        <v>78000</v>
      </c>
      <c r="F619" s="87">
        <v>28</v>
      </c>
      <c r="G619" s="172">
        <f t="shared" si="10"/>
        <v>2785.7142857142858</v>
      </c>
    </row>
    <row r="620" spans="1:8" hidden="1">
      <c r="A620" s="174">
        <v>44910</v>
      </c>
      <c r="B620" s="86" t="s">
        <v>172</v>
      </c>
      <c r="C620" s="87" t="s">
        <v>43</v>
      </c>
      <c r="D620" s="87" t="s">
        <v>8</v>
      </c>
      <c r="E620" s="179">
        <v>88000</v>
      </c>
      <c r="F620" s="87">
        <v>25</v>
      </c>
      <c r="G620" s="172">
        <f t="shared" si="10"/>
        <v>3520</v>
      </c>
    </row>
    <row r="621" spans="1:8" hidden="1">
      <c r="A621" s="174">
        <v>44910</v>
      </c>
      <c r="B621" s="86" t="s">
        <v>172</v>
      </c>
      <c r="C621" s="87" t="s">
        <v>14</v>
      </c>
      <c r="D621" s="87" t="s">
        <v>8</v>
      </c>
      <c r="E621" s="179">
        <v>103000</v>
      </c>
      <c r="F621" s="87">
        <v>31</v>
      </c>
      <c r="G621" s="172">
        <f t="shared" si="10"/>
        <v>3322.5806451612902</v>
      </c>
    </row>
    <row r="622" spans="1:8" hidden="1">
      <c r="A622" s="174">
        <v>44910</v>
      </c>
      <c r="B622" s="86" t="s">
        <v>172</v>
      </c>
      <c r="C622" s="87" t="s">
        <v>7</v>
      </c>
      <c r="D622" s="87" t="s">
        <v>8</v>
      </c>
      <c r="E622" s="179">
        <v>103000</v>
      </c>
      <c r="F622" s="87">
        <v>45</v>
      </c>
      <c r="G622" s="172">
        <f t="shared" si="10"/>
        <v>2288.8888888888887</v>
      </c>
    </row>
    <row r="623" spans="1:8" hidden="1">
      <c r="A623" s="174">
        <v>44910</v>
      </c>
      <c r="B623" s="86" t="s">
        <v>172</v>
      </c>
      <c r="C623" s="87" t="s">
        <v>12</v>
      </c>
      <c r="D623" s="87" t="s">
        <v>8</v>
      </c>
      <c r="E623" s="179">
        <v>103000</v>
      </c>
      <c r="F623" s="87">
        <v>24</v>
      </c>
      <c r="G623" s="172">
        <f t="shared" si="10"/>
        <v>4291.666666666667</v>
      </c>
    </row>
    <row r="624" spans="1:8" hidden="1">
      <c r="A624" s="174">
        <v>44910</v>
      </c>
      <c r="B624" s="86" t="s">
        <v>172</v>
      </c>
      <c r="C624" s="87" t="s">
        <v>25</v>
      </c>
      <c r="D624" s="87" t="s">
        <v>8</v>
      </c>
      <c r="E624" s="179">
        <v>98000</v>
      </c>
      <c r="F624" s="87">
        <v>11</v>
      </c>
      <c r="G624" s="172">
        <f t="shared" si="10"/>
        <v>8909.0909090909099</v>
      </c>
    </row>
    <row r="625" spans="1:7" hidden="1">
      <c r="A625" s="174">
        <v>44910</v>
      </c>
      <c r="B625" s="86" t="s">
        <v>172</v>
      </c>
      <c r="C625" s="87" t="s">
        <v>22</v>
      </c>
      <c r="D625" s="87" t="s">
        <v>8</v>
      </c>
      <c r="E625" s="179">
        <v>120000</v>
      </c>
      <c r="F625" s="87">
        <v>24</v>
      </c>
      <c r="G625" s="172">
        <f t="shared" si="10"/>
        <v>5000</v>
      </c>
    </row>
    <row r="626" spans="1:7">
      <c r="A626" s="174">
        <v>44910</v>
      </c>
      <c r="B626" s="86" t="s">
        <v>172</v>
      </c>
      <c r="C626" s="87" t="s">
        <v>20</v>
      </c>
      <c r="D626" s="87" t="s">
        <v>10</v>
      </c>
      <c r="E626" s="179">
        <v>63000</v>
      </c>
      <c r="F626" s="87">
        <v>17</v>
      </c>
      <c r="G626" s="172">
        <f t="shared" si="10"/>
        <v>3705.8823529411766</v>
      </c>
    </row>
    <row r="627" spans="1:7">
      <c r="A627" s="174">
        <v>44910</v>
      </c>
      <c r="B627" s="86" t="s">
        <v>172</v>
      </c>
      <c r="C627" s="87" t="s">
        <v>24</v>
      </c>
      <c r="D627" s="87" t="s">
        <v>10</v>
      </c>
      <c r="E627" s="179">
        <v>63000</v>
      </c>
      <c r="F627" s="87">
        <v>7</v>
      </c>
      <c r="G627" s="172">
        <f t="shared" si="10"/>
        <v>9000</v>
      </c>
    </row>
    <row r="628" spans="1:7" hidden="1">
      <c r="A628" s="174">
        <v>44910</v>
      </c>
      <c r="B628" s="86" t="s">
        <v>172</v>
      </c>
      <c r="C628" s="87" t="s">
        <v>187</v>
      </c>
      <c r="D628" s="87" t="s">
        <v>8</v>
      </c>
      <c r="E628" s="179">
        <v>155000</v>
      </c>
      <c r="F628" s="87">
        <v>30</v>
      </c>
      <c r="G628" s="172">
        <f t="shared" si="10"/>
        <v>5166.666666666667</v>
      </c>
    </row>
    <row r="629" spans="1:7" hidden="1">
      <c r="A629" s="174">
        <v>44910</v>
      </c>
      <c r="B629" s="86" t="s">
        <v>172</v>
      </c>
      <c r="C629" s="87" t="s">
        <v>18</v>
      </c>
      <c r="D629" s="87" t="s">
        <v>17</v>
      </c>
      <c r="E629" s="179">
        <v>78000</v>
      </c>
      <c r="F629" s="87">
        <v>18</v>
      </c>
      <c r="G629" s="172">
        <f t="shared" si="10"/>
        <v>4333.333333333333</v>
      </c>
    </row>
    <row r="630" spans="1:7" hidden="1">
      <c r="A630" s="174">
        <v>44910</v>
      </c>
      <c r="B630" s="86" t="s">
        <v>172</v>
      </c>
      <c r="C630" s="87" t="s">
        <v>7</v>
      </c>
      <c r="D630" s="87" t="s">
        <v>17</v>
      </c>
      <c r="E630" s="179">
        <v>83000</v>
      </c>
      <c r="F630" s="87">
        <v>30</v>
      </c>
      <c r="G630" s="172">
        <f t="shared" si="10"/>
        <v>2766.6666666666665</v>
      </c>
    </row>
    <row r="631" spans="1:7" hidden="1">
      <c r="A631" s="174">
        <v>44910</v>
      </c>
      <c r="B631" s="86" t="s">
        <v>173</v>
      </c>
      <c r="C631" s="87" t="s">
        <v>201</v>
      </c>
      <c r="D631" s="87" t="s">
        <v>17</v>
      </c>
      <c r="E631" s="179">
        <v>120000</v>
      </c>
      <c r="F631" s="87">
        <v>15</v>
      </c>
      <c r="G631" s="172">
        <f t="shared" si="10"/>
        <v>8000</v>
      </c>
    </row>
    <row r="632" spans="1:7" hidden="1">
      <c r="A632" s="174">
        <v>44910</v>
      </c>
      <c r="B632" s="86" t="s">
        <v>173</v>
      </c>
      <c r="C632" s="87" t="s">
        <v>202</v>
      </c>
      <c r="D632" s="87" t="s">
        <v>17</v>
      </c>
      <c r="E632" s="179">
        <v>120000</v>
      </c>
      <c r="F632" s="87">
        <v>19</v>
      </c>
      <c r="G632" s="172">
        <f t="shared" si="10"/>
        <v>6315.7894736842109</v>
      </c>
    </row>
    <row r="633" spans="1:7" hidden="1">
      <c r="A633" s="174">
        <v>44910</v>
      </c>
      <c r="B633" s="86" t="s">
        <v>173</v>
      </c>
      <c r="C633" s="87" t="s">
        <v>205</v>
      </c>
      <c r="D633" s="87" t="s">
        <v>17</v>
      </c>
      <c r="E633" s="179">
        <v>120000</v>
      </c>
      <c r="F633" s="87">
        <v>11</v>
      </c>
      <c r="G633" s="172">
        <f t="shared" si="10"/>
        <v>10909.09090909091</v>
      </c>
    </row>
    <row r="634" spans="1:7" hidden="1">
      <c r="A634" s="174">
        <v>44910</v>
      </c>
      <c r="B634" s="86" t="s">
        <v>173</v>
      </c>
      <c r="C634" s="87" t="s">
        <v>180</v>
      </c>
      <c r="D634" s="87" t="s">
        <v>17</v>
      </c>
      <c r="E634" s="179">
        <v>60000</v>
      </c>
      <c r="F634" s="87">
        <v>18</v>
      </c>
      <c r="G634" s="172">
        <f t="shared" si="10"/>
        <v>3333.3333333333335</v>
      </c>
    </row>
    <row r="635" spans="1:7" hidden="1">
      <c r="A635" s="174">
        <v>44910</v>
      </c>
      <c r="B635" s="86" t="s">
        <v>173</v>
      </c>
      <c r="C635" s="87" t="s">
        <v>14</v>
      </c>
      <c r="D635" s="87" t="s">
        <v>17</v>
      </c>
      <c r="E635" s="179">
        <v>60000</v>
      </c>
      <c r="F635" s="87">
        <v>8</v>
      </c>
      <c r="G635" s="172">
        <f t="shared" si="10"/>
        <v>7500</v>
      </c>
    </row>
    <row r="636" spans="1:7" hidden="1">
      <c r="A636" s="174">
        <v>44910</v>
      </c>
      <c r="B636" s="86" t="s">
        <v>173</v>
      </c>
      <c r="C636" s="87" t="s">
        <v>131</v>
      </c>
      <c r="D636" s="87" t="s">
        <v>17</v>
      </c>
      <c r="E636" s="179">
        <v>60000</v>
      </c>
      <c r="F636" s="87">
        <v>3</v>
      </c>
      <c r="G636" s="172">
        <f t="shared" si="10"/>
        <v>20000</v>
      </c>
    </row>
    <row r="637" spans="1:7" hidden="1">
      <c r="E637" s="172">
        <f>SUM(E2:E636)</f>
        <v>61415500</v>
      </c>
      <c r="F637" s="87">
        <f>SUM(F2:F636)</f>
        <v>15064</v>
      </c>
      <c r="G637" s="172">
        <f t="shared" si="10"/>
        <v>4076.9715878916622</v>
      </c>
    </row>
    <row r="643" spans="5:5">
      <c r="E643" t="s">
        <v>53</v>
      </c>
    </row>
  </sheetData>
  <autoFilter ref="A1:G637" xr:uid="{00000000-0009-0000-0000-000018000000}">
    <filterColumn colId="3">
      <filters>
        <filter val="VAN"/>
      </filters>
    </filterColumn>
  </autoFilter>
  <dataValidations count="1">
    <dataValidation type="list" allowBlank="1" showInputMessage="1" showErrorMessage="1" sqref="D1" xr:uid="{00000000-0002-0000-1800-000000000000}">
      <formula1>"MINIBUS,BUS,VAN,TAXIBUS"</formula1>
    </dataValidation>
  </dataValidation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12"/>
  <sheetViews>
    <sheetView workbookViewId="0">
      <selection activeCell="E14" sqref="E14"/>
    </sheetView>
  </sheetViews>
  <sheetFormatPr baseColWidth="10" defaultColWidth="11" defaultRowHeight="14.4"/>
  <cols>
    <col min="2" max="2" width="11.44140625" style="28"/>
    <col min="3" max="3" width="30.5546875" customWidth="1"/>
  </cols>
  <sheetData>
    <row r="1" spans="1:7" ht="43.2">
      <c r="A1" s="1" t="s">
        <v>0</v>
      </c>
      <c r="B1" s="2" t="s">
        <v>1</v>
      </c>
      <c r="C1" s="2" t="s">
        <v>2</v>
      </c>
      <c r="D1" s="147" t="s">
        <v>3</v>
      </c>
      <c r="E1" s="215" t="s">
        <v>4</v>
      </c>
      <c r="F1" s="6" t="s">
        <v>5</v>
      </c>
      <c r="G1" s="216" t="s">
        <v>6</v>
      </c>
    </row>
    <row r="2" spans="1:7">
      <c r="A2" s="107">
        <v>44911</v>
      </c>
      <c r="B2" s="86" t="s">
        <v>171</v>
      </c>
      <c r="C2" s="87" t="s">
        <v>7</v>
      </c>
      <c r="D2" s="87" t="s">
        <v>8</v>
      </c>
      <c r="E2" s="179">
        <v>103000</v>
      </c>
      <c r="F2" s="87">
        <v>44</v>
      </c>
      <c r="G2" s="172">
        <f>E2/F2</f>
        <v>2340.909090909091</v>
      </c>
    </row>
    <row r="3" spans="1:7">
      <c r="A3" s="107">
        <v>44911</v>
      </c>
      <c r="B3" s="86" t="s">
        <v>171</v>
      </c>
      <c r="C3" s="87" t="s">
        <v>14</v>
      </c>
      <c r="D3" s="87" t="s">
        <v>8</v>
      </c>
      <c r="E3" s="179">
        <v>103000</v>
      </c>
      <c r="F3" s="87">
        <v>33</v>
      </c>
      <c r="G3" s="172">
        <f t="shared" ref="G3:G59" si="0">E3/F3</f>
        <v>3121.212121212121</v>
      </c>
    </row>
    <row r="4" spans="1:7">
      <c r="A4" s="107">
        <v>44911</v>
      </c>
      <c r="B4" s="86" t="s">
        <v>171</v>
      </c>
      <c r="C4" s="87" t="s">
        <v>12</v>
      </c>
      <c r="D4" s="87" t="s">
        <v>8</v>
      </c>
      <c r="E4" s="179">
        <v>103000</v>
      </c>
      <c r="F4" s="87">
        <v>31</v>
      </c>
      <c r="G4" s="172">
        <f t="shared" si="0"/>
        <v>3322.5806451612902</v>
      </c>
    </row>
    <row r="5" spans="1:7">
      <c r="A5" s="107">
        <v>44911</v>
      </c>
      <c r="B5" s="86" t="s">
        <v>171</v>
      </c>
      <c r="C5" s="87" t="s">
        <v>200</v>
      </c>
      <c r="D5" s="87" t="s">
        <v>10</v>
      </c>
      <c r="E5" s="179">
        <v>47250</v>
      </c>
      <c r="F5" s="87">
        <v>8</v>
      </c>
      <c r="G5" s="172">
        <f t="shared" si="0"/>
        <v>5906.25</v>
      </c>
    </row>
    <row r="6" spans="1:7">
      <c r="A6" s="107">
        <v>44911</v>
      </c>
      <c r="B6" s="86" t="s">
        <v>171</v>
      </c>
      <c r="C6" s="87" t="s">
        <v>14</v>
      </c>
      <c r="D6" s="87" t="s">
        <v>8</v>
      </c>
      <c r="E6" s="179">
        <v>103000</v>
      </c>
      <c r="F6" s="87">
        <v>45</v>
      </c>
      <c r="G6" s="172">
        <f t="shared" si="0"/>
        <v>2288.8888888888887</v>
      </c>
    </row>
    <row r="7" spans="1:7">
      <c r="A7" s="107">
        <v>44911</v>
      </c>
      <c r="B7" s="86" t="s">
        <v>171</v>
      </c>
      <c r="C7" s="87" t="s">
        <v>54</v>
      </c>
      <c r="D7" s="87" t="s">
        <v>17</v>
      </c>
      <c r="E7" s="179">
        <v>78000</v>
      </c>
      <c r="F7" s="87">
        <v>24</v>
      </c>
      <c r="G7" s="172">
        <f t="shared" si="0"/>
        <v>3250</v>
      </c>
    </row>
    <row r="8" spans="1:7">
      <c r="A8" s="107">
        <v>44911</v>
      </c>
      <c r="B8" s="86" t="s">
        <v>171</v>
      </c>
      <c r="C8" s="87" t="s">
        <v>7</v>
      </c>
      <c r="D8" s="87" t="s">
        <v>8</v>
      </c>
      <c r="E8" s="179">
        <v>103000</v>
      </c>
      <c r="F8" s="87">
        <v>30</v>
      </c>
      <c r="G8" s="172">
        <f t="shared" si="0"/>
        <v>3433.3333333333335</v>
      </c>
    </row>
    <row r="9" spans="1:7">
      <c r="A9" s="107">
        <v>44911</v>
      </c>
      <c r="B9" s="86" t="s">
        <v>171</v>
      </c>
      <c r="C9" s="87" t="s">
        <v>18</v>
      </c>
      <c r="D9" s="87" t="s">
        <v>8</v>
      </c>
      <c r="E9" s="179">
        <v>88000</v>
      </c>
      <c r="F9" s="87">
        <v>33</v>
      </c>
      <c r="G9" s="172">
        <f t="shared" si="0"/>
        <v>2666.6666666666665</v>
      </c>
    </row>
    <row r="10" spans="1:7">
      <c r="A10" s="107">
        <v>44911</v>
      </c>
      <c r="B10" s="86" t="s">
        <v>171</v>
      </c>
      <c r="C10" s="87" t="s">
        <v>20</v>
      </c>
      <c r="D10" s="87" t="s">
        <v>17</v>
      </c>
      <c r="E10" s="179">
        <v>83000</v>
      </c>
      <c r="F10" s="87">
        <v>24</v>
      </c>
      <c r="G10" s="172">
        <f t="shared" si="0"/>
        <v>3458.3333333333335</v>
      </c>
    </row>
    <row r="11" spans="1:7">
      <c r="A11" s="107">
        <v>44911</v>
      </c>
      <c r="B11" s="86" t="s">
        <v>171</v>
      </c>
      <c r="C11" s="87" t="s">
        <v>14</v>
      </c>
      <c r="D11" s="87" t="s">
        <v>8</v>
      </c>
      <c r="E11" s="179">
        <v>103000</v>
      </c>
      <c r="F11" s="87">
        <v>31</v>
      </c>
      <c r="G11" s="172">
        <f t="shared" si="0"/>
        <v>3322.5806451612902</v>
      </c>
    </row>
    <row r="12" spans="1:7">
      <c r="A12" s="107">
        <v>44911</v>
      </c>
      <c r="B12" s="86" t="s">
        <v>171</v>
      </c>
      <c r="C12" s="87" t="s">
        <v>14</v>
      </c>
      <c r="D12" s="87" t="s">
        <v>17</v>
      </c>
      <c r="E12" s="179">
        <v>83000</v>
      </c>
      <c r="F12" s="87">
        <v>26</v>
      </c>
      <c r="G12" s="172">
        <f t="shared" si="0"/>
        <v>3192.3076923076924</v>
      </c>
    </row>
    <row r="13" spans="1:7">
      <c r="A13" s="107">
        <v>44911</v>
      </c>
      <c r="B13" s="86" t="s">
        <v>171</v>
      </c>
      <c r="C13" s="87" t="s">
        <v>25</v>
      </c>
      <c r="D13" s="87" t="s">
        <v>17</v>
      </c>
      <c r="E13" s="179">
        <v>80000</v>
      </c>
      <c r="F13" s="87">
        <v>25</v>
      </c>
      <c r="G13" s="172">
        <f t="shared" si="0"/>
        <v>3200</v>
      </c>
    </row>
    <row r="14" spans="1:7">
      <c r="A14" s="107">
        <v>44911</v>
      </c>
      <c r="B14" s="86" t="s">
        <v>171</v>
      </c>
      <c r="C14" s="87" t="s">
        <v>24</v>
      </c>
      <c r="D14" s="87" t="s">
        <v>17</v>
      </c>
      <c r="E14" s="179">
        <v>76000</v>
      </c>
      <c r="F14" s="87">
        <v>22</v>
      </c>
      <c r="G14" s="172">
        <f t="shared" si="0"/>
        <v>3454.5454545454545</v>
      </c>
    </row>
    <row r="15" spans="1:7">
      <c r="A15" s="107">
        <v>44911</v>
      </c>
      <c r="B15" s="86" t="s">
        <v>171</v>
      </c>
      <c r="C15" s="87" t="s">
        <v>12</v>
      </c>
      <c r="D15" s="87" t="s">
        <v>8</v>
      </c>
      <c r="E15" s="179">
        <v>103000</v>
      </c>
      <c r="F15" s="87">
        <v>43</v>
      </c>
      <c r="G15" s="172">
        <f t="shared" si="0"/>
        <v>2395.3488372093025</v>
      </c>
    </row>
    <row r="16" spans="1:7">
      <c r="A16" s="107">
        <v>44911</v>
      </c>
      <c r="B16" s="86" t="s">
        <v>171</v>
      </c>
      <c r="C16" s="87" t="s">
        <v>19</v>
      </c>
      <c r="D16" s="87" t="s">
        <v>8</v>
      </c>
      <c r="E16" s="179">
        <v>88000</v>
      </c>
      <c r="F16" s="87">
        <v>43</v>
      </c>
      <c r="G16" s="172">
        <f t="shared" si="0"/>
        <v>2046.5116279069769</v>
      </c>
    </row>
    <row r="17" spans="1:11">
      <c r="A17" s="107">
        <v>44911</v>
      </c>
      <c r="B17" s="86" t="s">
        <v>171</v>
      </c>
      <c r="C17" s="87" t="s">
        <v>22</v>
      </c>
      <c r="D17" s="87" t="s">
        <v>8</v>
      </c>
      <c r="E17" s="179">
        <v>120000</v>
      </c>
      <c r="F17" s="87">
        <v>28</v>
      </c>
      <c r="G17" s="172">
        <f t="shared" si="0"/>
        <v>4285.7142857142853</v>
      </c>
    </row>
    <row r="18" spans="1:11">
      <c r="A18" s="107">
        <v>44911</v>
      </c>
      <c r="B18" s="86" t="s">
        <v>173</v>
      </c>
      <c r="C18" s="87" t="s">
        <v>210</v>
      </c>
      <c r="D18" s="87" t="s">
        <v>17</v>
      </c>
      <c r="E18" s="179">
        <v>120000</v>
      </c>
      <c r="F18" s="87">
        <v>4</v>
      </c>
      <c r="G18" s="172">
        <f t="shared" si="0"/>
        <v>30000</v>
      </c>
    </row>
    <row r="19" spans="1:11">
      <c r="A19" s="107">
        <v>44911</v>
      </c>
      <c r="B19" s="86" t="s">
        <v>173</v>
      </c>
      <c r="C19" s="87" t="s">
        <v>206</v>
      </c>
      <c r="D19" s="87" t="s">
        <v>17</v>
      </c>
      <c r="E19" s="179">
        <v>120000</v>
      </c>
      <c r="F19" s="87">
        <v>28</v>
      </c>
      <c r="G19" s="172">
        <f t="shared" si="0"/>
        <v>4285.7142857142853</v>
      </c>
    </row>
    <row r="20" spans="1:11">
      <c r="A20" s="107">
        <v>44911</v>
      </c>
      <c r="B20" s="86" t="s">
        <v>173</v>
      </c>
      <c r="C20" s="87" t="s">
        <v>31</v>
      </c>
      <c r="D20" s="87" t="s">
        <v>17</v>
      </c>
      <c r="E20" s="179">
        <v>94500</v>
      </c>
      <c r="F20" s="87">
        <v>16</v>
      </c>
      <c r="G20" s="172">
        <f t="shared" si="0"/>
        <v>5906.25</v>
      </c>
    </row>
    <row r="21" spans="1:11">
      <c r="A21" s="107">
        <v>44911</v>
      </c>
      <c r="B21" s="86" t="s">
        <v>173</v>
      </c>
      <c r="C21" s="87" t="s">
        <v>31</v>
      </c>
      <c r="D21" s="87" t="s">
        <v>17</v>
      </c>
      <c r="E21" s="179">
        <v>120000</v>
      </c>
      <c r="F21" s="87">
        <v>18</v>
      </c>
      <c r="G21" s="172">
        <f t="shared" si="0"/>
        <v>6666.666666666667</v>
      </c>
    </row>
    <row r="22" spans="1:11">
      <c r="A22" s="107">
        <v>44911</v>
      </c>
      <c r="B22" s="86" t="s">
        <v>173</v>
      </c>
      <c r="C22" s="87" t="s">
        <v>44</v>
      </c>
      <c r="D22" s="87" t="s">
        <v>10</v>
      </c>
      <c r="E22" s="179">
        <v>90000</v>
      </c>
      <c r="F22" s="87">
        <v>7</v>
      </c>
      <c r="G22" s="172">
        <f t="shared" si="0"/>
        <v>12857.142857142857</v>
      </c>
    </row>
    <row r="23" spans="1:11">
      <c r="A23" s="107">
        <v>44911</v>
      </c>
      <c r="B23" s="86" t="s">
        <v>173</v>
      </c>
      <c r="C23" s="87" t="s">
        <v>206</v>
      </c>
      <c r="D23" s="87" t="s">
        <v>10</v>
      </c>
      <c r="E23" s="179">
        <v>90000</v>
      </c>
      <c r="F23" s="87">
        <v>4</v>
      </c>
      <c r="G23" s="172">
        <f t="shared" si="0"/>
        <v>22500</v>
      </c>
      <c r="K23" t="s">
        <v>53</v>
      </c>
    </row>
    <row r="24" spans="1:11">
      <c r="A24" s="107">
        <v>44911</v>
      </c>
      <c r="B24" s="86" t="s">
        <v>172</v>
      </c>
      <c r="C24" s="87" t="s">
        <v>7</v>
      </c>
      <c r="D24" s="87" t="s">
        <v>8</v>
      </c>
      <c r="E24" s="179">
        <v>103000</v>
      </c>
      <c r="F24" s="87">
        <v>47</v>
      </c>
      <c r="G24" s="172">
        <f t="shared" si="0"/>
        <v>2191.4893617021276</v>
      </c>
    </row>
    <row r="25" spans="1:11">
      <c r="A25" s="107">
        <v>44911</v>
      </c>
      <c r="B25" s="86" t="s">
        <v>172</v>
      </c>
      <c r="C25" s="87" t="s">
        <v>33</v>
      </c>
      <c r="D25" s="87" t="s">
        <v>8</v>
      </c>
      <c r="E25" s="179">
        <v>230000</v>
      </c>
      <c r="F25" s="87">
        <v>39</v>
      </c>
      <c r="G25" s="172">
        <f t="shared" si="0"/>
        <v>5897.4358974358975</v>
      </c>
    </row>
    <row r="26" spans="1:11">
      <c r="A26" s="107">
        <v>44911</v>
      </c>
      <c r="B26" s="86" t="s">
        <v>172</v>
      </c>
      <c r="C26" s="87" t="s">
        <v>12</v>
      </c>
      <c r="D26" s="87" t="s">
        <v>8</v>
      </c>
      <c r="E26" s="179">
        <v>103000</v>
      </c>
      <c r="F26" s="87">
        <v>35</v>
      </c>
      <c r="G26" s="172">
        <f t="shared" si="0"/>
        <v>2942.8571428571427</v>
      </c>
    </row>
    <row r="27" spans="1:11">
      <c r="A27" s="107">
        <v>44911</v>
      </c>
      <c r="B27" s="86" t="s">
        <v>172</v>
      </c>
      <c r="C27" s="87" t="s">
        <v>14</v>
      </c>
      <c r="D27" s="87" t="s">
        <v>8</v>
      </c>
      <c r="E27" s="179">
        <v>103000</v>
      </c>
      <c r="F27" s="87">
        <v>38</v>
      </c>
      <c r="G27" s="172">
        <f t="shared" si="0"/>
        <v>2710.5263157894738</v>
      </c>
    </row>
    <row r="28" spans="1:11">
      <c r="A28" s="107">
        <v>44911</v>
      </c>
      <c r="B28" s="86" t="s">
        <v>172</v>
      </c>
      <c r="C28" s="87" t="s">
        <v>14</v>
      </c>
      <c r="D28" s="87" t="s">
        <v>8</v>
      </c>
      <c r="E28" s="179">
        <v>103000</v>
      </c>
      <c r="F28" s="87">
        <v>31</v>
      </c>
      <c r="G28" s="172">
        <f t="shared" si="0"/>
        <v>3322.5806451612902</v>
      </c>
    </row>
    <row r="29" spans="1:11">
      <c r="A29" s="107">
        <v>44911</v>
      </c>
      <c r="B29" s="86" t="s">
        <v>172</v>
      </c>
      <c r="C29" s="87" t="s">
        <v>20</v>
      </c>
      <c r="D29" s="87" t="s">
        <v>10</v>
      </c>
      <c r="E29" s="179">
        <v>63000</v>
      </c>
      <c r="F29" s="87">
        <v>14</v>
      </c>
      <c r="G29" s="172">
        <f t="shared" si="0"/>
        <v>4500</v>
      </c>
    </row>
    <row r="30" spans="1:11">
      <c r="A30" s="107">
        <v>44911</v>
      </c>
      <c r="B30" s="86" t="s">
        <v>172</v>
      </c>
      <c r="C30" s="87" t="s">
        <v>12</v>
      </c>
      <c r="D30" s="87" t="s">
        <v>8</v>
      </c>
      <c r="E30" s="179">
        <v>103000</v>
      </c>
      <c r="F30" s="87">
        <v>50</v>
      </c>
      <c r="G30" s="172">
        <f t="shared" si="0"/>
        <v>2060</v>
      </c>
    </row>
    <row r="31" spans="1:11">
      <c r="A31" s="107">
        <v>44911</v>
      </c>
      <c r="B31" s="86" t="s">
        <v>172</v>
      </c>
      <c r="C31" s="87" t="s">
        <v>14</v>
      </c>
      <c r="D31" s="87" t="s">
        <v>8</v>
      </c>
      <c r="E31" s="179">
        <v>103000</v>
      </c>
      <c r="F31" s="87">
        <v>32</v>
      </c>
      <c r="G31" s="172">
        <f t="shared" si="0"/>
        <v>3218.75</v>
      </c>
    </row>
    <row r="32" spans="1:11">
      <c r="A32" s="107">
        <v>44911</v>
      </c>
      <c r="B32" s="86" t="s">
        <v>172</v>
      </c>
      <c r="C32" s="87" t="s">
        <v>43</v>
      </c>
      <c r="D32" s="87" t="s">
        <v>8</v>
      </c>
      <c r="E32" s="179">
        <v>88000</v>
      </c>
      <c r="F32" s="87">
        <v>23</v>
      </c>
      <c r="G32" s="172">
        <f t="shared" si="0"/>
        <v>3826.086956521739</v>
      </c>
    </row>
    <row r="33" spans="1:7">
      <c r="A33" s="107">
        <v>44911</v>
      </c>
      <c r="B33" s="86" t="s">
        <v>172</v>
      </c>
      <c r="C33" s="87" t="s">
        <v>7</v>
      </c>
      <c r="D33" s="87" t="s">
        <v>17</v>
      </c>
      <c r="E33" s="179">
        <v>83000</v>
      </c>
      <c r="F33" s="87">
        <v>30</v>
      </c>
      <c r="G33" s="172">
        <f t="shared" si="0"/>
        <v>2766.6666666666665</v>
      </c>
    </row>
    <row r="34" spans="1:7">
      <c r="A34" s="107">
        <v>44911</v>
      </c>
      <c r="B34" s="86" t="s">
        <v>172</v>
      </c>
      <c r="C34" s="87" t="s">
        <v>24</v>
      </c>
      <c r="D34" s="87" t="s">
        <v>10</v>
      </c>
      <c r="E34" s="179">
        <v>63000</v>
      </c>
      <c r="F34" s="87">
        <v>7</v>
      </c>
      <c r="G34" s="172">
        <f t="shared" si="0"/>
        <v>9000</v>
      </c>
    </row>
    <row r="35" spans="1:7">
      <c r="A35" s="107">
        <v>44911</v>
      </c>
      <c r="B35" s="86" t="s">
        <v>172</v>
      </c>
      <c r="C35" s="87" t="s">
        <v>38</v>
      </c>
      <c r="D35" s="87" t="s">
        <v>8</v>
      </c>
      <c r="E35" s="179">
        <v>155000</v>
      </c>
      <c r="F35" s="87">
        <v>29</v>
      </c>
      <c r="G35" s="172">
        <f t="shared" si="0"/>
        <v>5344.8275862068967</v>
      </c>
    </row>
    <row r="36" spans="1:7">
      <c r="A36" s="107">
        <v>44911</v>
      </c>
      <c r="B36" s="86" t="s">
        <v>172</v>
      </c>
      <c r="C36" s="87" t="s">
        <v>18</v>
      </c>
      <c r="D36" s="87" t="s">
        <v>17</v>
      </c>
      <c r="E36" s="179">
        <v>78000</v>
      </c>
      <c r="F36" s="87">
        <v>19</v>
      </c>
      <c r="G36" s="172">
        <f t="shared" si="0"/>
        <v>4105.2631578947367</v>
      </c>
    </row>
    <row r="37" spans="1:7">
      <c r="A37" s="107">
        <v>44911</v>
      </c>
      <c r="B37" s="86" t="s">
        <v>172</v>
      </c>
      <c r="C37" s="87" t="s">
        <v>25</v>
      </c>
      <c r="D37" s="87" t="s">
        <v>17</v>
      </c>
      <c r="E37" s="179">
        <v>98000</v>
      </c>
      <c r="F37" s="87">
        <v>10</v>
      </c>
      <c r="G37" s="172">
        <f t="shared" si="0"/>
        <v>9800</v>
      </c>
    </row>
    <row r="38" spans="1:7">
      <c r="A38" s="107">
        <v>44911</v>
      </c>
      <c r="B38" s="86" t="s">
        <v>172</v>
      </c>
      <c r="C38" s="87" t="s">
        <v>54</v>
      </c>
      <c r="D38" s="87" t="s">
        <v>17</v>
      </c>
      <c r="E38" s="179">
        <v>78000</v>
      </c>
      <c r="F38" s="87">
        <v>21</v>
      </c>
      <c r="G38" s="172">
        <f t="shared" si="0"/>
        <v>3714.2857142857142</v>
      </c>
    </row>
    <row r="39" spans="1:7">
      <c r="A39" s="107">
        <v>44911</v>
      </c>
      <c r="B39" s="86" t="s">
        <v>172</v>
      </c>
      <c r="C39" s="87" t="s">
        <v>22</v>
      </c>
      <c r="D39" s="87" t="s">
        <v>8</v>
      </c>
      <c r="E39" s="179">
        <v>120000</v>
      </c>
      <c r="F39" s="87">
        <v>26</v>
      </c>
      <c r="G39" s="172">
        <f t="shared" si="0"/>
        <v>4615.3846153846152</v>
      </c>
    </row>
    <row r="40" spans="1:7">
      <c r="A40" s="107">
        <v>44911</v>
      </c>
      <c r="B40" s="86" t="s">
        <v>173</v>
      </c>
      <c r="C40" s="87" t="s">
        <v>211</v>
      </c>
      <c r="D40" s="87" t="s">
        <v>10</v>
      </c>
      <c r="E40" s="186">
        <v>60000</v>
      </c>
      <c r="F40" s="87">
        <v>5</v>
      </c>
      <c r="G40" s="172">
        <f t="shared" si="0"/>
        <v>12000</v>
      </c>
    </row>
    <row r="41" spans="1:7">
      <c r="A41" s="107">
        <v>44911</v>
      </c>
      <c r="B41" s="86" t="s">
        <v>173</v>
      </c>
      <c r="C41" s="87" t="s">
        <v>204</v>
      </c>
      <c r="D41" s="87" t="s">
        <v>17</v>
      </c>
      <c r="E41" s="186">
        <v>60000</v>
      </c>
      <c r="F41" s="87">
        <v>13</v>
      </c>
      <c r="G41" s="172">
        <f t="shared" si="0"/>
        <v>4615.3846153846152</v>
      </c>
    </row>
    <row r="42" spans="1:7">
      <c r="A42" s="107">
        <v>44911</v>
      </c>
      <c r="B42" s="86" t="s">
        <v>173</v>
      </c>
      <c r="C42" s="87" t="s">
        <v>23</v>
      </c>
      <c r="D42" s="87" t="s">
        <v>17</v>
      </c>
      <c r="E42" s="186">
        <v>60000</v>
      </c>
      <c r="F42" s="87">
        <v>24</v>
      </c>
      <c r="G42" s="172">
        <f t="shared" si="0"/>
        <v>2500</v>
      </c>
    </row>
    <row r="43" spans="1:7">
      <c r="A43" s="107">
        <v>44911</v>
      </c>
      <c r="B43" s="86" t="s">
        <v>173</v>
      </c>
      <c r="C43" s="87" t="s">
        <v>201</v>
      </c>
      <c r="D43" s="87" t="s">
        <v>17</v>
      </c>
      <c r="E43" s="186">
        <v>120000</v>
      </c>
      <c r="F43" s="87">
        <v>24</v>
      </c>
      <c r="G43" s="172">
        <f t="shared" si="0"/>
        <v>5000</v>
      </c>
    </row>
    <row r="44" spans="1:7">
      <c r="A44" s="107">
        <v>44911</v>
      </c>
      <c r="B44" s="86" t="s">
        <v>173</v>
      </c>
      <c r="C44" s="87" t="s">
        <v>73</v>
      </c>
      <c r="D44" s="87" t="s">
        <v>17</v>
      </c>
      <c r="E44" s="186">
        <v>120000</v>
      </c>
      <c r="F44" s="87">
        <v>15</v>
      </c>
      <c r="G44" s="172">
        <f t="shared" si="0"/>
        <v>8000</v>
      </c>
    </row>
    <row r="45" spans="1:7">
      <c r="A45" s="107">
        <v>44911</v>
      </c>
      <c r="B45" s="86" t="s">
        <v>173</v>
      </c>
      <c r="C45" s="87" t="s">
        <v>203</v>
      </c>
      <c r="D45" s="87" t="s">
        <v>17</v>
      </c>
      <c r="E45" s="186">
        <v>120000</v>
      </c>
      <c r="F45" s="87">
        <v>16</v>
      </c>
      <c r="G45" s="172">
        <f t="shared" si="0"/>
        <v>7500</v>
      </c>
    </row>
    <row r="46" spans="1:7">
      <c r="A46" s="107">
        <v>44912</v>
      </c>
      <c r="B46" s="86" t="s">
        <v>171</v>
      </c>
      <c r="C46" s="87" t="s">
        <v>7</v>
      </c>
      <c r="D46" s="87" t="s">
        <v>8</v>
      </c>
      <c r="E46" s="179">
        <v>103000</v>
      </c>
      <c r="F46" s="87">
        <v>44</v>
      </c>
      <c r="G46" s="172">
        <f t="shared" si="0"/>
        <v>2340.909090909091</v>
      </c>
    </row>
    <row r="47" spans="1:7">
      <c r="A47" s="107">
        <v>44912</v>
      </c>
      <c r="B47" s="86" t="s">
        <v>171</v>
      </c>
      <c r="C47" s="87" t="s">
        <v>14</v>
      </c>
      <c r="D47" s="87" t="s">
        <v>8</v>
      </c>
      <c r="E47" s="179">
        <v>103000</v>
      </c>
      <c r="F47" s="87">
        <v>33</v>
      </c>
      <c r="G47" s="172">
        <f t="shared" si="0"/>
        <v>3121.212121212121</v>
      </c>
    </row>
    <row r="48" spans="1:7">
      <c r="A48" s="107">
        <v>44912</v>
      </c>
      <c r="B48" s="86" t="s">
        <v>171</v>
      </c>
      <c r="C48" s="87" t="s">
        <v>7</v>
      </c>
      <c r="D48" s="87" t="s">
        <v>8</v>
      </c>
      <c r="E48" s="179">
        <v>103000</v>
      </c>
      <c r="F48" s="87">
        <v>30</v>
      </c>
      <c r="G48" s="172">
        <f t="shared" si="0"/>
        <v>3433.3333333333335</v>
      </c>
    </row>
    <row r="49" spans="1:7">
      <c r="A49" s="107">
        <v>44912</v>
      </c>
      <c r="B49" s="86" t="s">
        <v>171</v>
      </c>
      <c r="C49" s="87" t="s">
        <v>12</v>
      </c>
      <c r="D49" s="87" t="s">
        <v>8</v>
      </c>
      <c r="E49" s="179">
        <v>103000</v>
      </c>
      <c r="F49" s="87">
        <v>26</v>
      </c>
      <c r="G49" s="172">
        <f t="shared" si="0"/>
        <v>3961.5384615384614</v>
      </c>
    </row>
    <row r="50" spans="1:7">
      <c r="A50" s="107">
        <v>44912</v>
      </c>
      <c r="B50" s="86" t="s">
        <v>171</v>
      </c>
      <c r="C50" s="87" t="s">
        <v>200</v>
      </c>
      <c r="D50" s="87" t="s">
        <v>10</v>
      </c>
      <c r="E50" s="179">
        <v>47250</v>
      </c>
      <c r="F50" s="87">
        <v>8</v>
      </c>
      <c r="G50" s="172">
        <f t="shared" si="0"/>
        <v>5906.25</v>
      </c>
    </row>
    <row r="51" spans="1:7">
      <c r="A51" s="107">
        <v>44912</v>
      </c>
      <c r="B51" s="86" t="s">
        <v>171</v>
      </c>
      <c r="C51" s="87" t="s">
        <v>14</v>
      </c>
      <c r="D51" s="87" t="s">
        <v>8</v>
      </c>
      <c r="E51" s="179">
        <v>103000</v>
      </c>
      <c r="F51" s="87">
        <v>45</v>
      </c>
      <c r="G51" s="172">
        <f t="shared" si="0"/>
        <v>2288.8888888888887</v>
      </c>
    </row>
    <row r="52" spans="1:7">
      <c r="A52" s="107">
        <v>44912</v>
      </c>
      <c r="B52" s="86" t="s">
        <v>171</v>
      </c>
      <c r="C52" s="87" t="s">
        <v>54</v>
      </c>
      <c r="D52" s="87" t="s">
        <v>17</v>
      </c>
      <c r="E52" s="179">
        <v>78000</v>
      </c>
      <c r="F52" s="87">
        <v>26</v>
      </c>
      <c r="G52" s="172">
        <f t="shared" si="0"/>
        <v>3000</v>
      </c>
    </row>
    <row r="53" spans="1:7">
      <c r="A53" s="107">
        <v>44912</v>
      </c>
      <c r="B53" s="86" t="s">
        <v>171</v>
      </c>
      <c r="C53" s="87" t="s">
        <v>18</v>
      </c>
      <c r="D53" s="87" t="s">
        <v>8</v>
      </c>
      <c r="E53" s="179">
        <v>88000</v>
      </c>
      <c r="F53" s="87">
        <v>30</v>
      </c>
      <c r="G53" s="172">
        <f t="shared" si="0"/>
        <v>2933.3333333333335</v>
      </c>
    </row>
    <row r="54" spans="1:7">
      <c r="A54" s="107">
        <v>44912</v>
      </c>
      <c r="B54" s="86" t="s">
        <v>171</v>
      </c>
      <c r="C54" s="87" t="s">
        <v>20</v>
      </c>
      <c r="D54" s="87" t="s">
        <v>17</v>
      </c>
      <c r="E54" s="179">
        <v>83000</v>
      </c>
      <c r="F54" s="87">
        <v>24</v>
      </c>
      <c r="G54" s="172">
        <f t="shared" si="0"/>
        <v>3458.3333333333335</v>
      </c>
    </row>
    <row r="55" spans="1:7">
      <c r="A55" s="107">
        <v>44912</v>
      </c>
      <c r="B55" s="86" t="s">
        <v>171</v>
      </c>
      <c r="C55" s="87" t="s">
        <v>14</v>
      </c>
      <c r="D55" s="87" t="s">
        <v>8</v>
      </c>
      <c r="E55" s="179">
        <v>103000</v>
      </c>
      <c r="F55" s="87">
        <v>31</v>
      </c>
      <c r="G55" s="172">
        <f t="shared" si="0"/>
        <v>3322.5806451612902</v>
      </c>
    </row>
    <row r="56" spans="1:7">
      <c r="A56" s="107">
        <v>44912</v>
      </c>
      <c r="B56" s="86" t="s">
        <v>171</v>
      </c>
      <c r="C56" s="87" t="s">
        <v>14</v>
      </c>
      <c r="D56" s="87" t="s">
        <v>17</v>
      </c>
      <c r="E56" s="179">
        <v>83000</v>
      </c>
      <c r="F56" s="87">
        <v>26</v>
      </c>
      <c r="G56" s="172">
        <f t="shared" si="0"/>
        <v>3192.3076923076924</v>
      </c>
    </row>
    <row r="57" spans="1:7">
      <c r="A57" s="107">
        <v>44912</v>
      </c>
      <c r="B57" s="86" t="s">
        <v>171</v>
      </c>
      <c r="C57" s="87" t="s">
        <v>25</v>
      </c>
      <c r="D57" s="87" t="s">
        <v>17</v>
      </c>
      <c r="E57" s="179">
        <v>80000</v>
      </c>
      <c r="F57" s="87">
        <v>22</v>
      </c>
      <c r="G57" s="172">
        <f t="shared" si="0"/>
        <v>3636.3636363636365</v>
      </c>
    </row>
    <row r="58" spans="1:7">
      <c r="A58" s="107">
        <v>44912</v>
      </c>
      <c r="B58" s="86" t="s">
        <v>171</v>
      </c>
      <c r="C58" s="87" t="s">
        <v>24</v>
      </c>
      <c r="D58" s="87" t="s">
        <v>17</v>
      </c>
      <c r="E58" s="179">
        <v>76000</v>
      </c>
      <c r="F58" s="87">
        <v>19</v>
      </c>
      <c r="G58" s="172">
        <f t="shared" si="0"/>
        <v>4000</v>
      </c>
    </row>
    <row r="59" spans="1:7">
      <c r="A59" s="107">
        <v>44912</v>
      </c>
      <c r="B59" s="86" t="s">
        <v>171</v>
      </c>
      <c r="C59" s="87" t="s">
        <v>12</v>
      </c>
      <c r="D59" s="87" t="s">
        <v>8</v>
      </c>
      <c r="E59" s="179">
        <v>103000</v>
      </c>
      <c r="F59" s="87">
        <v>40</v>
      </c>
      <c r="G59" s="172">
        <f t="shared" si="0"/>
        <v>2575</v>
      </c>
    </row>
    <row r="60" spans="1:7">
      <c r="A60" s="107">
        <v>44912</v>
      </c>
      <c r="B60" s="86" t="s">
        <v>171</v>
      </c>
      <c r="C60" s="87" t="s">
        <v>43</v>
      </c>
      <c r="D60" s="87" t="s">
        <v>8</v>
      </c>
      <c r="E60" s="179">
        <v>88000</v>
      </c>
      <c r="F60" s="87">
        <v>40</v>
      </c>
      <c r="G60" s="172">
        <f t="shared" ref="G60:G119" si="1">E60/F60</f>
        <v>2200</v>
      </c>
    </row>
    <row r="61" spans="1:7">
      <c r="A61" s="107">
        <v>44912</v>
      </c>
      <c r="B61" s="86" t="s">
        <v>171</v>
      </c>
      <c r="C61" s="87" t="s">
        <v>22</v>
      </c>
      <c r="D61" s="87" t="s">
        <v>8</v>
      </c>
      <c r="E61" s="179">
        <v>120000</v>
      </c>
      <c r="F61" s="87">
        <v>26</v>
      </c>
      <c r="G61" s="172">
        <f t="shared" si="1"/>
        <v>4615.3846153846152</v>
      </c>
    </row>
    <row r="62" spans="1:7">
      <c r="A62" s="107">
        <v>44912</v>
      </c>
      <c r="B62" s="86" t="s">
        <v>173</v>
      </c>
      <c r="C62" s="87" t="s">
        <v>207</v>
      </c>
      <c r="D62" s="87" t="s">
        <v>17</v>
      </c>
      <c r="E62" s="179">
        <v>94500</v>
      </c>
      <c r="F62" s="87">
        <v>6</v>
      </c>
      <c r="G62" s="172">
        <f t="shared" si="1"/>
        <v>15750</v>
      </c>
    </row>
    <row r="63" spans="1:7">
      <c r="A63" s="107">
        <v>44912</v>
      </c>
      <c r="B63" s="86" t="s">
        <v>173</v>
      </c>
      <c r="C63" s="87" t="s">
        <v>206</v>
      </c>
      <c r="D63" s="87" t="s">
        <v>17</v>
      </c>
      <c r="E63" s="179">
        <v>120000</v>
      </c>
      <c r="F63" s="87">
        <v>30</v>
      </c>
      <c r="G63" s="172">
        <f t="shared" si="1"/>
        <v>4000</v>
      </c>
    </row>
    <row r="64" spans="1:7">
      <c r="A64" s="107">
        <v>44912</v>
      </c>
      <c r="B64" s="86" t="s">
        <v>173</v>
      </c>
      <c r="C64" s="87" t="s">
        <v>212</v>
      </c>
      <c r="D64" s="87" t="s">
        <v>17</v>
      </c>
      <c r="E64" s="179">
        <v>120000</v>
      </c>
      <c r="F64" s="87">
        <v>19</v>
      </c>
      <c r="G64" s="172">
        <f t="shared" si="1"/>
        <v>6315.7894736842109</v>
      </c>
    </row>
    <row r="65" spans="1:8">
      <c r="A65" s="107">
        <v>44912</v>
      </c>
      <c r="B65" s="86" t="s">
        <v>173</v>
      </c>
      <c r="C65" s="87" t="s">
        <v>23</v>
      </c>
      <c r="D65" s="87" t="s">
        <v>10</v>
      </c>
      <c r="E65" s="179">
        <v>31500</v>
      </c>
      <c r="F65" s="87">
        <v>6</v>
      </c>
      <c r="G65" s="172">
        <f t="shared" si="1"/>
        <v>5250</v>
      </c>
      <c r="H65" s="281" t="s">
        <v>108</v>
      </c>
    </row>
    <row r="66" spans="1:8">
      <c r="A66" s="107">
        <v>44912</v>
      </c>
      <c r="B66" s="86" t="s">
        <v>173</v>
      </c>
      <c r="C66" s="87" t="s">
        <v>44</v>
      </c>
      <c r="D66" s="87" t="s">
        <v>17</v>
      </c>
      <c r="E66" s="179">
        <v>120000</v>
      </c>
      <c r="F66" s="87">
        <v>5</v>
      </c>
      <c r="G66" s="172">
        <f t="shared" si="1"/>
        <v>24000</v>
      </c>
    </row>
    <row r="67" spans="1:8">
      <c r="A67" s="107">
        <v>44912</v>
      </c>
      <c r="B67" s="86" t="s">
        <v>173</v>
      </c>
      <c r="C67" s="87" t="s">
        <v>206</v>
      </c>
      <c r="D67" s="87" t="s">
        <v>10</v>
      </c>
      <c r="E67" s="179">
        <v>90000</v>
      </c>
      <c r="F67" s="87">
        <v>6</v>
      </c>
      <c r="G67" s="172">
        <f t="shared" si="1"/>
        <v>15000</v>
      </c>
    </row>
    <row r="68" spans="1:8">
      <c r="A68" s="107">
        <v>44912</v>
      </c>
      <c r="B68" s="86" t="s">
        <v>172</v>
      </c>
      <c r="C68" s="87" t="s">
        <v>33</v>
      </c>
      <c r="D68" s="87" t="s">
        <v>8</v>
      </c>
      <c r="E68" s="179">
        <v>230000</v>
      </c>
      <c r="F68" s="217">
        <v>39</v>
      </c>
      <c r="G68" s="172">
        <f t="shared" si="1"/>
        <v>5897.4358974358975</v>
      </c>
    </row>
    <row r="69" spans="1:8">
      <c r="A69" s="107">
        <v>44912</v>
      </c>
      <c r="B69" s="86" t="s">
        <v>172</v>
      </c>
      <c r="C69" s="87" t="s">
        <v>12</v>
      </c>
      <c r="D69" s="87" t="s">
        <v>8</v>
      </c>
      <c r="E69" s="179">
        <v>103000</v>
      </c>
      <c r="F69" s="87">
        <v>29</v>
      </c>
      <c r="G69" s="172">
        <f t="shared" si="1"/>
        <v>3551.7241379310344</v>
      </c>
    </row>
    <row r="70" spans="1:8">
      <c r="A70" s="107">
        <v>44912</v>
      </c>
      <c r="B70" s="86" t="s">
        <v>172</v>
      </c>
      <c r="C70" s="87" t="s">
        <v>7</v>
      </c>
      <c r="D70" s="87" t="s">
        <v>8</v>
      </c>
      <c r="E70" s="179">
        <v>103000</v>
      </c>
      <c r="F70" s="87">
        <v>44</v>
      </c>
      <c r="G70" s="172">
        <f t="shared" si="1"/>
        <v>2340.909090909091</v>
      </c>
    </row>
    <row r="71" spans="1:8">
      <c r="A71" s="107">
        <v>44912</v>
      </c>
      <c r="B71" s="86" t="s">
        <v>172</v>
      </c>
      <c r="C71" s="87" t="s">
        <v>14</v>
      </c>
      <c r="D71" s="87" t="s">
        <v>8</v>
      </c>
      <c r="E71" s="179">
        <v>103000</v>
      </c>
      <c r="F71" s="87">
        <v>35</v>
      </c>
      <c r="G71" s="172">
        <f t="shared" si="1"/>
        <v>2942.8571428571427</v>
      </c>
    </row>
    <row r="72" spans="1:8">
      <c r="A72" s="107">
        <v>44912</v>
      </c>
      <c r="B72" s="86" t="s">
        <v>172</v>
      </c>
      <c r="C72" s="87" t="s">
        <v>14</v>
      </c>
      <c r="D72" s="87" t="s">
        <v>8</v>
      </c>
      <c r="E72" s="179">
        <v>103000</v>
      </c>
      <c r="F72" s="87">
        <v>39</v>
      </c>
      <c r="G72" s="172">
        <f t="shared" si="1"/>
        <v>2641.0256410256411</v>
      </c>
    </row>
    <row r="73" spans="1:8">
      <c r="A73" s="107">
        <v>44912</v>
      </c>
      <c r="B73" s="86" t="s">
        <v>172</v>
      </c>
      <c r="C73" s="87" t="s">
        <v>12</v>
      </c>
      <c r="D73" s="87" t="s">
        <v>8</v>
      </c>
      <c r="E73" s="179">
        <v>103000</v>
      </c>
      <c r="F73" s="87">
        <v>18</v>
      </c>
      <c r="G73" s="172">
        <f t="shared" si="1"/>
        <v>5722.2222222222226</v>
      </c>
    </row>
    <row r="74" spans="1:8">
      <c r="A74" s="107">
        <v>44912</v>
      </c>
      <c r="B74" s="86" t="s">
        <v>172</v>
      </c>
      <c r="C74" s="87" t="s">
        <v>20</v>
      </c>
      <c r="D74" s="87" t="s">
        <v>10</v>
      </c>
      <c r="E74" s="179">
        <v>63000</v>
      </c>
      <c r="F74" s="87">
        <v>14</v>
      </c>
      <c r="G74" s="172">
        <f t="shared" si="1"/>
        <v>4500</v>
      </c>
    </row>
    <row r="75" spans="1:8">
      <c r="A75" s="107">
        <v>44912</v>
      </c>
      <c r="B75" s="86" t="s">
        <v>172</v>
      </c>
      <c r="C75" s="87" t="s">
        <v>54</v>
      </c>
      <c r="D75" s="87" t="s">
        <v>17</v>
      </c>
      <c r="E75" s="179">
        <v>78000</v>
      </c>
      <c r="F75" s="87">
        <v>24</v>
      </c>
      <c r="G75" s="172">
        <f t="shared" si="1"/>
        <v>3250</v>
      </c>
    </row>
    <row r="76" spans="1:8">
      <c r="A76" s="107">
        <v>44912</v>
      </c>
      <c r="B76" s="86" t="s">
        <v>172</v>
      </c>
      <c r="C76" s="87" t="s">
        <v>24</v>
      </c>
      <c r="D76" s="87" t="s">
        <v>10</v>
      </c>
      <c r="E76" s="179">
        <v>63000</v>
      </c>
      <c r="F76" s="87">
        <v>6</v>
      </c>
      <c r="G76" s="172">
        <f t="shared" si="1"/>
        <v>10500</v>
      </c>
    </row>
    <row r="77" spans="1:8">
      <c r="A77" s="107">
        <v>44912</v>
      </c>
      <c r="B77" s="86" t="s">
        <v>172</v>
      </c>
      <c r="C77" s="87" t="s">
        <v>43</v>
      </c>
      <c r="D77" s="87" t="s">
        <v>8</v>
      </c>
      <c r="E77" s="179">
        <v>88000</v>
      </c>
      <c r="F77" s="87">
        <v>24</v>
      </c>
      <c r="G77" s="172">
        <f t="shared" si="1"/>
        <v>3666.6666666666665</v>
      </c>
    </row>
    <row r="78" spans="1:8">
      <c r="A78" s="107">
        <v>44912</v>
      </c>
      <c r="B78" s="86" t="s">
        <v>172</v>
      </c>
      <c r="C78" s="87" t="s">
        <v>7</v>
      </c>
      <c r="D78" s="87" t="s">
        <v>17</v>
      </c>
      <c r="E78" s="179">
        <v>83000</v>
      </c>
      <c r="F78" s="87">
        <v>25</v>
      </c>
      <c r="G78" s="172">
        <f t="shared" si="1"/>
        <v>3320</v>
      </c>
    </row>
    <row r="79" spans="1:8">
      <c r="A79" s="107">
        <v>44912</v>
      </c>
      <c r="B79" s="86" t="s">
        <v>172</v>
      </c>
      <c r="C79" s="87" t="s">
        <v>38</v>
      </c>
      <c r="D79" s="87" t="s">
        <v>8</v>
      </c>
      <c r="E79" s="179">
        <v>155000</v>
      </c>
      <c r="F79" s="87">
        <v>29</v>
      </c>
      <c r="G79" s="172">
        <f t="shared" si="1"/>
        <v>5344.8275862068967</v>
      </c>
    </row>
    <row r="80" spans="1:8">
      <c r="A80" s="107">
        <v>44912</v>
      </c>
      <c r="B80" s="86" t="s">
        <v>172</v>
      </c>
      <c r="C80" s="87" t="s">
        <v>18</v>
      </c>
      <c r="D80" s="87" t="s">
        <v>17</v>
      </c>
      <c r="E80" s="179">
        <v>78000</v>
      </c>
      <c r="F80" s="87">
        <v>18</v>
      </c>
      <c r="G80" s="172">
        <f t="shared" si="1"/>
        <v>4333.333333333333</v>
      </c>
    </row>
    <row r="81" spans="1:7">
      <c r="A81" s="107">
        <v>44912</v>
      </c>
      <c r="B81" s="86" t="s">
        <v>172</v>
      </c>
      <c r="C81" s="87" t="s">
        <v>22</v>
      </c>
      <c r="D81" s="87" t="s">
        <v>8</v>
      </c>
      <c r="E81" s="179">
        <v>120000</v>
      </c>
      <c r="F81" s="87">
        <v>25</v>
      </c>
      <c r="G81" s="172">
        <f t="shared" si="1"/>
        <v>4800</v>
      </c>
    </row>
    <row r="82" spans="1:7">
      <c r="A82" s="107">
        <v>44912</v>
      </c>
      <c r="B82" s="86" t="s">
        <v>172</v>
      </c>
      <c r="C82" s="87" t="s">
        <v>25</v>
      </c>
      <c r="D82" s="87" t="s">
        <v>8</v>
      </c>
      <c r="E82" s="179">
        <v>98000</v>
      </c>
      <c r="F82" s="87">
        <v>11</v>
      </c>
      <c r="G82" s="172">
        <f t="shared" si="1"/>
        <v>8909.0909090909099</v>
      </c>
    </row>
    <row r="83" spans="1:7">
      <c r="A83" s="107">
        <v>44912</v>
      </c>
      <c r="B83" s="86" t="s">
        <v>172</v>
      </c>
      <c r="C83" s="87" t="s">
        <v>14</v>
      </c>
      <c r="D83" s="87" t="s">
        <v>8</v>
      </c>
      <c r="E83" s="179">
        <v>103000</v>
      </c>
      <c r="F83" s="87">
        <v>31</v>
      </c>
      <c r="G83" s="172">
        <f t="shared" si="1"/>
        <v>3322.5806451612902</v>
      </c>
    </row>
    <row r="84" spans="1:7">
      <c r="A84" s="107">
        <v>44912</v>
      </c>
      <c r="B84" s="86" t="s">
        <v>172</v>
      </c>
      <c r="C84" s="87" t="s">
        <v>203</v>
      </c>
      <c r="D84" s="87" t="s">
        <v>17</v>
      </c>
      <c r="E84" s="179">
        <v>60000</v>
      </c>
      <c r="F84" s="87">
        <v>21</v>
      </c>
      <c r="G84" s="172">
        <f t="shared" si="1"/>
        <v>2857.1428571428573</v>
      </c>
    </row>
    <row r="85" spans="1:7">
      <c r="A85" s="107">
        <v>44912</v>
      </c>
      <c r="B85" s="86" t="s">
        <v>172</v>
      </c>
      <c r="C85" s="87" t="s">
        <v>44</v>
      </c>
      <c r="D85" s="87" t="s">
        <v>17</v>
      </c>
      <c r="E85" s="179">
        <v>60000</v>
      </c>
      <c r="F85" s="87">
        <v>16</v>
      </c>
      <c r="G85" s="172">
        <f t="shared" si="1"/>
        <v>3750</v>
      </c>
    </row>
    <row r="86" spans="1:7">
      <c r="A86" s="107">
        <v>44912</v>
      </c>
      <c r="B86" s="86" t="s">
        <v>172</v>
      </c>
      <c r="C86" s="87" t="s">
        <v>213</v>
      </c>
      <c r="D86" s="87" t="s">
        <v>17</v>
      </c>
      <c r="E86" s="179">
        <v>60000</v>
      </c>
      <c r="F86" s="87">
        <v>5</v>
      </c>
      <c r="G86" s="172">
        <f t="shared" si="1"/>
        <v>12000</v>
      </c>
    </row>
    <row r="87" spans="1:7">
      <c r="A87" s="107">
        <v>44912</v>
      </c>
      <c r="B87" s="86" t="s">
        <v>172</v>
      </c>
      <c r="C87" s="87" t="s">
        <v>201</v>
      </c>
      <c r="D87" s="87" t="s">
        <v>17</v>
      </c>
      <c r="E87" s="179">
        <v>120000</v>
      </c>
      <c r="F87" s="87">
        <v>23</v>
      </c>
      <c r="G87" s="172">
        <f t="shared" si="1"/>
        <v>5217.391304347826</v>
      </c>
    </row>
    <row r="88" spans="1:7">
      <c r="A88" s="107">
        <v>44912</v>
      </c>
      <c r="B88" s="86" t="s">
        <v>172</v>
      </c>
      <c r="C88" s="87" t="s">
        <v>73</v>
      </c>
      <c r="D88" s="87" t="s">
        <v>17</v>
      </c>
      <c r="E88" s="179">
        <v>120000</v>
      </c>
      <c r="F88" s="87">
        <v>16</v>
      </c>
      <c r="G88" s="172">
        <f t="shared" si="1"/>
        <v>7500</v>
      </c>
    </row>
    <row r="89" spans="1:7">
      <c r="A89" s="107">
        <v>44912</v>
      </c>
      <c r="B89" s="86" t="s">
        <v>172</v>
      </c>
      <c r="C89" s="87" t="s">
        <v>203</v>
      </c>
      <c r="D89" s="87" t="s">
        <v>17</v>
      </c>
      <c r="E89" s="179">
        <v>120000</v>
      </c>
      <c r="F89" s="87">
        <v>19</v>
      </c>
      <c r="G89" s="172">
        <f t="shared" si="1"/>
        <v>6315.7894736842109</v>
      </c>
    </row>
    <row r="90" spans="1:7">
      <c r="A90" s="107">
        <v>44913</v>
      </c>
      <c r="B90" s="86" t="s">
        <v>171</v>
      </c>
      <c r="C90" s="87" t="s">
        <v>12</v>
      </c>
      <c r="D90" s="87" t="s">
        <v>8</v>
      </c>
      <c r="E90" s="179">
        <v>103000</v>
      </c>
      <c r="F90" s="87">
        <v>35</v>
      </c>
      <c r="G90" s="172">
        <f t="shared" si="1"/>
        <v>2942.8571428571427</v>
      </c>
    </row>
    <row r="91" spans="1:7">
      <c r="A91" s="107">
        <v>44913</v>
      </c>
      <c r="B91" s="86" t="s">
        <v>171</v>
      </c>
      <c r="C91" s="87" t="s">
        <v>14</v>
      </c>
      <c r="D91" s="87" t="s">
        <v>8</v>
      </c>
      <c r="E91" s="179">
        <v>103000</v>
      </c>
      <c r="F91" s="87">
        <v>35</v>
      </c>
      <c r="G91" s="172">
        <f t="shared" si="1"/>
        <v>2942.8571428571427</v>
      </c>
    </row>
    <row r="92" spans="1:7">
      <c r="A92" s="107">
        <v>44913</v>
      </c>
      <c r="B92" s="86" t="s">
        <v>171</v>
      </c>
      <c r="C92" s="87" t="s">
        <v>7</v>
      </c>
      <c r="D92" s="87" t="s">
        <v>8</v>
      </c>
      <c r="E92" s="179">
        <v>103000</v>
      </c>
      <c r="F92" s="87">
        <v>44</v>
      </c>
      <c r="G92" s="172">
        <f t="shared" si="1"/>
        <v>2340.909090909091</v>
      </c>
    </row>
    <row r="93" spans="1:7">
      <c r="A93" s="107">
        <v>44913</v>
      </c>
      <c r="B93" s="86" t="s">
        <v>171</v>
      </c>
      <c r="C93" s="87" t="s">
        <v>200</v>
      </c>
      <c r="D93" s="87" t="s">
        <v>10</v>
      </c>
      <c r="E93" s="179">
        <v>47250</v>
      </c>
      <c r="F93" s="87">
        <v>8</v>
      </c>
      <c r="G93" s="172">
        <f t="shared" si="1"/>
        <v>5906.25</v>
      </c>
    </row>
    <row r="94" spans="1:7">
      <c r="A94" s="107">
        <v>44913</v>
      </c>
      <c r="B94" s="86" t="s">
        <v>171</v>
      </c>
      <c r="C94" s="87" t="s">
        <v>14</v>
      </c>
      <c r="D94" s="87" t="s">
        <v>8</v>
      </c>
      <c r="E94" s="179">
        <v>103000</v>
      </c>
      <c r="F94" s="87">
        <v>46</v>
      </c>
      <c r="G94" s="172">
        <f t="shared" si="1"/>
        <v>2239.1304347826085</v>
      </c>
    </row>
    <row r="95" spans="1:7">
      <c r="A95" s="107">
        <v>44913</v>
      </c>
      <c r="B95" s="86" t="s">
        <v>171</v>
      </c>
      <c r="C95" s="87" t="s">
        <v>54</v>
      </c>
      <c r="D95" s="87" t="s">
        <v>17</v>
      </c>
      <c r="E95" s="179">
        <v>78000</v>
      </c>
      <c r="F95" s="87">
        <v>26</v>
      </c>
      <c r="G95" s="172">
        <f t="shared" si="1"/>
        <v>3000</v>
      </c>
    </row>
    <row r="96" spans="1:7">
      <c r="A96" s="107">
        <v>44913</v>
      </c>
      <c r="B96" s="86" t="s">
        <v>171</v>
      </c>
      <c r="C96" s="87" t="s">
        <v>18</v>
      </c>
      <c r="D96" s="87" t="s">
        <v>8</v>
      </c>
      <c r="E96" s="179">
        <v>88000</v>
      </c>
      <c r="F96" s="87">
        <v>29</v>
      </c>
      <c r="G96" s="172">
        <f t="shared" si="1"/>
        <v>3034.4827586206898</v>
      </c>
    </row>
    <row r="97" spans="1:7">
      <c r="A97" s="107">
        <v>44913</v>
      </c>
      <c r="B97" s="86" t="s">
        <v>171</v>
      </c>
      <c r="C97" s="87" t="s">
        <v>14</v>
      </c>
      <c r="D97" s="87" t="s">
        <v>8</v>
      </c>
      <c r="E97" s="179">
        <v>103000</v>
      </c>
      <c r="F97" s="87">
        <v>31</v>
      </c>
      <c r="G97" s="172">
        <f t="shared" si="1"/>
        <v>3322.5806451612902</v>
      </c>
    </row>
    <row r="98" spans="1:7">
      <c r="A98" s="107">
        <v>44913</v>
      </c>
      <c r="B98" s="86" t="s">
        <v>171</v>
      </c>
      <c r="C98" s="87" t="s">
        <v>20</v>
      </c>
      <c r="D98" s="87" t="s">
        <v>17</v>
      </c>
      <c r="E98" s="179">
        <v>83000</v>
      </c>
      <c r="F98" s="87">
        <v>22</v>
      </c>
      <c r="G98" s="172">
        <f t="shared" si="1"/>
        <v>3772.7272727272725</v>
      </c>
    </row>
    <row r="99" spans="1:7">
      <c r="A99" s="107">
        <v>44913</v>
      </c>
      <c r="B99" s="86" t="s">
        <v>171</v>
      </c>
      <c r="C99" s="87" t="s">
        <v>7</v>
      </c>
      <c r="D99" s="87" t="s">
        <v>8</v>
      </c>
      <c r="E99" s="179">
        <v>103000</v>
      </c>
      <c r="F99" s="87">
        <v>30</v>
      </c>
      <c r="G99" s="172">
        <f t="shared" si="1"/>
        <v>3433.3333333333335</v>
      </c>
    </row>
    <row r="100" spans="1:7">
      <c r="A100" s="107">
        <v>44913</v>
      </c>
      <c r="B100" s="86" t="s">
        <v>171</v>
      </c>
      <c r="C100" s="87" t="s">
        <v>14</v>
      </c>
      <c r="D100" s="87" t="s">
        <v>17</v>
      </c>
      <c r="E100" s="179">
        <v>83000</v>
      </c>
      <c r="F100" s="87">
        <v>24</v>
      </c>
      <c r="G100" s="172">
        <f t="shared" si="1"/>
        <v>3458.3333333333335</v>
      </c>
    </row>
    <row r="101" spans="1:7">
      <c r="A101" s="107">
        <v>44913</v>
      </c>
      <c r="B101" s="86" t="s">
        <v>171</v>
      </c>
      <c r="C101" s="87" t="s">
        <v>24</v>
      </c>
      <c r="D101" s="87" t="s">
        <v>17</v>
      </c>
      <c r="E101" s="179">
        <v>76000</v>
      </c>
      <c r="F101" s="87">
        <v>21</v>
      </c>
      <c r="G101" s="172">
        <f t="shared" si="1"/>
        <v>3619.0476190476193</v>
      </c>
    </row>
    <row r="102" spans="1:7">
      <c r="A102" s="107">
        <v>44913</v>
      </c>
      <c r="B102" s="86" t="s">
        <v>171</v>
      </c>
      <c r="C102" s="87" t="s">
        <v>25</v>
      </c>
      <c r="D102" s="87" t="s">
        <v>17</v>
      </c>
      <c r="E102" s="179">
        <v>80000</v>
      </c>
      <c r="F102" s="87">
        <v>24</v>
      </c>
      <c r="G102" s="172">
        <f t="shared" si="1"/>
        <v>3333.3333333333335</v>
      </c>
    </row>
    <row r="103" spans="1:7">
      <c r="A103" s="107">
        <v>44913</v>
      </c>
      <c r="B103" s="86" t="s">
        <v>171</v>
      </c>
      <c r="C103" s="87" t="s">
        <v>22</v>
      </c>
      <c r="D103" s="87" t="s">
        <v>8</v>
      </c>
      <c r="E103" s="179">
        <v>120000</v>
      </c>
      <c r="F103" s="87">
        <v>26</v>
      </c>
      <c r="G103" s="172">
        <f t="shared" si="1"/>
        <v>4615.3846153846152</v>
      </c>
    </row>
    <row r="104" spans="1:7">
      <c r="A104" s="107">
        <v>44913</v>
      </c>
      <c r="B104" s="86" t="s">
        <v>171</v>
      </c>
      <c r="C104" s="87" t="s">
        <v>12</v>
      </c>
      <c r="D104" s="87" t="s">
        <v>8</v>
      </c>
      <c r="E104" s="179">
        <v>103000</v>
      </c>
      <c r="F104" s="87">
        <v>40</v>
      </c>
      <c r="G104" s="172">
        <f t="shared" si="1"/>
        <v>2575</v>
      </c>
    </row>
    <row r="105" spans="1:7">
      <c r="A105" s="107">
        <v>44913</v>
      </c>
      <c r="B105" s="86" t="s">
        <v>171</v>
      </c>
      <c r="C105" s="87" t="s">
        <v>43</v>
      </c>
      <c r="D105" s="87" t="s">
        <v>8</v>
      </c>
      <c r="E105" s="179">
        <v>88000</v>
      </c>
      <c r="F105" s="87">
        <v>35</v>
      </c>
      <c r="G105" s="172">
        <f t="shared" si="1"/>
        <v>2514.2857142857142</v>
      </c>
    </row>
    <row r="106" spans="1:7">
      <c r="A106" s="107">
        <v>44913</v>
      </c>
      <c r="B106" s="86" t="s">
        <v>172</v>
      </c>
      <c r="C106" s="87" t="s">
        <v>7</v>
      </c>
      <c r="D106" s="87" t="s">
        <v>17</v>
      </c>
      <c r="E106" s="179">
        <v>83000</v>
      </c>
      <c r="F106" s="87">
        <v>28</v>
      </c>
      <c r="G106" s="172">
        <f t="shared" si="1"/>
        <v>2964.2857142857142</v>
      </c>
    </row>
    <row r="107" spans="1:7">
      <c r="A107" s="107">
        <v>44913</v>
      </c>
      <c r="B107" s="86" t="s">
        <v>172</v>
      </c>
      <c r="C107" s="87" t="s">
        <v>33</v>
      </c>
      <c r="D107" s="87" t="s">
        <v>8</v>
      </c>
      <c r="E107" s="179">
        <v>230000</v>
      </c>
      <c r="F107" s="87">
        <v>41</v>
      </c>
      <c r="G107" s="172">
        <f t="shared" si="1"/>
        <v>5609.7560975609758</v>
      </c>
    </row>
    <row r="108" spans="1:7">
      <c r="A108" s="107">
        <v>44913</v>
      </c>
      <c r="B108" s="86" t="s">
        <v>172</v>
      </c>
      <c r="C108" s="87" t="s">
        <v>14</v>
      </c>
      <c r="D108" s="87" t="s">
        <v>8</v>
      </c>
      <c r="E108" s="179">
        <v>103000</v>
      </c>
      <c r="F108" s="87">
        <v>35</v>
      </c>
      <c r="G108" s="172">
        <f t="shared" si="1"/>
        <v>2942.8571428571427</v>
      </c>
    </row>
    <row r="109" spans="1:7">
      <c r="A109" s="107">
        <v>44913</v>
      </c>
      <c r="B109" s="86" t="s">
        <v>172</v>
      </c>
      <c r="C109" s="87" t="s">
        <v>14</v>
      </c>
      <c r="D109" s="87" t="s">
        <v>8</v>
      </c>
      <c r="E109" s="179">
        <v>103000</v>
      </c>
      <c r="F109" s="87">
        <v>32</v>
      </c>
      <c r="G109" s="172">
        <f t="shared" si="1"/>
        <v>3218.75</v>
      </c>
    </row>
    <row r="110" spans="1:7">
      <c r="A110" s="107">
        <v>44913</v>
      </c>
      <c r="B110" s="86" t="s">
        <v>172</v>
      </c>
      <c r="C110" s="87" t="s">
        <v>54</v>
      </c>
      <c r="D110" s="87" t="s">
        <v>17</v>
      </c>
      <c r="E110" s="179">
        <v>78000</v>
      </c>
      <c r="F110" s="87">
        <v>24</v>
      </c>
      <c r="G110" s="172">
        <f t="shared" si="1"/>
        <v>3250</v>
      </c>
    </row>
    <row r="111" spans="1:7">
      <c r="A111" s="107">
        <v>44913</v>
      </c>
      <c r="B111" s="86" t="s">
        <v>172</v>
      </c>
      <c r="C111" s="87" t="s">
        <v>7</v>
      </c>
      <c r="D111" s="87" t="s">
        <v>8</v>
      </c>
      <c r="E111" s="179">
        <v>103000</v>
      </c>
      <c r="F111" s="87">
        <v>45</v>
      </c>
      <c r="G111" s="172">
        <f t="shared" si="1"/>
        <v>2288.8888888888887</v>
      </c>
    </row>
    <row r="112" spans="1:7">
      <c r="A112" s="107">
        <v>44913</v>
      </c>
      <c r="B112" s="86" t="s">
        <v>172</v>
      </c>
      <c r="C112" s="87" t="s">
        <v>14</v>
      </c>
      <c r="D112" s="87" t="s">
        <v>8</v>
      </c>
      <c r="E112" s="179">
        <v>103000</v>
      </c>
      <c r="F112" s="87">
        <v>31</v>
      </c>
      <c r="G112" s="172">
        <f t="shared" si="1"/>
        <v>3322.5806451612902</v>
      </c>
    </row>
    <row r="113" spans="1:7">
      <c r="A113" s="107">
        <v>44913</v>
      </c>
      <c r="B113" s="86" t="s">
        <v>172</v>
      </c>
      <c r="C113" s="87" t="s">
        <v>12</v>
      </c>
      <c r="D113" s="87" t="s">
        <v>8</v>
      </c>
      <c r="E113" s="179">
        <v>103000</v>
      </c>
      <c r="F113" s="87">
        <v>18</v>
      </c>
      <c r="G113" s="172">
        <f t="shared" si="1"/>
        <v>5722.2222222222226</v>
      </c>
    </row>
    <row r="114" spans="1:7">
      <c r="A114" s="107">
        <v>44913</v>
      </c>
      <c r="B114" s="86" t="s">
        <v>172</v>
      </c>
      <c r="C114" s="87" t="s">
        <v>20</v>
      </c>
      <c r="D114" s="87" t="s">
        <v>10</v>
      </c>
      <c r="E114" s="179">
        <v>63000</v>
      </c>
      <c r="F114" s="87">
        <v>11</v>
      </c>
      <c r="G114" s="172">
        <f t="shared" si="1"/>
        <v>5727.272727272727</v>
      </c>
    </row>
    <row r="115" spans="1:7">
      <c r="A115" s="107">
        <v>44913</v>
      </c>
      <c r="B115" s="86" t="s">
        <v>172</v>
      </c>
      <c r="C115" s="87" t="s">
        <v>24</v>
      </c>
      <c r="D115" s="87" t="s">
        <v>10</v>
      </c>
      <c r="E115" s="179">
        <v>63000</v>
      </c>
      <c r="F115" s="87">
        <v>6</v>
      </c>
      <c r="G115" s="172">
        <f t="shared" si="1"/>
        <v>10500</v>
      </c>
    </row>
    <row r="116" spans="1:7">
      <c r="A116" s="107">
        <v>44913</v>
      </c>
      <c r="B116" s="86" t="s">
        <v>172</v>
      </c>
      <c r="C116" s="87" t="s">
        <v>43</v>
      </c>
      <c r="D116" s="87" t="s">
        <v>8</v>
      </c>
      <c r="E116" s="179">
        <v>88000</v>
      </c>
      <c r="F116" s="87">
        <v>23</v>
      </c>
      <c r="G116" s="172">
        <f t="shared" si="1"/>
        <v>3826.086956521739</v>
      </c>
    </row>
    <row r="117" spans="1:7">
      <c r="A117" s="107">
        <v>44913</v>
      </c>
      <c r="B117" s="86" t="s">
        <v>172</v>
      </c>
      <c r="C117" s="87" t="s">
        <v>12</v>
      </c>
      <c r="D117" s="87" t="s">
        <v>8</v>
      </c>
      <c r="E117" s="179">
        <v>103000</v>
      </c>
      <c r="F117" s="87">
        <v>30</v>
      </c>
      <c r="G117" s="172">
        <f t="shared" si="1"/>
        <v>3433.3333333333335</v>
      </c>
    </row>
    <row r="118" spans="1:7">
      <c r="A118" s="107">
        <v>44913</v>
      </c>
      <c r="B118" s="86" t="s">
        <v>172</v>
      </c>
      <c r="C118" s="87" t="s">
        <v>60</v>
      </c>
      <c r="D118" s="87" t="s">
        <v>17</v>
      </c>
      <c r="E118" s="179">
        <v>98000</v>
      </c>
      <c r="F118" s="87">
        <v>10</v>
      </c>
      <c r="G118" s="172">
        <f t="shared" si="1"/>
        <v>9800</v>
      </c>
    </row>
    <row r="119" spans="1:7">
      <c r="A119" s="107">
        <v>44913</v>
      </c>
      <c r="B119" s="86" t="s">
        <v>172</v>
      </c>
      <c r="C119" s="87" t="s">
        <v>38</v>
      </c>
      <c r="D119" s="87" t="s">
        <v>8</v>
      </c>
      <c r="E119" s="179">
        <v>155000</v>
      </c>
      <c r="F119" s="87">
        <v>13</v>
      </c>
      <c r="G119" s="172">
        <f t="shared" si="1"/>
        <v>11923.076923076924</v>
      </c>
    </row>
    <row r="120" spans="1:7">
      <c r="A120" s="107">
        <v>44913</v>
      </c>
      <c r="B120" s="86" t="s">
        <v>172</v>
      </c>
      <c r="C120" s="87" t="s">
        <v>22</v>
      </c>
      <c r="D120" s="87" t="s">
        <v>8</v>
      </c>
      <c r="E120" s="179">
        <v>120000</v>
      </c>
      <c r="F120" s="87">
        <v>21</v>
      </c>
      <c r="G120" s="172">
        <f t="shared" ref="G120:G178" si="2">E120/F120</f>
        <v>5714.2857142857147</v>
      </c>
    </row>
    <row r="121" spans="1:7">
      <c r="A121" s="107">
        <v>44913</v>
      </c>
      <c r="B121" s="86" t="s">
        <v>172</v>
      </c>
      <c r="C121" s="87" t="s">
        <v>18</v>
      </c>
      <c r="D121" s="87" t="s">
        <v>17</v>
      </c>
      <c r="E121" s="179">
        <v>78000</v>
      </c>
      <c r="F121" s="87">
        <v>10</v>
      </c>
      <c r="G121" s="172">
        <f t="shared" si="2"/>
        <v>7800</v>
      </c>
    </row>
    <row r="122" spans="1:7">
      <c r="A122" s="107">
        <v>44913</v>
      </c>
      <c r="B122" s="86" t="s">
        <v>173</v>
      </c>
      <c r="C122" s="87" t="s">
        <v>204</v>
      </c>
      <c r="D122" s="87" t="s">
        <v>17</v>
      </c>
      <c r="E122" s="179">
        <v>60000</v>
      </c>
      <c r="F122" s="87">
        <v>5</v>
      </c>
      <c r="G122" s="172">
        <f t="shared" si="2"/>
        <v>12000</v>
      </c>
    </row>
    <row r="123" spans="1:7">
      <c r="A123" s="107">
        <v>44913</v>
      </c>
      <c r="B123" s="86" t="s">
        <v>173</v>
      </c>
      <c r="C123" s="87" t="s">
        <v>203</v>
      </c>
      <c r="D123" s="87" t="s">
        <v>17</v>
      </c>
      <c r="E123" s="179">
        <v>60000</v>
      </c>
      <c r="F123" s="87">
        <v>15</v>
      </c>
      <c r="G123" s="172">
        <f t="shared" si="2"/>
        <v>4000</v>
      </c>
    </row>
    <row r="124" spans="1:7">
      <c r="A124" s="107">
        <v>44913</v>
      </c>
      <c r="B124" s="86" t="s">
        <v>173</v>
      </c>
      <c r="C124" s="87" t="s">
        <v>211</v>
      </c>
      <c r="D124" s="87" t="s">
        <v>10</v>
      </c>
      <c r="E124" s="179">
        <v>60000</v>
      </c>
      <c r="F124" s="87">
        <v>3</v>
      </c>
      <c r="G124" s="172">
        <f t="shared" si="2"/>
        <v>20000</v>
      </c>
    </row>
    <row r="125" spans="1:7">
      <c r="A125" s="107">
        <v>44913</v>
      </c>
      <c r="B125" s="86" t="s">
        <v>173</v>
      </c>
      <c r="C125" s="87" t="s">
        <v>201</v>
      </c>
      <c r="D125" s="87" t="s">
        <v>17</v>
      </c>
      <c r="E125" s="179">
        <v>120000</v>
      </c>
      <c r="F125" s="87">
        <v>1</v>
      </c>
      <c r="G125" s="172">
        <f t="shared" si="2"/>
        <v>120000</v>
      </c>
    </row>
    <row r="126" spans="1:7">
      <c r="A126" s="107">
        <v>44913</v>
      </c>
      <c r="B126" s="86" t="s">
        <v>173</v>
      </c>
      <c r="C126" s="87" t="s">
        <v>73</v>
      </c>
      <c r="D126" s="87" t="s">
        <v>17</v>
      </c>
      <c r="E126" s="179">
        <v>120000</v>
      </c>
      <c r="F126" s="87">
        <v>1</v>
      </c>
      <c r="G126" s="172">
        <f t="shared" si="2"/>
        <v>120000</v>
      </c>
    </row>
    <row r="127" spans="1:7">
      <c r="A127" s="107">
        <v>44913</v>
      </c>
      <c r="B127" s="86" t="s">
        <v>173</v>
      </c>
      <c r="C127" s="87" t="s">
        <v>203</v>
      </c>
      <c r="D127" s="87" t="s">
        <v>17</v>
      </c>
      <c r="E127" s="179">
        <v>120000</v>
      </c>
      <c r="F127" s="87">
        <v>1</v>
      </c>
      <c r="G127" s="172">
        <f t="shared" si="2"/>
        <v>120000</v>
      </c>
    </row>
    <row r="128" spans="1:7">
      <c r="A128" s="107">
        <v>44914</v>
      </c>
      <c r="B128" s="86" t="s">
        <v>171</v>
      </c>
      <c r="C128" s="87" t="s">
        <v>7</v>
      </c>
      <c r="D128" s="87" t="s">
        <v>8</v>
      </c>
      <c r="E128" s="179">
        <v>103000</v>
      </c>
      <c r="F128" s="87">
        <v>44</v>
      </c>
      <c r="G128" s="172">
        <f t="shared" si="2"/>
        <v>2340.909090909091</v>
      </c>
    </row>
    <row r="129" spans="1:7">
      <c r="A129" s="107">
        <v>44914</v>
      </c>
      <c r="B129" s="86" t="s">
        <v>171</v>
      </c>
      <c r="C129" s="87" t="s">
        <v>12</v>
      </c>
      <c r="D129" s="87" t="s">
        <v>8</v>
      </c>
      <c r="E129" s="179">
        <v>103000</v>
      </c>
      <c r="F129" s="87">
        <v>29</v>
      </c>
      <c r="G129" s="172">
        <f t="shared" si="2"/>
        <v>3551.7241379310344</v>
      </c>
    </row>
    <row r="130" spans="1:7">
      <c r="A130" s="107">
        <v>44914</v>
      </c>
      <c r="B130" s="86" t="s">
        <v>171</v>
      </c>
      <c r="C130" s="87" t="s">
        <v>200</v>
      </c>
      <c r="D130" s="87" t="s">
        <v>10</v>
      </c>
      <c r="E130" s="179">
        <v>47250</v>
      </c>
      <c r="F130" s="87">
        <v>6</v>
      </c>
      <c r="G130" s="172">
        <f t="shared" si="2"/>
        <v>7875</v>
      </c>
    </row>
    <row r="131" spans="1:7">
      <c r="A131" s="107">
        <v>44914</v>
      </c>
      <c r="B131" s="86" t="s">
        <v>171</v>
      </c>
      <c r="C131" s="87" t="s">
        <v>54</v>
      </c>
      <c r="D131" s="87" t="s">
        <v>17</v>
      </c>
      <c r="E131" s="179">
        <v>78000</v>
      </c>
      <c r="F131" s="87">
        <v>28</v>
      </c>
      <c r="G131" s="172">
        <f t="shared" si="2"/>
        <v>2785.7142857142858</v>
      </c>
    </row>
    <row r="132" spans="1:7">
      <c r="A132" s="107">
        <v>44914</v>
      </c>
      <c r="B132" s="86" t="s">
        <v>171</v>
      </c>
      <c r="C132" s="87" t="s">
        <v>14</v>
      </c>
      <c r="D132" s="87" t="s">
        <v>8</v>
      </c>
      <c r="E132" s="179">
        <v>103000</v>
      </c>
      <c r="F132" s="87">
        <v>56</v>
      </c>
      <c r="G132" s="172">
        <f t="shared" si="2"/>
        <v>1839.2857142857142</v>
      </c>
    </row>
    <row r="133" spans="1:7">
      <c r="A133" s="107">
        <v>44914</v>
      </c>
      <c r="B133" s="86" t="s">
        <v>171</v>
      </c>
      <c r="C133" s="87" t="s">
        <v>18</v>
      </c>
      <c r="D133" s="87" t="s">
        <v>8</v>
      </c>
      <c r="E133" s="179">
        <v>88000</v>
      </c>
      <c r="F133" s="87">
        <v>32</v>
      </c>
      <c r="G133" s="172">
        <f t="shared" si="2"/>
        <v>2750</v>
      </c>
    </row>
    <row r="134" spans="1:7">
      <c r="A134" s="107">
        <v>44914</v>
      </c>
      <c r="B134" s="86" t="s">
        <v>171</v>
      </c>
      <c r="C134" s="87" t="s">
        <v>7</v>
      </c>
      <c r="D134" s="87" t="s">
        <v>8</v>
      </c>
      <c r="E134" s="179">
        <v>103000</v>
      </c>
      <c r="F134" s="87">
        <v>30</v>
      </c>
      <c r="G134" s="172">
        <f t="shared" si="2"/>
        <v>3433.3333333333335</v>
      </c>
    </row>
    <row r="135" spans="1:7">
      <c r="A135" s="107">
        <v>44914</v>
      </c>
      <c r="B135" s="86" t="s">
        <v>171</v>
      </c>
      <c r="C135" s="87" t="s">
        <v>20</v>
      </c>
      <c r="D135" s="87" t="s">
        <v>17</v>
      </c>
      <c r="E135" s="179">
        <v>83000</v>
      </c>
      <c r="F135" s="87">
        <v>24</v>
      </c>
      <c r="G135" s="172">
        <f t="shared" si="2"/>
        <v>3458.3333333333335</v>
      </c>
    </row>
    <row r="136" spans="1:7">
      <c r="A136" s="107">
        <v>44914</v>
      </c>
      <c r="B136" s="86" t="s">
        <v>171</v>
      </c>
      <c r="C136" s="87" t="s">
        <v>14</v>
      </c>
      <c r="D136" s="87" t="s">
        <v>8</v>
      </c>
      <c r="E136" s="179">
        <v>103000</v>
      </c>
      <c r="F136" s="87">
        <v>36</v>
      </c>
      <c r="G136" s="172">
        <f t="shared" si="2"/>
        <v>2861.1111111111113</v>
      </c>
    </row>
    <row r="137" spans="1:7">
      <c r="A137" s="107">
        <v>44914</v>
      </c>
      <c r="B137" s="86" t="s">
        <v>171</v>
      </c>
      <c r="C137" s="87" t="s">
        <v>14</v>
      </c>
      <c r="D137" s="87" t="s">
        <v>8</v>
      </c>
      <c r="E137" s="179">
        <v>103000</v>
      </c>
      <c r="F137" s="87">
        <v>31</v>
      </c>
      <c r="G137" s="172">
        <f t="shared" si="2"/>
        <v>3322.5806451612902</v>
      </c>
    </row>
    <row r="138" spans="1:7">
      <c r="A138" s="107">
        <v>44914</v>
      </c>
      <c r="B138" s="86" t="s">
        <v>171</v>
      </c>
      <c r="C138" s="87" t="s">
        <v>24</v>
      </c>
      <c r="D138" s="87" t="s">
        <v>17</v>
      </c>
      <c r="E138" s="179">
        <v>76000</v>
      </c>
      <c r="F138" s="87">
        <v>20</v>
      </c>
      <c r="G138" s="172">
        <f t="shared" si="2"/>
        <v>3800</v>
      </c>
    </row>
    <row r="139" spans="1:7">
      <c r="A139" s="107">
        <v>44914</v>
      </c>
      <c r="B139" s="86" t="s">
        <v>171</v>
      </c>
      <c r="C139" s="87" t="s">
        <v>25</v>
      </c>
      <c r="D139" s="87" t="s">
        <v>17</v>
      </c>
      <c r="E139" s="179">
        <v>80000</v>
      </c>
      <c r="F139" s="87">
        <v>22</v>
      </c>
      <c r="G139" s="172">
        <f t="shared" si="2"/>
        <v>3636.3636363636365</v>
      </c>
    </row>
    <row r="140" spans="1:7">
      <c r="A140" s="107">
        <v>44914</v>
      </c>
      <c r="B140" s="86" t="s">
        <v>171</v>
      </c>
      <c r="C140" s="87" t="s">
        <v>12</v>
      </c>
      <c r="D140" s="87" t="s">
        <v>8</v>
      </c>
      <c r="E140" s="179">
        <v>103000</v>
      </c>
      <c r="F140" s="87">
        <v>35</v>
      </c>
      <c r="G140" s="172">
        <f t="shared" si="2"/>
        <v>2942.8571428571427</v>
      </c>
    </row>
    <row r="141" spans="1:7">
      <c r="A141" s="107">
        <v>44914</v>
      </c>
      <c r="B141" s="86" t="s">
        <v>171</v>
      </c>
      <c r="C141" s="87" t="s">
        <v>22</v>
      </c>
      <c r="D141" s="87" t="s">
        <v>8</v>
      </c>
      <c r="E141" s="179">
        <v>120000</v>
      </c>
      <c r="F141" s="87">
        <v>24</v>
      </c>
      <c r="G141" s="172">
        <f t="shared" si="2"/>
        <v>5000</v>
      </c>
    </row>
    <row r="142" spans="1:7">
      <c r="A142" s="107">
        <v>44914</v>
      </c>
      <c r="B142" s="86" t="s">
        <v>171</v>
      </c>
      <c r="C142" s="87" t="s">
        <v>14</v>
      </c>
      <c r="D142" s="87" t="s">
        <v>17</v>
      </c>
      <c r="E142" s="179">
        <v>83000</v>
      </c>
      <c r="F142" s="87">
        <v>13</v>
      </c>
      <c r="G142" s="172">
        <f t="shared" si="2"/>
        <v>6384.6153846153848</v>
      </c>
    </row>
    <row r="143" spans="1:7">
      <c r="A143" s="107">
        <v>44914</v>
      </c>
      <c r="B143" s="86" t="s">
        <v>171</v>
      </c>
      <c r="C143" s="87" t="s">
        <v>43</v>
      </c>
      <c r="D143" s="87" t="s">
        <v>8</v>
      </c>
      <c r="E143" s="179">
        <v>88000</v>
      </c>
      <c r="F143" s="87">
        <v>40</v>
      </c>
      <c r="G143" s="172">
        <f t="shared" si="2"/>
        <v>2200</v>
      </c>
    </row>
    <row r="144" spans="1:7">
      <c r="A144" s="107">
        <v>44914</v>
      </c>
      <c r="B144" s="86" t="s">
        <v>173</v>
      </c>
      <c r="C144" s="87" t="s">
        <v>212</v>
      </c>
      <c r="D144" s="87" t="s">
        <v>10</v>
      </c>
      <c r="E144" s="179">
        <v>90000</v>
      </c>
      <c r="F144" s="87">
        <v>5</v>
      </c>
      <c r="G144" s="172">
        <f t="shared" si="2"/>
        <v>18000</v>
      </c>
    </row>
    <row r="145" spans="1:8">
      <c r="A145" s="107">
        <v>44914</v>
      </c>
      <c r="B145" s="86" t="s">
        <v>173</v>
      </c>
      <c r="C145" s="87" t="s">
        <v>206</v>
      </c>
      <c r="D145" s="87" t="s">
        <v>17</v>
      </c>
      <c r="E145" s="179">
        <v>120000</v>
      </c>
      <c r="F145" s="87">
        <v>24</v>
      </c>
      <c r="G145" s="172">
        <f t="shared" si="2"/>
        <v>5000</v>
      </c>
    </row>
    <row r="146" spans="1:8">
      <c r="A146" s="107">
        <v>44914</v>
      </c>
      <c r="B146" s="86" t="s">
        <v>173</v>
      </c>
      <c r="C146" s="87" t="s">
        <v>104</v>
      </c>
      <c r="D146" s="87" t="s">
        <v>17</v>
      </c>
      <c r="E146" s="179">
        <v>120000</v>
      </c>
      <c r="F146" s="87">
        <v>19</v>
      </c>
      <c r="G146" s="172">
        <f t="shared" si="2"/>
        <v>6315.7894736842109</v>
      </c>
    </row>
    <row r="147" spans="1:8">
      <c r="A147" s="107">
        <v>44914</v>
      </c>
      <c r="B147" s="86" t="s">
        <v>173</v>
      </c>
      <c r="C147" s="87" t="s">
        <v>131</v>
      </c>
      <c r="D147" s="87" t="s">
        <v>10</v>
      </c>
      <c r="E147" s="179">
        <v>31500</v>
      </c>
      <c r="F147" s="87">
        <v>3</v>
      </c>
      <c r="G147" s="172">
        <f t="shared" si="2"/>
        <v>10500</v>
      </c>
      <c r="H147" s="281" t="s">
        <v>108</v>
      </c>
    </row>
    <row r="148" spans="1:8">
      <c r="A148" s="107">
        <v>44914</v>
      </c>
      <c r="B148" s="86" t="s">
        <v>173</v>
      </c>
      <c r="C148" s="87" t="s">
        <v>206</v>
      </c>
      <c r="D148" s="87" t="s">
        <v>10</v>
      </c>
      <c r="E148" s="179">
        <v>47250</v>
      </c>
      <c r="F148" s="87">
        <v>3</v>
      </c>
      <c r="G148" s="172">
        <f t="shared" si="2"/>
        <v>15750</v>
      </c>
      <c r="H148" s="281" t="s">
        <v>108</v>
      </c>
    </row>
    <row r="149" spans="1:8">
      <c r="A149" s="107">
        <v>44914</v>
      </c>
      <c r="B149" s="86" t="s">
        <v>173</v>
      </c>
      <c r="C149" s="87" t="s">
        <v>44</v>
      </c>
      <c r="D149" s="87" t="s">
        <v>17</v>
      </c>
      <c r="E149" s="179">
        <v>120000</v>
      </c>
      <c r="F149" s="87">
        <v>10</v>
      </c>
      <c r="G149" s="172">
        <f t="shared" si="2"/>
        <v>12000</v>
      </c>
    </row>
    <row r="150" spans="1:8">
      <c r="A150" s="107">
        <v>44914</v>
      </c>
      <c r="B150" s="86" t="s">
        <v>172</v>
      </c>
      <c r="C150" s="87" t="s">
        <v>12</v>
      </c>
      <c r="D150" s="87" t="s">
        <v>8</v>
      </c>
      <c r="E150" s="179">
        <v>103000</v>
      </c>
      <c r="F150" s="87">
        <v>26</v>
      </c>
      <c r="G150" s="172">
        <f t="shared" si="2"/>
        <v>3961.5384615384614</v>
      </c>
    </row>
    <row r="151" spans="1:8">
      <c r="A151" s="107">
        <v>44914</v>
      </c>
      <c r="B151" s="86" t="s">
        <v>172</v>
      </c>
      <c r="C151" s="87" t="s">
        <v>20</v>
      </c>
      <c r="D151" s="87" t="s">
        <v>10</v>
      </c>
      <c r="E151" s="179">
        <v>63000</v>
      </c>
      <c r="F151" s="87">
        <v>14</v>
      </c>
      <c r="G151" s="172">
        <f t="shared" si="2"/>
        <v>4500</v>
      </c>
    </row>
    <row r="152" spans="1:8">
      <c r="A152" s="107">
        <v>44914</v>
      </c>
      <c r="B152" s="86" t="s">
        <v>172</v>
      </c>
      <c r="C152" s="87" t="s">
        <v>54</v>
      </c>
      <c r="D152" s="87" t="s">
        <v>17</v>
      </c>
      <c r="E152" s="179">
        <v>78000</v>
      </c>
      <c r="F152" s="87">
        <v>22</v>
      </c>
      <c r="G152" s="172">
        <f t="shared" si="2"/>
        <v>3545.4545454545455</v>
      </c>
    </row>
    <row r="153" spans="1:8">
      <c r="A153" s="107">
        <v>44914</v>
      </c>
      <c r="B153" s="86" t="s">
        <v>172</v>
      </c>
      <c r="C153" s="87" t="s">
        <v>14</v>
      </c>
      <c r="D153" s="87" t="s">
        <v>8</v>
      </c>
      <c r="E153" s="179">
        <v>103000</v>
      </c>
      <c r="F153" s="87">
        <v>41</v>
      </c>
      <c r="G153" s="172">
        <f t="shared" si="2"/>
        <v>2512.1951219512193</v>
      </c>
    </row>
    <row r="154" spans="1:8">
      <c r="A154" s="107">
        <v>44914</v>
      </c>
      <c r="B154" s="86" t="s">
        <v>172</v>
      </c>
      <c r="C154" s="87" t="s">
        <v>7</v>
      </c>
      <c r="D154" s="87" t="s">
        <v>17</v>
      </c>
      <c r="E154" s="179">
        <v>83000</v>
      </c>
      <c r="F154" s="87">
        <v>30</v>
      </c>
      <c r="G154" s="172">
        <f t="shared" si="2"/>
        <v>2766.6666666666665</v>
      </c>
    </row>
    <row r="155" spans="1:8">
      <c r="A155" s="107">
        <v>44914</v>
      </c>
      <c r="B155" s="86" t="s">
        <v>172</v>
      </c>
      <c r="C155" s="87" t="s">
        <v>33</v>
      </c>
      <c r="D155" s="87" t="s">
        <v>8</v>
      </c>
      <c r="E155" s="179">
        <v>230000</v>
      </c>
      <c r="F155" s="87">
        <v>40</v>
      </c>
      <c r="G155" s="172">
        <f t="shared" si="2"/>
        <v>5750</v>
      </c>
    </row>
    <row r="156" spans="1:8">
      <c r="A156" s="107">
        <v>44914</v>
      </c>
      <c r="B156" s="86" t="s">
        <v>172</v>
      </c>
      <c r="C156" s="87" t="s">
        <v>24</v>
      </c>
      <c r="D156" s="87" t="s">
        <v>17</v>
      </c>
      <c r="E156" s="179">
        <v>63000</v>
      </c>
      <c r="F156" s="87">
        <v>23</v>
      </c>
      <c r="G156" s="172">
        <f t="shared" si="2"/>
        <v>2739.1304347826085</v>
      </c>
    </row>
    <row r="157" spans="1:8">
      <c r="A157" s="107">
        <v>44914</v>
      </c>
      <c r="B157" s="86" t="s">
        <v>172</v>
      </c>
      <c r="C157" s="87" t="s">
        <v>7</v>
      </c>
      <c r="D157" s="87" t="s">
        <v>8</v>
      </c>
      <c r="E157" s="179">
        <v>103000</v>
      </c>
      <c r="F157" s="87">
        <v>44</v>
      </c>
      <c r="G157" s="172">
        <f t="shared" si="2"/>
        <v>2340.909090909091</v>
      </c>
    </row>
    <row r="158" spans="1:8">
      <c r="A158" s="107">
        <v>44914</v>
      </c>
      <c r="B158" s="86" t="s">
        <v>172</v>
      </c>
      <c r="C158" s="87" t="s">
        <v>25</v>
      </c>
      <c r="D158" s="87" t="s">
        <v>17</v>
      </c>
      <c r="E158" s="179">
        <v>98000</v>
      </c>
      <c r="F158" s="87">
        <v>10</v>
      </c>
      <c r="G158" s="172">
        <f t="shared" si="2"/>
        <v>9800</v>
      </c>
    </row>
    <row r="159" spans="1:8">
      <c r="A159" s="107">
        <v>44914</v>
      </c>
      <c r="B159" s="86" t="s">
        <v>172</v>
      </c>
      <c r="C159" s="87" t="s">
        <v>12</v>
      </c>
      <c r="D159" s="87" t="s">
        <v>8</v>
      </c>
      <c r="E159" s="179">
        <v>103000</v>
      </c>
      <c r="F159" s="87">
        <v>38</v>
      </c>
      <c r="G159" s="172">
        <f t="shared" si="2"/>
        <v>2710.5263157894738</v>
      </c>
    </row>
    <row r="160" spans="1:8">
      <c r="A160" s="107">
        <v>44914</v>
      </c>
      <c r="B160" s="86" t="s">
        <v>172</v>
      </c>
      <c r="C160" s="87" t="s">
        <v>14</v>
      </c>
      <c r="D160" s="87" t="s">
        <v>8</v>
      </c>
      <c r="E160" s="179">
        <v>103000</v>
      </c>
      <c r="F160" s="87">
        <v>32</v>
      </c>
      <c r="G160" s="172">
        <f t="shared" si="2"/>
        <v>3218.75</v>
      </c>
    </row>
    <row r="161" spans="1:8">
      <c r="A161" s="107">
        <v>44914</v>
      </c>
      <c r="B161" s="86" t="s">
        <v>172</v>
      </c>
      <c r="C161" s="87" t="s">
        <v>22</v>
      </c>
      <c r="D161" s="87" t="s">
        <v>8</v>
      </c>
      <c r="E161" s="179">
        <v>120000</v>
      </c>
      <c r="F161" s="87">
        <v>26</v>
      </c>
      <c r="G161" s="172">
        <f t="shared" si="2"/>
        <v>4615.3846153846152</v>
      </c>
    </row>
    <row r="162" spans="1:8">
      <c r="A162" s="107">
        <v>44914</v>
      </c>
      <c r="B162" s="86" t="s">
        <v>172</v>
      </c>
      <c r="C162" s="87" t="s">
        <v>18</v>
      </c>
      <c r="D162" s="87" t="s">
        <v>17</v>
      </c>
      <c r="E162" s="179">
        <v>78000</v>
      </c>
      <c r="F162" s="87">
        <v>17</v>
      </c>
      <c r="G162" s="172">
        <f t="shared" si="2"/>
        <v>4588.2352941176468</v>
      </c>
    </row>
    <row r="163" spans="1:8">
      <c r="A163" s="107">
        <v>44914</v>
      </c>
      <c r="B163" s="86" t="s">
        <v>172</v>
      </c>
      <c r="C163" s="87" t="s">
        <v>38</v>
      </c>
      <c r="D163" s="87" t="s">
        <v>8</v>
      </c>
      <c r="E163" s="179">
        <v>155000</v>
      </c>
      <c r="F163" s="87">
        <v>13</v>
      </c>
      <c r="G163" s="172">
        <f t="shared" si="2"/>
        <v>11923.076923076924</v>
      </c>
    </row>
    <row r="164" spans="1:8">
      <c r="A164" s="107">
        <v>44914</v>
      </c>
      <c r="B164" s="86" t="s">
        <v>172</v>
      </c>
      <c r="C164" s="87" t="s">
        <v>109</v>
      </c>
      <c r="D164" s="87" t="s">
        <v>8</v>
      </c>
      <c r="E164" s="179">
        <v>88000</v>
      </c>
      <c r="F164" s="87">
        <v>24</v>
      </c>
      <c r="G164" s="172">
        <f t="shared" si="2"/>
        <v>3666.6666666666665</v>
      </c>
    </row>
    <row r="165" spans="1:8">
      <c r="A165" s="107">
        <v>44914</v>
      </c>
      <c r="B165" s="86" t="s">
        <v>172</v>
      </c>
      <c r="C165" s="87" t="s">
        <v>14</v>
      </c>
      <c r="D165" s="87" t="s">
        <v>8</v>
      </c>
      <c r="E165" s="179">
        <v>103000</v>
      </c>
      <c r="F165" s="87">
        <v>26</v>
      </c>
      <c r="G165" s="172">
        <f t="shared" si="2"/>
        <v>3961.5384615384614</v>
      </c>
    </row>
    <row r="166" spans="1:8">
      <c r="A166" s="107">
        <v>44914</v>
      </c>
      <c r="B166" s="86" t="s">
        <v>173</v>
      </c>
      <c r="C166" s="87" t="s">
        <v>201</v>
      </c>
      <c r="D166" s="87" t="s">
        <v>17</v>
      </c>
      <c r="E166" s="179">
        <v>120000</v>
      </c>
      <c r="F166" s="87">
        <v>21</v>
      </c>
      <c r="G166" s="172">
        <f t="shared" si="2"/>
        <v>5714.2857142857147</v>
      </c>
    </row>
    <row r="167" spans="1:8">
      <c r="A167" s="107">
        <v>44914</v>
      </c>
      <c r="B167" s="86" t="s">
        <v>173</v>
      </c>
      <c r="C167" s="87" t="s">
        <v>73</v>
      </c>
      <c r="D167" s="87" t="s">
        <v>17</v>
      </c>
      <c r="E167" s="179">
        <v>120000</v>
      </c>
      <c r="F167" s="87">
        <v>16</v>
      </c>
      <c r="G167" s="172">
        <f t="shared" si="2"/>
        <v>7500</v>
      </c>
    </row>
    <row r="168" spans="1:8">
      <c r="A168" s="107">
        <v>44914</v>
      </c>
      <c r="B168" s="86" t="s">
        <v>173</v>
      </c>
      <c r="C168" s="87" t="s">
        <v>203</v>
      </c>
      <c r="D168" s="87" t="s">
        <v>17</v>
      </c>
      <c r="E168" s="179">
        <v>120000</v>
      </c>
      <c r="F168" s="87">
        <v>19</v>
      </c>
      <c r="G168" s="172">
        <f t="shared" si="2"/>
        <v>6315.7894736842109</v>
      </c>
    </row>
    <row r="169" spans="1:8">
      <c r="A169" s="107">
        <v>44914</v>
      </c>
      <c r="B169" s="86" t="s">
        <v>173</v>
      </c>
      <c r="C169" s="87" t="s">
        <v>204</v>
      </c>
      <c r="D169" s="87" t="s">
        <v>17</v>
      </c>
      <c r="E169" s="179">
        <v>60000</v>
      </c>
      <c r="F169" s="87">
        <v>20</v>
      </c>
      <c r="G169" s="172">
        <f t="shared" si="2"/>
        <v>3000</v>
      </c>
      <c r="H169" s="281" t="s">
        <v>108</v>
      </c>
    </row>
    <row r="170" spans="1:8">
      <c r="A170" s="107">
        <v>44914</v>
      </c>
      <c r="B170" s="86" t="s">
        <v>173</v>
      </c>
      <c r="C170" s="87" t="s">
        <v>201</v>
      </c>
      <c r="D170" s="87" t="s">
        <v>17</v>
      </c>
      <c r="E170" s="179">
        <v>60000</v>
      </c>
      <c r="F170" s="87">
        <v>24</v>
      </c>
      <c r="G170" s="172">
        <f t="shared" si="2"/>
        <v>2500</v>
      </c>
      <c r="H170" s="281" t="s">
        <v>108</v>
      </c>
    </row>
    <row r="171" spans="1:8">
      <c r="A171" s="107">
        <v>44914</v>
      </c>
      <c r="B171" s="86" t="s">
        <v>173</v>
      </c>
      <c r="C171" s="87" t="s">
        <v>211</v>
      </c>
      <c r="D171" s="87" t="s">
        <v>17</v>
      </c>
      <c r="E171" s="179">
        <v>60000</v>
      </c>
      <c r="F171" s="87">
        <v>6</v>
      </c>
      <c r="G171" s="172">
        <f t="shared" si="2"/>
        <v>10000</v>
      </c>
      <c r="H171" s="281" t="s">
        <v>108</v>
      </c>
    </row>
    <row r="172" spans="1:8">
      <c r="A172" s="107">
        <v>44915</v>
      </c>
      <c r="B172" s="86" t="s">
        <v>171</v>
      </c>
      <c r="C172" s="87" t="s">
        <v>7</v>
      </c>
      <c r="D172" s="87" t="s">
        <v>8</v>
      </c>
      <c r="E172" s="179">
        <v>103000</v>
      </c>
      <c r="F172" s="87">
        <v>44</v>
      </c>
      <c r="G172" s="172">
        <f t="shared" si="2"/>
        <v>2340.909090909091</v>
      </c>
    </row>
    <row r="173" spans="1:8">
      <c r="A173" s="107">
        <v>44915</v>
      </c>
      <c r="B173" s="86" t="s">
        <v>171</v>
      </c>
      <c r="C173" s="87" t="s">
        <v>200</v>
      </c>
      <c r="D173" s="87" t="s">
        <v>10</v>
      </c>
      <c r="E173" s="179">
        <v>47250</v>
      </c>
      <c r="F173" s="87">
        <v>10</v>
      </c>
      <c r="G173" s="172">
        <f t="shared" si="2"/>
        <v>4725</v>
      </c>
    </row>
    <row r="174" spans="1:8">
      <c r="A174" s="107">
        <v>44915</v>
      </c>
      <c r="B174" s="86" t="s">
        <v>171</v>
      </c>
      <c r="C174" s="87" t="s">
        <v>14</v>
      </c>
      <c r="D174" s="87" t="s">
        <v>8</v>
      </c>
      <c r="E174" s="179">
        <v>103000</v>
      </c>
      <c r="F174" s="87">
        <v>33</v>
      </c>
      <c r="G174" s="172">
        <f t="shared" si="2"/>
        <v>3121.212121212121</v>
      </c>
    </row>
    <row r="175" spans="1:8">
      <c r="A175" s="107">
        <v>44915</v>
      </c>
      <c r="B175" s="86" t="s">
        <v>171</v>
      </c>
      <c r="C175" s="87" t="s">
        <v>12</v>
      </c>
      <c r="D175" s="87" t="s">
        <v>8</v>
      </c>
      <c r="E175" s="179">
        <v>103000</v>
      </c>
      <c r="F175" s="87">
        <v>32</v>
      </c>
      <c r="G175" s="172">
        <f t="shared" si="2"/>
        <v>3218.75</v>
      </c>
    </row>
    <row r="176" spans="1:8">
      <c r="A176" s="107">
        <v>44915</v>
      </c>
      <c r="B176" s="86" t="s">
        <v>171</v>
      </c>
      <c r="C176" s="87" t="s">
        <v>14</v>
      </c>
      <c r="D176" s="87" t="s">
        <v>10</v>
      </c>
      <c r="E176" s="179">
        <v>31500</v>
      </c>
      <c r="F176" s="87">
        <v>11</v>
      </c>
      <c r="G176" s="172">
        <f t="shared" si="2"/>
        <v>2863.6363636363635</v>
      </c>
      <c r="H176" s="281" t="s">
        <v>108</v>
      </c>
    </row>
    <row r="177" spans="1:8">
      <c r="A177" s="107">
        <v>44915</v>
      </c>
      <c r="B177" s="86" t="s">
        <v>171</v>
      </c>
      <c r="C177" s="87" t="s">
        <v>54</v>
      </c>
      <c r="D177" s="87" t="s">
        <v>17</v>
      </c>
      <c r="E177" s="179">
        <v>78000</v>
      </c>
      <c r="F177" s="87">
        <v>26</v>
      </c>
      <c r="G177" s="172">
        <f t="shared" si="2"/>
        <v>3000</v>
      </c>
    </row>
    <row r="178" spans="1:8">
      <c r="A178" s="107">
        <v>44915</v>
      </c>
      <c r="B178" s="86" t="s">
        <v>171</v>
      </c>
      <c r="C178" s="87" t="s">
        <v>7</v>
      </c>
      <c r="D178" s="87" t="s">
        <v>8</v>
      </c>
      <c r="E178" s="179">
        <v>103000</v>
      </c>
      <c r="F178" s="87">
        <v>32</v>
      </c>
      <c r="G178" s="172">
        <f t="shared" si="2"/>
        <v>3218.75</v>
      </c>
    </row>
    <row r="179" spans="1:8">
      <c r="A179" s="107">
        <v>44915</v>
      </c>
      <c r="B179" s="86" t="s">
        <v>171</v>
      </c>
      <c r="C179" s="87" t="s">
        <v>18</v>
      </c>
      <c r="D179" s="87" t="s">
        <v>8</v>
      </c>
      <c r="E179" s="179">
        <v>88000</v>
      </c>
      <c r="F179" s="87">
        <v>31</v>
      </c>
      <c r="G179" s="172">
        <f t="shared" ref="G179:G241" si="3">E179/F179</f>
        <v>2838.7096774193546</v>
      </c>
    </row>
    <row r="180" spans="1:8">
      <c r="A180" s="107">
        <v>44915</v>
      </c>
      <c r="B180" s="86" t="s">
        <v>171</v>
      </c>
      <c r="C180" s="87" t="s">
        <v>14</v>
      </c>
      <c r="D180" s="87" t="s">
        <v>8</v>
      </c>
      <c r="E180" s="179">
        <v>103000</v>
      </c>
      <c r="F180" s="87">
        <v>31</v>
      </c>
      <c r="G180" s="172">
        <f t="shared" si="3"/>
        <v>3322.5806451612902</v>
      </c>
    </row>
    <row r="181" spans="1:8">
      <c r="A181" s="107">
        <v>44915</v>
      </c>
      <c r="B181" s="86" t="s">
        <v>171</v>
      </c>
      <c r="C181" s="87" t="s">
        <v>20</v>
      </c>
      <c r="D181" s="87" t="s">
        <v>17</v>
      </c>
      <c r="E181" s="179">
        <v>83000</v>
      </c>
      <c r="F181" s="87">
        <v>24</v>
      </c>
      <c r="G181" s="172">
        <f t="shared" si="3"/>
        <v>3458.3333333333335</v>
      </c>
    </row>
    <row r="182" spans="1:8">
      <c r="A182" s="107">
        <v>44915</v>
      </c>
      <c r="B182" s="86" t="s">
        <v>171</v>
      </c>
      <c r="C182" s="87" t="s">
        <v>12</v>
      </c>
      <c r="D182" s="87" t="s">
        <v>8</v>
      </c>
      <c r="E182" s="179">
        <v>103000</v>
      </c>
      <c r="F182" s="87">
        <v>35</v>
      </c>
      <c r="G182" s="172">
        <f t="shared" si="3"/>
        <v>2942.8571428571427</v>
      </c>
    </row>
    <row r="183" spans="1:8">
      <c r="A183" s="107">
        <v>44915</v>
      </c>
      <c r="B183" s="86" t="s">
        <v>171</v>
      </c>
      <c r="C183" s="87" t="s">
        <v>14</v>
      </c>
      <c r="D183" s="87" t="s">
        <v>8</v>
      </c>
      <c r="E183" s="179">
        <v>103000</v>
      </c>
      <c r="F183" s="87">
        <v>26</v>
      </c>
      <c r="G183" s="172">
        <f t="shared" si="3"/>
        <v>3961.5384615384614</v>
      </c>
    </row>
    <row r="184" spans="1:8">
      <c r="A184" s="107">
        <v>44915</v>
      </c>
      <c r="B184" s="86" t="s">
        <v>171</v>
      </c>
      <c r="C184" s="87" t="s">
        <v>24</v>
      </c>
      <c r="D184" s="87" t="s">
        <v>17</v>
      </c>
      <c r="E184" s="179">
        <v>76000</v>
      </c>
      <c r="F184" s="87">
        <v>21</v>
      </c>
      <c r="G184" s="172">
        <f t="shared" si="3"/>
        <v>3619.0476190476193</v>
      </c>
    </row>
    <row r="185" spans="1:8">
      <c r="A185" s="107">
        <v>44915</v>
      </c>
      <c r="B185" s="86" t="s">
        <v>171</v>
      </c>
      <c r="C185" s="87" t="s">
        <v>25</v>
      </c>
      <c r="D185" s="87" t="s">
        <v>17</v>
      </c>
      <c r="E185" s="179">
        <v>80000</v>
      </c>
      <c r="F185" s="87">
        <v>25</v>
      </c>
      <c r="G185" s="172">
        <f t="shared" si="3"/>
        <v>3200</v>
      </c>
    </row>
    <row r="186" spans="1:8">
      <c r="A186" s="107">
        <v>44915</v>
      </c>
      <c r="B186" s="86" t="s">
        <v>171</v>
      </c>
      <c r="C186" s="87" t="s">
        <v>14</v>
      </c>
      <c r="D186" s="87" t="s">
        <v>17</v>
      </c>
      <c r="E186" s="179">
        <v>83000</v>
      </c>
      <c r="F186" s="87">
        <v>16</v>
      </c>
      <c r="G186" s="172">
        <f t="shared" si="3"/>
        <v>5187.5</v>
      </c>
    </row>
    <row r="187" spans="1:8">
      <c r="A187" s="107">
        <v>44915</v>
      </c>
      <c r="B187" s="86" t="s">
        <v>171</v>
      </c>
      <c r="C187" s="87" t="s">
        <v>43</v>
      </c>
      <c r="D187" s="87" t="s">
        <v>8</v>
      </c>
      <c r="E187" s="179">
        <v>88000</v>
      </c>
      <c r="F187" s="87">
        <v>40</v>
      </c>
      <c r="G187" s="172">
        <f t="shared" si="3"/>
        <v>2200</v>
      </c>
    </row>
    <row r="188" spans="1:8">
      <c r="A188" s="107">
        <v>44915</v>
      </c>
      <c r="B188" s="86" t="s">
        <v>171</v>
      </c>
      <c r="C188" s="87" t="s">
        <v>22</v>
      </c>
      <c r="D188" s="87" t="s">
        <v>8</v>
      </c>
      <c r="E188" s="179">
        <v>120000</v>
      </c>
      <c r="F188" s="87">
        <v>30</v>
      </c>
      <c r="G188" s="172">
        <f t="shared" si="3"/>
        <v>4000</v>
      </c>
    </row>
    <row r="189" spans="1:8">
      <c r="A189" s="107">
        <v>44915</v>
      </c>
      <c r="B189" s="86" t="s">
        <v>173</v>
      </c>
      <c r="C189" s="87" t="s">
        <v>212</v>
      </c>
      <c r="D189" s="87" t="s">
        <v>17</v>
      </c>
      <c r="E189" s="179">
        <v>120000</v>
      </c>
      <c r="F189" s="87">
        <v>22</v>
      </c>
      <c r="G189" s="172">
        <f t="shared" si="3"/>
        <v>5454.545454545455</v>
      </c>
    </row>
    <row r="190" spans="1:8">
      <c r="A190" s="107">
        <v>44915</v>
      </c>
      <c r="B190" s="86" t="s">
        <v>173</v>
      </c>
      <c r="C190" s="87" t="s">
        <v>180</v>
      </c>
      <c r="D190" s="87" t="s">
        <v>17</v>
      </c>
      <c r="E190" s="179">
        <v>120000</v>
      </c>
      <c r="F190" s="87">
        <v>24</v>
      </c>
      <c r="G190" s="172">
        <f t="shared" si="3"/>
        <v>5000</v>
      </c>
    </row>
    <row r="191" spans="1:8">
      <c r="A191" s="107">
        <v>44915</v>
      </c>
      <c r="B191" s="86" t="s">
        <v>173</v>
      </c>
      <c r="C191" s="87" t="s">
        <v>23</v>
      </c>
      <c r="D191" s="87" t="s">
        <v>17</v>
      </c>
      <c r="E191" s="179">
        <v>31500</v>
      </c>
      <c r="F191" s="87">
        <v>5</v>
      </c>
      <c r="G191" s="172">
        <f t="shared" si="3"/>
        <v>6300</v>
      </c>
      <c r="H191" s="281" t="s">
        <v>108</v>
      </c>
    </row>
    <row r="192" spans="1:8">
      <c r="A192" s="107">
        <v>44915</v>
      </c>
      <c r="B192" s="86" t="s">
        <v>173</v>
      </c>
      <c r="C192" s="87" t="s">
        <v>35</v>
      </c>
      <c r="D192" s="87" t="s">
        <v>17</v>
      </c>
      <c r="E192" s="179">
        <v>120000</v>
      </c>
      <c r="F192" s="87">
        <v>16</v>
      </c>
      <c r="G192" s="172">
        <f t="shared" si="3"/>
        <v>7500</v>
      </c>
    </row>
    <row r="193" spans="1:7">
      <c r="A193" s="107">
        <v>44915</v>
      </c>
      <c r="B193" s="86" t="s">
        <v>173</v>
      </c>
      <c r="C193" s="87" t="s">
        <v>180</v>
      </c>
      <c r="D193" s="87" t="s">
        <v>10</v>
      </c>
      <c r="E193" s="179">
        <v>90000</v>
      </c>
      <c r="F193" s="87">
        <v>3</v>
      </c>
      <c r="G193" s="172">
        <f t="shared" si="3"/>
        <v>30000</v>
      </c>
    </row>
    <row r="194" spans="1:7">
      <c r="A194" s="107">
        <v>44915</v>
      </c>
      <c r="B194" s="86" t="s">
        <v>173</v>
      </c>
      <c r="C194" s="87" t="s">
        <v>44</v>
      </c>
      <c r="D194" s="87" t="s">
        <v>17</v>
      </c>
      <c r="E194" s="179">
        <v>94500</v>
      </c>
      <c r="F194" s="87">
        <v>11</v>
      </c>
      <c r="G194" s="172">
        <f t="shared" si="3"/>
        <v>8590.9090909090901</v>
      </c>
    </row>
    <row r="195" spans="1:7">
      <c r="A195" s="107">
        <v>44915</v>
      </c>
      <c r="B195" s="86" t="s">
        <v>172</v>
      </c>
      <c r="C195" s="87" t="s">
        <v>12</v>
      </c>
      <c r="D195" s="87" t="s">
        <v>8</v>
      </c>
      <c r="E195" s="179">
        <v>103000</v>
      </c>
      <c r="F195" s="87">
        <v>12</v>
      </c>
      <c r="G195" s="172">
        <f t="shared" si="3"/>
        <v>8583.3333333333339</v>
      </c>
    </row>
    <row r="196" spans="1:7">
      <c r="A196" s="107">
        <v>44915</v>
      </c>
      <c r="B196" s="86" t="s">
        <v>172</v>
      </c>
      <c r="C196" s="87" t="s">
        <v>20</v>
      </c>
      <c r="D196" s="87" t="s">
        <v>10</v>
      </c>
      <c r="E196" s="179">
        <v>63000</v>
      </c>
      <c r="F196" s="87">
        <v>14</v>
      </c>
      <c r="G196" s="172">
        <f t="shared" si="3"/>
        <v>4500</v>
      </c>
    </row>
    <row r="197" spans="1:7">
      <c r="A197" s="107">
        <v>44915</v>
      </c>
      <c r="B197" s="86" t="s">
        <v>172</v>
      </c>
      <c r="C197" s="87" t="s">
        <v>54</v>
      </c>
      <c r="D197" s="87" t="s">
        <v>17</v>
      </c>
      <c r="E197" s="179">
        <v>78000</v>
      </c>
      <c r="F197" s="87">
        <v>22</v>
      </c>
      <c r="G197" s="172">
        <f t="shared" si="3"/>
        <v>3545.4545454545455</v>
      </c>
    </row>
    <row r="198" spans="1:7">
      <c r="A198" s="107">
        <v>44915</v>
      </c>
      <c r="B198" s="86" t="s">
        <v>172</v>
      </c>
      <c r="C198" s="87" t="s">
        <v>14</v>
      </c>
      <c r="D198" s="87" t="s">
        <v>8</v>
      </c>
      <c r="E198" s="179">
        <v>103000</v>
      </c>
      <c r="F198" s="87">
        <v>41</v>
      </c>
      <c r="G198" s="172">
        <f t="shared" si="3"/>
        <v>2512.1951219512193</v>
      </c>
    </row>
    <row r="199" spans="1:7">
      <c r="A199" s="107">
        <v>44915</v>
      </c>
      <c r="B199" s="86" t="s">
        <v>172</v>
      </c>
      <c r="C199" s="87" t="s">
        <v>7</v>
      </c>
      <c r="D199" s="87" t="s">
        <v>17</v>
      </c>
      <c r="E199" s="179">
        <v>83000</v>
      </c>
      <c r="F199" s="87">
        <v>30</v>
      </c>
      <c r="G199" s="172">
        <f t="shared" si="3"/>
        <v>2766.6666666666665</v>
      </c>
    </row>
    <row r="200" spans="1:7">
      <c r="A200" s="107">
        <v>44915</v>
      </c>
      <c r="B200" s="86" t="s">
        <v>172</v>
      </c>
      <c r="C200" s="87" t="s">
        <v>33</v>
      </c>
      <c r="D200" s="87" t="s">
        <v>8</v>
      </c>
      <c r="E200" s="179">
        <v>230000</v>
      </c>
      <c r="F200" s="87">
        <v>40</v>
      </c>
      <c r="G200" s="172">
        <f t="shared" si="3"/>
        <v>5750</v>
      </c>
    </row>
    <row r="201" spans="1:7">
      <c r="A201" s="107">
        <v>44915</v>
      </c>
      <c r="B201" s="86" t="s">
        <v>172</v>
      </c>
      <c r="C201" s="87" t="s">
        <v>7</v>
      </c>
      <c r="D201" s="87" t="s">
        <v>8</v>
      </c>
      <c r="E201" s="179">
        <v>103000</v>
      </c>
      <c r="F201" s="87">
        <v>44</v>
      </c>
      <c r="G201" s="172">
        <f t="shared" si="3"/>
        <v>2340.909090909091</v>
      </c>
    </row>
    <row r="202" spans="1:7">
      <c r="A202" s="107">
        <v>44915</v>
      </c>
      <c r="B202" s="86" t="s">
        <v>172</v>
      </c>
      <c r="C202" s="87" t="s">
        <v>25</v>
      </c>
      <c r="D202" s="87" t="s">
        <v>8</v>
      </c>
      <c r="E202" s="179">
        <v>98000</v>
      </c>
      <c r="F202" s="87">
        <v>10</v>
      </c>
      <c r="G202" s="172">
        <f t="shared" si="3"/>
        <v>9800</v>
      </c>
    </row>
    <row r="203" spans="1:7">
      <c r="A203" s="107">
        <v>44915</v>
      </c>
      <c r="B203" s="86" t="s">
        <v>172</v>
      </c>
      <c r="C203" s="87" t="s">
        <v>214</v>
      </c>
      <c r="D203" s="87" t="s">
        <v>17</v>
      </c>
      <c r="E203" s="179">
        <v>63000</v>
      </c>
      <c r="F203" s="87">
        <v>21</v>
      </c>
      <c r="G203" s="172">
        <f t="shared" si="3"/>
        <v>3000</v>
      </c>
    </row>
    <row r="204" spans="1:7">
      <c r="A204" s="107">
        <v>44915</v>
      </c>
      <c r="B204" s="86" t="s">
        <v>172</v>
      </c>
      <c r="C204" s="87" t="s">
        <v>12</v>
      </c>
      <c r="D204" s="87" t="s">
        <v>8</v>
      </c>
      <c r="E204" s="179">
        <v>103000</v>
      </c>
      <c r="F204" s="87">
        <v>32</v>
      </c>
      <c r="G204" s="172">
        <f t="shared" si="3"/>
        <v>3218.75</v>
      </c>
    </row>
    <row r="205" spans="1:7">
      <c r="A205" s="107">
        <v>44915</v>
      </c>
      <c r="B205" s="86" t="s">
        <v>172</v>
      </c>
      <c r="C205" s="87" t="s">
        <v>22</v>
      </c>
      <c r="D205" s="87" t="s">
        <v>8</v>
      </c>
      <c r="E205" s="179">
        <v>120000</v>
      </c>
      <c r="F205" s="87">
        <v>26</v>
      </c>
      <c r="G205" s="172">
        <f t="shared" si="3"/>
        <v>4615.3846153846152</v>
      </c>
    </row>
    <row r="206" spans="1:7">
      <c r="A206" s="107">
        <v>44915</v>
      </c>
      <c r="B206" s="86" t="s">
        <v>172</v>
      </c>
      <c r="C206" s="87" t="s">
        <v>18</v>
      </c>
      <c r="D206" s="87" t="s">
        <v>17</v>
      </c>
      <c r="E206" s="179">
        <v>78000</v>
      </c>
      <c r="F206" s="87">
        <v>17</v>
      </c>
      <c r="G206" s="172">
        <f t="shared" si="3"/>
        <v>4588.2352941176468</v>
      </c>
    </row>
    <row r="207" spans="1:7">
      <c r="A207" s="107">
        <v>44915</v>
      </c>
      <c r="B207" s="86" t="s">
        <v>172</v>
      </c>
      <c r="C207" s="87" t="s">
        <v>38</v>
      </c>
      <c r="D207" s="87" t="s">
        <v>8</v>
      </c>
      <c r="E207" s="179">
        <v>155000</v>
      </c>
      <c r="F207" s="87">
        <v>13</v>
      </c>
      <c r="G207" s="172">
        <f t="shared" si="3"/>
        <v>11923.076923076924</v>
      </c>
    </row>
    <row r="208" spans="1:7">
      <c r="A208" s="107">
        <v>44915</v>
      </c>
      <c r="B208" s="86" t="s">
        <v>172</v>
      </c>
      <c r="C208" s="87" t="s">
        <v>14</v>
      </c>
      <c r="D208" s="87" t="s">
        <v>8</v>
      </c>
      <c r="E208" s="179">
        <v>103000</v>
      </c>
      <c r="F208" s="87">
        <v>35</v>
      </c>
      <c r="G208" s="172">
        <f t="shared" si="3"/>
        <v>2942.8571428571427</v>
      </c>
    </row>
    <row r="209" spans="1:8">
      <c r="A209" s="107">
        <v>44915</v>
      </c>
      <c r="B209" s="86" t="s">
        <v>172</v>
      </c>
      <c r="C209" s="87" t="s">
        <v>109</v>
      </c>
      <c r="D209" s="87" t="s">
        <v>8</v>
      </c>
      <c r="E209" s="179">
        <v>88000</v>
      </c>
      <c r="F209" s="87">
        <v>24</v>
      </c>
      <c r="G209" s="172">
        <f t="shared" si="3"/>
        <v>3666.6666666666665</v>
      </c>
    </row>
    <row r="210" spans="1:8">
      <c r="A210" s="107">
        <v>44915</v>
      </c>
      <c r="B210" s="86" t="s">
        <v>172</v>
      </c>
      <c r="C210" s="87" t="s">
        <v>14</v>
      </c>
      <c r="D210" s="87" t="s">
        <v>8</v>
      </c>
      <c r="E210" s="179">
        <v>103000</v>
      </c>
      <c r="F210" s="87">
        <v>26</v>
      </c>
      <c r="G210" s="172">
        <f t="shared" si="3"/>
        <v>3961.5384615384614</v>
      </c>
    </row>
    <row r="211" spans="1:8">
      <c r="A211" s="107">
        <v>44915</v>
      </c>
      <c r="B211" s="86" t="s">
        <v>173</v>
      </c>
      <c r="C211" s="87" t="s">
        <v>201</v>
      </c>
      <c r="D211" s="87" t="s">
        <v>17</v>
      </c>
      <c r="E211" s="179">
        <v>120000</v>
      </c>
      <c r="F211" s="87">
        <v>16</v>
      </c>
      <c r="G211" s="172">
        <f t="shared" si="3"/>
        <v>7500</v>
      </c>
    </row>
    <row r="212" spans="1:8">
      <c r="A212" s="107">
        <v>44915</v>
      </c>
      <c r="B212" s="86" t="s">
        <v>173</v>
      </c>
      <c r="C212" s="87" t="s">
        <v>73</v>
      </c>
      <c r="D212" s="87" t="s">
        <v>17</v>
      </c>
      <c r="E212" s="179">
        <v>120000</v>
      </c>
      <c r="F212" s="87">
        <v>21</v>
      </c>
      <c r="G212" s="172">
        <f t="shared" si="3"/>
        <v>5714.2857142857147</v>
      </c>
    </row>
    <row r="213" spans="1:8">
      <c r="A213" s="107">
        <v>44915</v>
      </c>
      <c r="B213" s="86" t="s">
        <v>173</v>
      </c>
      <c r="C213" s="87" t="s">
        <v>203</v>
      </c>
      <c r="D213" s="87" t="s">
        <v>17</v>
      </c>
      <c r="E213" s="179">
        <v>120000</v>
      </c>
      <c r="F213" s="87">
        <v>14</v>
      </c>
      <c r="G213" s="172">
        <f t="shared" si="3"/>
        <v>8571.4285714285706</v>
      </c>
    </row>
    <row r="214" spans="1:8">
      <c r="A214" s="107">
        <v>44915</v>
      </c>
      <c r="B214" s="86" t="s">
        <v>173</v>
      </c>
      <c r="C214" s="87" t="s">
        <v>204</v>
      </c>
      <c r="D214" s="87" t="s">
        <v>17</v>
      </c>
      <c r="E214" s="179">
        <v>60000</v>
      </c>
      <c r="F214" s="87">
        <v>20</v>
      </c>
      <c r="G214" s="172">
        <f t="shared" si="3"/>
        <v>3000</v>
      </c>
      <c r="H214" s="281" t="s">
        <v>108</v>
      </c>
    </row>
    <row r="215" spans="1:8">
      <c r="A215" s="107">
        <v>44915</v>
      </c>
      <c r="B215" s="86" t="s">
        <v>173</v>
      </c>
      <c r="C215" s="87" t="s">
        <v>201</v>
      </c>
      <c r="D215" s="87" t="s">
        <v>17</v>
      </c>
      <c r="E215" s="179">
        <v>60000</v>
      </c>
      <c r="F215" s="87">
        <v>24</v>
      </c>
      <c r="G215" s="172">
        <f t="shared" si="3"/>
        <v>2500</v>
      </c>
      <c r="H215" s="281" t="s">
        <v>108</v>
      </c>
    </row>
    <row r="216" spans="1:8">
      <c r="A216" s="107">
        <v>44915</v>
      </c>
      <c r="B216" s="86" t="s">
        <v>173</v>
      </c>
      <c r="C216" s="87" t="s">
        <v>211</v>
      </c>
      <c r="D216" s="87" t="s">
        <v>17</v>
      </c>
      <c r="E216" s="179">
        <v>60000</v>
      </c>
      <c r="F216" s="87">
        <v>6</v>
      </c>
      <c r="G216" s="172">
        <f t="shared" si="3"/>
        <v>10000</v>
      </c>
      <c r="H216" s="281" t="s">
        <v>108</v>
      </c>
    </row>
    <row r="217" spans="1:8">
      <c r="A217" s="107">
        <v>44916</v>
      </c>
      <c r="B217" s="86" t="s">
        <v>171</v>
      </c>
      <c r="C217" s="87" t="s">
        <v>7</v>
      </c>
      <c r="D217" s="87" t="s">
        <v>8</v>
      </c>
      <c r="E217" s="179">
        <v>103000</v>
      </c>
      <c r="F217" s="87">
        <v>41</v>
      </c>
      <c r="G217" s="172">
        <f t="shared" si="3"/>
        <v>2512.1951219512193</v>
      </c>
    </row>
    <row r="218" spans="1:8">
      <c r="A218" s="107">
        <v>44916</v>
      </c>
      <c r="B218" s="86" t="s">
        <v>171</v>
      </c>
      <c r="C218" s="87" t="s">
        <v>14</v>
      </c>
      <c r="D218" s="87" t="s">
        <v>8</v>
      </c>
      <c r="E218" s="179">
        <v>103000</v>
      </c>
      <c r="F218" s="87">
        <v>33</v>
      </c>
      <c r="G218" s="172">
        <f t="shared" si="3"/>
        <v>3121.212121212121</v>
      </c>
    </row>
    <row r="219" spans="1:8">
      <c r="A219" s="107">
        <v>44916</v>
      </c>
      <c r="B219" s="86" t="s">
        <v>171</v>
      </c>
      <c r="C219" s="87" t="s">
        <v>7</v>
      </c>
      <c r="D219" s="87" t="s">
        <v>8</v>
      </c>
      <c r="E219" s="179">
        <v>103000</v>
      </c>
      <c r="F219" s="87">
        <v>36</v>
      </c>
      <c r="G219" s="172">
        <f t="shared" si="3"/>
        <v>2861.1111111111113</v>
      </c>
    </row>
    <row r="220" spans="1:8">
      <c r="A220" s="107">
        <v>44916</v>
      </c>
      <c r="B220" s="86" t="s">
        <v>171</v>
      </c>
      <c r="C220" s="87" t="s">
        <v>200</v>
      </c>
      <c r="D220" s="87" t="s">
        <v>10</v>
      </c>
      <c r="E220" s="179">
        <v>47250</v>
      </c>
      <c r="F220" s="87">
        <v>4</v>
      </c>
      <c r="G220" s="172">
        <f t="shared" si="3"/>
        <v>11812.5</v>
      </c>
    </row>
    <row r="221" spans="1:8">
      <c r="A221" s="107">
        <v>44916</v>
      </c>
      <c r="B221" s="86" t="s">
        <v>171</v>
      </c>
      <c r="C221" s="87" t="s">
        <v>12</v>
      </c>
      <c r="D221" s="87" t="s">
        <v>8</v>
      </c>
      <c r="E221" s="179">
        <v>103000</v>
      </c>
      <c r="F221" s="87">
        <v>41</v>
      </c>
      <c r="G221" s="172">
        <f t="shared" si="3"/>
        <v>2512.1951219512193</v>
      </c>
    </row>
    <row r="222" spans="1:8">
      <c r="A222" s="107">
        <v>44916</v>
      </c>
      <c r="B222" s="86" t="s">
        <v>171</v>
      </c>
      <c r="C222" s="87" t="s">
        <v>54</v>
      </c>
      <c r="D222" s="87" t="s">
        <v>17</v>
      </c>
      <c r="E222" s="179">
        <v>78000</v>
      </c>
      <c r="F222" s="87">
        <v>24</v>
      </c>
      <c r="G222" s="172">
        <f t="shared" si="3"/>
        <v>3250</v>
      </c>
    </row>
    <row r="223" spans="1:8">
      <c r="A223" s="107">
        <v>44916</v>
      </c>
      <c r="B223" s="86" t="s">
        <v>171</v>
      </c>
      <c r="C223" s="87" t="s">
        <v>18</v>
      </c>
      <c r="D223" s="87" t="s">
        <v>8</v>
      </c>
      <c r="E223" s="179">
        <v>88000</v>
      </c>
      <c r="F223" s="87">
        <v>29</v>
      </c>
      <c r="G223" s="172">
        <f t="shared" si="3"/>
        <v>3034.4827586206898</v>
      </c>
    </row>
    <row r="224" spans="1:8">
      <c r="A224" s="107">
        <v>44916</v>
      </c>
      <c r="B224" s="86" t="s">
        <v>171</v>
      </c>
      <c r="C224" s="87" t="s">
        <v>14</v>
      </c>
      <c r="D224" s="87" t="s">
        <v>8</v>
      </c>
      <c r="E224" s="179">
        <v>103000</v>
      </c>
      <c r="F224" s="87">
        <v>32</v>
      </c>
      <c r="G224" s="172">
        <f t="shared" si="3"/>
        <v>3218.75</v>
      </c>
    </row>
    <row r="225" spans="1:7">
      <c r="A225" s="107">
        <v>44916</v>
      </c>
      <c r="B225" s="86" t="s">
        <v>171</v>
      </c>
      <c r="C225" s="87" t="s">
        <v>14</v>
      </c>
      <c r="D225" s="87" t="s">
        <v>8</v>
      </c>
      <c r="E225" s="179">
        <v>103000</v>
      </c>
      <c r="F225" s="87">
        <v>28</v>
      </c>
      <c r="G225" s="172">
        <f t="shared" si="3"/>
        <v>3678.5714285714284</v>
      </c>
    </row>
    <row r="226" spans="1:7">
      <c r="A226" s="107">
        <v>44916</v>
      </c>
      <c r="B226" s="86" t="s">
        <v>171</v>
      </c>
      <c r="C226" s="87" t="s">
        <v>20</v>
      </c>
      <c r="D226" s="87" t="s">
        <v>17</v>
      </c>
      <c r="E226" s="179">
        <v>83000</v>
      </c>
      <c r="F226" s="87">
        <v>10</v>
      </c>
      <c r="G226" s="172">
        <f t="shared" si="3"/>
        <v>8300</v>
      </c>
    </row>
    <row r="227" spans="1:7">
      <c r="A227" s="107">
        <v>44916</v>
      </c>
      <c r="B227" s="86" t="s">
        <v>171</v>
      </c>
      <c r="C227" s="87" t="s">
        <v>12</v>
      </c>
      <c r="D227" s="87" t="s">
        <v>8</v>
      </c>
      <c r="E227" s="179">
        <v>103000</v>
      </c>
      <c r="F227" s="87">
        <v>22</v>
      </c>
      <c r="G227" s="172">
        <f t="shared" si="3"/>
        <v>4681.818181818182</v>
      </c>
    </row>
    <row r="228" spans="1:7">
      <c r="A228" s="107">
        <v>44916</v>
      </c>
      <c r="B228" s="86" t="s">
        <v>171</v>
      </c>
      <c r="C228" s="87" t="s">
        <v>24</v>
      </c>
      <c r="D228" s="87" t="s">
        <v>17</v>
      </c>
      <c r="E228" s="179">
        <v>76000</v>
      </c>
      <c r="F228" s="87">
        <v>18</v>
      </c>
      <c r="G228" s="172">
        <f t="shared" si="3"/>
        <v>4222.2222222222226</v>
      </c>
    </row>
    <row r="229" spans="1:7">
      <c r="A229" s="107">
        <v>44916</v>
      </c>
      <c r="B229" s="86" t="s">
        <v>171</v>
      </c>
      <c r="C229" s="87" t="s">
        <v>25</v>
      </c>
      <c r="D229" s="87" t="s">
        <v>17</v>
      </c>
      <c r="E229" s="179">
        <v>80000</v>
      </c>
      <c r="F229" s="87">
        <v>22</v>
      </c>
      <c r="G229" s="172">
        <f t="shared" si="3"/>
        <v>3636.3636363636365</v>
      </c>
    </row>
    <row r="230" spans="1:7">
      <c r="A230" s="107">
        <v>44916</v>
      </c>
      <c r="B230" s="86" t="s">
        <v>171</v>
      </c>
      <c r="C230" s="87" t="s">
        <v>43</v>
      </c>
      <c r="D230" s="87" t="s">
        <v>8</v>
      </c>
      <c r="E230" s="179">
        <v>88000</v>
      </c>
      <c r="F230" s="87">
        <v>30</v>
      </c>
      <c r="G230" s="172">
        <f t="shared" si="3"/>
        <v>2933.3333333333335</v>
      </c>
    </row>
    <row r="231" spans="1:7">
      <c r="A231" s="107">
        <v>44916</v>
      </c>
      <c r="B231" s="86" t="s">
        <v>171</v>
      </c>
      <c r="C231" s="87" t="s">
        <v>22</v>
      </c>
      <c r="D231" s="87" t="s">
        <v>8</v>
      </c>
      <c r="E231" s="179">
        <v>120000</v>
      </c>
      <c r="F231" s="87">
        <v>3</v>
      </c>
      <c r="G231" s="172">
        <f t="shared" si="3"/>
        <v>40000</v>
      </c>
    </row>
    <row r="232" spans="1:7">
      <c r="A232" s="107">
        <v>44916</v>
      </c>
      <c r="B232" s="86" t="s">
        <v>171</v>
      </c>
      <c r="C232" s="87" t="s">
        <v>14</v>
      </c>
      <c r="D232" s="87" t="s">
        <v>17</v>
      </c>
      <c r="E232" s="179">
        <v>83000</v>
      </c>
      <c r="F232" s="87">
        <v>8</v>
      </c>
      <c r="G232" s="172">
        <f t="shared" si="3"/>
        <v>10375</v>
      </c>
    </row>
    <row r="233" spans="1:7">
      <c r="A233" s="107">
        <v>44916</v>
      </c>
      <c r="B233" s="86" t="s">
        <v>173</v>
      </c>
      <c r="C233" s="87" t="s">
        <v>215</v>
      </c>
      <c r="D233" s="87" t="s">
        <v>17</v>
      </c>
      <c r="E233" s="179">
        <v>120000</v>
      </c>
      <c r="F233" s="87">
        <v>19</v>
      </c>
      <c r="G233" s="172">
        <f t="shared" si="3"/>
        <v>6315.7894736842109</v>
      </c>
    </row>
    <row r="234" spans="1:7">
      <c r="A234" s="107">
        <v>44916</v>
      </c>
      <c r="B234" s="86" t="s">
        <v>173</v>
      </c>
      <c r="C234" s="87" t="s">
        <v>216</v>
      </c>
      <c r="D234" s="87" t="s">
        <v>10</v>
      </c>
      <c r="E234" s="179">
        <v>90000</v>
      </c>
      <c r="F234" s="87">
        <v>15</v>
      </c>
      <c r="G234" s="172">
        <f t="shared" si="3"/>
        <v>6000</v>
      </c>
    </row>
    <row r="235" spans="1:7">
      <c r="A235" s="107">
        <v>44916</v>
      </c>
      <c r="B235" s="86" t="s">
        <v>173</v>
      </c>
      <c r="C235" s="87" t="s">
        <v>212</v>
      </c>
      <c r="D235" s="87" t="s">
        <v>17</v>
      </c>
      <c r="E235" s="179">
        <v>120000</v>
      </c>
      <c r="F235" s="87">
        <v>12</v>
      </c>
      <c r="G235" s="172">
        <f t="shared" si="3"/>
        <v>10000</v>
      </c>
    </row>
    <row r="236" spans="1:7">
      <c r="A236" s="107">
        <v>44916</v>
      </c>
      <c r="B236" s="86" t="s">
        <v>172</v>
      </c>
      <c r="C236" s="87" t="s">
        <v>20</v>
      </c>
      <c r="D236" s="87" t="s">
        <v>17</v>
      </c>
      <c r="E236" s="179">
        <v>63000</v>
      </c>
      <c r="F236" s="87">
        <v>5</v>
      </c>
      <c r="G236" s="172">
        <f t="shared" si="3"/>
        <v>12600</v>
      </c>
    </row>
    <row r="237" spans="1:7">
      <c r="A237" s="107">
        <v>44916</v>
      </c>
      <c r="B237" s="86" t="s">
        <v>172</v>
      </c>
      <c r="C237" s="87" t="s">
        <v>33</v>
      </c>
      <c r="D237" s="87" t="s">
        <v>8</v>
      </c>
      <c r="E237" s="179">
        <v>230000</v>
      </c>
      <c r="F237" s="87">
        <v>38</v>
      </c>
      <c r="G237" s="172">
        <f t="shared" si="3"/>
        <v>6052.6315789473683</v>
      </c>
    </row>
    <row r="238" spans="1:7">
      <c r="A238" s="107">
        <v>44916</v>
      </c>
      <c r="B238" s="86" t="s">
        <v>172</v>
      </c>
      <c r="C238" s="87" t="s">
        <v>12</v>
      </c>
      <c r="D238" s="87" t="s">
        <v>10</v>
      </c>
      <c r="E238" s="179">
        <v>83000</v>
      </c>
      <c r="F238" s="87">
        <v>12</v>
      </c>
      <c r="G238" s="172">
        <f t="shared" si="3"/>
        <v>6916.666666666667</v>
      </c>
    </row>
    <row r="239" spans="1:7">
      <c r="A239" s="107">
        <v>44916</v>
      </c>
      <c r="B239" s="86" t="s">
        <v>172</v>
      </c>
      <c r="C239" s="87" t="s">
        <v>14</v>
      </c>
      <c r="D239" s="87" t="s">
        <v>8</v>
      </c>
      <c r="E239" s="179">
        <v>103000</v>
      </c>
      <c r="F239" s="87">
        <v>35</v>
      </c>
      <c r="G239" s="172">
        <f t="shared" si="3"/>
        <v>2942.8571428571427</v>
      </c>
    </row>
    <row r="240" spans="1:7">
      <c r="A240" s="107">
        <v>44916</v>
      </c>
      <c r="B240" s="86" t="s">
        <v>172</v>
      </c>
      <c r="C240" s="87" t="s">
        <v>12</v>
      </c>
      <c r="D240" s="87" t="s">
        <v>8</v>
      </c>
      <c r="E240" s="179">
        <v>103000</v>
      </c>
      <c r="F240" s="87">
        <v>8</v>
      </c>
      <c r="G240" s="172">
        <f t="shared" si="3"/>
        <v>12875</v>
      </c>
    </row>
    <row r="241" spans="1:8">
      <c r="A241" s="107">
        <v>44916</v>
      </c>
      <c r="B241" s="86" t="s">
        <v>172</v>
      </c>
      <c r="C241" s="87" t="s">
        <v>14</v>
      </c>
      <c r="D241" s="87" t="s">
        <v>8</v>
      </c>
      <c r="E241" s="179">
        <v>103000</v>
      </c>
      <c r="F241" s="87">
        <v>36</v>
      </c>
      <c r="G241" s="172">
        <f t="shared" si="3"/>
        <v>2861.1111111111113</v>
      </c>
      <c r="H241" t="s">
        <v>217</v>
      </c>
    </row>
    <row r="242" spans="1:8">
      <c r="A242" s="107">
        <v>44916</v>
      </c>
      <c r="B242" s="86" t="s">
        <v>172</v>
      </c>
      <c r="C242" s="87" t="s">
        <v>54</v>
      </c>
      <c r="D242" s="87" t="s">
        <v>17</v>
      </c>
      <c r="E242" s="179">
        <v>70500</v>
      </c>
      <c r="F242" s="87">
        <v>16</v>
      </c>
      <c r="G242" s="172">
        <f t="shared" ref="G242:G306" si="4">E242/F242</f>
        <v>4406.25</v>
      </c>
    </row>
    <row r="243" spans="1:8">
      <c r="A243" s="107">
        <v>44916</v>
      </c>
      <c r="B243" s="86" t="s">
        <v>172</v>
      </c>
      <c r="C243" s="87" t="s">
        <v>24</v>
      </c>
      <c r="D243" s="87" t="s">
        <v>10</v>
      </c>
      <c r="E243" s="179">
        <v>63000</v>
      </c>
      <c r="F243" s="87">
        <v>6</v>
      </c>
      <c r="G243" s="172">
        <f t="shared" si="4"/>
        <v>10500</v>
      </c>
    </row>
    <row r="244" spans="1:8">
      <c r="A244" s="107">
        <v>44916</v>
      </c>
      <c r="B244" s="86" t="s">
        <v>172</v>
      </c>
      <c r="C244" s="87" t="s">
        <v>38</v>
      </c>
      <c r="D244" s="87" t="s">
        <v>8</v>
      </c>
      <c r="E244" s="179">
        <v>155000</v>
      </c>
      <c r="F244" s="87">
        <v>24</v>
      </c>
      <c r="G244" s="172">
        <f t="shared" si="4"/>
        <v>6458.333333333333</v>
      </c>
    </row>
    <row r="245" spans="1:8">
      <c r="A245" s="107">
        <v>44916</v>
      </c>
      <c r="B245" s="86" t="s">
        <v>172</v>
      </c>
      <c r="C245" s="87" t="s">
        <v>43</v>
      </c>
      <c r="D245" s="87" t="s">
        <v>8</v>
      </c>
      <c r="E245" s="179">
        <v>88000</v>
      </c>
      <c r="F245" s="87">
        <v>23</v>
      </c>
      <c r="G245" s="172">
        <f t="shared" si="4"/>
        <v>3826.086956521739</v>
      </c>
    </row>
    <row r="246" spans="1:8">
      <c r="A246" s="107">
        <v>44916</v>
      </c>
      <c r="B246" s="86" t="s">
        <v>172</v>
      </c>
      <c r="C246" s="87" t="s">
        <v>7</v>
      </c>
      <c r="D246" s="87" t="s">
        <v>8</v>
      </c>
      <c r="E246" s="179">
        <v>103000</v>
      </c>
      <c r="F246" s="87">
        <v>34</v>
      </c>
      <c r="G246" s="172">
        <f t="shared" si="4"/>
        <v>3029.4117647058824</v>
      </c>
    </row>
    <row r="247" spans="1:8">
      <c r="A247" s="107">
        <v>44916</v>
      </c>
      <c r="B247" s="86" t="s">
        <v>172</v>
      </c>
      <c r="C247" s="87" t="s">
        <v>22</v>
      </c>
      <c r="D247" s="87" t="s">
        <v>8</v>
      </c>
      <c r="E247" s="179">
        <v>99000</v>
      </c>
      <c r="F247" s="87">
        <v>15</v>
      </c>
      <c r="G247" s="172">
        <f t="shared" si="4"/>
        <v>6600</v>
      </c>
    </row>
    <row r="248" spans="1:8">
      <c r="A248" s="107">
        <v>44916</v>
      </c>
      <c r="B248" s="86" t="s">
        <v>172</v>
      </c>
      <c r="C248" s="87" t="s">
        <v>25</v>
      </c>
      <c r="D248" s="87" t="s">
        <v>17</v>
      </c>
      <c r="E248" s="179">
        <v>80500</v>
      </c>
      <c r="F248" s="87">
        <v>10</v>
      </c>
      <c r="G248" s="172">
        <f t="shared" si="4"/>
        <v>8050</v>
      </c>
    </row>
    <row r="249" spans="1:8">
      <c r="A249" s="107">
        <v>44916</v>
      </c>
      <c r="B249" s="86" t="s">
        <v>172</v>
      </c>
      <c r="C249" s="87" t="s">
        <v>18</v>
      </c>
      <c r="D249" s="87" t="s">
        <v>17</v>
      </c>
      <c r="E249" s="179">
        <v>39000</v>
      </c>
      <c r="F249" s="87">
        <v>11</v>
      </c>
      <c r="G249" s="172">
        <f t="shared" si="4"/>
        <v>3545.4545454545455</v>
      </c>
      <c r="H249" s="281" t="s">
        <v>108</v>
      </c>
    </row>
    <row r="250" spans="1:8">
      <c r="A250" s="107">
        <v>44916</v>
      </c>
      <c r="B250" s="86" t="s">
        <v>172</v>
      </c>
      <c r="C250" s="87" t="s">
        <v>14</v>
      </c>
      <c r="D250" s="87" t="s">
        <v>8</v>
      </c>
      <c r="E250" s="179">
        <v>103000</v>
      </c>
      <c r="F250" s="87">
        <v>24</v>
      </c>
      <c r="G250" s="172">
        <f t="shared" si="4"/>
        <v>4291.666666666667</v>
      </c>
    </row>
    <row r="251" spans="1:8">
      <c r="A251" s="107">
        <v>44916</v>
      </c>
      <c r="B251" s="86" t="s">
        <v>172</v>
      </c>
      <c r="C251" s="87" t="s">
        <v>7</v>
      </c>
      <c r="D251" s="87" t="s">
        <v>17</v>
      </c>
      <c r="E251" s="179">
        <v>73000</v>
      </c>
      <c r="F251" s="87">
        <v>24</v>
      </c>
      <c r="G251" s="172">
        <f t="shared" si="4"/>
        <v>3041.6666666666665</v>
      </c>
    </row>
    <row r="252" spans="1:8">
      <c r="A252" s="107">
        <v>44916</v>
      </c>
      <c r="B252" s="86" t="s">
        <v>172</v>
      </c>
      <c r="C252" s="87" t="s">
        <v>73</v>
      </c>
      <c r="D252" s="87" t="s">
        <v>17</v>
      </c>
      <c r="E252" s="179">
        <v>60000</v>
      </c>
      <c r="F252" s="87">
        <v>12</v>
      </c>
      <c r="G252" s="172">
        <f t="shared" si="4"/>
        <v>5000</v>
      </c>
    </row>
    <row r="253" spans="1:8">
      <c r="A253" s="107">
        <v>44916</v>
      </c>
      <c r="B253" s="86" t="s">
        <v>172</v>
      </c>
      <c r="C253" s="87" t="s">
        <v>73</v>
      </c>
      <c r="D253" s="87" t="s">
        <v>17</v>
      </c>
      <c r="E253" s="179">
        <v>60000</v>
      </c>
      <c r="F253" s="87">
        <v>9</v>
      </c>
      <c r="G253" s="172">
        <f t="shared" si="4"/>
        <v>6666.666666666667</v>
      </c>
    </row>
    <row r="254" spans="1:8">
      <c r="A254" s="107">
        <v>44916</v>
      </c>
      <c r="B254" s="86" t="s">
        <v>172</v>
      </c>
      <c r="C254" s="87" t="s">
        <v>73</v>
      </c>
      <c r="D254" s="87" t="s">
        <v>17</v>
      </c>
      <c r="E254" s="179">
        <v>60000</v>
      </c>
      <c r="F254" s="87">
        <v>16</v>
      </c>
      <c r="G254" s="172">
        <f t="shared" si="4"/>
        <v>3750</v>
      </c>
    </row>
    <row r="255" spans="1:8">
      <c r="A255" s="107">
        <v>44916</v>
      </c>
      <c r="B255" s="86" t="s">
        <v>172</v>
      </c>
      <c r="C255" s="87" t="s">
        <v>201</v>
      </c>
      <c r="D255" s="87" t="s">
        <v>17</v>
      </c>
      <c r="E255" s="179">
        <v>120000</v>
      </c>
      <c r="F255" s="87">
        <v>21</v>
      </c>
      <c r="G255" s="172">
        <f t="shared" si="4"/>
        <v>5714.2857142857147</v>
      </c>
    </row>
    <row r="256" spans="1:8">
      <c r="A256" s="107">
        <v>44916</v>
      </c>
      <c r="B256" s="86" t="s">
        <v>172</v>
      </c>
      <c r="C256" s="87" t="s">
        <v>73</v>
      </c>
      <c r="D256" s="87" t="s">
        <v>17</v>
      </c>
      <c r="E256" s="179">
        <v>120000</v>
      </c>
      <c r="F256" s="87">
        <v>15</v>
      </c>
      <c r="G256" s="172">
        <f t="shared" si="4"/>
        <v>8000</v>
      </c>
    </row>
    <row r="257" spans="1:7">
      <c r="A257" s="107">
        <v>44916</v>
      </c>
      <c r="B257" s="86" t="s">
        <v>172</v>
      </c>
      <c r="C257" s="87" t="s">
        <v>203</v>
      </c>
      <c r="D257" s="87" t="s">
        <v>17</v>
      </c>
      <c r="E257" s="179">
        <v>120000</v>
      </c>
      <c r="F257" s="87">
        <v>13</v>
      </c>
      <c r="G257" s="172">
        <f t="shared" si="4"/>
        <v>9230.7692307692305</v>
      </c>
    </row>
    <row r="258" spans="1:7">
      <c r="A258" s="107">
        <v>44917</v>
      </c>
      <c r="B258" s="86" t="s">
        <v>171</v>
      </c>
      <c r="C258" s="87" t="s">
        <v>14</v>
      </c>
      <c r="D258" s="87" t="s">
        <v>8</v>
      </c>
      <c r="E258" s="179">
        <v>103000</v>
      </c>
      <c r="F258" s="87">
        <v>28</v>
      </c>
      <c r="G258" s="172">
        <f t="shared" si="4"/>
        <v>3678.5714285714284</v>
      </c>
    </row>
    <row r="259" spans="1:7">
      <c r="A259" s="107">
        <v>44917</v>
      </c>
      <c r="B259" s="86" t="s">
        <v>171</v>
      </c>
      <c r="C259" s="87" t="s">
        <v>7</v>
      </c>
      <c r="D259" s="87" t="s">
        <v>8</v>
      </c>
      <c r="E259" s="179">
        <v>103000</v>
      </c>
      <c r="F259" s="87">
        <v>45</v>
      </c>
      <c r="G259" s="172">
        <f t="shared" si="4"/>
        <v>2288.8888888888887</v>
      </c>
    </row>
    <row r="260" spans="1:7">
      <c r="A260" s="107">
        <v>44917</v>
      </c>
      <c r="B260" s="86" t="s">
        <v>171</v>
      </c>
      <c r="C260" s="87" t="s">
        <v>14</v>
      </c>
      <c r="D260" s="87" t="s">
        <v>8</v>
      </c>
      <c r="E260" s="179">
        <v>103000</v>
      </c>
      <c r="F260" s="87">
        <v>34</v>
      </c>
      <c r="G260" s="172">
        <f t="shared" si="4"/>
        <v>3029.4117647058824</v>
      </c>
    </row>
    <row r="261" spans="1:7">
      <c r="A261" s="107">
        <v>44917</v>
      </c>
      <c r="B261" s="86" t="s">
        <v>171</v>
      </c>
      <c r="C261" s="87" t="s">
        <v>12</v>
      </c>
      <c r="D261" s="87" t="s">
        <v>10</v>
      </c>
      <c r="E261" s="179">
        <v>63000</v>
      </c>
      <c r="F261" s="87">
        <v>15</v>
      </c>
      <c r="G261" s="172">
        <f t="shared" si="4"/>
        <v>4200</v>
      </c>
    </row>
    <row r="262" spans="1:7">
      <c r="A262" s="107">
        <v>44917</v>
      </c>
      <c r="B262" s="86" t="s">
        <v>171</v>
      </c>
      <c r="C262" s="87" t="s">
        <v>54</v>
      </c>
      <c r="D262" s="87" t="s">
        <v>17</v>
      </c>
      <c r="E262" s="179">
        <v>78000</v>
      </c>
      <c r="F262" s="87">
        <v>21</v>
      </c>
      <c r="G262" s="172">
        <f t="shared" si="4"/>
        <v>3714.2857142857142</v>
      </c>
    </row>
    <row r="263" spans="1:7">
      <c r="A263" s="107">
        <v>44917</v>
      </c>
      <c r="B263" s="86" t="s">
        <v>171</v>
      </c>
      <c r="C263" s="87" t="s">
        <v>43</v>
      </c>
      <c r="D263" s="87" t="s">
        <v>10</v>
      </c>
      <c r="E263" s="179">
        <v>63000</v>
      </c>
      <c r="F263" s="87">
        <v>24</v>
      </c>
      <c r="G263" s="172">
        <f t="shared" si="4"/>
        <v>2625</v>
      </c>
    </row>
    <row r="264" spans="1:7">
      <c r="A264" s="107">
        <v>44917</v>
      </c>
      <c r="B264" s="86" t="s">
        <v>171</v>
      </c>
      <c r="C264" s="87" t="s">
        <v>14</v>
      </c>
      <c r="D264" s="87" t="s">
        <v>8</v>
      </c>
      <c r="E264" s="179">
        <v>83000</v>
      </c>
      <c r="F264" s="87">
        <v>21</v>
      </c>
      <c r="G264" s="172">
        <f t="shared" si="4"/>
        <v>3952.3809523809523</v>
      </c>
    </row>
    <row r="265" spans="1:7">
      <c r="A265" s="107">
        <v>44917</v>
      </c>
      <c r="B265" s="86" t="s">
        <v>171</v>
      </c>
      <c r="C265" s="87" t="s">
        <v>20</v>
      </c>
      <c r="D265" s="87" t="s">
        <v>10</v>
      </c>
      <c r="E265" s="179">
        <v>63000</v>
      </c>
      <c r="F265" s="87">
        <v>10</v>
      </c>
      <c r="G265" s="172">
        <f t="shared" si="4"/>
        <v>6300</v>
      </c>
    </row>
    <row r="266" spans="1:7">
      <c r="A266" s="107">
        <v>44917</v>
      </c>
      <c r="B266" s="86" t="s">
        <v>171</v>
      </c>
      <c r="C266" s="87" t="s">
        <v>12</v>
      </c>
      <c r="D266" s="87" t="s">
        <v>8</v>
      </c>
      <c r="E266" s="179">
        <v>103000</v>
      </c>
      <c r="F266" s="87">
        <v>28</v>
      </c>
      <c r="G266" s="172">
        <f t="shared" si="4"/>
        <v>3678.5714285714284</v>
      </c>
    </row>
    <row r="267" spans="1:7">
      <c r="A267" s="107">
        <v>44917</v>
      </c>
      <c r="B267" s="86" t="s">
        <v>171</v>
      </c>
      <c r="C267" s="87" t="s">
        <v>25</v>
      </c>
      <c r="D267" s="87" t="s">
        <v>17</v>
      </c>
      <c r="E267" s="179">
        <v>80000</v>
      </c>
      <c r="F267" s="87">
        <v>23</v>
      </c>
      <c r="G267" s="172">
        <f t="shared" si="4"/>
        <v>3478.2608695652175</v>
      </c>
    </row>
    <row r="268" spans="1:7">
      <c r="A268" s="107">
        <v>44917</v>
      </c>
      <c r="B268" s="86" t="s">
        <v>171</v>
      </c>
      <c r="C268" s="87" t="s">
        <v>24</v>
      </c>
      <c r="D268" s="87" t="s">
        <v>17</v>
      </c>
      <c r="E268" s="179">
        <v>76000</v>
      </c>
      <c r="F268" s="87">
        <v>16</v>
      </c>
      <c r="G268" s="172">
        <f t="shared" si="4"/>
        <v>4750</v>
      </c>
    </row>
    <row r="269" spans="1:7">
      <c r="A269" s="107">
        <v>44917</v>
      </c>
      <c r="B269" s="86" t="s">
        <v>171</v>
      </c>
      <c r="C269" s="87" t="s">
        <v>7</v>
      </c>
      <c r="D269" s="87" t="s">
        <v>17</v>
      </c>
      <c r="E269" s="179">
        <v>83000</v>
      </c>
      <c r="F269" s="87">
        <v>27</v>
      </c>
      <c r="G269" s="172">
        <f t="shared" si="4"/>
        <v>3074.0740740740739</v>
      </c>
    </row>
    <row r="270" spans="1:7">
      <c r="A270" s="107">
        <v>44917</v>
      </c>
      <c r="B270" s="86" t="s">
        <v>171</v>
      </c>
      <c r="C270" s="87" t="s">
        <v>43</v>
      </c>
      <c r="D270" s="87" t="s">
        <v>8</v>
      </c>
      <c r="E270" s="179">
        <v>88000</v>
      </c>
      <c r="F270" s="87">
        <v>32</v>
      </c>
      <c r="G270" s="172">
        <f t="shared" si="4"/>
        <v>2750</v>
      </c>
    </row>
    <row r="271" spans="1:7">
      <c r="A271" s="107">
        <v>44917</v>
      </c>
      <c r="B271" s="86" t="s">
        <v>171</v>
      </c>
      <c r="C271" s="87" t="s">
        <v>22</v>
      </c>
      <c r="D271" s="87" t="s">
        <v>10</v>
      </c>
      <c r="E271" s="179">
        <v>78000</v>
      </c>
      <c r="F271" s="87">
        <v>11</v>
      </c>
      <c r="G271" s="172">
        <f t="shared" si="4"/>
        <v>7090.909090909091</v>
      </c>
    </row>
    <row r="272" spans="1:7">
      <c r="A272" s="107">
        <v>44917</v>
      </c>
      <c r="B272" s="86" t="s">
        <v>173</v>
      </c>
      <c r="C272" s="87" t="s">
        <v>44</v>
      </c>
      <c r="D272" s="87" t="s">
        <v>17</v>
      </c>
      <c r="E272" s="179">
        <v>120000</v>
      </c>
      <c r="F272" s="87">
        <v>16</v>
      </c>
      <c r="G272" s="172">
        <f t="shared" si="4"/>
        <v>7500</v>
      </c>
    </row>
    <row r="273" spans="1:8">
      <c r="A273" s="107">
        <v>44917</v>
      </c>
      <c r="B273" s="86" t="s">
        <v>173</v>
      </c>
      <c r="C273" s="87" t="s">
        <v>218</v>
      </c>
      <c r="D273" s="87" t="s">
        <v>10</v>
      </c>
      <c r="E273" s="179">
        <v>90000</v>
      </c>
      <c r="F273" s="87">
        <v>5</v>
      </c>
      <c r="G273" s="172">
        <f t="shared" si="4"/>
        <v>18000</v>
      </c>
    </row>
    <row r="274" spans="1:8">
      <c r="A274" s="107">
        <v>44917</v>
      </c>
      <c r="B274" s="86" t="s">
        <v>173</v>
      </c>
      <c r="C274" s="87" t="s">
        <v>212</v>
      </c>
      <c r="D274" s="87" t="s">
        <v>17</v>
      </c>
      <c r="E274" s="179">
        <v>120000</v>
      </c>
      <c r="F274" s="87">
        <v>17</v>
      </c>
      <c r="G274" s="172">
        <f t="shared" si="4"/>
        <v>7058.8235294117649</v>
      </c>
    </row>
    <row r="275" spans="1:8">
      <c r="A275" s="107">
        <v>44917</v>
      </c>
      <c r="B275" s="86" t="s">
        <v>172</v>
      </c>
      <c r="C275" s="87" t="s">
        <v>14</v>
      </c>
      <c r="D275" s="87" t="s">
        <v>8</v>
      </c>
      <c r="E275" s="179">
        <v>103000</v>
      </c>
      <c r="F275" s="87">
        <v>39</v>
      </c>
      <c r="G275" s="172">
        <f t="shared" si="4"/>
        <v>2641.0256410256411</v>
      </c>
    </row>
    <row r="276" spans="1:8">
      <c r="A276" s="107">
        <v>44917</v>
      </c>
      <c r="B276" s="86" t="s">
        <v>172</v>
      </c>
      <c r="C276" s="87" t="s">
        <v>33</v>
      </c>
      <c r="D276" s="87" t="s">
        <v>8</v>
      </c>
      <c r="E276" s="179">
        <v>230000</v>
      </c>
      <c r="F276" s="87">
        <v>36</v>
      </c>
      <c r="G276" s="172">
        <f t="shared" si="4"/>
        <v>6388.8888888888887</v>
      </c>
    </row>
    <row r="277" spans="1:8">
      <c r="A277" s="107">
        <v>44917</v>
      </c>
      <c r="B277" s="86" t="s">
        <v>172</v>
      </c>
      <c r="C277" s="87" t="s">
        <v>7</v>
      </c>
      <c r="D277" s="87" t="s">
        <v>8</v>
      </c>
      <c r="E277" s="179">
        <v>103000</v>
      </c>
      <c r="F277" s="87">
        <v>36</v>
      </c>
      <c r="G277" s="172">
        <f t="shared" si="4"/>
        <v>2861.1111111111113</v>
      </c>
    </row>
    <row r="278" spans="1:8">
      <c r="A278" s="107">
        <v>44917</v>
      </c>
      <c r="B278" s="86" t="s">
        <v>172</v>
      </c>
      <c r="C278" s="87" t="s">
        <v>20</v>
      </c>
      <c r="D278" s="87" t="s">
        <v>10</v>
      </c>
      <c r="E278" s="179">
        <v>63000</v>
      </c>
      <c r="F278" s="87">
        <v>5</v>
      </c>
      <c r="G278" s="172">
        <f t="shared" si="4"/>
        <v>12600</v>
      </c>
    </row>
    <row r="279" spans="1:8">
      <c r="A279" s="107">
        <v>44917</v>
      </c>
      <c r="B279" s="86" t="s">
        <v>172</v>
      </c>
      <c r="C279" s="87" t="s">
        <v>14</v>
      </c>
      <c r="D279" s="87" t="s">
        <v>8</v>
      </c>
      <c r="E279" s="179">
        <v>103000</v>
      </c>
      <c r="F279" s="87">
        <v>28</v>
      </c>
      <c r="G279" s="172">
        <f t="shared" si="4"/>
        <v>3678.5714285714284</v>
      </c>
    </row>
    <row r="280" spans="1:8">
      <c r="A280" s="107">
        <v>44917</v>
      </c>
      <c r="B280" s="86" t="s">
        <v>172</v>
      </c>
      <c r="C280" s="87" t="s">
        <v>12</v>
      </c>
      <c r="D280" s="87" t="s">
        <v>10</v>
      </c>
      <c r="E280" s="179">
        <v>63000</v>
      </c>
      <c r="F280" s="87">
        <v>16</v>
      </c>
      <c r="G280" s="172">
        <f t="shared" si="4"/>
        <v>3937.5</v>
      </c>
    </row>
    <row r="281" spans="1:8">
      <c r="A281" s="107">
        <v>44917</v>
      </c>
      <c r="B281" s="86" t="s">
        <v>172</v>
      </c>
      <c r="C281" s="87" t="s">
        <v>54</v>
      </c>
      <c r="D281" s="87" t="s">
        <v>10</v>
      </c>
      <c r="E281" s="179">
        <v>63000</v>
      </c>
      <c r="F281" s="87">
        <v>12</v>
      </c>
      <c r="G281" s="172">
        <f t="shared" si="4"/>
        <v>5250</v>
      </c>
    </row>
    <row r="282" spans="1:8">
      <c r="A282" s="107">
        <v>44917</v>
      </c>
      <c r="B282" s="86" t="s">
        <v>172</v>
      </c>
      <c r="C282" s="87" t="s">
        <v>24</v>
      </c>
      <c r="D282" s="87" t="s">
        <v>10</v>
      </c>
      <c r="E282" s="179">
        <v>63000</v>
      </c>
      <c r="F282" s="87">
        <v>6</v>
      </c>
      <c r="G282" s="172">
        <f t="shared" si="4"/>
        <v>10500</v>
      </c>
    </row>
    <row r="283" spans="1:8">
      <c r="A283" s="107">
        <v>44917</v>
      </c>
      <c r="B283" s="86" t="s">
        <v>172</v>
      </c>
      <c r="C283" s="87" t="s">
        <v>12</v>
      </c>
      <c r="D283" s="87" t="s">
        <v>8</v>
      </c>
      <c r="E283" s="179">
        <v>103000</v>
      </c>
      <c r="F283" s="87">
        <v>36</v>
      </c>
      <c r="G283" s="172">
        <f t="shared" si="4"/>
        <v>2861.1111111111113</v>
      </c>
    </row>
    <row r="284" spans="1:8">
      <c r="A284" s="107">
        <v>44917</v>
      </c>
      <c r="B284" s="86" t="s">
        <v>172</v>
      </c>
      <c r="C284" s="87" t="s">
        <v>14</v>
      </c>
      <c r="D284" s="87" t="s">
        <v>8</v>
      </c>
      <c r="E284" s="179">
        <v>103000</v>
      </c>
      <c r="F284" s="87">
        <v>24</v>
      </c>
      <c r="G284" s="172">
        <f t="shared" si="4"/>
        <v>4291.666666666667</v>
      </c>
    </row>
    <row r="285" spans="1:8">
      <c r="A285" s="107">
        <v>44917</v>
      </c>
      <c r="B285" s="86" t="s">
        <v>172</v>
      </c>
      <c r="C285" s="87" t="s">
        <v>25</v>
      </c>
      <c r="D285" s="87" t="s">
        <v>17</v>
      </c>
      <c r="E285" s="179">
        <v>63000</v>
      </c>
      <c r="F285" s="87">
        <v>10</v>
      </c>
      <c r="G285" s="172">
        <f t="shared" si="4"/>
        <v>6300</v>
      </c>
    </row>
    <row r="286" spans="1:8">
      <c r="A286" s="107">
        <v>44917</v>
      </c>
      <c r="B286" s="86" t="s">
        <v>172</v>
      </c>
      <c r="C286" s="87" t="s">
        <v>30</v>
      </c>
      <c r="D286" s="87" t="s">
        <v>17</v>
      </c>
      <c r="E286" s="179">
        <v>83000</v>
      </c>
      <c r="F286" s="87">
        <v>23</v>
      </c>
      <c r="G286" s="172">
        <f t="shared" si="4"/>
        <v>3608.695652173913</v>
      </c>
    </row>
    <row r="287" spans="1:8">
      <c r="A287" s="107">
        <v>44917</v>
      </c>
      <c r="B287" s="86" t="s">
        <v>172</v>
      </c>
      <c r="C287" s="87" t="s">
        <v>7</v>
      </c>
      <c r="D287" s="87" t="s">
        <v>8</v>
      </c>
      <c r="E287" s="179">
        <v>51500</v>
      </c>
      <c r="F287" s="87">
        <v>32</v>
      </c>
      <c r="G287" s="172">
        <f t="shared" si="4"/>
        <v>1609.375</v>
      </c>
      <c r="H287" s="281" t="s">
        <v>108</v>
      </c>
    </row>
    <row r="288" spans="1:8">
      <c r="A288" s="107">
        <v>44917</v>
      </c>
      <c r="B288" s="86" t="s">
        <v>172</v>
      </c>
      <c r="C288" s="87" t="s">
        <v>22</v>
      </c>
      <c r="D288" s="87" t="s">
        <v>10</v>
      </c>
      <c r="E288" s="179">
        <v>78000</v>
      </c>
      <c r="F288" s="87">
        <v>14</v>
      </c>
      <c r="G288" s="172">
        <f t="shared" si="4"/>
        <v>5571.4285714285716</v>
      </c>
    </row>
    <row r="289" spans="1:8">
      <c r="A289" s="107">
        <v>44917</v>
      </c>
      <c r="B289" s="86" t="s">
        <v>172</v>
      </c>
      <c r="C289" s="87" t="s">
        <v>43</v>
      </c>
      <c r="D289" s="87" t="s">
        <v>8</v>
      </c>
      <c r="E289" s="179">
        <v>88000</v>
      </c>
      <c r="F289" s="87">
        <v>34</v>
      </c>
      <c r="G289" s="172">
        <f t="shared" si="4"/>
        <v>2588.2352941176468</v>
      </c>
    </row>
    <row r="290" spans="1:8">
      <c r="A290" s="107">
        <v>44918</v>
      </c>
      <c r="B290" s="86" t="s">
        <v>171</v>
      </c>
      <c r="C290" s="87" t="s">
        <v>12</v>
      </c>
      <c r="D290" s="87" t="s">
        <v>10</v>
      </c>
      <c r="E290" s="179">
        <v>63000</v>
      </c>
      <c r="F290" s="87">
        <v>17</v>
      </c>
      <c r="G290" s="172">
        <f t="shared" si="4"/>
        <v>3705.8823529411766</v>
      </c>
    </row>
    <row r="291" spans="1:8">
      <c r="A291" s="107">
        <v>44918</v>
      </c>
      <c r="B291" s="86" t="s">
        <v>171</v>
      </c>
      <c r="C291" s="87" t="s">
        <v>54</v>
      </c>
      <c r="D291" s="87" t="s">
        <v>17</v>
      </c>
      <c r="E291" s="179">
        <v>78000</v>
      </c>
      <c r="F291" s="87">
        <v>20</v>
      </c>
      <c r="G291" s="172">
        <f t="shared" si="4"/>
        <v>3900</v>
      </c>
    </row>
    <row r="292" spans="1:8">
      <c r="A292" s="107">
        <v>44918</v>
      </c>
      <c r="B292" s="86" t="s">
        <v>171</v>
      </c>
      <c r="C292" s="87" t="s">
        <v>7</v>
      </c>
      <c r="D292" s="87" t="s">
        <v>8</v>
      </c>
      <c r="E292" s="179">
        <v>103000</v>
      </c>
      <c r="F292" s="87">
        <v>45</v>
      </c>
      <c r="G292" s="172">
        <f t="shared" si="4"/>
        <v>2288.8888888888887</v>
      </c>
    </row>
    <row r="293" spans="1:8">
      <c r="A293" s="107">
        <v>44918</v>
      </c>
      <c r="B293" s="86" t="s">
        <v>171</v>
      </c>
      <c r="C293" s="87" t="s">
        <v>14</v>
      </c>
      <c r="D293" s="87" t="s">
        <v>8</v>
      </c>
      <c r="E293" s="179">
        <v>103000</v>
      </c>
      <c r="F293" s="87">
        <v>31</v>
      </c>
      <c r="G293" s="172">
        <f t="shared" si="4"/>
        <v>3322.5806451612902</v>
      </c>
    </row>
    <row r="294" spans="1:8">
      <c r="A294" s="107">
        <v>44918</v>
      </c>
      <c r="B294" s="86" t="s">
        <v>171</v>
      </c>
      <c r="C294" s="87" t="s">
        <v>18</v>
      </c>
      <c r="D294" s="87" t="s">
        <v>10</v>
      </c>
      <c r="E294" s="179">
        <v>63000</v>
      </c>
      <c r="F294" s="87">
        <v>21</v>
      </c>
      <c r="G294" s="172">
        <f t="shared" si="4"/>
        <v>3000</v>
      </c>
    </row>
    <row r="295" spans="1:8">
      <c r="A295" s="107">
        <v>44918</v>
      </c>
      <c r="B295" s="86" t="s">
        <v>171</v>
      </c>
      <c r="C295" s="87" t="s">
        <v>14</v>
      </c>
      <c r="D295" s="87" t="s">
        <v>8</v>
      </c>
      <c r="E295" s="179">
        <v>103000</v>
      </c>
      <c r="F295" s="87">
        <v>29</v>
      </c>
      <c r="G295" s="172">
        <f t="shared" si="4"/>
        <v>3551.7241379310344</v>
      </c>
    </row>
    <row r="296" spans="1:8">
      <c r="A296" s="107">
        <v>44918</v>
      </c>
      <c r="B296" s="86" t="s">
        <v>171</v>
      </c>
      <c r="C296" s="87" t="s">
        <v>20</v>
      </c>
      <c r="D296" s="87" t="s">
        <v>10</v>
      </c>
      <c r="E296" s="179">
        <v>63000</v>
      </c>
      <c r="F296" s="87">
        <v>9</v>
      </c>
      <c r="G296" s="172">
        <f t="shared" si="4"/>
        <v>7000</v>
      </c>
    </row>
    <row r="297" spans="1:8">
      <c r="A297" s="107">
        <v>44918</v>
      </c>
      <c r="B297" s="86" t="s">
        <v>171</v>
      </c>
      <c r="C297" s="87" t="s">
        <v>24</v>
      </c>
      <c r="D297" s="87" t="s">
        <v>17</v>
      </c>
      <c r="E297" s="179">
        <v>76000</v>
      </c>
      <c r="F297" s="87">
        <v>18</v>
      </c>
      <c r="G297" s="172">
        <f t="shared" si="4"/>
        <v>4222.2222222222226</v>
      </c>
    </row>
    <row r="298" spans="1:8">
      <c r="A298" s="107">
        <v>44918</v>
      </c>
      <c r="B298" s="86" t="s">
        <v>171</v>
      </c>
      <c r="C298" s="87" t="s">
        <v>7</v>
      </c>
      <c r="D298" s="87" t="s">
        <v>17</v>
      </c>
      <c r="E298" s="179">
        <v>83000</v>
      </c>
      <c r="F298" s="87">
        <v>29</v>
      </c>
      <c r="G298" s="172">
        <f t="shared" si="4"/>
        <v>2862.0689655172414</v>
      </c>
    </row>
    <row r="299" spans="1:8">
      <c r="A299" s="107">
        <v>44918</v>
      </c>
      <c r="B299" s="86" t="s">
        <v>171</v>
      </c>
      <c r="C299" s="87" t="s">
        <v>25</v>
      </c>
      <c r="D299" s="87" t="s">
        <v>17</v>
      </c>
      <c r="E299" s="179">
        <v>80000</v>
      </c>
      <c r="F299" s="87">
        <v>21</v>
      </c>
      <c r="G299" s="172">
        <f t="shared" si="4"/>
        <v>3809.5238095238096</v>
      </c>
    </row>
    <row r="300" spans="1:8">
      <c r="A300" s="107">
        <v>44918</v>
      </c>
      <c r="B300" s="86" t="s">
        <v>171</v>
      </c>
      <c r="C300" s="87" t="s">
        <v>22</v>
      </c>
      <c r="D300" s="87" t="s">
        <v>10</v>
      </c>
      <c r="E300" s="179">
        <v>78000</v>
      </c>
      <c r="F300" s="87">
        <v>4</v>
      </c>
      <c r="G300" s="172">
        <f t="shared" si="4"/>
        <v>19500</v>
      </c>
    </row>
    <row r="301" spans="1:8">
      <c r="A301" s="107">
        <v>44918</v>
      </c>
      <c r="B301" s="86" t="s">
        <v>171</v>
      </c>
      <c r="C301" s="87" t="s">
        <v>14</v>
      </c>
      <c r="D301" s="87" t="s">
        <v>10</v>
      </c>
      <c r="E301" s="179">
        <v>63000</v>
      </c>
      <c r="F301" s="87">
        <v>15</v>
      </c>
      <c r="G301" s="172">
        <f t="shared" si="4"/>
        <v>4200</v>
      </c>
    </row>
    <row r="302" spans="1:8">
      <c r="A302" s="107">
        <v>44918</v>
      </c>
      <c r="B302" s="86" t="s">
        <v>171</v>
      </c>
      <c r="C302" s="87" t="s">
        <v>43</v>
      </c>
      <c r="D302" s="87" t="s">
        <v>8</v>
      </c>
      <c r="E302" s="179">
        <v>88000</v>
      </c>
      <c r="F302" s="87">
        <v>33</v>
      </c>
      <c r="G302" s="172">
        <f t="shared" si="4"/>
        <v>2666.6666666666665</v>
      </c>
    </row>
    <row r="303" spans="1:8">
      <c r="A303" s="107">
        <v>44918</v>
      </c>
      <c r="B303" s="86" t="s">
        <v>171</v>
      </c>
      <c r="C303" s="87" t="s">
        <v>12</v>
      </c>
      <c r="D303" s="87" t="s">
        <v>8</v>
      </c>
      <c r="E303" s="179">
        <v>103000</v>
      </c>
      <c r="F303" s="87">
        <v>31</v>
      </c>
      <c r="G303" s="172">
        <f t="shared" si="4"/>
        <v>3322.5806451612902</v>
      </c>
    </row>
    <row r="304" spans="1:8">
      <c r="A304" s="107">
        <v>44918</v>
      </c>
      <c r="B304" s="86" t="s">
        <v>173</v>
      </c>
      <c r="C304" s="87" t="s">
        <v>212</v>
      </c>
      <c r="D304" s="87" t="s">
        <v>10</v>
      </c>
      <c r="E304" s="179">
        <v>90000</v>
      </c>
      <c r="F304" s="87">
        <v>6</v>
      </c>
      <c r="G304" s="172">
        <f t="shared" si="4"/>
        <v>15000</v>
      </c>
      <c r="H304" s="281" t="s">
        <v>108</v>
      </c>
    </row>
    <row r="305" spans="1:8">
      <c r="A305" s="107">
        <v>44918</v>
      </c>
      <c r="B305" s="86" t="s">
        <v>173</v>
      </c>
      <c r="C305" s="87" t="s">
        <v>218</v>
      </c>
      <c r="D305" s="87" t="s">
        <v>17</v>
      </c>
      <c r="E305" s="179">
        <v>120000</v>
      </c>
      <c r="F305" s="87">
        <v>15</v>
      </c>
      <c r="G305" s="172">
        <f t="shared" si="4"/>
        <v>8000</v>
      </c>
      <c r="H305" s="281" t="s">
        <v>108</v>
      </c>
    </row>
    <row r="306" spans="1:8">
      <c r="A306" s="107">
        <v>44918</v>
      </c>
      <c r="B306" s="86" t="s">
        <v>173</v>
      </c>
      <c r="C306" s="87" t="s">
        <v>44</v>
      </c>
      <c r="D306" s="87" t="s">
        <v>17</v>
      </c>
      <c r="E306" s="179">
        <v>120000</v>
      </c>
      <c r="F306" s="87">
        <v>19</v>
      </c>
      <c r="G306" s="172">
        <f t="shared" si="4"/>
        <v>6315.7894736842109</v>
      </c>
      <c r="H306" s="281" t="s">
        <v>108</v>
      </c>
    </row>
    <row r="307" spans="1:8">
      <c r="A307" s="107">
        <v>44918</v>
      </c>
      <c r="B307" s="86" t="s">
        <v>172</v>
      </c>
      <c r="C307" s="87" t="s">
        <v>33</v>
      </c>
      <c r="D307" s="87" t="s">
        <v>8</v>
      </c>
      <c r="E307" s="179">
        <v>230000</v>
      </c>
      <c r="F307" s="87">
        <v>36</v>
      </c>
      <c r="G307" s="172">
        <f t="shared" ref="G307:G376" si="5">E307/F307</f>
        <v>6388.8888888888887</v>
      </c>
    </row>
    <row r="308" spans="1:8">
      <c r="A308" s="107">
        <v>44918</v>
      </c>
      <c r="B308" s="86" t="s">
        <v>172</v>
      </c>
      <c r="C308" s="87" t="s">
        <v>7</v>
      </c>
      <c r="D308" s="87" t="s">
        <v>8</v>
      </c>
      <c r="E308" s="179">
        <v>103000</v>
      </c>
      <c r="F308" s="87">
        <v>40</v>
      </c>
      <c r="G308" s="172">
        <f t="shared" si="5"/>
        <v>2575</v>
      </c>
    </row>
    <row r="309" spans="1:8">
      <c r="A309" s="107">
        <v>44918</v>
      </c>
      <c r="B309" s="86" t="s">
        <v>172</v>
      </c>
      <c r="C309" s="87" t="s">
        <v>14</v>
      </c>
      <c r="D309" s="87" t="s">
        <v>8</v>
      </c>
      <c r="E309" s="179">
        <v>103000</v>
      </c>
      <c r="F309" s="87">
        <v>39</v>
      </c>
      <c r="G309" s="172">
        <f t="shared" si="5"/>
        <v>2641.0256410256411</v>
      </c>
    </row>
    <row r="310" spans="1:8">
      <c r="A310" s="107">
        <v>44918</v>
      </c>
      <c r="B310" s="86" t="s">
        <v>172</v>
      </c>
      <c r="C310" s="87" t="s">
        <v>54</v>
      </c>
      <c r="D310" s="87" t="s">
        <v>10</v>
      </c>
      <c r="E310" s="179">
        <v>63000</v>
      </c>
      <c r="F310" s="87">
        <v>12</v>
      </c>
      <c r="G310" s="172">
        <f t="shared" si="5"/>
        <v>5250</v>
      </c>
    </row>
    <row r="311" spans="1:8">
      <c r="A311" s="107">
        <v>44918</v>
      </c>
      <c r="B311" s="86" t="s">
        <v>172</v>
      </c>
      <c r="C311" s="87" t="s">
        <v>20</v>
      </c>
      <c r="D311" s="87" t="s">
        <v>10</v>
      </c>
      <c r="E311" s="179">
        <v>63000</v>
      </c>
      <c r="F311" s="87">
        <v>5</v>
      </c>
      <c r="G311" s="172">
        <f t="shared" si="5"/>
        <v>12600</v>
      </c>
    </row>
    <row r="312" spans="1:8">
      <c r="A312" s="107">
        <v>44918</v>
      </c>
      <c r="B312" s="86" t="s">
        <v>172</v>
      </c>
      <c r="C312" s="87" t="s">
        <v>12</v>
      </c>
      <c r="D312" s="87" t="s">
        <v>10</v>
      </c>
      <c r="E312" s="179">
        <v>63000</v>
      </c>
      <c r="F312" s="87">
        <v>18</v>
      </c>
      <c r="G312" s="172">
        <f t="shared" si="5"/>
        <v>3500</v>
      </c>
    </row>
    <row r="313" spans="1:8">
      <c r="A313" s="107">
        <v>44918</v>
      </c>
      <c r="B313" s="86" t="s">
        <v>172</v>
      </c>
      <c r="C313" s="87" t="s">
        <v>7</v>
      </c>
      <c r="D313" s="87" t="s">
        <v>8</v>
      </c>
      <c r="E313" s="179">
        <v>51500</v>
      </c>
      <c r="F313" s="87">
        <v>32</v>
      </c>
      <c r="G313" s="172">
        <f t="shared" si="5"/>
        <v>1609.375</v>
      </c>
      <c r="H313" s="281" t="s">
        <v>108</v>
      </c>
    </row>
    <row r="314" spans="1:8">
      <c r="A314" s="107">
        <v>44918</v>
      </c>
      <c r="B314" s="86" t="s">
        <v>172</v>
      </c>
      <c r="C314" s="87" t="s">
        <v>14</v>
      </c>
      <c r="D314" s="87" t="s">
        <v>8</v>
      </c>
      <c r="E314" s="179">
        <v>103000</v>
      </c>
      <c r="F314" s="87">
        <v>29</v>
      </c>
      <c r="G314" s="172">
        <f t="shared" si="5"/>
        <v>3551.7241379310344</v>
      </c>
    </row>
    <row r="315" spans="1:8">
      <c r="A315" s="107">
        <v>44918</v>
      </c>
      <c r="B315" s="86" t="s">
        <v>172</v>
      </c>
      <c r="C315" s="87" t="s">
        <v>14</v>
      </c>
      <c r="D315" s="87" t="s">
        <v>8</v>
      </c>
      <c r="E315" s="179">
        <v>103000</v>
      </c>
      <c r="F315" s="87">
        <v>29</v>
      </c>
      <c r="G315" s="172">
        <f t="shared" si="5"/>
        <v>3551.7241379310344</v>
      </c>
    </row>
    <row r="316" spans="1:8">
      <c r="A316" s="107">
        <v>44918</v>
      </c>
      <c r="B316" s="86" t="s">
        <v>172</v>
      </c>
      <c r="C316" s="87" t="s">
        <v>25</v>
      </c>
      <c r="D316" s="87" t="s">
        <v>17</v>
      </c>
      <c r="E316" s="179">
        <v>63000</v>
      </c>
      <c r="F316" s="87">
        <v>8</v>
      </c>
      <c r="G316" s="172">
        <f t="shared" si="5"/>
        <v>7875</v>
      </c>
    </row>
    <row r="317" spans="1:8">
      <c r="A317" s="107">
        <v>44918</v>
      </c>
      <c r="B317" s="86" t="s">
        <v>172</v>
      </c>
      <c r="C317" s="87" t="s">
        <v>12</v>
      </c>
      <c r="D317" s="87" t="s">
        <v>8</v>
      </c>
      <c r="E317" s="179">
        <v>103000</v>
      </c>
      <c r="F317" s="87">
        <v>40</v>
      </c>
      <c r="G317" s="172">
        <f t="shared" si="5"/>
        <v>2575</v>
      </c>
    </row>
    <row r="318" spans="1:8">
      <c r="A318" s="107">
        <v>44918</v>
      </c>
      <c r="B318" s="86" t="s">
        <v>172</v>
      </c>
      <c r="C318" s="87" t="s">
        <v>30</v>
      </c>
      <c r="D318" s="87" t="s">
        <v>17</v>
      </c>
      <c r="E318" s="179">
        <v>83000</v>
      </c>
      <c r="F318" s="87">
        <v>24</v>
      </c>
      <c r="G318" s="172">
        <f t="shared" si="5"/>
        <v>3458.3333333333335</v>
      </c>
    </row>
    <row r="319" spans="1:8">
      <c r="A319" s="107">
        <v>44918</v>
      </c>
      <c r="B319" s="86" t="s">
        <v>172</v>
      </c>
      <c r="C319" s="87" t="s">
        <v>24</v>
      </c>
      <c r="D319" s="87" t="s">
        <v>10</v>
      </c>
      <c r="E319" s="179">
        <v>63000</v>
      </c>
      <c r="F319" s="87">
        <v>4</v>
      </c>
      <c r="G319" s="172">
        <f t="shared" si="5"/>
        <v>15750</v>
      </c>
    </row>
    <row r="320" spans="1:8">
      <c r="A320" s="107">
        <v>44918</v>
      </c>
      <c r="B320" s="86" t="s">
        <v>172</v>
      </c>
      <c r="C320" s="87" t="s">
        <v>43</v>
      </c>
      <c r="D320" s="87" t="s">
        <v>8</v>
      </c>
      <c r="E320" s="179">
        <v>88000</v>
      </c>
      <c r="F320" s="87">
        <v>30</v>
      </c>
      <c r="G320" s="172">
        <f t="shared" si="5"/>
        <v>2933.3333333333335</v>
      </c>
    </row>
    <row r="321" spans="1:8">
      <c r="A321" s="107">
        <v>44918</v>
      </c>
      <c r="B321" s="86" t="s">
        <v>172</v>
      </c>
      <c r="C321" s="87" t="s">
        <v>22</v>
      </c>
      <c r="D321" s="87" t="s">
        <v>10</v>
      </c>
      <c r="E321" s="179">
        <v>78000</v>
      </c>
      <c r="F321" s="87">
        <v>16</v>
      </c>
      <c r="G321" s="172">
        <f t="shared" si="5"/>
        <v>4875</v>
      </c>
    </row>
    <row r="322" spans="1:8">
      <c r="A322" s="107">
        <v>44919</v>
      </c>
      <c r="B322" s="86" t="s">
        <v>171</v>
      </c>
      <c r="C322" s="87" t="s">
        <v>14</v>
      </c>
      <c r="D322" s="87" t="s">
        <v>10</v>
      </c>
      <c r="E322" s="179">
        <v>63000</v>
      </c>
      <c r="F322" s="87">
        <v>24</v>
      </c>
      <c r="G322" s="172">
        <f t="shared" si="5"/>
        <v>2625</v>
      </c>
    </row>
    <row r="323" spans="1:8">
      <c r="A323" s="107">
        <v>44919</v>
      </c>
      <c r="B323" s="86" t="s">
        <v>171</v>
      </c>
      <c r="C323" s="87" t="s">
        <v>54</v>
      </c>
      <c r="D323" s="87" t="s">
        <v>17</v>
      </c>
      <c r="E323" s="179">
        <v>78000</v>
      </c>
      <c r="F323" s="87">
        <v>20</v>
      </c>
      <c r="G323" s="172">
        <f t="shared" si="5"/>
        <v>3900</v>
      </c>
    </row>
    <row r="324" spans="1:8">
      <c r="A324" s="107">
        <v>44919</v>
      </c>
      <c r="B324" s="86" t="s">
        <v>171</v>
      </c>
      <c r="C324" s="87" t="s">
        <v>12</v>
      </c>
      <c r="D324" s="87" t="s">
        <v>10</v>
      </c>
      <c r="E324" s="179">
        <v>63000</v>
      </c>
      <c r="F324" s="87">
        <v>18</v>
      </c>
      <c r="G324" s="172">
        <f t="shared" si="5"/>
        <v>3500</v>
      </c>
    </row>
    <row r="325" spans="1:8">
      <c r="A325" s="107">
        <v>44919</v>
      </c>
      <c r="B325" s="86" t="s">
        <v>171</v>
      </c>
      <c r="C325" s="87" t="s">
        <v>7</v>
      </c>
      <c r="D325" s="87" t="s">
        <v>8</v>
      </c>
      <c r="E325" s="179">
        <v>103000</v>
      </c>
      <c r="F325" s="87">
        <v>38</v>
      </c>
      <c r="G325" s="172">
        <f t="shared" si="5"/>
        <v>2710.5263157894738</v>
      </c>
    </row>
    <row r="326" spans="1:8">
      <c r="A326" s="107">
        <v>44919</v>
      </c>
      <c r="B326" s="86" t="s">
        <v>171</v>
      </c>
      <c r="C326" s="87" t="s">
        <v>20</v>
      </c>
      <c r="D326" s="87" t="s">
        <v>10</v>
      </c>
      <c r="E326" s="179">
        <v>63000</v>
      </c>
      <c r="F326" s="87">
        <v>9</v>
      </c>
      <c r="G326" s="172">
        <f t="shared" si="5"/>
        <v>7000</v>
      </c>
    </row>
    <row r="327" spans="1:8">
      <c r="A327" s="107">
        <v>44919</v>
      </c>
      <c r="B327" s="86" t="s">
        <v>171</v>
      </c>
      <c r="C327" s="87" t="s">
        <v>18</v>
      </c>
      <c r="D327" s="87" t="s">
        <v>10</v>
      </c>
      <c r="E327" s="179">
        <v>63000</v>
      </c>
      <c r="F327" s="87">
        <v>24</v>
      </c>
      <c r="G327" s="172">
        <f t="shared" si="5"/>
        <v>2625</v>
      </c>
    </row>
    <row r="328" spans="1:8">
      <c r="A328" s="107">
        <v>44919</v>
      </c>
      <c r="B328" s="86" t="s">
        <v>171</v>
      </c>
      <c r="C328" s="87" t="s">
        <v>24</v>
      </c>
      <c r="D328" s="87" t="s">
        <v>17</v>
      </c>
      <c r="E328" s="179">
        <v>76000</v>
      </c>
      <c r="F328" s="87">
        <v>15</v>
      </c>
      <c r="G328" s="172">
        <f t="shared" si="5"/>
        <v>5066.666666666667</v>
      </c>
    </row>
    <row r="329" spans="1:8">
      <c r="A329" s="107">
        <v>44919</v>
      </c>
      <c r="B329" s="86" t="s">
        <v>171</v>
      </c>
      <c r="C329" s="87" t="s">
        <v>25</v>
      </c>
      <c r="D329" s="87" t="s">
        <v>17</v>
      </c>
      <c r="E329" s="179">
        <v>80000</v>
      </c>
      <c r="F329" s="87">
        <v>20</v>
      </c>
      <c r="G329" s="172">
        <f t="shared" si="5"/>
        <v>4000</v>
      </c>
    </row>
    <row r="330" spans="1:8">
      <c r="A330" s="107">
        <v>44919</v>
      </c>
      <c r="B330" s="86" t="s">
        <v>171</v>
      </c>
      <c r="C330" s="87" t="s">
        <v>14</v>
      </c>
      <c r="D330" s="87" t="s">
        <v>8</v>
      </c>
      <c r="E330" s="179">
        <v>103000</v>
      </c>
      <c r="F330" s="87">
        <v>45</v>
      </c>
      <c r="G330" s="172">
        <f t="shared" si="5"/>
        <v>2288.8888888888887</v>
      </c>
    </row>
    <row r="331" spans="1:8">
      <c r="A331" s="107">
        <v>44919</v>
      </c>
      <c r="B331" s="86" t="s">
        <v>171</v>
      </c>
      <c r="C331" s="87" t="s">
        <v>14</v>
      </c>
      <c r="D331" s="87" t="s">
        <v>8</v>
      </c>
      <c r="E331" s="179">
        <v>103000</v>
      </c>
      <c r="F331" s="87">
        <v>37</v>
      </c>
      <c r="G331" s="172">
        <f t="shared" si="5"/>
        <v>2783.7837837837837</v>
      </c>
    </row>
    <row r="332" spans="1:8">
      <c r="A332" s="107">
        <v>44919</v>
      </c>
      <c r="B332" s="86" t="s">
        <v>171</v>
      </c>
      <c r="C332" s="87" t="s">
        <v>7</v>
      </c>
      <c r="D332" s="87" t="s">
        <v>17</v>
      </c>
      <c r="E332" s="179">
        <v>83000</v>
      </c>
      <c r="F332" s="87">
        <v>30</v>
      </c>
      <c r="G332" s="172">
        <f t="shared" si="5"/>
        <v>2766.6666666666665</v>
      </c>
    </row>
    <row r="333" spans="1:8">
      <c r="A333" s="107">
        <v>44919</v>
      </c>
      <c r="B333" s="86" t="s">
        <v>171</v>
      </c>
      <c r="C333" s="87" t="s">
        <v>43</v>
      </c>
      <c r="D333" s="87" t="s">
        <v>8</v>
      </c>
      <c r="E333" s="179">
        <v>88000</v>
      </c>
      <c r="F333" s="87">
        <v>28</v>
      </c>
      <c r="G333" s="172">
        <f t="shared" si="5"/>
        <v>3142.8571428571427</v>
      </c>
    </row>
    <row r="334" spans="1:8">
      <c r="A334" s="107">
        <v>44919</v>
      </c>
      <c r="B334" s="86" t="s">
        <v>171</v>
      </c>
      <c r="C334" s="87" t="s">
        <v>12</v>
      </c>
      <c r="D334" s="87" t="s">
        <v>8</v>
      </c>
      <c r="E334" s="179">
        <v>103000</v>
      </c>
      <c r="F334" s="87">
        <v>31</v>
      </c>
      <c r="G334" s="172">
        <f t="shared" si="5"/>
        <v>3322.5806451612902</v>
      </c>
    </row>
    <row r="335" spans="1:8">
      <c r="A335" s="107">
        <v>44919</v>
      </c>
      <c r="B335" s="86" t="s">
        <v>171</v>
      </c>
      <c r="C335" s="87" t="s">
        <v>22</v>
      </c>
      <c r="D335" s="87" t="s">
        <v>10</v>
      </c>
      <c r="E335" s="179">
        <v>78000</v>
      </c>
      <c r="F335" s="87">
        <v>4</v>
      </c>
      <c r="G335" s="172">
        <f t="shared" si="5"/>
        <v>19500</v>
      </c>
    </row>
    <row r="336" spans="1:8">
      <c r="A336" s="107">
        <v>44921</v>
      </c>
      <c r="B336" s="86" t="s">
        <v>171</v>
      </c>
      <c r="C336" s="87" t="s">
        <v>7</v>
      </c>
      <c r="D336" s="87" t="s">
        <v>8</v>
      </c>
      <c r="E336" s="179">
        <v>51500</v>
      </c>
      <c r="F336" s="87">
        <v>3</v>
      </c>
      <c r="G336" s="172">
        <f t="shared" si="5"/>
        <v>17166.666666666668</v>
      </c>
      <c r="H336" s="281" t="s">
        <v>108</v>
      </c>
    </row>
    <row r="337" spans="1:8">
      <c r="A337" s="107">
        <v>44921</v>
      </c>
      <c r="B337" s="86" t="s">
        <v>171</v>
      </c>
      <c r="C337" s="87" t="s">
        <v>63</v>
      </c>
      <c r="D337" s="87" t="s">
        <v>10</v>
      </c>
      <c r="E337" s="179">
        <v>50000</v>
      </c>
      <c r="F337" s="87">
        <v>7</v>
      </c>
      <c r="G337" s="172">
        <f t="shared" si="5"/>
        <v>7142.8571428571431</v>
      </c>
    </row>
    <row r="338" spans="1:8">
      <c r="A338" s="107">
        <v>44921</v>
      </c>
      <c r="B338" s="86" t="s">
        <v>171</v>
      </c>
      <c r="C338" s="87" t="s">
        <v>54</v>
      </c>
      <c r="D338" s="87" t="s">
        <v>17</v>
      </c>
      <c r="E338" s="179">
        <v>39000</v>
      </c>
      <c r="F338" s="87">
        <v>6</v>
      </c>
      <c r="G338" s="172">
        <f t="shared" si="5"/>
        <v>6500</v>
      </c>
      <c r="H338" s="281" t="s">
        <v>108</v>
      </c>
    </row>
    <row r="339" spans="1:8">
      <c r="A339" s="107">
        <v>44921</v>
      </c>
      <c r="B339" s="86" t="s">
        <v>171</v>
      </c>
      <c r="C339" s="87" t="s">
        <v>20</v>
      </c>
      <c r="D339" s="87" t="s">
        <v>10</v>
      </c>
      <c r="E339" s="179">
        <v>31500</v>
      </c>
      <c r="F339" s="87">
        <v>1</v>
      </c>
      <c r="G339" s="172">
        <f t="shared" si="5"/>
        <v>31500</v>
      </c>
    </row>
    <row r="340" spans="1:8">
      <c r="A340" s="107">
        <v>44921</v>
      </c>
      <c r="B340" s="86" t="s">
        <v>171</v>
      </c>
      <c r="C340" s="87" t="s">
        <v>12</v>
      </c>
      <c r="D340" s="87" t="s">
        <v>8</v>
      </c>
      <c r="E340" s="179">
        <v>51500</v>
      </c>
      <c r="F340" s="87">
        <v>8</v>
      </c>
      <c r="G340" s="172">
        <f t="shared" si="5"/>
        <v>6437.5</v>
      </c>
      <c r="H340" s="281" t="s">
        <v>108</v>
      </c>
    </row>
    <row r="341" spans="1:8">
      <c r="A341" s="107">
        <v>44921</v>
      </c>
      <c r="B341" s="86" t="s">
        <v>171</v>
      </c>
      <c r="C341" s="87" t="s">
        <v>25</v>
      </c>
      <c r="D341" s="87" t="s">
        <v>17</v>
      </c>
      <c r="E341" s="179">
        <v>40000</v>
      </c>
      <c r="F341" s="87">
        <v>2</v>
      </c>
      <c r="G341" s="172">
        <f t="shared" si="5"/>
        <v>20000</v>
      </c>
      <c r="H341" s="281" t="s">
        <v>108</v>
      </c>
    </row>
    <row r="342" spans="1:8">
      <c r="A342" s="107">
        <v>44921</v>
      </c>
      <c r="B342" s="86" t="s">
        <v>171</v>
      </c>
      <c r="C342" s="87" t="s">
        <v>24</v>
      </c>
      <c r="D342" s="87" t="s">
        <v>17</v>
      </c>
      <c r="E342" s="179">
        <v>38000</v>
      </c>
      <c r="F342" s="87">
        <v>3</v>
      </c>
      <c r="G342" s="172">
        <f t="shared" si="5"/>
        <v>12666.666666666666</v>
      </c>
      <c r="H342" s="281" t="s">
        <v>108</v>
      </c>
    </row>
    <row r="343" spans="1:8">
      <c r="A343" s="107">
        <v>44921</v>
      </c>
      <c r="B343" s="86" t="s">
        <v>171</v>
      </c>
      <c r="C343" s="87" t="s">
        <v>22</v>
      </c>
      <c r="D343" s="87" t="s">
        <v>17</v>
      </c>
      <c r="E343" s="179">
        <v>39000</v>
      </c>
      <c r="F343" s="87">
        <v>1</v>
      </c>
      <c r="G343" s="172">
        <f t="shared" si="5"/>
        <v>39000</v>
      </c>
    </row>
    <row r="344" spans="1:8">
      <c r="A344" s="107">
        <v>44921</v>
      </c>
      <c r="B344" s="86" t="s">
        <v>171</v>
      </c>
      <c r="C344" s="87" t="s">
        <v>43</v>
      </c>
      <c r="D344" s="87" t="s">
        <v>8</v>
      </c>
      <c r="E344" s="179">
        <v>44000</v>
      </c>
      <c r="F344" s="87">
        <v>4</v>
      </c>
      <c r="G344" s="172">
        <f t="shared" si="5"/>
        <v>11000</v>
      </c>
      <c r="H344" s="281" t="s">
        <v>108</v>
      </c>
    </row>
    <row r="345" spans="1:8">
      <c r="A345" s="107">
        <v>44921</v>
      </c>
      <c r="B345" s="86" t="s">
        <v>171</v>
      </c>
      <c r="C345" s="87" t="s">
        <v>14</v>
      </c>
      <c r="D345" s="87" t="s">
        <v>8</v>
      </c>
      <c r="E345" s="179">
        <v>103000</v>
      </c>
      <c r="F345" s="87">
        <v>30</v>
      </c>
      <c r="G345" s="172">
        <f t="shared" si="5"/>
        <v>3433.3333333333335</v>
      </c>
      <c r="H345" t="s">
        <v>219</v>
      </c>
    </row>
    <row r="346" spans="1:8">
      <c r="A346" s="107">
        <v>44921</v>
      </c>
      <c r="B346" s="86" t="s">
        <v>171</v>
      </c>
      <c r="C346" s="87" t="s">
        <v>180</v>
      </c>
      <c r="D346" s="87" t="s">
        <v>10</v>
      </c>
      <c r="E346" s="179">
        <v>47250</v>
      </c>
      <c r="F346" s="87">
        <v>21</v>
      </c>
      <c r="G346" s="172">
        <f t="shared" si="5"/>
        <v>2250</v>
      </c>
      <c r="H346" s="281" t="s">
        <v>108</v>
      </c>
    </row>
    <row r="347" spans="1:8">
      <c r="A347" s="107">
        <v>44921</v>
      </c>
      <c r="B347" s="86" t="s">
        <v>171</v>
      </c>
      <c r="C347" s="87" t="s">
        <v>23</v>
      </c>
      <c r="D347" s="87" t="s">
        <v>10</v>
      </c>
      <c r="E347" s="179">
        <v>40000</v>
      </c>
      <c r="F347" s="87">
        <v>12</v>
      </c>
      <c r="G347" s="172">
        <f t="shared" si="5"/>
        <v>3333.3333333333335</v>
      </c>
      <c r="H347" s="281" t="s">
        <v>108</v>
      </c>
    </row>
    <row r="348" spans="1:8">
      <c r="A348" s="107">
        <v>44921</v>
      </c>
      <c r="B348" s="86" t="s">
        <v>171</v>
      </c>
      <c r="C348" s="87" t="s">
        <v>104</v>
      </c>
      <c r="D348" s="87" t="s">
        <v>10</v>
      </c>
      <c r="E348" s="179">
        <v>47250</v>
      </c>
      <c r="F348" s="87">
        <v>14</v>
      </c>
      <c r="G348" s="172">
        <f t="shared" si="5"/>
        <v>3375</v>
      </c>
      <c r="H348" s="281" t="s">
        <v>108</v>
      </c>
    </row>
    <row r="349" spans="1:8">
      <c r="A349" s="107">
        <v>44921</v>
      </c>
      <c r="B349" s="86" t="s">
        <v>173</v>
      </c>
      <c r="C349" s="87" t="s">
        <v>44</v>
      </c>
      <c r="D349" s="87" t="s">
        <v>17</v>
      </c>
      <c r="E349" s="179">
        <v>120000</v>
      </c>
      <c r="F349" s="87">
        <v>19</v>
      </c>
      <c r="G349" s="172">
        <f t="shared" si="5"/>
        <v>6315.7894736842109</v>
      </c>
    </row>
    <row r="350" spans="1:8">
      <c r="A350" s="107">
        <v>44921</v>
      </c>
      <c r="B350" s="86" t="s">
        <v>173</v>
      </c>
      <c r="C350" s="87" t="s">
        <v>207</v>
      </c>
      <c r="D350" s="87" t="s">
        <v>10</v>
      </c>
      <c r="E350" s="179">
        <v>94500</v>
      </c>
      <c r="F350" s="87">
        <v>6</v>
      </c>
      <c r="G350" s="172">
        <f t="shared" si="5"/>
        <v>15750</v>
      </c>
    </row>
    <row r="351" spans="1:8">
      <c r="A351" s="107">
        <v>44921</v>
      </c>
      <c r="B351" s="86" t="s">
        <v>172</v>
      </c>
      <c r="C351" s="87" t="s">
        <v>7</v>
      </c>
      <c r="D351" s="87" t="s">
        <v>8</v>
      </c>
      <c r="E351" s="179">
        <v>103000</v>
      </c>
      <c r="F351" s="87">
        <v>17</v>
      </c>
      <c r="G351" s="172">
        <f t="shared" si="5"/>
        <v>6058.8235294117649</v>
      </c>
    </row>
    <row r="352" spans="1:8">
      <c r="A352" s="107">
        <v>44921</v>
      </c>
      <c r="B352" s="86" t="s">
        <v>172</v>
      </c>
      <c r="C352" s="87" t="s">
        <v>7</v>
      </c>
      <c r="D352" s="87" t="s">
        <v>10</v>
      </c>
      <c r="E352" s="179">
        <v>31500</v>
      </c>
      <c r="F352" s="87">
        <v>16</v>
      </c>
      <c r="G352" s="172">
        <f t="shared" si="5"/>
        <v>1968.75</v>
      </c>
      <c r="H352" s="281" t="s">
        <v>108</v>
      </c>
    </row>
    <row r="353" spans="1:8">
      <c r="A353" s="107">
        <v>44921</v>
      </c>
      <c r="B353" s="86" t="s">
        <v>172</v>
      </c>
      <c r="C353" s="87" t="s">
        <v>54</v>
      </c>
      <c r="D353" s="87" t="s">
        <v>10</v>
      </c>
      <c r="E353" s="179">
        <v>63000</v>
      </c>
      <c r="F353" s="87">
        <v>8</v>
      </c>
      <c r="G353" s="172">
        <f t="shared" si="5"/>
        <v>7875</v>
      </c>
    </row>
    <row r="354" spans="1:8">
      <c r="A354" s="107">
        <v>44921</v>
      </c>
      <c r="B354" s="86" t="s">
        <v>172</v>
      </c>
      <c r="C354" s="87" t="s">
        <v>21</v>
      </c>
      <c r="D354" s="87" t="s">
        <v>10</v>
      </c>
      <c r="E354" s="179">
        <v>31500</v>
      </c>
      <c r="F354" s="87">
        <v>13</v>
      </c>
      <c r="G354" s="172">
        <f t="shared" si="5"/>
        <v>2423.0769230769229</v>
      </c>
      <c r="H354" s="281" t="s">
        <v>108</v>
      </c>
    </row>
    <row r="355" spans="1:8">
      <c r="A355" s="107">
        <v>44921</v>
      </c>
      <c r="B355" s="86" t="s">
        <v>172</v>
      </c>
      <c r="C355" s="87" t="s">
        <v>20</v>
      </c>
      <c r="D355" s="87" t="s">
        <v>10</v>
      </c>
      <c r="E355" s="179">
        <v>63000</v>
      </c>
      <c r="F355" s="87">
        <v>5</v>
      </c>
      <c r="G355" s="172">
        <f t="shared" si="5"/>
        <v>12600</v>
      </c>
    </row>
    <row r="356" spans="1:8">
      <c r="A356" s="107">
        <v>44921</v>
      </c>
      <c r="B356" s="86" t="s">
        <v>172</v>
      </c>
      <c r="C356" s="87" t="s">
        <v>24</v>
      </c>
      <c r="D356" s="87" t="s">
        <v>10</v>
      </c>
      <c r="E356" s="179">
        <v>63000</v>
      </c>
      <c r="F356" s="87">
        <v>7</v>
      </c>
      <c r="G356" s="172">
        <f t="shared" si="5"/>
        <v>9000</v>
      </c>
    </row>
    <row r="357" spans="1:8">
      <c r="A357" s="107">
        <v>44921</v>
      </c>
      <c r="B357" s="86" t="s">
        <v>172</v>
      </c>
      <c r="C357" s="87" t="s">
        <v>14</v>
      </c>
      <c r="D357" s="87" t="s">
        <v>8</v>
      </c>
      <c r="E357" s="179">
        <v>103000</v>
      </c>
      <c r="F357" s="87">
        <v>29</v>
      </c>
      <c r="G357" s="172">
        <f t="shared" si="5"/>
        <v>3551.7241379310344</v>
      </c>
    </row>
    <row r="358" spans="1:8">
      <c r="A358" s="107">
        <v>44921</v>
      </c>
      <c r="B358" s="86" t="s">
        <v>172</v>
      </c>
      <c r="C358" s="87" t="s">
        <v>14</v>
      </c>
      <c r="D358" s="87" t="s">
        <v>17</v>
      </c>
      <c r="E358" s="179">
        <v>73000</v>
      </c>
      <c r="F358" s="87">
        <v>9</v>
      </c>
      <c r="G358" s="172">
        <f t="shared" si="5"/>
        <v>8111.1111111111113</v>
      </c>
    </row>
    <row r="359" spans="1:8">
      <c r="A359" s="107">
        <v>44921</v>
      </c>
      <c r="B359" s="86" t="s">
        <v>172</v>
      </c>
      <c r="C359" s="87" t="s">
        <v>12</v>
      </c>
      <c r="D359" s="87" t="s">
        <v>8</v>
      </c>
      <c r="E359" s="179">
        <v>103000</v>
      </c>
      <c r="F359" s="87">
        <v>15</v>
      </c>
      <c r="G359" s="172">
        <f t="shared" si="5"/>
        <v>6866.666666666667</v>
      </c>
    </row>
    <row r="360" spans="1:8">
      <c r="A360" s="107">
        <v>44921</v>
      </c>
      <c r="B360" s="86" t="s">
        <v>172</v>
      </c>
      <c r="C360" s="87" t="s">
        <v>14</v>
      </c>
      <c r="D360" s="87" t="s">
        <v>8</v>
      </c>
      <c r="E360" s="179">
        <v>51500</v>
      </c>
      <c r="F360" s="87">
        <v>29</v>
      </c>
      <c r="G360" s="172">
        <f t="shared" si="5"/>
        <v>1775.8620689655172</v>
      </c>
      <c r="H360" s="281" t="s">
        <v>108</v>
      </c>
    </row>
    <row r="361" spans="1:8">
      <c r="A361" s="107">
        <v>44921</v>
      </c>
      <c r="B361" s="86" t="s">
        <v>172</v>
      </c>
      <c r="C361" s="87" t="s">
        <v>25</v>
      </c>
      <c r="D361" s="87" t="s">
        <v>10</v>
      </c>
      <c r="E361" s="179">
        <v>71000</v>
      </c>
      <c r="F361" s="87">
        <v>11</v>
      </c>
      <c r="G361" s="172">
        <f t="shared" si="5"/>
        <v>6454.545454545455</v>
      </c>
    </row>
    <row r="362" spans="1:8">
      <c r="A362" s="107">
        <v>44921</v>
      </c>
      <c r="B362" s="86" t="s">
        <v>172</v>
      </c>
      <c r="C362" s="87" t="s">
        <v>43</v>
      </c>
      <c r="D362" s="87" t="s">
        <v>8</v>
      </c>
      <c r="E362" s="179">
        <v>88000</v>
      </c>
      <c r="F362" s="87">
        <v>27</v>
      </c>
      <c r="G362" s="172">
        <f t="shared" si="5"/>
        <v>3259.2592592592591</v>
      </c>
    </row>
    <row r="363" spans="1:8">
      <c r="A363" s="107">
        <v>44921</v>
      </c>
      <c r="B363" s="86" t="s">
        <v>172</v>
      </c>
      <c r="C363" s="87" t="s">
        <v>22</v>
      </c>
      <c r="D363" s="87" t="s">
        <v>10</v>
      </c>
      <c r="E363" s="179">
        <v>78000</v>
      </c>
      <c r="F363" s="87">
        <v>7</v>
      </c>
      <c r="G363" s="172">
        <f t="shared" si="5"/>
        <v>11142.857142857143</v>
      </c>
    </row>
    <row r="364" spans="1:8">
      <c r="A364" s="107">
        <v>44922</v>
      </c>
      <c r="B364" s="86" t="s">
        <v>171</v>
      </c>
      <c r="C364" s="87" t="s">
        <v>180</v>
      </c>
      <c r="D364" s="87" t="s">
        <v>10</v>
      </c>
      <c r="E364" s="179">
        <v>94500</v>
      </c>
      <c r="F364" s="87">
        <v>10</v>
      </c>
      <c r="G364" s="172">
        <f t="shared" si="5"/>
        <v>9450</v>
      </c>
    </row>
    <row r="365" spans="1:8">
      <c r="A365" s="107">
        <v>44922</v>
      </c>
      <c r="B365" s="86" t="s">
        <v>171</v>
      </c>
      <c r="C365" s="87" t="s">
        <v>14</v>
      </c>
      <c r="D365" s="87" t="s">
        <v>8</v>
      </c>
      <c r="E365" s="179">
        <v>103000</v>
      </c>
      <c r="F365" s="87">
        <v>35</v>
      </c>
      <c r="G365" s="172">
        <f t="shared" si="5"/>
        <v>2942.8571428571427</v>
      </c>
    </row>
    <row r="366" spans="1:8">
      <c r="A366" s="107">
        <v>44922</v>
      </c>
      <c r="B366" s="86" t="s">
        <v>171</v>
      </c>
      <c r="C366" s="87" t="s">
        <v>104</v>
      </c>
      <c r="D366" s="87" t="s">
        <v>10</v>
      </c>
      <c r="E366" s="179">
        <v>94500</v>
      </c>
      <c r="F366" s="87">
        <v>13</v>
      </c>
      <c r="G366" s="172">
        <f t="shared" si="5"/>
        <v>7269.2307692307695</v>
      </c>
    </row>
    <row r="367" spans="1:8">
      <c r="A367" s="107">
        <v>44922</v>
      </c>
      <c r="B367" s="86" t="s">
        <v>171</v>
      </c>
      <c r="C367" s="87" t="s">
        <v>23</v>
      </c>
      <c r="D367" s="87" t="s">
        <v>10</v>
      </c>
      <c r="E367" s="179">
        <v>80000</v>
      </c>
      <c r="F367" s="87">
        <v>8</v>
      </c>
      <c r="G367" s="172">
        <f t="shared" si="5"/>
        <v>10000</v>
      </c>
    </row>
    <row r="368" spans="1:8">
      <c r="A368" s="107">
        <v>44922</v>
      </c>
      <c r="B368" s="86" t="s">
        <v>173</v>
      </c>
      <c r="C368" s="87" t="s">
        <v>44</v>
      </c>
      <c r="D368" s="87" t="s">
        <v>17</v>
      </c>
      <c r="E368" s="179">
        <v>120000</v>
      </c>
      <c r="F368" s="87">
        <v>22</v>
      </c>
      <c r="G368" s="172">
        <f t="shared" si="5"/>
        <v>5454.545454545455</v>
      </c>
    </row>
    <row r="369" spans="1:8">
      <c r="A369" s="107">
        <v>44922</v>
      </c>
      <c r="B369" s="86" t="s">
        <v>173</v>
      </c>
      <c r="C369" s="87" t="s">
        <v>207</v>
      </c>
      <c r="D369" s="87" t="s">
        <v>10</v>
      </c>
      <c r="E369" s="179">
        <v>94500</v>
      </c>
      <c r="F369" s="87">
        <v>9</v>
      </c>
      <c r="G369" s="172">
        <f t="shared" si="5"/>
        <v>10500</v>
      </c>
    </row>
    <row r="370" spans="1:8">
      <c r="A370" s="107">
        <v>44922</v>
      </c>
      <c r="B370" s="86" t="s">
        <v>172</v>
      </c>
      <c r="C370" s="87" t="s">
        <v>7</v>
      </c>
      <c r="D370" s="87" t="s">
        <v>8</v>
      </c>
      <c r="E370" s="179">
        <v>51500</v>
      </c>
      <c r="F370" s="87">
        <v>22</v>
      </c>
      <c r="G370" s="172">
        <f t="shared" si="5"/>
        <v>2340.909090909091</v>
      </c>
      <c r="H370" s="281" t="s">
        <v>108</v>
      </c>
    </row>
    <row r="371" spans="1:8">
      <c r="A371" s="107">
        <v>44922</v>
      </c>
      <c r="B371" s="86" t="s">
        <v>172</v>
      </c>
      <c r="C371" s="87" t="s">
        <v>7</v>
      </c>
      <c r="D371" s="87" t="s">
        <v>17</v>
      </c>
      <c r="E371" s="179">
        <v>41500</v>
      </c>
      <c r="F371" s="87">
        <v>21</v>
      </c>
      <c r="G371" s="172">
        <f t="shared" si="5"/>
        <v>1976.1904761904761</v>
      </c>
      <c r="H371" s="281" t="s">
        <v>108</v>
      </c>
    </row>
    <row r="372" spans="1:8">
      <c r="A372" s="107">
        <v>44922</v>
      </c>
      <c r="B372" s="86" t="s">
        <v>172</v>
      </c>
      <c r="C372" s="87" t="s">
        <v>12</v>
      </c>
      <c r="D372" s="87" t="s">
        <v>8</v>
      </c>
      <c r="E372" s="179">
        <v>51500</v>
      </c>
      <c r="F372" s="87">
        <v>22</v>
      </c>
      <c r="G372" s="172">
        <f t="shared" si="5"/>
        <v>2340.909090909091</v>
      </c>
      <c r="H372" s="281" t="s">
        <v>108</v>
      </c>
    </row>
    <row r="373" spans="1:8">
      <c r="A373" s="107">
        <v>44922</v>
      </c>
      <c r="B373" s="86" t="s">
        <v>172</v>
      </c>
      <c r="C373" s="87" t="s">
        <v>12</v>
      </c>
      <c r="D373" s="87" t="s">
        <v>17</v>
      </c>
      <c r="E373" s="179">
        <v>41500</v>
      </c>
      <c r="F373" s="87">
        <v>19</v>
      </c>
      <c r="G373" s="172">
        <f t="shared" si="5"/>
        <v>2184.2105263157896</v>
      </c>
      <c r="H373" s="281" t="s">
        <v>108</v>
      </c>
    </row>
    <row r="374" spans="1:8">
      <c r="A374" s="107">
        <v>44922</v>
      </c>
      <c r="B374" s="86" t="s">
        <v>172</v>
      </c>
      <c r="C374" s="87" t="s">
        <v>14</v>
      </c>
      <c r="D374" s="87" t="s">
        <v>8</v>
      </c>
      <c r="E374" s="179">
        <v>103000</v>
      </c>
      <c r="F374" s="87">
        <v>24</v>
      </c>
      <c r="G374" s="172">
        <f t="shared" si="5"/>
        <v>4291.666666666667</v>
      </c>
    </row>
    <row r="375" spans="1:8">
      <c r="A375" s="107">
        <v>44922</v>
      </c>
      <c r="B375" s="86" t="s">
        <v>172</v>
      </c>
      <c r="C375" s="87" t="s">
        <v>18</v>
      </c>
      <c r="D375" s="87" t="s">
        <v>17</v>
      </c>
      <c r="E375" s="179">
        <v>39000</v>
      </c>
      <c r="F375" s="87">
        <v>19</v>
      </c>
      <c r="G375" s="172">
        <f t="shared" si="5"/>
        <v>2052.6315789473683</v>
      </c>
    </row>
    <row r="376" spans="1:8">
      <c r="A376" s="107">
        <v>44922</v>
      </c>
      <c r="B376" s="86" t="s">
        <v>172</v>
      </c>
      <c r="C376" s="87" t="s">
        <v>43</v>
      </c>
      <c r="D376" s="87" t="s">
        <v>8</v>
      </c>
      <c r="E376" s="179">
        <v>44000</v>
      </c>
      <c r="F376" s="87">
        <v>17</v>
      </c>
      <c r="G376" s="172">
        <f t="shared" si="5"/>
        <v>2588.2352941176468</v>
      </c>
      <c r="H376" s="281" t="s">
        <v>108</v>
      </c>
    </row>
    <row r="377" spans="1:8">
      <c r="A377" s="107">
        <v>44922</v>
      </c>
      <c r="B377" s="86" t="s">
        <v>172</v>
      </c>
      <c r="C377" s="87" t="s">
        <v>25</v>
      </c>
      <c r="D377" s="87" t="s">
        <v>10</v>
      </c>
      <c r="E377" s="179">
        <v>71000</v>
      </c>
      <c r="F377" s="87">
        <v>10</v>
      </c>
      <c r="G377" s="172">
        <f t="shared" ref="G377:G412" si="6">E377/F377</f>
        <v>7100</v>
      </c>
    </row>
    <row r="378" spans="1:8">
      <c r="A378" s="107">
        <v>44922</v>
      </c>
      <c r="B378" s="86" t="s">
        <v>172</v>
      </c>
      <c r="C378" s="87" t="s">
        <v>54</v>
      </c>
      <c r="D378" s="87" t="s">
        <v>10</v>
      </c>
      <c r="E378" s="179">
        <v>63000</v>
      </c>
      <c r="F378" s="87">
        <v>7</v>
      </c>
      <c r="G378" s="172">
        <f t="shared" si="6"/>
        <v>9000</v>
      </c>
      <c r="H378" t="s">
        <v>220</v>
      </c>
    </row>
    <row r="379" spans="1:8">
      <c r="A379" s="107">
        <v>44922</v>
      </c>
      <c r="B379" s="86" t="s">
        <v>172</v>
      </c>
      <c r="C379" s="87" t="s">
        <v>24</v>
      </c>
      <c r="D379" s="87" t="s">
        <v>10</v>
      </c>
      <c r="E379" s="179">
        <v>63000</v>
      </c>
      <c r="F379" s="87">
        <v>5</v>
      </c>
      <c r="G379" s="172">
        <f t="shared" si="6"/>
        <v>12600</v>
      </c>
    </row>
    <row r="380" spans="1:8">
      <c r="A380" s="107">
        <v>44922</v>
      </c>
      <c r="B380" s="86" t="s">
        <v>172</v>
      </c>
      <c r="C380" s="87" t="s">
        <v>22</v>
      </c>
      <c r="D380" s="87" t="s">
        <v>10</v>
      </c>
      <c r="E380" s="179">
        <v>39000</v>
      </c>
      <c r="F380" s="87">
        <v>1</v>
      </c>
      <c r="G380" s="172">
        <v>39000</v>
      </c>
      <c r="H380" s="281" t="s">
        <v>108</v>
      </c>
    </row>
    <row r="381" spans="1:8">
      <c r="A381" s="107">
        <v>44922</v>
      </c>
      <c r="B381" s="86" t="s">
        <v>172</v>
      </c>
      <c r="C381" s="87" t="s">
        <v>20</v>
      </c>
      <c r="D381" s="87" t="s">
        <v>10</v>
      </c>
      <c r="E381" s="179">
        <v>63000</v>
      </c>
      <c r="F381" s="87">
        <v>1</v>
      </c>
      <c r="G381" s="172">
        <f t="shared" si="6"/>
        <v>63000</v>
      </c>
    </row>
    <row r="382" spans="1:8">
      <c r="A382" s="107">
        <v>44922</v>
      </c>
      <c r="B382" s="86" t="s">
        <v>172</v>
      </c>
      <c r="C382" s="87" t="s">
        <v>107</v>
      </c>
      <c r="D382" s="87" t="s">
        <v>10</v>
      </c>
      <c r="E382" s="179">
        <v>47250</v>
      </c>
      <c r="F382" s="87">
        <v>4</v>
      </c>
      <c r="G382" s="172">
        <f t="shared" si="6"/>
        <v>11812.5</v>
      </c>
      <c r="H382" s="281" t="s">
        <v>51</v>
      </c>
    </row>
    <row r="383" spans="1:8">
      <c r="A383" s="107">
        <v>44923</v>
      </c>
      <c r="B383" s="86" t="s">
        <v>171</v>
      </c>
      <c r="C383" s="87" t="s">
        <v>180</v>
      </c>
      <c r="D383" s="87" t="s">
        <v>10</v>
      </c>
      <c r="E383" s="179">
        <v>94500</v>
      </c>
      <c r="F383" s="87">
        <v>16</v>
      </c>
      <c r="G383" s="172">
        <f t="shared" si="6"/>
        <v>5906.25</v>
      </c>
    </row>
    <row r="384" spans="1:8">
      <c r="A384" s="107">
        <v>44923</v>
      </c>
      <c r="B384" s="86" t="s">
        <v>171</v>
      </c>
      <c r="C384" s="87" t="s">
        <v>14</v>
      </c>
      <c r="D384" s="87" t="s">
        <v>8</v>
      </c>
      <c r="E384" s="179">
        <v>103000</v>
      </c>
      <c r="F384" s="87">
        <v>24</v>
      </c>
      <c r="G384" s="172">
        <f t="shared" si="6"/>
        <v>4291.666666666667</v>
      </c>
    </row>
    <row r="385" spans="1:8">
      <c r="A385" s="107">
        <v>44923</v>
      </c>
      <c r="B385" s="86" t="s">
        <v>171</v>
      </c>
      <c r="C385" s="87" t="s">
        <v>104</v>
      </c>
      <c r="D385" s="87" t="s">
        <v>10</v>
      </c>
      <c r="E385" s="179">
        <v>94500</v>
      </c>
      <c r="F385" s="87">
        <v>10</v>
      </c>
      <c r="G385" s="172">
        <f t="shared" si="6"/>
        <v>9450</v>
      </c>
    </row>
    <row r="386" spans="1:8">
      <c r="A386" s="107">
        <v>44923</v>
      </c>
      <c r="B386" s="86" t="s">
        <v>171</v>
      </c>
      <c r="C386" s="87" t="s">
        <v>23</v>
      </c>
      <c r="D386" s="87" t="s">
        <v>10</v>
      </c>
      <c r="E386" s="179">
        <v>80000</v>
      </c>
      <c r="F386" s="87">
        <v>8</v>
      </c>
      <c r="G386" s="172">
        <f t="shared" si="6"/>
        <v>10000</v>
      </c>
    </row>
    <row r="387" spans="1:8">
      <c r="A387" s="107">
        <v>44923</v>
      </c>
      <c r="B387" s="86" t="s">
        <v>173</v>
      </c>
      <c r="C387" s="87" t="s">
        <v>44</v>
      </c>
      <c r="D387" s="87" t="s">
        <v>10</v>
      </c>
      <c r="E387" s="179">
        <v>100000</v>
      </c>
      <c r="F387" s="87">
        <v>11</v>
      </c>
      <c r="G387" s="172">
        <f t="shared" si="6"/>
        <v>9090.9090909090901</v>
      </c>
    </row>
    <row r="388" spans="1:8">
      <c r="A388" s="107">
        <v>44923</v>
      </c>
      <c r="B388" s="86" t="s">
        <v>173</v>
      </c>
      <c r="C388" s="87" t="s">
        <v>207</v>
      </c>
      <c r="D388" s="87" t="s">
        <v>10</v>
      </c>
      <c r="E388" s="179">
        <v>94500</v>
      </c>
      <c r="F388" s="87">
        <v>2</v>
      </c>
      <c r="G388" s="172">
        <f t="shared" si="6"/>
        <v>47250</v>
      </c>
    </row>
    <row r="389" spans="1:8">
      <c r="A389" s="107">
        <v>44923</v>
      </c>
      <c r="B389" s="86" t="s">
        <v>172</v>
      </c>
      <c r="C389" s="87" t="s">
        <v>107</v>
      </c>
      <c r="D389" s="87" t="s">
        <v>10</v>
      </c>
      <c r="E389" s="179">
        <v>47250</v>
      </c>
      <c r="F389" s="87">
        <v>4</v>
      </c>
      <c r="G389" s="172">
        <f t="shared" si="6"/>
        <v>11812.5</v>
      </c>
      <c r="H389" t="s">
        <v>51</v>
      </c>
    </row>
    <row r="390" spans="1:8">
      <c r="A390" s="107">
        <v>44924</v>
      </c>
      <c r="B390" s="86" t="s">
        <v>171</v>
      </c>
      <c r="C390" s="87" t="s">
        <v>180</v>
      </c>
      <c r="D390" s="87" t="s">
        <v>10</v>
      </c>
      <c r="E390" s="179">
        <v>94500</v>
      </c>
      <c r="F390" s="87">
        <v>26</v>
      </c>
      <c r="G390" s="172">
        <f t="shared" si="6"/>
        <v>3634.6153846153848</v>
      </c>
    </row>
    <row r="391" spans="1:8">
      <c r="A391" s="107">
        <v>44924</v>
      </c>
      <c r="B391" s="86" t="s">
        <v>171</v>
      </c>
      <c r="C391" s="87" t="s">
        <v>14</v>
      </c>
      <c r="D391" s="87" t="s">
        <v>8</v>
      </c>
      <c r="E391" s="179">
        <v>103000</v>
      </c>
      <c r="F391" s="87">
        <v>14</v>
      </c>
      <c r="G391" s="172">
        <f t="shared" si="6"/>
        <v>7357.1428571428569</v>
      </c>
    </row>
    <row r="392" spans="1:8">
      <c r="A392" s="107">
        <v>44924</v>
      </c>
      <c r="B392" s="86" t="s">
        <v>171</v>
      </c>
      <c r="C392" s="87" t="s">
        <v>104</v>
      </c>
      <c r="D392" s="87" t="s">
        <v>10</v>
      </c>
      <c r="E392" s="179">
        <v>94500</v>
      </c>
      <c r="F392" s="87">
        <v>13</v>
      </c>
      <c r="G392" s="172">
        <f t="shared" si="6"/>
        <v>7269.2307692307695</v>
      </c>
    </row>
    <row r="393" spans="1:8">
      <c r="A393" s="107">
        <v>44924</v>
      </c>
      <c r="B393" s="86" t="s">
        <v>171</v>
      </c>
      <c r="C393" s="87" t="s">
        <v>23</v>
      </c>
      <c r="D393" s="87" t="s">
        <v>10</v>
      </c>
      <c r="E393" s="179">
        <v>80000</v>
      </c>
      <c r="F393" s="87">
        <v>9</v>
      </c>
      <c r="G393" s="172">
        <f t="shared" si="6"/>
        <v>8888.8888888888887</v>
      </c>
    </row>
    <row r="394" spans="1:8">
      <c r="A394" s="107">
        <v>44924</v>
      </c>
      <c r="B394" s="86" t="s">
        <v>173</v>
      </c>
      <c r="C394" s="87" t="s">
        <v>207</v>
      </c>
      <c r="D394" s="87" t="s">
        <v>10</v>
      </c>
      <c r="E394" s="179">
        <v>94500</v>
      </c>
      <c r="F394" s="87">
        <v>5</v>
      </c>
      <c r="G394" s="172">
        <f t="shared" si="6"/>
        <v>18900</v>
      </c>
    </row>
    <row r="395" spans="1:8">
      <c r="A395" s="107">
        <v>44924</v>
      </c>
      <c r="B395" s="86" t="s">
        <v>173</v>
      </c>
      <c r="C395" s="87" t="s">
        <v>44</v>
      </c>
      <c r="D395" s="87" t="s">
        <v>10</v>
      </c>
      <c r="E395" s="179">
        <v>100000</v>
      </c>
      <c r="F395" s="87">
        <v>18</v>
      </c>
      <c r="G395" s="172">
        <f t="shared" si="6"/>
        <v>5555.5555555555557</v>
      </c>
    </row>
    <row r="396" spans="1:8">
      <c r="A396" s="107">
        <v>44924</v>
      </c>
      <c r="B396" s="86" t="s">
        <v>171</v>
      </c>
      <c r="C396" s="87" t="s">
        <v>14</v>
      </c>
      <c r="D396" s="87" t="s">
        <v>17</v>
      </c>
      <c r="E396" s="179">
        <v>83000</v>
      </c>
      <c r="F396" s="87">
        <v>9</v>
      </c>
      <c r="G396" s="172">
        <f t="shared" si="6"/>
        <v>9222.2222222222226</v>
      </c>
    </row>
    <row r="397" spans="1:8">
      <c r="A397" s="107">
        <v>44924</v>
      </c>
      <c r="B397" s="86" t="s">
        <v>171</v>
      </c>
      <c r="C397" s="87" t="s">
        <v>180</v>
      </c>
      <c r="D397" s="87" t="s">
        <v>17</v>
      </c>
      <c r="E397" s="179">
        <v>124000</v>
      </c>
      <c r="F397" s="87">
        <v>27</v>
      </c>
      <c r="G397" s="172">
        <f t="shared" si="6"/>
        <v>4592.5925925925922</v>
      </c>
    </row>
    <row r="398" spans="1:8">
      <c r="A398" s="107">
        <v>44924</v>
      </c>
      <c r="B398" s="86" t="s">
        <v>171</v>
      </c>
      <c r="C398" s="87" t="s">
        <v>107</v>
      </c>
      <c r="D398" s="87" t="s">
        <v>10</v>
      </c>
      <c r="E398" s="179">
        <v>47250</v>
      </c>
      <c r="F398" s="87">
        <v>4</v>
      </c>
      <c r="G398" s="172">
        <f t="shared" si="6"/>
        <v>11812.5</v>
      </c>
    </row>
    <row r="399" spans="1:8">
      <c r="A399" s="107">
        <v>44924</v>
      </c>
      <c r="B399" s="86" t="s">
        <v>171</v>
      </c>
      <c r="C399" s="87" t="s">
        <v>22</v>
      </c>
      <c r="D399" s="87" t="s">
        <v>10</v>
      </c>
      <c r="E399" s="179">
        <v>63000</v>
      </c>
      <c r="F399" s="87">
        <v>12</v>
      </c>
      <c r="G399" s="172">
        <f t="shared" si="6"/>
        <v>5250</v>
      </c>
    </row>
    <row r="400" spans="1:8">
      <c r="A400" s="107">
        <v>44924</v>
      </c>
      <c r="B400" s="86" t="s">
        <v>171</v>
      </c>
      <c r="C400" s="87" t="s">
        <v>43</v>
      </c>
      <c r="D400" s="87" t="s">
        <v>10</v>
      </c>
      <c r="E400" s="179">
        <v>78000</v>
      </c>
      <c r="F400" s="87">
        <v>7</v>
      </c>
      <c r="G400" s="172">
        <f t="shared" si="6"/>
        <v>11142.857142857143</v>
      </c>
    </row>
    <row r="401" spans="1:7">
      <c r="A401" s="107">
        <v>44925</v>
      </c>
      <c r="B401" s="86" t="s">
        <v>171</v>
      </c>
      <c r="C401" s="87" t="s">
        <v>14</v>
      </c>
      <c r="D401" s="87" t="s">
        <v>8</v>
      </c>
      <c r="E401" s="179">
        <v>103000</v>
      </c>
      <c r="F401" s="87">
        <v>24</v>
      </c>
      <c r="G401" s="172">
        <f t="shared" si="6"/>
        <v>4291.666666666667</v>
      </c>
    </row>
    <row r="402" spans="1:7">
      <c r="A402" s="107">
        <v>44925</v>
      </c>
      <c r="B402" s="86" t="s">
        <v>171</v>
      </c>
      <c r="C402" s="87" t="s">
        <v>180</v>
      </c>
      <c r="D402" s="87" t="s">
        <v>10</v>
      </c>
      <c r="E402" s="179">
        <v>94500</v>
      </c>
      <c r="F402" s="87">
        <v>16</v>
      </c>
      <c r="G402" s="172">
        <f t="shared" si="6"/>
        <v>5906.25</v>
      </c>
    </row>
    <row r="403" spans="1:7">
      <c r="A403" s="107">
        <v>44925</v>
      </c>
      <c r="B403" s="86" t="s">
        <v>171</v>
      </c>
      <c r="C403" s="87" t="s">
        <v>104</v>
      </c>
      <c r="D403" s="87" t="s">
        <v>17</v>
      </c>
      <c r="E403" s="179">
        <v>94500</v>
      </c>
      <c r="F403" s="87">
        <v>16</v>
      </c>
      <c r="G403" s="172">
        <f t="shared" si="6"/>
        <v>5906.25</v>
      </c>
    </row>
    <row r="404" spans="1:7">
      <c r="A404" s="107">
        <v>44925</v>
      </c>
      <c r="B404" s="86" t="s">
        <v>171</v>
      </c>
      <c r="C404" s="87" t="s">
        <v>23</v>
      </c>
      <c r="D404" s="87" t="s">
        <v>17</v>
      </c>
      <c r="E404" s="179">
        <v>80000</v>
      </c>
      <c r="F404" s="87">
        <v>7</v>
      </c>
      <c r="G404" s="172">
        <f t="shared" si="6"/>
        <v>11428.571428571429</v>
      </c>
    </row>
    <row r="405" spans="1:7">
      <c r="A405" s="107">
        <v>44925</v>
      </c>
      <c r="B405" s="86" t="s">
        <v>171</v>
      </c>
      <c r="C405" s="87" t="s">
        <v>107</v>
      </c>
      <c r="D405" s="87" t="s">
        <v>10</v>
      </c>
      <c r="E405" s="179">
        <v>47250</v>
      </c>
      <c r="F405" s="87">
        <v>4</v>
      </c>
      <c r="G405" s="172">
        <f t="shared" si="6"/>
        <v>11812.5</v>
      </c>
    </row>
    <row r="406" spans="1:7">
      <c r="A406" s="107">
        <v>44925</v>
      </c>
      <c r="B406" s="86" t="s">
        <v>173</v>
      </c>
      <c r="C406" s="87" t="s">
        <v>207</v>
      </c>
      <c r="D406" s="87" t="s">
        <v>10</v>
      </c>
      <c r="E406" s="179">
        <v>94500</v>
      </c>
      <c r="F406" s="87">
        <v>2</v>
      </c>
      <c r="G406" s="172">
        <f t="shared" si="6"/>
        <v>47250</v>
      </c>
    </row>
    <row r="407" spans="1:7">
      <c r="A407" s="107">
        <v>44925</v>
      </c>
      <c r="B407" s="86" t="s">
        <v>173</v>
      </c>
      <c r="C407" s="87" t="s">
        <v>44</v>
      </c>
      <c r="D407" s="87" t="s">
        <v>10</v>
      </c>
      <c r="E407" s="179">
        <v>100000</v>
      </c>
      <c r="F407" s="87">
        <v>11</v>
      </c>
      <c r="G407" s="172">
        <f t="shared" si="6"/>
        <v>9090.9090909090901</v>
      </c>
    </row>
    <row r="408" spans="1:7">
      <c r="A408" s="107">
        <v>44926</v>
      </c>
      <c r="B408" s="86" t="s">
        <v>171</v>
      </c>
      <c r="C408" s="87" t="s">
        <v>14</v>
      </c>
      <c r="D408" s="87" t="s">
        <v>8</v>
      </c>
      <c r="E408" s="179">
        <v>51500</v>
      </c>
      <c r="F408" s="87">
        <v>1</v>
      </c>
      <c r="G408" s="172">
        <f t="shared" si="6"/>
        <v>51500</v>
      </c>
    </row>
    <row r="409" spans="1:7">
      <c r="A409" s="107">
        <v>44926</v>
      </c>
      <c r="B409" s="86" t="s">
        <v>171</v>
      </c>
      <c r="C409" s="87" t="s">
        <v>180</v>
      </c>
      <c r="D409" s="87" t="s">
        <v>10</v>
      </c>
      <c r="E409" s="179">
        <v>47250</v>
      </c>
      <c r="F409" s="87">
        <v>1</v>
      </c>
      <c r="G409" s="172">
        <f t="shared" si="6"/>
        <v>47250</v>
      </c>
    </row>
    <row r="410" spans="1:7">
      <c r="A410" s="107">
        <v>44926</v>
      </c>
      <c r="B410" s="86" t="s">
        <v>171</v>
      </c>
      <c r="C410" s="87" t="s">
        <v>43</v>
      </c>
      <c r="D410" s="87" t="s">
        <v>17</v>
      </c>
      <c r="E410" s="179">
        <v>47250</v>
      </c>
      <c r="F410" s="87">
        <v>1</v>
      </c>
      <c r="G410" s="172">
        <f t="shared" si="6"/>
        <v>47250</v>
      </c>
    </row>
    <row r="411" spans="1:7">
      <c r="A411" s="107">
        <v>44926</v>
      </c>
      <c r="B411" s="86" t="s">
        <v>171</v>
      </c>
      <c r="C411" s="87" t="s">
        <v>23</v>
      </c>
      <c r="D411" s="87" t="s">
        <v>17</v>
      </c>
      <c r="E411" s="179">
        <v>40000</v>
      </c>
      <c r="F411" s="87">
        <v>1</v>
      </c>
      <c r="G411" s="172">
        <f t="shared" si="6"/>
        <v>40000</v>
      </c>
    </row>
    <row r="412" spans="1:7">
      <c r="E412" s="172">
        <f>SUM(E2:E411)</f>
        <v>36912250</v>
      </c>
      <c r="F412" s="87">
        <f>SUM(F2:F411)</f>
        <v>8698</v>
      </c>
      <c r="G412" s="172">
        <f t="shared" si="6"/>
        <v>4243.7629340078183</v>
      </c>
    </row>
  </sheetData>
  <autoFilter ref="A1:G412" xr:uid="{00000000-0009-0000-0000-000019000000}"/>
  <dataValidations count="1">
    <dataValidation type="list" allowBlank="1" showInputMessage="1" showErrorMessage="1" sqref="D1" xr:uid="{00000000-0002-0000-1900-000000000000}">
      <formula1>"MINIBUS,BUS,VAN,TAXIBUS"</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71"/>
  <sheetViews>
    <sheetView topLeftCell="A43" workbookViewId="0">
      <selection activeCell="M62" sqref="M62"/>
    </sheetView>
  </sheetViews>
  <sheetFormatPr baseColWidth="10" defaultColWidth="11" defaultRowHeight="14.4"/>
  <cols>
    <col min="2" max="2" width="11.44140625" style="28"/>
    <col min="3" max="3" width="22.6640625" customWidth="1"/>
    <col min="8" max="8" width="13.6640625" customWidth="1"/>
  </cols>
  <sheetData>
    <row r="1" spans="1:8" ht="43.2">
      <c r="A1" s="1" t="s">
        <v>0</v>
      </c>
      <c r="B1" s="2" t="s">
        <v>1</v>
      </c>
      <c r="C1" s="2" t="s">
        <v>2</v>
      </c>
      <c r="D1" s="147" t="s">
        <v>3</v>
      </c>
      <c r="E1" s="148" t="s">
        <v>4</v>
      </c>
      <c r="F1" s="149" t="s">
        <v>5</v>
      </c>
      <c r="G1" s="7" t="s">
        <v>6</v>
      </c>
    </row>
    <row r="2" spans="1:8">
      <c r="A2" s="107">
        <v>44929</v>
      </c>
      <c r="B2" s="86" t="s">
        <v>171</v>
      </c>
      <c r="C2" s="87" t="s">
        <v>14</v>
      </c>
      <c r="D2" s="87" t="s">
        <v>8</v>
      </c>
      <c r="E2" s="179">
        <v>103000</v>
      </c>
      <c r="F2" s="87">
        <v>21</v>
      </c>
      <c r="G2" s="172">
        <f>E2/F2</f>
        <v>4904.7619047619046</v>
      </c>
    </row>
    <row r="3" spans="1:8">
      <c r="A3" s="107">
        <v>44929</v>
      </c>
      <c r="B3" s="86" t="s">
        <v>171</v>
      </c>
      <c r="C3" s="87" t="s">
        <v>23</v>
      </c>
      <c r="D3" s="87" t="s">
        <v>10</v>
      </c>
      <c r="E3" s="179">
        <v>80000</v>
      </c>
      <c r="F3" s="87">
        <v>12</v>
      </c>
      <c r="G3" s="172">
        <f t="shared" ref="G3:G70" si="0">E3/F3</f>
        <v>6666.666666666667</v>
      </c>
    </row>
    <row r="4" spans="1:8">
      <c r="A4" s="107">
        <v>44929</v>
      </c>
      <c r="B4" s="86" t="s">
        <v>171</v>
      </c>
      <c r="C4" s="87" t="s">
        <v>221</v>
      </c>
      <c r="D4" s="87" t="s">
        <v>10</v>
      </c>
      <c r="E4" s="179">
        <v>94500</v>
      </c>
      <c r="F4" s="87">
        <v>11</v>
      </c>
      <c r="G4" s="172">
        <f t="shared" si="0"/>
        <v>8590.9090909090901</v>
      </c>
    </row>
    <row r="5" spans="1:8">
      <c r="A5" s="107">
        <v>44929</v>
      </c>
      <c r="B5" s="86" t="s">
        <v>171</v>
      </c>
      <c r="C5" s="87" t="s">
        <v>180</v>
      </c>
      <c r="D5" s="87" t="s">
        <v>10</v>
      </c>
      <c r="E5" s="179">
        <v>94500</v>
      </c>
      <c r="F5" s="87">
        <v>10</v>
      </c>
      <c r="G5" s="172">
        <f t="shared" si="0"/>
        <v>9450</v>
      </c>
    </row>
    <row r="6" spans="1:8">
      <c r="A6" s="107">
        <v>44929</v>
      </c>
      <c r="B6" s="86" t="s">
        <v>173</v>
      </c>
      <c r="C6" s="87" t="s">
        <v>207</v>
      </c>
      <c r="D6" s="87" t="s">
        <v>10</v>
      </c>
      <c r="E6" s="179">
        <v>94500</v>
      </c>
      <c r="F6" s="87">
        <v>1</v>
      </c>
      <c r="G6" s="172">
        <f t="shared" si="0"/>
        <v>94500</v>
      </c>
    </row>
    <row r="7" spans="1:8">
      <c r="A7" s="107">
        <v>44929</v>
      </c>
      <c r="B7" s="86" t="s">
        <v>173</v>
      </c>
      <c r="C7" s="87" t="s">
        <v>44</v>
      </c>
      <c r="D7" s="87" t="s">
        <v>10</v>
      </c>
      <c r="E7" s="179">
        <v>94500</v>
      </c>
      <c r="F7" s="87">
        <v>8</v>
      </c>
      <c r="G7" s="172">
        <f t="shared" si="0"/>
        <v>11812.5</v>
      </c>
    </row>
    <row r="8" spans="1:8">
      <c r="A8" s="107">
        <v>44930</v>
      </c>
      <c r="B8" s="86" t="s">
        <v>171</v>
      </c>
      <c r="C8" s="87" t="s">
        <v>12</v>
      </c>
      <c r="D8" s="87" t="s">
        <v>10</v>
      </c>
      <c r="E8" s="179">
        <v>63000</v>
      </c>
      <c r="F8" s="87">
        <v>11</v>
      </c>
      <c r="G8" s="172">
        <f t="shared" si="0"/>
        <v>5727.272727272727</v>
      </c>
    </row>
    <row r="9" spans="1:8">
      <c r="A9" s="107">
        <v>44930</v>
      </c>
      <c r="B9" s="86" t="s">
        <v>171</v>
      </c>
      <c r="C9" s="87" t="s">
        <v>222</v>
      </c>
      <c r="D9" s="87" t="s">
        <v>10</v>
      </c>
      <c r="E9" s="179">
        <v>63000</v>
      </c>
      <c r="F9" s="87">
        <v>12</v>
      </c>
      <c r="G9" s="172">
        <f t="shared" si="0"/>
        <v>5250</v>
      </c>
    </row>
    <row r="10" spans="1:8">
      <c r="A10" s="107">
        <v>44930</v>
      </c>
      <c r="B10" s="86" t="s">
        <v>171</v>
      </c>
      <c r="C10" s="87" t="s">
        <v>14</v>
      </c>
      <c r="D10" s="87" t="s">
        <v>8</v>
      </c>
      <c r="E10" s="179">
        <v>103000</v>
      </c>
      <c r="F10" s="87">
        <v>32</v>
      </c>
      <c r="G10" s="172">
        <f t="shared" si="0"/>
        <v>3218.75</v>
      </c>
    </row>
    <row r="11" spans="1:8">
      <c r="A11" s="107">
        <v>44930</v>
      </c>
      <c r="B11" s="86" t="s">
        <v>171</v>
      </c>
      <c r="C11" s="87" t="s">
        <v>43</v>
      </c>
      <c r="D11" s="87" t="s">
        <v>223</v>
      </c>
      <c r="E11" s="179">
        <v>78000</v>
      </c>
      <c r="F11" s="87">
        <v>18</v>
      </c>
      <c r="G11" s="172">
        <f t="shared" si="0"/>
        <v>4333.333333333333</v>
      </c>
    </row>
    <row r="12" spans="1:8">
      <c r="A12" s="107">
        <v>44930</v>
      </c>
      <c r="B12" s="86" t="s">
        <v>171</v>
      </c>
      <c r="C12" s="87" t="s">
        <v>23</v>
      </c>
      <c r="D12" s="87" t="s">
        <v>223</v>
      </c>
      <c r="E12" s="179">
        <v>130000</v>
      </c>
      <c r="F12" s="87">
        <v>16</v>
      </c>
      <c r="G12" s="172">
        <f t="shared" si="0"/>
        <v>8125</v>
      </c>
    </row>
    <row r="13" spans="1:8">
      <c r="A13" s="107">
        <v>44930</v>
      </c>
      <c r="B13" s="86" t="s">
        <v>171</v>
      </c>
      <c r="C13" s="87" t="s">
        <v>60</v>
      </c>
      <c r="D13" s="87" t="s">
        <v>10</v>
      </c>
      <c r="E13" s="179">
        <v>63000</v>
      </c>
      <c r="F13" s="87">
        <v>6</v>
      </c>
      <c r="G13" s="172">
        <f t="shared" si="0"/>
        <v>10500</v>
      </c>
      <c r="H13" t="s">
        <v>51</v>
      </c>
    </row>
    <row r="14" spans="1:8">
      <c r="A14" s="107">
        <v>44930</v>
      </c>
      <c r="B14" s="86" t="s">
        <v>173</v>
      </c>
      <c r="C14" s="87" t="s">
        <v>207</v>
      </c>
      <c r="D14" s="87" t="s">
        <v>10</v>
      </c>
      <c r="E14" s="179">
        <v>94500</v>
      </c>
      <c r="F14" s="87">
        <v>1</v>
      </c>
      <c r="G14" s="172">
        <f t="shared" si="0"/>
        <v>94500</v>
      </c>
    </row>
    <row r="15" spans="1:8">
      <c r="A15" s="107">
        <v>44930</v>
      </c>
      <c r="B15" s="86" t="s">
        <v>173</v>
      </c>
      <c r="C15" s="87" t="s">
        <v>44</v>
      </c>
      <c r="D15" s="87" t="s">
        <v>10</v>
      </c>
      <c r="E15" s="179">
        <v>94500</v>
      </c>
      <c r="F15" s="87">
        <v>9</v>
      </c>
      <c r="G15" s="172">
        <f t="shared" si="0"/>
        <v>10500</v>
      </c>
    </row>
    <row r="16" spans="1:8">
      <c r="A16" s="107">
        <v>44930</v>
      </c>
      <c r="B16" s="86" t="s">
        <v>171</v>
      </c>
      <c r="C16" s="87" t="s">
        <v>224</v>
      </c>
      <c r="D16" s="87" t="s">
        <v>10</v>
      </c>
      <c r="E16" s="179">
        <v>63000</v>
      </c>
      <c r="F16" s="87">
        <v>6</v>
      </c>
      <c r="G16" s="172">
        <f t="shared" si="0"/>
        <v>10500</v>
      </c>
    </row>
    <row r="17" spans="1:7">
      <c r="A17" s="107">
        <v>44931</v>
      </c>
      <c r="B17" s="86" t="s">
        <v>171</v>
      </c>
      <c r="C17" s="87" t="s">
        <v>12</v>
      </c>
      <c r="D17" s="87" t="s">
        <v>10</v>
      </c>
      <c r="E17" s="179">
        <v>73000</v>
      </c>
      <c r="F17" s="87">
        <v>18</v>
      </c>
      <c r="G17" s="172">
        <f t="shared" si="0"/>
        <v>4055.5555555555557</v>
      </c>
    </row>
    <row r="18" spans="1:7">
      <c r="A18" s="107">
        <v>44931</v>
      </c>
      <c r="B18" s="86" t="s">
        <v>171</v>
      </c>
      <c r="C18" s="87" t="s">
        <v>7</v>
      </c>
      <c r="D18" s="87" t="s">
        <v>10</v>
      </c>
      <c r="E18" s="179">
        <v>73000</v>
      </c>
      <c r="F18" s="87">
        <v>22</v>
      </c>
      <c r="G18" s="172">
        <f t="shared" si="0"/>
        <v>3318.181818181818</v>
      </c>
    </row>
    <row r="19" spans="1:7">
      <c r="A19" s="107">
        <v>44931</v>
      </c>
      <c r="B19" s="86" t="s">
        <v>171</v>
      </c>
      <c r="C19" s="87" t="s">
        <v>14</v>
      </c>
      <c r="D19" s="87" t="s">
        <v>8</v>
      </c>
      <c r="E19" s="179">
        <v>103000</v>
      </c>
      <c r="F19" s="87">
        <v>36</v>
      </c>
      <c r="G19" s="172">
        <f t="shared" si="0"/>
        <v>2861.1111111111113</v>
      </c>
    </row>
    <row r="20" spans="1:7">
      <c r="A20" s="107">
        <v>44931</v>
      </c>
      <c r="B20" s="86" t="s">
        <v>171</v>
      </c>
      <c r="C20" s="87" t="s">
        <v>43</v>
      </c>
      <c r="D20" s="87" t="s">
        <v>223</v>
      </c>
      <c r="E20" s="179">
        <v>78000</v>
      </c>
      <c r="F20" s="87">
        <v>20</v>
      </c>
      <c r="G20" s="172">
        <f t="shared" si="0"/>
        <v>3900</v>
      </c>
    </row>
    <row r="21" spans="1:7">
      <c r="A21" s="107">
        <v>44931</v>
      </c>
      <c r="B21" s="86" t="s">
        <v>171</v>
      </c>
      <c r="C21" s="87" t="s">
        <v>25</v>
      </c>
      <c r="D21" s="87" t="s">
        <v>10</v>
      </c>
      <c r="E21" s="179">
        <v>31500</v>
      </c>
      <c r="F21" s="87">
        <v>10</v>
      </c>
      <c r="G21" s="172">
        <f t="shared" si="0"/>
        <v>3150</v>
      </c>
    </row>
    <row r="22" spans="1:7">
      <c r="A22" s="107">
        <v>44931</v>
      </c>
      <c r="B22" s="86" t="s">
        <v>171</v>
      </c>
      <c r="C22" s="87" t="s">
        <v>23</v>
      </c>
      <c r="D22" s="87" t="s">
        <v>223</v>
      </c>
      <c r="E22" s="179">
        <v>130000</v>
      </c>
      <c r="F22" s="87">
        <v>19</v>
      </c>
      <c r="G22" s="172">
        <f t="shared" si="0"/>
        <v>6842.105263157895</v>
      </c>
    </row>
    <row r="23" spans="1:7">
      <c r="A23" s="107">
        <v>44931</v>
      </c>
      <c r="B23" s="86" t="s">
        <v>173</v>
      </c>
      <c r="C23" s="87" t="s">
        <v>207</v>
      </c>
      <c r="D23" s="87" t="s">
        <v>10</v>
      </c>
      <c r="E23" s="179">
        <v>94500</v>
      </c>
      <c r="F23" s="87">
        <v>1</v>
      </c>
      <c r="G23" s="172">
        <f t="shared" si="0"/>
        <v>94500</v>
      </c>
    </row>
    <row r="24" spans="1:7">
      <c r="A24" s="107">
        <v>44931</v>
      </c>
      <c r="B24" s="86" t="s">
        <v>173</v>
      </c>
      <c r="C24" s="87" t="s">
        <v>44</v>
      </c>
      <c r="D24" s="87" t="s">
        <v>10</v>
      </c>
      <c r="E24" s="179">
        <v>94500</v>
      </c>
      <c r="F24" s="87">
        <v>2</v>
      </c>
      <c r="G24" s="172">
        <f t="shared" si="0"/>
        <v>47250</v>
      </c>
    </row>
    <row r="25" spans="1:7">
      <c r="A25" s="107">
        <v>44931</v>
      </c>
      <c r="B25" s="86" t="s">
        <v>171</v>
      </c>
      <c r="C25" s="87" t="s">
        <v>224</v>
      </c>
      <c r="D25" s="87" t="s">
        <v>10</v>
      </c>
      <c r="E25" s="179">
        <v>63000</v>
      </c>
      <c r="F25" s="87">
        <v>6</v>
      </c>
      <c r="G25" s="172">
        <f t="shared" si="0"/>
        <v>10500</v>
      </c>
    </row>
    <row r="26" spans="1:7">
      <c r="A26" s="107">
        <v>44932</v>
      </c>
      <c r="B26" s="86" t="s">
        <v>171</v>
      </c>
      <c r="C26" s="87" t="s">
        <v>7</v>
      </c>
      <c r="D26" s="87" t="s">
        <v>223</v>
      </c>
      <c r="E26" s="179">
        <v>83000</v>
      </c>
      <c r="F26" s="87">
        <v>23</v>
      </c>
      <c r="G26" s="172">
        <f t="shared" si="0"/>
        <v>3608.695652173913</v>
      </c>
    </row>
    <row r="27" spans="1:7">
      <c r="A27" s="107">
        <v>44932</v>
      </c>
      <c r="B27" s="86" t="s">
        <v>171</v>
      </c>
      <c r="C27" s="87" t="s">
        <v>12</v>
      </c>
      <c r="D27" s="87" t="s">
        <v>223</v>
      </c>
      <c r="E27" s="179">
        <v>83000</v>
      </c>
      <c r="F27" s="87">
        <v>16</v>
      </c>
      <c r="G27" s="172">
        <f t="shared" si="0"/>
        <v>5187.5</v>
      </c>
    </row>
    <row r="28" spans="1:7">
      <c r="A28" s="107">
        <v>44932</v>
      </c>
      <c r="B28" s="86" t="s">
        <v>171</v>
      </c>
      <c r="C28" s="87" t="s">
        <v>43</v>
      </c>
      <c r="D28" s="87" t="s">
        <v>223</v>
      </c>
      <c r="E28" s="179">
        <v>78000</v>
      </c>
      <c r="F28" s="87">
        <v>22</v>
      </c>
      <c r="G28" s="172">
        <f t="shared" si="0"/>
        <v>3545.4545454545455</v>
      </c>
    </row>
    <row r="29" spans="1:7">
      <c r="A29" s="107">
        <v>44932</v>
      </c>
      <c r="B29" s="86" t="s">
        <v>171</v>
      </c>
      <c r="C29" s="87" t="s">
        <v>14</v>
      </c>
      <c r="D29" s="87" t="s">
        <v>8</v>
      </c>
      <c r="E29" s="179">
        <v>103000</v>
      </c>
      <c r="F29" s="87">
        <v>40</v>
      </c>
      <c r="G29" s="172">
        <f t="shared" si="0"/>
        <v>2575</v>
      </c>
    </row>
    <row r="30" spans="1:7">
      <c r="A30" s="107">
        <v>44932</v>
      </c>
      <c r="B30" s="86" t="s">
        <v>171</v>
      </c>
      <c r="C30" s="87" t="s">
        <v>25</v>
      </c>
      <c r="D30" s="87" t="s">
        <v>10</v>
      </c>
      <c r="E30" s="179">
        <v>63000</v>
      </c>
      <c r="F30" s="87">
        <v>10</v>
      </c>
      <c r="G30" s="172">
        <f t="shared" si="0"/>
        <v>6300</v>
      </c>
    </row>
    <row r="31" spans="1:7">
      <c r="A31" s="107">
        <v>44932</v>
      </c>
      <c r="B31" s="86" t="s">
        <v>171</v>
      </c>
      <c r="C31" s="87" t="s">
        <v>23</v>
      </c>
      <c r="D31" s="87" t="s">
        <v>223</v>
      </c>
      <c r="E31" s="179">
        <v>130000</v>
      </c>
      <c r="F31" s="87">
        <v>19</v>
      </c>
      <c r="G31" s="172">
        <f t="shared" si="0"/>
        <v>6842.105263157895</v>
      </c>
    </row>
    <row r="32" spans="1:7">
      <c r="A32" s="107">
        <v>44932</v>
      </c>
      <c r="B32" s="86" t="s">
        <v>171</v>
      </c>
      <c r="C32" s="87" t="s">
        <v>224</v>
      </c>
      <c r="D32" s="87" t="s">
        <v>10</v>
      </c>
      <c r="E32" s="179">
        <v>63000</v>
      </c>
      <c r="F32" s="87">
        <v>6</v>
      </c>
      <c r="G32" s="172">
        <f t="shared" si="0"/>
        <v>10500</v>
      </c>
    </row>
    <row r="33" spans="1:8">
      <c r="A33" s="107">
        <v>44932</v>
      </c>
      <c r="B33" s="86" t="s">
        <v>171</v>
      </c>
      <c r="C33" s="87" t="s">
        <v>107</v>
      </c>
      <c r="D33" s="87" t="s">
        <v>10</v>
      </c>
      <c r="E33" s="179">
        <v>31500</v>
      </c>
      <c r="F33" s="87">
        <v>4</v>
      </c>
      <c r="G33" s="172">
        <f t="shared" si="0"/>
        <v>7875</v>
      </c>
      <c r="H33" s="281" t="s">
        <v>108</v>
      </c>
    </row>
    <row r="34" spans="1:8">
      <c r="A34" s="107">
        <v>44932</v>
      </c>
      <c r="B34" s="86" t="s">
        <v>173</v>
      </c>
      <c r="C34" s="87" t="s">
        <v>207</v>
      </c>
      <c r="D34" s="87" t="s">
        <v>10</v>
      </c>
      <c r="E34" s="179">
        <v>63000</v>
      </c>
      <c r="F34" s="87">
        <v>3</v>
      </c>
      <c r="G34" s="172">
        <f t="shared" si="0"/>
        <v>21000</v>
      </c>
    </row>
    <row r="35" spans="1:8">
      <c r="A35" s="107">
        <v>44932</v>
      </c>
      <c r="B35" s="86" t="s">
        <v>173</v>
      </c>
      <c r="C35" s="87" t="s">
        <v>44</v>
      </c>
      <c r="D35" s="87" t="s">
        <v>10</v>
      </c>
      <c r="E35" s="179">
        <v>94500</v>
      </c>
      <c r="F35" s="87">
        <v>1</v>
      </c>
      <c r="G35" s="172">
        <f t="shared" si="0"/>
        <v>94500</v>
      </c>
    </row>
    <row r="36" spans="1:8">
      <c r="A36" s="107">
        <v>44935</v>
      </c>
      <c r="B36" s="86" t="s">
        <v>171</v>
      </c>
      <c r="C36" s="87" t="s">
        <v>12</v>
      </c>
      <c r="D36" s="87" t="s">
        <v>223</v>
      </c>
      <c r="E36" s="179">
        <v>83000</v>
      </c>
      <c r="F36" s="87">
        <v>19</v>
      </c>
      <c r="G36" s="172">
        <f t="shared" si="0"/>
        <v>4368.4210526315792</v>
      </c>
    </row>
    <row r="37" spans="1:8">
      <c r="A37" s="107">
        <v>44935</v>
      </c>
      <c r="B37" s="86" t="s">
        <v>171</v>
      </c>
      <c r="C37" s="87" t="s">
        <v>7</v>
      </c>
      <c r="D37" s="87" t="s">
        <v>223</v>
      </c>
      <c r="E37" s="179">
        <v>83000</v>
      </c>
      <c r="F37" s="87">
        <v>22</v>
      </c>
      <c r="G37" s="172">
        <f t="shared" si="0"/>
        <v>3772.7272727272725</v>
      </c>
    </row>
    <row r="38" spans="1:8">
      <c r="A38" s="107">
        <v>44935</v>
      </c>
      <c r="B38" s="86" t="s">
        <v>171</v>
      </c>
      <c r="C38" s="87" t="s">
        <v>43</v>
      </c>
      <c r="D38" s="87" t="s">
        <v>223</v>
      </c>
      <c r="E38" s="179">
        <v>78000</v>
      </c>
      <c r="F38" s="87">
        <v>25</v>
      </c>
      <c r="G38" s="172">
        <f t="shared" si="0"/>
        <v>3120</v>
      </c>
    </row>
    <row r="39" spans="1:8">
      <c r="A39" s="107">
        <v>44935</v>
      </c>
      <c r="B39" s="86" t="s">
        <v>171</v>
      </c>
      <c r="C39" s="87" t="s">
        <v>14</v>
      </c>
      <c r="D39" s="87" t="s">
        <v>8</v>
      </c>
      <c r="E39" s="179">
        <v>103000</v>
      </c>
      <c r="F39" s="87">
        <v>39</v>
      </c>
      <c r="G39" s="172">
        <f t="shared" si="0"/>
        <v>2641.0256410256411</v>
      </c>
    </row>
    <row r="40" spans="1:8">
      <c r="A40" s="107">
        <v>44935</v>
      </c>
      <c r="B40" s="86" t="s">
        <v>171</v>
      </c>
      <c r="C40" s="87" t="s">
        <v>23</v>
      </c>
      <c r="D40" s="87" t="s">
        <v>223</v>
      </c>
      <c r="E40" s="179">
        <v>130000</v>
      </c>
      <c r="F40" s="87">
        <v>18</v>
      </c>
      <c r="G40" s="172">
        <f t="shared" si="0"/>
        <v>7222.2222222222226</v>
      </c>
    </row>
    <row r="41" spans="1:8">
      <c r="A41" s="107">
        <v>44935</v>
      </c>
      <c r="B41" s="86" t="s">
        <v>171</v>
      </c>
      <c r="C41" s="87" t="s">
        <v>25</v>
      </c>
      <c r="D41" s="87" t="s">
        <v>10</v>
      </c>
      <c r="E41" s="179">
        <v>63000</v>
      </c>
      <c r="F41" s="87">
        <v>11</v>
      </c>
      <c r="G41" s="172">
        <f t="shared" si="0"/>
        <v>5727.272727272727</v>
      </c>
    </row>
    <row r="42" spans="1:8">
      <c r="A42" s="107">
        <v>44935</v>
      </c>
      <c r="B42" s="86" t="s">
        <v>173</v>
      </c>
      <c r="C42" s="87" t="s">
        <v>44</v>
      </c>
      <c r="D42" s="87" t="s">
        <v>10</v>
      </c>
      <c r="E42" s="179">
        <v>31500</v>
      </c>
      <c r="F42" s="87">
        <v>3</v>
      </c>
      <c r="G42" s="172">
        <f t="shared" si="0"/>
        <v>10500</v>
      </c>
      <c r="H42" t="s">
        <v>175</v>
      </c>
    </row>
    <row r="43" spans="1:8">
      <c r="A43" s="107">
        <v>44935</v>
      </c>
      <c r="B43" s="86" t="s">
        <v>171</v>
      </c>
      <c r="C43" s="87" t="s">
        <v>224</v>
      </c>
      <c r="D43" s="87" t="s">
        <v>10</v>
      </c>
      <c r="E43" s="179">
        <v>63000</v>
      </c>
      <c r="F43" s="87">
        <v>5</v>
      </c>
      <c r="G43" s="172">
        <f t="shared" si="0"/>
        <v>12600</v>
      </c>
    </row>
    <row r="44" spans="1:8">
      <c r="A44" s="107">
        <v>44936</v>
      </c>
      <c r="B44" s="86" t="s">
        <v>171</v>
      </c>
      <c r="C44" s="87" t="s">
        <v>12</v>
      </c>
      <c r="D44" s="87" t="s">
        <v>223</v>
      </c>
      <c r="E44" s="179">
        <v>83000</v>
      </c>
      <c r="F44" s="87">
        <v>19</v>
      </c>
      <c r="G44" s="172">
        <f t="shared" si="0"/>
        <v>4368.4210526315792</v>
      </c>
    </row>
    <row r="45" spans="1:8">
      <c r="A45" s="107">
        <v>44936</v>
      </c>
      <c r="B45" s="86" t="s">
        <v>171</v>
      </c>
      <c r="C45" s="87" t="s">
        <v>7</v>
      </c>
      <c r="D45" s="87" t="s">
        <v>223</v>
      </c>
      <c r="E45" s="179">
        <v>83000</v>
      </c>
      <c r="F45" s="87">
        <v>24</v>
      </c>
      <c r="G45" s="172">
        <f t="shared" si="0"/>
        <v>3458.3333333333335</v>
      </c>
    </row>
    <row r="46" spans="1:8">
      <c r="A46" s="107">
        <v>44936</v>
      </c>
      <c r="B46" s="86" t="s">
        <v>171</v>
      </c>
      <c r="C46" s="87" t="s">
        <v>25</v>
      </c>
      <c r="D46" s="87" t="s">
        <v>10</v>
      </c>
      <c r="E46" s="179">
        <v>63000</v>
      </c>
      <c r="F46" s="87">
        <v>10</v>
      </c>
      <c r="G46" s="172">
        <f t="shared" si="0"/>
        <v>6300</v>
      </c>
    </row>
    <row r="47" spans="1:8">
      <c r="A47" s="107">
        <v>44936</v>
      </c>
      <c r="B47" s="86" t="s">
        <v>171</v>
      </c>
      <c r="C47" s="87" t="s">
        <v>43</v>
      </c>
      <c r="D47" s="87" t="s">
        <v>8</v>
      </c>
      <c r="E47" s="179">
        <v>83000</v>
      </c>
      <c r="F47" s="87">
        <v>28</v>
      </c>
      <c r="G47" s="172">
        <f t="shared" si="0"/>
        <v>2964.2857142857142</v>
      </c>
    </row>
    <row r="48" spans="1:8">
      <c r="A48" s="107">
        <v>44936</v>
      </c>
      <c r="B48" s="86" t="s">
        <v>171</v>
      </c>
      <c r="C48" s="87" t="s">
        <v>23</v>
      </c>
      <c r="D48" s="87" t="s">
        <v>223</v>
      </c>
      <c r="E48" s="179">
        <v>130000</v>
      </c>
      <c r="F48" s="87">
        <v>19</v>
      </c>
      <c r="G48" s="172">
        <f t="shared" si="0"/>
        <v>6842.105263157895</v>
      </c>
    </row>
    <row r="49" spans="1:8">
      <c r="A49" s="107">
        <v>44936</v>
      </c>
      <c r="B49" s="86" t="s">
        <v>171</v>
      </c>
      <c r="C49" s="87" t="s">
        <v>14</v>
      </c>
      <c r="D49" s="87" t="s">
        <v>8</v>
      </c>
      <c r="E49" s="179">
        <v>103000</v>
      </c>
      <c r="F49" s="87">
        <v>44</v>
      </c>
      <c r="G49" s="172">
        <f t="shared" si="0"/>
        <v>2340.909090909091</v>
      </c>
    </row>
    <row r="50" spans="1:8">
      <c r="A50" s="107">
        <v>44936</v>
      </c>
      <c r="B50" s="86" t="s">
        <v>173</v>
      </c>
      <c r="C50" s="87" t="s">
        <v>44</v>
      </c>
      <c r="D50" s="87" t="s">
        <v>10</v>
      </c>
      <c r="E50" s="179">
        <v>31500</v>
      </c>
      <c r="F50" s="87">
        <v>2</v>
      </c>
      <c r="G50" s="172">
        <f t="shared" si="0"/>
        <v>15750</v>
      </c>
      <c r="H50" t="s">
        <v>175</v>
      </c>
    </row>
    <row r="51" spans="1:8">
      <c r="A51" s="107">
        <v>44936</v>
      </c>
      <c r="B51" s="86" t="s">
        <v>173</v>
      </c>
      <c r="C51" s="87" t="s">
        <v>224</v>
      </c>
      <c r="D51" s="87" t="s">
        <v>10</v>
      </c>
      <c r="E51" s="179">
        <v>63000</v>
      </c>
      <c r="F51" s="87">
        <v>5</v>
      </c>
      <c r="G51" s="172">
        <f t="shared" si="0"/>
        <v>12600</v>
      </c>
    </row>
    <row r="52" spans="1:8">
      <c r="A52" s="107">
        <v>44937</v>
      </c>
      <c r="B52" s="86" t="s">
        <v>171</v>
      </c>
      <c r="C52" s="87" t="s">
        <v>7</v>
      </c>
      <c r="D52" s="87" t="s">
        <v>223</v>
      </c>
      <c r="E52" s="179">
        <v>83000</v>
      </c>
      <c r="F52" s="87">
        <v>22</v>
      </c>
      <c r="G52" s="172">
        <f t="shared" si="0"/>
        <v>3772.7272727272725</v>
      </c>
    </row>
    <row r="53" spans="1:8">
      <c r="A53" s="107">
        <v>44937</v>
      </c>
      <c r="B53" s="86" t="s">
        <v>171</v>
      </c>
      <c r="C53" s="87" t="s">
        <v>12</v>
      </c>
      <c r="D53" s="87" t="s">
        <v>223</v>
      </c>
      <c r="E53" s="179">
        <v>83000</v>
      </c>
      <c r="F53" s="87">
        <v>19</v>
      </c>
      <c r="G53" s="172">
        <f t="shared" si="0"/>
        <v>4368.4210526315792</v>
      </c>
    </row>
    <row r="54" spans="1:8">
      <c r="A54" s="107">
        <v>44937</v>
      </c>
      <c r="B54" s="86" t="s">
        <v>171</v>
      </c>
      <c r="C54" s="87" t="s">
        <v>14</v>
      </c>
      <c r="D54" s="87" t="s">
        <v>8</v>
      </c>
      <c r="E54" s="179">
        <v>103000</v>
      </c>
      <c r="F54" s="87">
        <v>41</v>
      </c>
      <c r="G54" s="172">
        <f t="shared" si="0"/>
        <v>2512.1951219512193</v>
      </c>
    </row>
    <row r="55" spans="1:8">
      <c r="A55" s="107">
        <v>44937</v>
      </c>
      <c r="B55" s="86" t="s">
        <v>171</v>
      </c>
      <c r="C55" s="87" t="s">
        <v>25</v>
      </c>
      <c r="D55" s="87" t="s">
        <v>10</v>
      </c>
      <c r="E55" s="179">
        <v>63000</v>
      </c>
      <c r="F55" s="87">
        <v>11</v>
      </c>
      <c r="G55" s="172">
        <f t="shared" si="0"/>
        <v>5727.272727272727</v>
      </c>
    </row>
    <row r="56" spans="1:8">
      <c r="A56" s="107">
        <v>44937</v>
      </c>
      <c r="B56" s="86" t="s">
        <v>171</v>
      </c>
      <c r="C56" s="87" t="s">
        <v>23</v>
      </c>
      <c r="D56" s="87" t="s">
        <v>223</v>
      </c>
      <c r="E56" s="179">
        <v>130000</v>
      </c>
      <c r="F56" s="87">
        <v>19</v>
      </c>
      <c r="G56" s="172">
        <f t="shared" si="0"/>
        <v>6842.105263157895</v>
      </c>
    </row>
    <row r="57" spans="1:8">
      <c r="A57" s="107">
        <v>44937</v>
      </c>
      <c r="B57" s="86" t="s">
        <v>171</v>
      </c>
      <c r="C57" s="87" t="s">
        <v>43</v>
      </c>
      <c r="D57" s="87" t="s">
        <v>8</v>
      </c>
      <c r="E57" s="179">
        <v>88000</v>
      </c>
      <c r="F57" s="87">
        <v>28</v>
      </c>
      <c r="G57" s="172">
        <f t="shared" si="0"/>
        <v>3142.8571428571427</v>
      </c>
    </row>
    <row r="58" spans="1:8">
      <c r="A58" s="107">
        <v>44937</v>
      </c>
      <c r="B58" s="86" t="s">
        <v>173</v>
      </c>
      <c r="C58" s="87" t="s">
        <v>44</v>
      </c>
      <c r="D58" s="87" t="s">
        <v>10</v>
      </c>
      <c r="E58" s="179">
        <v>63000</v>
      </c>
      <c r="F58" s="87">
        <v>3</v>
      </c>
      <c r="G58" s="172">
        <f t="shared" si="0"/>
        <v>21000</v>
      </c>
    </row>
    <row r="59" spans="1:8">
      <c r="A59" s="107">
        <v>44937</v>
      </c>
      <c r="B59" s="86" t="s">
        <v>173</v>
      </c>
      <c r="C59" s="87" t="s">
        <v>224</v>
      </c>
      <c r="D59" s="87" t="s">
        <v>10</v>
      </c>
      <c r="E59" s="179">
        <v>63000</v>
      </c>
      <c r="F59" s="87">
        <v>6</v>
      </c>
      <c r="G59" s="172">
        <f t="shared" si="0"/>
        <v>10500</v>
      </c>
    </row>
    <row r="60" spans="1:8">
      <c r="A60" s="107">
        <v>44938</v>
      </c>
      <c r="B60" s="86" t="s">
        <v>171</v>
      </c>
      <c r="C60" s="87" t="s">
        <v>7</v>
      </c>
      <c r="D60" s="87" t="s">
        <v>223</v>
      </c>
      <c r="E60" s="179">
        <v>83000</v>
      </c>
      <c r="F60" s="87">
        <v>18</v>
      </c>
      <c r="G60" s="172">
        <f t="shared" si="0"/>
        <v>4611.1111111111113</v>
      </c>
    </row>
    <row r="61" spans="1:8">
      <c r="A61" s="107">
        <v>44938</v>
      </c>
      <c r="B61" s="86" t="s">
        <v>171</v>
      </c>
      <c r="C61" s="87" t="s">
        <v>12</v>
      </c>
      <c r="D61" s="87" t="s">
        <v>223</v>
      </c>
      <c r="E61" s="179">
        <v>83000</v>
      </c>
      <c r="F61" s="87">
        <v>18</v>
      </c>
      <c r="G61" s="172">
        <f t="shared" si="0"/>
        <v>4611.1111111111113</v>
      </c>
    </row>
    <row r="62" spans="1:8">
      <c r="A62" s="107">
        <v>44938</v>
      </c>
      <c r="B62" s="86" t="s">
        <v>171</v>
      </c>
      <c r="C62" s="87" t="s">
        <v>14</v>
      </c>
      <c r="D62" s="87" t="s">
        <v>8</v>
      </c>
      <c r="E62" s="179">
        <v>103000</v>
      </c>
      <c r="F62" s="87">
        <v>42</v>
      </c>
      <c r="G62" s="172">
        <f t="shared" si="0"/>
        <v>2452.3809523809523</v>
      </c>
    </row>
    <row r="63" spans="1:8">
      <c r="A63" s="107">
        <v>44938</v>
      </c>
      <c r="B63" s="86" t="s">
        <v>171</v>
      </c>
      <c r="C63" s="87" t="s">
        <v>25</v>
      </c>
      <c r="D63" s="87" t="s">
        <v>10</v>
      </c>
      <c r="E63" s="179">
        <v>63000</v>
      </c>
      <c r="F63" s="87">
        <v>11</v>
      </c>
      <c r="G63" s="172">
        <f t="shared" si="0"/>
        <v>5727.272727272727</v>
      </c>
    </row>
    <row r="64" spans="1:8">
      <c r="A64" s="107">
        <v>44938</v>
      </c>
      <c r="B64" s="86" t="s">
        <v>171</v>
      </c>
      <c r="C64" s="87" t="s">
        <v>23</v>
      </c>
      <c r="D64" s="87" t="s">
        <v>223</v>
      </c>
      <c r="E64" s="179">
        <v>130000</v>
      </c>
      <c r="F64" s="87">
        <v>17</v>
      </c>
      <c r="G64" s="172">
        <f t="shared" si="0"/>
        <v>7647.0588235294117</v>
      </c>
    </row>
    <row r="65" spans="1:7">
      <c r="A65" s="107">
        <v>44938</v>
      </c>
      <c r="B65" s="86" t="s">
        <v>171</v>
      </c>
      <c r="C65" s="87" t="s">
        <v>43</v>
      </c>
      <c r="D65" s="87" t="s">
        <v>8</v>
      </c>
      <c r="E65" s="179">
        <v>88000</v>
      </c>
      <c r="F65" s="87">
        <v>26</v>
      </c>
      <c r="G65" s="172">
        <f t="shared" si="0"/>
        <v>3384.6153846153848</v>
      </c>
    </row>
    <row r="66" spans="1:7">
      <c r="A66" s="107">
        <v>44938</v>
      </c>
      <c r="B66" s="86" t="s">
        <v>173</v>
      </c>
      <c r="C66" s="87" t="s">
        <v>44</v>
      </c>
      <c r="D66" s="87" t="s">
        <v>10</v>
      </c>
      <c r="E66" s="179">
        <v>63000</v>
      </c>
      <c r="F66" s="87">
        <v>3</v>
      </c>
      <c r="G66" s="172">
        <f t="shared" si="0"/>
        <v>21000</v>
      </c>
    </row>
    <row r="67" spans="1:7">
      <c r="A67" s="107">
        <v>44938</v>
      </c>
      <c r="B67" s="86" t="s">
        <v>173</v>
      </c>
      <c r="C67" s="87" t="s">
        <v>224</v>
      </c>
      <c r="D67" s="87" t="s">
        <v>10</v>
      </c>
      <c r="E67" s="179">
        <v>63000</v>
      </c>
      <c r="F67" s="87">
        <v>5</v>
      </c>
      <c r="G67" s="172">
        <f t="shared" si="0"/>
        <v>12600</v>
      </c>
    </row>
    <row r="68" spans="1:7">
      <c r="A68" s="107">
        <v>44939</v>
      </c>
      <c r="B68" s="86" t="s">
        <v>171</v>
      </c>
      <c r="C68" s="87" t="s">
        <v>180</v>
      </c>
      <c r="D68" s="87" t="s">
        <v>10</v>
      </c>
      <c r="E68" s="179">
        <v>94500</v>
      </c>
      <c r="F68" s="87">
        <v>13</v>
      </c>
      <c r="G68" s="172">
        <f t="shared" si="0"/>
        <v>7269.2307692307695</v>
      </c>
    </row>
    <row r="69" spans="1:7">
      <c r="A69" s="107">
        <v>44939</v>
      </c>
      <c r="B69" s="86" t="s">
        <v>171</v>
      </c>
      <c r="C69" s="87" t="s">
        <v>14</v>
      </c>
      <c r="D69" s="87" t="s">
        <v>10</v>
      </c>
      <c r="E69" s="179">
        <v>63000</v>
      </c>
      <c r="F69" s="87">
        <v>12</v>
      </c>
      <c r="G69" s="172">
        <f t="shared" si="0"/>
        <v>5250</v>
      </c>
    </row>
    <row r="70" spans="1:7">
      <c r="A70" s="107">
        <v>44939</v>
      </c>
      <c r="B70" s="86" t="s">
        <v>171</v>
      </c>
      <c r="C70" s="87" t="s">
        <v>43</v>
      </c>
      <c r="D70" s="87" t="s">
        <v>10</v>
      </c>
      <c r="E70" s="179">
        <v>63000</v>
      </c>
      <c r="F70" s="87">
        <v>8</v>
      </c>
      <c r="G70" s="172">
        <f t="shared" si="0"/>
        <v>7875</v>
      </c>
    </row>
    <row r="71" spans="1:7">
      <c r="E71" s="172">
        <f>SUM(E2:E70)</f>
        <v>5692000</v>
      </c>
      <c r="F71" s="87">
        <f>SUM(F2:F70)</f>
        <v>1067</v>
      </c>
      <c r="G71" s="172">
        <f>E71/F71</f>
        <v>5334.5829428303659</v>
      </c>
    </row>
  </sheetData>
  <autoFilter ref="A1:H71" xr:uid="{00000000-0009-0000-0000-00001A000000}"/>
  <dataValidations count="1">
    <dataValidation type="list" allowBlank="1" showInputMessage="1" showErrorMessage="1" sqref="D1" xr:uid="{00000000-0002-0000-1A00-000000000000}">
      <formula1>"MINIBUS,BUS,VAN,TAXIBUS"</formula1>
    </dataValidation>
  </dataValidations>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90"/>
  <sheetViews>
    <sheetView topLeftCell="A53" workbookViewId="0">
      <selection activeCell="D74" sqref="D74"/>
    </sheetView>
  </sheetViews>
  <sheetFormatPr baseColWidth="10" defaultColWidth="11" defaultRowHeight="14.4"/>
  <cols>
    <col min="2" max="2" width="11.44140625" style="28"/>
    <col min="3" max="3" width="19.5546875" customWidth="1"/>
  </cols>
  <sheetData>
    <row r="1" spans="1:7" ht="43.2">
      <c r="A1" s="1" t="s">
        <v>0</v>
      </c>
      <c r="B1" s="2" t="s">
        <v>1</v>
      </c>
      <c r="C1" s="2" t="s">
        <v>2</v>
      </c>
      <c r="D1" s="147" t="s">
        <v>3</v>
      </c>
      <c r="E1" s="148" t="s">
        <v>4</v>
      </c>
      <c r="F1" s="149" t="s">
        <v>5</v>
      </c>
      <c r="G1" s="7" t="s">
        <v>6</v>
      </c>
    </row>
    <row r="2" spans="1:7">
      <c r="A2" s="107">
        <v>44942</v>
      </c>
      <c r="B2" s="86" t="s">
        <v>171</v>
      </c>
      <c r="C2" s="87" t="s">
        <v>12</v>
      </c>
      <c r="D2" s="87" t="s">
        <v>17</v>
      </c>
      <c r="E2" s="186">
        <v>83000</v>
      </c>
      <c r="F2" s="87">
        <v>17</v>
      </c>
      <c r="G2" s="172">
        <f>E2/F2</f>
        <v>4882.3529411764703</v>
      </c>
    </row>
    <row r="3" spans="1:7">
      <c r="A3" s="107">
        <v>44942</v>
      </c>
      <c r="B3" s="86" t="s">
        <v>171</v>
      </c>
      <c r="C3" s="87" t="s">
        <v>7</v>
      </c>
      <c r="D3" s="87" t="s">
        <v>17</v>
      </c>
      <c r="E3" s="186">
        <v>83000</v>
      </c>
      <c r="F3" s="87">
        <v>21</v>
      </c>
      <c r="G3" s="172">
        <f t="shared" ref="G3:G25" si="0">E3/F3</f>
        <v>3952.3809523809523</v>
      </c>
    </row>
    <row r="4" spans="1:7">
      <c r="A4" s="107">
        <v>44942</v>
      </c>
      <c r="B4" s="86" t="s">
        <v>171</v>
      </c>
      <c r="C4" s="87" t="s">
        <v>14</v>
      </c>
      <c r="D4" s="87" t="s">
        <v>8</v>
      </c>
      <c r="E4" s="186">
        <v>103000</v>
      </c>
      <c r="F4" s="87">
        <v>42</v>
      </c>
      <c r="G4" s="172">
        <f t="shared" si="0"/>
        <v>2452.3809523809523</v>
      </c>
    </row>
    <row r="5" spans="1:7">
      <c r="A5" s="107">
        <v>44942</v>
      </c>
      <c r="B5" s="86" t="s">
        <v>171</v>
      </c>
      <c r="C5" s="87" t="s">
        <v>25</v>
      </c>
      <c r="D5" s="87" t="s">
        <v>10</v>
      </c>
      <c r="E5" s="186">
        <v>63000</v>
      </c>
      <c r="F5" s="87">
        <v>8</v>
      </c>
      <c r="G5" s="172">
        <f t="shared" si="0"/>
        <v>7875</v>
      </c>
    </row>
    <row r="6" spans="1:7">
      <c r="A6" s="107">
        <v>44942</v>
      </c>
      <c r="B6" s="86" t="s">
        <v>171</v>
      </c>
      <c r="C6" s="87" t="s">
        <v>23</v>
      </c>
      <c r="D6" s="87" t="s">
        <v>17</v>
      </c>
      <c r="E6" s="186">
        <v>130000</v>
      </c>
      <c r="F6" s="87">
        <v>18</v>
      </c>
      <c r="G6" s="172">
        <f t="shared" si="0"/>
        <v>7222.2222222222226</v>
      </c>
    </row>
    <row r="7" spans="1:7">
      <c r="A7" s="107">
        <v>44942</v>
      </c>
      <c r="B7" s="86" t="s">
        <v>171</v>
      </c>
      <c r="C7" s="87" t="s">
        <v>43</v>
      </c>
      <c r="D7" s="87" t="s">
        <v>8</v>
      </c>
      <c r="E7" s="186">
        <v>88000</v>
      </c>
      <c r="F7" s="87">
        <v>26</v>
      </c>
      <c r="G7" s="172">
        <f t="shared" si="0"/>
        <v>3384.6153846153848</v>
      </c>
    </row>
    <row r="8" spans="1:7">
      <c r="A8" s="107">
        <v>44942</v>
      </c>
      <c r="B8" s="86" t="s">
        <v>173</v>
      </c>
      <c r="C8" s="87" t="s">
        <v>44</v>
      </c>
      <c r="D8" s="87" t="s">
        <v>10</v>
      </c>
      <c r="E8" s="186">
        <v>63000</v>
      </c>
      <c r="F8" s="87">
        <v>3</v>
      </c>
      <c r="G8" s="172">
        <f t="shared" si="0"/>
        <v>21000</v>
      </c>
    </row>
    <row r="9" spans="1:7">
      <c r="A9" s="107">
        <v>44942</v>
      </c>
      <c r="B9" s="86" t="s">
        <v>173</v>
      </c>
      <c r="C9" s="87" t="s">
        <v>224</v>
      </c>
      <c r="D9" s="87" t="s">
        <v>10</v>
      </c>
      <c r="E9" s="186">
        <v>63000</v>
      </c>
      <c r="F9" s="87">
        <v>6</v>
      </c>
      <c r="G9" s="172">
        <f t="shared" si="0"/>
        <v>10500</v>
      </c>
    </row>
    <row r="10" spans="1:7">
      <c r="A10" s="107">
        <v>44943</v>
      </c>
      <c r="B10" s="86" t="s">
        <v>171</v>
      </c>
      <c r="C10" s="87" t="s">
        <v>12</v>
      </c>
      <c r="D10" s="87" t="s">
        <v>17</v>
      </c>
      <c r="E10" s="186">
        <v>83000</v>
      </c>
      <c r="F10" s="87">
        <v>19</v>
      </c>
      <c r="G10" s="172">
        <f t="shared" si="0"/>
        <v>4368.4210526315792</v>
      </c>
    </row>
    <row r="11" spans="1:7">
      <c r="A11" s="107">
        <v>44943</v>
      </c>
      <c r="B11" s="86" t="s">
        <v>171</v>
      </c>
      <c r="C11" s="87" t="s">
        <v>7</v>
      </c>
      <c r="D11" s="87" t="s">
        <v>17</v>
      </c>
      <c r="E11" s="186">
        <v>83000</v>
      </c>
      <c r="F11" s="87">
        <v>23</v>
      </c>
      <c r="G11" s="172">
        <f t="shared" si="0"/>
        <v>3608.695652173913</v>
      </c>
    </row>
    <row r="12" spans="1:7">
      <c r="A12" s="107">
        <v>44943</v>
      </c>
      <c r="B12" s="86" t="s">
        <v>171</v>
      </c>
      <c r="C12" s="87" t="s">
        <v>23</v>
      </c>
      <c r="D12" s="87" t="s">
        <v>17</v>
      </c>
      <c r="E12" s="186">
        <v>130000</v>
      </c>
      <c r="F12" s="87">
        <v>18</v>
      </c>
      <c r="G12" s="172">
        <f t="shared" si="0"/>
        <v>7222.2222222222226</v>
      </c>
    </row>
    <row r="13" spans="1:7">
      <c r="A13" s="107">
        <v>44943</v>
      </c>
      <c r="B13" s="86" t="s">
        <v>171</v>
      </c>
      <c r="C13" s="87" t="s">
        <v>14</v>
      </c>
      <c r="D13" s="87" t="s">
        <v>8</v>
      </c>
      <c r="E13" s="186">
        <v>103000</v>
      </c>
      <c r="F13" s="87">
        <v>41</v>
      </c>
      <c r="G13" s="172">
        <f t="shared" si="0"/>
        <v>2512.1951219512193</v>
      </c>
    </row>
    <row r="14" spans="1:7">
      <c r="A14" s="107">
        <v>44943</v>
      </c>
      <c r="B14" s="86" t="s">
        <v>171</v>
      </c>
      <c r="C14" s="87" t="s">
        <v>25</v>
      </c>
      <c r="D14" s="87" t="s">
        <v>10</v>
      </c>
      <c r="E14" s="186">
        <v>63000</v>
      </c>
      <c r="F14" s="87">
        <v>10</v>
      </c>
      <c r="G14" s="172">
        <f t="shared" si="0"/>
        <v>6300</v>
      </c>
    </row>
    <row r="15" spans="1:7">
      <c r="A15" s="107">
        <v>44943</v>
      </c>
      <c r="B15" s="86" t="s">
        <v>171</v>
      </c>
      <c r="C15" s="87" t="s">
        <v>43</v>
      </c>
      <c r="D15" s="87" t="s">
        <v>8</v>
      </c>
      <c r="E15" s="186">
        <v>88000</v>
      </c>
      <c r="F15" s="87">
        <v>26</v>
      </c>
      <c r="G15" s="172">
        <f t="shared" si="0"/>
        <v>3384.6153846153848</v>
      </c>
    </row>
    <row r="16" spans="1:7">
      <c r="A16" s="107">
        <v>44943</v>
      </c>
      <c r="B16" s="86" t="s">
        <v>173</v>
      </c>
      <c r="C16" s="87" t="s">
        <v>44</v>
      </c>
      <c r="D16" s="87" t="s">
        <v>10</v>
      </c>
      <c r="E16" s="186">
        <v>63000</v>
      </c>
      <c r="F16" s="87">
        <v>3</v>
      </c>
      <c r="G16" s="172">
        <f t="shared" si="0"/>
        <v>21000</v>
      </c>
    </row>
    <row r="17" spans="1:11">
      <c r="A17" s="107">
        <v>44943</v>
      </c>
      <c r="B17" s="86" t="s">
        <v>173</v>
      </c>
      <c r="C17" s="87" t="s">
        <v>224</v>
      </c>
      <c r="D17" s="87" t="s">
        <v>10</v>
      </c>
      <c r="E17" s="186">
        <v>63000</v>
      </c>
      <c r="F17" s="87">
        <v>5</v>
      </c>
      <c r="G17" s="172">
        <f t="shared" si="0"/>
        <v>12600</v>
      </c>
    </row>
    <row r="18" spans="1:11">
      <c r="A18" s="107">
        <v>44944</v>
      </c>
      <c r="B18" s="86" t="s">
        <v>171</v>
      </c>
      <c r="C18" s="87" t="s">
        <v>12</v>
      </c>
      <c r="D18" s="87" t="s">
        <v>17</v>
      </c>
      <c r="E18" s="186">
        <v>83000</v>
      </c>
      <c r="F18" s="87">
        <v>20</v>
      </c>
      <c r="G18" s="172">
        <f t="shared" si="0"/>
        <v>4150</v>
      </c>
      <c r="K18" t="s">
        <v>53</v>
      </c>
    </row>
    <row r="19" spans="1:11">
      <c r="A19" s="107">
        <v>44944</v>
      </c>
      <c r="B19" s="86" t="s">
        <v>171</v>
      </c>
      <c r="C19" s="87" t="s">
        <v>7</v>
      </c>
      <c r="D19" s="87" t="s">
        <v>17</v>
      </c>
      <c r="E19" s="186">
        <v>83000</v>
      </c>
      <c r="F19" s="87">
        <v>22</v>
      </c>
      <c r="G19" s="172">
        <f t="shared" si="0"/>
        <v>3772.7272727272725</v>
      </c>
    </row>
    <row r="20" spans="1:11">
      <c r="A20" s="107">
        <v>44944</v>
      </c>
      <c r="B20" s="86" t="s">
        <v>171</v>
      </c>
      <c r="C20" s="87" t="s">
        <v>14</v>
      </c>
      <c r="D20" s="87" t="s">
        <v>8</v>
      </c>
      <c r="E20" s="186">
        <v>103000</v>
      </c>
      <c r="F20" s="87">
        <v>37</v>
      </c>
      <c r="G20" s="172">
        <f t="shared" si="0"/>
        <v>2783.7837837837837</v>
      </c>
    </row>
    <row r="21" spans="1:11">
      <c r="A21" s="107">
        <v>44944</v>
      </c>
      <c r="B21" s="86" t="s">
        <v>171</v>
      </c>
      <c r="C21" s="87" t="s">
        <v>23</v>
      </c>
      <c r="D21" s="87" t="s">
        <v>17</v>
      </c>
      <c r="E21" s="186">
        <v>130000</v>
      </c>
      <c r="F21" s="87">
        <v>17</v>
      </c>
      <c r="G21" s="172">
        <f t="shared" si="0"/>
        <v>7647.0588235294117</v>
      </c>
    </row>
    <row r="22" spans="1:11">
      <c r="A22" s="107">
        <v>44944</v>
      </c>
      <c r="B22" s="86" t="s">
        <v>171</v>
      </c>
      <c r="C22" s="87" t="s">
        <v>25</v>
      </c>
      <c r="D22" s="87" t="s">
        <v>10</v>
      </c>
      <c r="E22" s="186">
        <v>63000</v>
      </c>
      <c r="F22" s="87">
        <v>12</v>
      </c>
      <c r="G22" s="172">
        <f t="shared" si="0"/>
        <v>5250</v>
      </c>
    </row>
    <row r="23" spans="1:11">
      <c r="A23" s="107">
        <v>44944</v>
      </c>
      <c r="B23" s="86" t="s">
        <v>171</v>
      </c>
      <c r="C23" s="87" t="s">
        <v>43</v>
      </c>
      <c r="D23" s="87" t="s">
        <v>8</v>
      </c>
      <c r="E23" s="186">
        <v>88000</v>
      </c>
      <c r="F23" s="87">
        <v>26</v>
      </c>
      <c r="G23" s="172">
        <f t="shared" si="0"/>
        <v>3384.6153846153848</v>
      </c>
    </row>
    <row r="24" spans="1:11">
      <c r="A24" s="107">
        <v>44944</v>
      </c>
      <c r="B24" s="86" t="s">
        <v>173</v>
      </c>
      <c r="C24" s="87" t="s">
        <v>44</v>
      </c>
      <c r="D24" s="87" t="s">
        <v>10</v>
      </c>
      <c r="E24" s="186">
        <v>63000</v>
      </c>
      <c r="F24" s="87">
        <v>3</v>
      </c>
      <c r="G24" s="172">
        <f t="shared" si="0"/>
        <v>21000</v>
      </c>
    </row>
    <row r="25" spans="1:11">
      <c r="A25" s="107">
        <v>44944</v>
      </c>
      <c r="B25" s="86" t="s">
        <v>173</v>
      </c>
      <c r="C25" s="87" t="s">
        <v>224</v>
      </c>
      <c r="D25" s="87" t="s">
        <v>10</v>
      </c>
      <c r="E25" s="186">
        <v>63000</v>
      </c>
      <c r="F25" s="87">
        <v>6</v>
      </c>
      <c r="G25" s="172">
        <f t="shared" si="0"/>
        <v>10500</v>
      </c>
    </row>
    <row r="26" spans="1:11">
      <c r="A26" s="107">
        <v>44945</v>
      </c>
      <c r="B26" s="86" t="s">
        <v>171</v>
      </c>
      <c r="C26" s="87" t="s">
        <v>12</v>
      </c>
      <c r="D26" s="87" t="s">
        <v>17</v>
      </c>
      <c r="E26" s="186">
        <v>83000</v>
      </c>
      <c r="F26" s="87">
        <v>19</v>
      </c>
      <c r="G26" s="172">
        <f t="shared" ref="G26:G89" si="1">E26/F26</f>
        <v>4368.4210526315792</v>
      </c>
    </row>
    <row r="27" spans="1:11">
      <c r="A27" s="107">
        <v>44945</v>
      </c>
      <c r="B27" s="86" t="s">
        <v>171</v>
      </c>
      <c r="C27" s="87" t="s">
        <v>7</v>
      </c>
      <c r="D27" s="87" t="s">
        <v>17</v>
      </c>
      <c r="E27" s="186">
        <v>83000</v>
      </c>
      <c r="F27" s="87">
        <v>24</v>
      </c>
      <c r="G27" s="172">
        <f t="shared" si="1"/>
        <v>3458.3333333333335</v>
      </c>
    </row>
    <row r="28" spans="1:11">
      <c r="A28" s="107">
        <v>44945</v>
      </c>
      <c r="B28" s="86" t="s">
        <v>171</v>
      </c>
      <c r="C28" s="87" t="s">
        <v>14</v>
      </c>
      <c r="D28" s="87" t="s">
        <v>8</v>
      </c>
      <c r="E28" s="186">
        <v>103000</v>
      </c>
      <c r="F28" s="87">
        <v>39</v>
      </c>
      <c r="G28" s="172">
        <f t="shared" si="1"/>
        <v>2641.0256410256411</v>
      </c>
    </row>
    <row r="29" spans="1:11">
      <c r="A29" s="107">
        <v>44945</v>
      </c>
      <c r="B29" s="86" t="s">
        <v>171</v>
      </c>
      <c r="C29" s="87" t="s">
        <v>23</v>
      </c>
      <c r="D29" s="87" t="s">
        <v>17</v>
      </c>
      <c r="E29" s="186">
        <v>130000</v>
      </c>
      <c r="F29" s="87">
        <v>17</v>
      </c>
      <c r="G29" s="172">
        <f t="shared" si="1"/>
        <v>7647.0588235294117</v>
      </c>
    </row>
    <row r="30" spans="1:11">
      <c r="A30" s="107">
        <v>44945</v>
      </c>
      <c r="B30" s="86" t="s">
        <v>171</v>
      </c>
      <c r="C30" s="87" t="s">
        <v>25</v>
      </c>
      <c r="D30" s="87" t="s">
        <v>10</v>
      </c>
      <c r="E30" s="186">
        <v>63000</v>
      </c>
      <c r="F30" s="87">
        <v>12</v>
      </c>
      <c r="G30" s="172">
        <f t="shared" si="1"/>
        <v>5250</v>
      </c>
    </row>
    <row r="31" spans="1:11">
      <c r="A31" s="107">
        <v>44945</v>
      </c>
      <c r="B31" s="86" t="s">
        <v>171</v>
      </c>
      <c r="C31" s="87" t="s">
        <v>43</v>
      </c>
      <c r="D31" s="87" t="s">
        <v>8</v>
      </c>
      <c r="E31" s="186">
        <v>88000</v>
      </c>
      <c r="F31" s="87">
        <v>27</v>
      </c>
      <c r="G31" s="172">
        <f t="shared" si="1"/>
        <v>3259.2592592592591</v>
      </c>
    </row>
    <row r="32" spans="1:11">
      <c r="A32" s="107">
        <v>44945</v>
      </c>
      <c r="B32" s="86" t="s">
        <v>173</v>
      </c>
      <c r="C32" s="87" t="s">
        <v>44</v>
      </c>
      <c r="D32" s="87" t="s">
        <v>10</v>
      </c>
      <c r="E32" s="186">
        <v>63000</v>
      </c>
      <c r="F32" s="87">
        <v>3</v>
      </c>
      <c r="G32" s="172">
        <f t="shared" si="1"/>
        <v>21000</v>
      </c>
    </row>
    <row r="33" spans="1:7">
      <c r="A33" s="107">
        <v>44945</v>
      </c>
      <c r="B33" s="86" t="s">
        <v>173</v>
      </c>
      <c r="C33" s="87" t="s">
        <v>224</v>
      </c>
      <c r="D33" s="87" t="s">
        <v>10</v>
      </c>
      <c r="E33" s="186">
        <v>63000</v>
      </c>
      <c r="F33" s="87">
        <v>6</v>
      </c>
      <c r="G33" s="172">
        <f t="shared" si="1"/>
        <v>10500</v>
      </c>
    </row>
    <row r="34" spans="1:7">
      <c r="A34" s="107">
        <v>44946</v>
      </c>
      <c r="B34" s="86" t="s">
        <v>171</v>
      </c>
      <c r="C34" s="87" t="s">
        <v>7</v>
      </c>
      <c r="D34" s="87" t="s">
        <v>17</v>
      </c>
      <c r="E34" s="186">
        <v>83000</v>
      </c>
      <c r="F34" s="87">
        <v>24</v>
      </c>
      <c r="G34" s="172">
        <f t="shared" si="1"/>
        <v>3458.3333333333335</v>
      </c>
    </row>
    <row r="35" spans="1:7">
      <c r="A35" s="107">
        <v>44946</v>
      </c>
      <c r="B35" s="86" t="s">
        <v>171</v>
      </c>
      <c r="C35" s="87" t="s">
        <v>12</v>
      </c>
      <c r="D35" s="87" t="s">
        <v>17</v>
      </c>
      <c r="E35" s="186">
        <v>83000</v>
      </c>
      <c r="F35" s="87">
        <v>20</v>
      </c>
      <c r="G35" s="172">
        <f t="shared" si="1"/>
        <v>4150</v>
      </c>
    </row>
    <row r="36" spans="1:7">
      <c r="A36" s="107">
        <v>44946</v>
      </c>
      <c r="B36" s="86" t="s">
        <v>171</v>
      </c>
      <c r="C36" s="87" t="s">
        <v>14</v>
      </c>
      <c r="D36" s="87" t="s">
        <v>8</v>
      </c>
      <c r="E36" s="186">
        <v>103000</v>
      </c>
      <c r="F36" s="87">
        <v>37</v>
      </c>
      <c r="G36" s="172">
        <f t="shared" si="1"/>
        <v>2783.7837837837837</v>
      </c>
    </row>
    <row r="37" spans="1:7">
      <c r="A37" s="107">
        <v>44946</v>
      </c>
      <c r="B37" s="86" t="s">
        <v>171</v>
      </c>
      <c r="C37" s="87" t="s">
        <v>23</v>
      </c>
      <c r="D37" s="87" t="s">
        <v>17</v>
      </c>
      <c r="E37" s="186">
        <v>130000</v>
      </c>
      <c r="F37" s="87">
        <v>13</v>
      </c>
      <c r="G37" s="172">
        <f t="shared" si="1"/>
        <v>10000</v>
      </c>
    </row>
    <row r="38" spans="1:7">
      <c r="A38" s="107">
        <v>44946</v>
      </c>
      <c r="B38" s="86" t="s">
        <v>171</v>
      </c>
      <c r="C38" s="87" t="s">
        <v>25</v>
      </c>
      <c r="D38" s="87" t="s">
        <v>10</v>
      </c>
      <c r="E38" s="186">
        <v>63000</v>
      </c>
      <c r="F38" s="87">
        <v>12</v>
      </c>
      <c r="G38" s="172">
        <f t="shared" si="1"/>
        <v>5250</v>
      </c>
    </row>
    <row r="39" spans="1:7">
      <c r="A39" s="107">
        <v>44946</v>
      </c>
      <c r="B39" s="86" t="s">
        <v>171</v>
      </c>
      <c r="C39" s="87" t="s">
        <v>43</v>
      </c>
      <c r="D39" s="87" t="s">
        <v>8</v>
      </c>
      <c r="E39" s="186">
        <v>88000</v>
      </c>
      <c r="F39" s="87">
        <v>27</v>
      </c>
      <c r="G39" s="172">
        <f t="shared" si="1"/>
        <v>3259.2592592592591</v>
      </c>
    </row>
    <row r="40" spans="1:7">
      <c r="A40" s="107">
        <v>44946</v>
      </c>
      <c r="B40" s="86" t="s">
        <v>173</v>
      </c>
      <c r="C40" s="87" t="s">
        <v>44</v>
      </c>
      <c r="D40" s="87" t="s">
        <v>10</v>
      </c>
      <c r="E40" s="186">
        <v>63000</v>
      </c>
      <c r="F40" s="87">
        <v>3</v>
      </c>
      <c r="G40" s="172">
        <f t="shared" si="1"/>
        <v>21000</v>
      </c>
    </row>
    <row r="41" spans="1:7">
      <c r="A41" s="107">
        <v>44946</v>
      </c>
      <c r="B41" s="86" t="s">
        <v>173</v>
      </c>
      <c r="C41" s="87" t="s">
        <v>224</v>
      </c>
      <c r="D41" s="87" t="s">
        <v>10</v>
      </c>
      <c r="E41" s="186">
        <v>63000</v>
      </c>
      <c r="F41" s="87">
        <v>6</v>
      </c>
      <c r="G41" s="172">
        <f t="shared" si="1"/>
        <v>10500</v>
      </c>
    </row>
    <row r="42" spans="1:7">
      <c r="A42" s="107">
        <v>44947</v>
      </c>
      <c r="B42" s="86" t="s">
        <v>171</v>
      </c>
      <c r="C42" s="87" t="s">
        <v>44</v>
      </c>
      <c r="D42" s="87" t="s">
        <v>10</v>
      </c>
      <c r="E42" s="186">
        <v>63000</v>
      </c>
      <c r="F42" s="87">
        <v>3</v>
      </c>
      <c r="G42" s="172">
        <f t="shared" si="1"/>
        <v>21000</v>
      </c>
    </row>
    <row r="43" spans="1:7">
      <c r="A43" s="107">
        <v>44949</v>
      </c>
      <c r="B43" s="86" t="s">
        <v>171</v>
      </c>
      <c r="C43" s="87" t="s">
        <v>7</v>
      </c>
      <c r="D43" s="87" t="s">
        <v>17</v>
      </c>
      <c r="E43" s="186">
        <v>83000</v>
      </c>
      <c r="F43" s="87">
        <v>21</v>
      </c>
      <c r="G43" s="172">
        <f t="shared" si="1"/>
        <v>3952.3809523809523</v>
      </c>
    </row>
    <row r="44" spans="1:7">
      <c r="A44" s="107">
        <v>44949</v>
      </c>
      <c r="B44" s="86" t="s">
        <v>171</v>
      </c>
      <c r="C44" s="87" t="s">
        <v>12</v>
      </c>
      <c r="D44" s="87" t="s">
        <v>17</v>
      </c>
      <c r="E44" s="186">
        <v>83000</v>
      </c>
      <c r="F44" s="87">
        <v>19</v>
      </c>
      <c r="G44" s="172">
        <f t="shared" si="1"/>
        <v>4368.4210526315792</v>
      </c>
    </row>
    <row r="45" spans="1:7">
      <c r="A45" s="107">
        <v>44949</v>
      </c>
      <c r="B45" s="86" t="s">
        <v>171</v>
      </c>
      <c r="C45" s="87" t="s">
        <v>14</v>
      </c>
      <c r="D45" s="87" t="s">
        <v>8</v>
      </c>
      <c r="E45" s="186">
        <v>103000</v>
      </c>
      <c r="F45" s="87">
        <v>42</v>
      </c>
      <c r="G45" s="172">
        <f t="shared" si="1"/>
        <v>2452.3809523809523</v>
      </c>
    </row>
    <row r="46" spans="1:7">
      <c r="A46" s="107">
        <v>44949</v>
      </c>
      <c r="B46" s="86" t="s">
        <v>171</v>
      </c>
      <c r="C46" s="87" t="s">
        <v>23</v>
      </c>
      <c r="D46" s="87" t="s">
        <v>17</v>
      </c>
      <c r="E46" s="186">
        <v>130000</v>
      </c>
      <c r="F46" s="87">
        <v>11</v>
      </c>
      <c r="G46" s="172">
        <f t="shared" si="1"/>
        <v>11818.181818181818</v>
      </c>
    </row>
    <row r="47" spans="1:7">
      <c r="A47" s="107">
        <v>44949</v>
      </c>
      <c r="B47" s="86" t="s">
        <v>171</v>
      </c>
      <c r="C47" s="87" t="s">
        <v>25</v>
      </c>
      <c r="D47" s="87" t="s">
        <v>10</v>
      </c>
      <c r="E47" s="186">
        <v>63000</v>
      </c>
      <c r="F47" s="87">
        <v>14</v>
      </c>
      <c r="G47" s="172">
        <f t="shared" si="1"/>
        <v>4500</v>
      </c>
    </row>
    <row r="48" spans="1:7">
      <c r="A48" s="107">
        <v>44949</v>
      </c>
      <c r="B48" s="86" t="s">
        <v>171</v>
      </c>
      <c r="C48" s="87" t="s">
        <v>43</v>
      </c>
      <c r="D48" s="87" t="s">
        <v>8</v>
      </c>
      <c r="E48" s="186">
        <v>88000</v>
      </c>
      <c r="F48" s="87">
        <v>26</v>
      </c>
      <c r="G48" s="172">
        <f t="shared" si="1"/>
        <v>3384.6153846153848</v>
      </c>
    </row>
    <row r="49" spans="1:7">
      <c r="A49" s="107">
        <v>44949</v>
      </c>
      <c r="B49" s="86" t="s">
        <v>173</v>
      </c>
      <c r="C49" s="87" t="s">
        <v>224</v>
      </c>
      <c r="D49" s="87" t="s">
        <v>10</v>
      </c>
      <c r="E49" s="186">
        <v>63000</v>
      </c>
      <c r="F49" s="87">
        <v>6</v>
      </c>
      <c r="G49" s="172">
        <f t="shared" si="1"/>
        <v>10500</v>
      </c>
    </row>
    <row r="50" spans="1:7">
      <c r="A50" s="107">
        <v>44950</v>
      </c>
      <c r="B50" s="86" t="s">
        <v>171</v>
      </c>
      <c r="C50" s="87" t="s">
        <v>7</v>
      </c>
      <c r="D50" s="87" t="s">
        <v>17</v>
      </c>
      <c r="E50" s="186">
        <v>83000</v>
      </c>
      <c r="F50" s="87">
        <v>20</v>
      </c>
      <c r="G50" s="172">
        <f t="shared" si="1"/>
        <v>4150</v>
      </c>
    </row>
    <row r="51" spans="1:7">
      <c r="A51" s="107">
        <v>44950</v>
      </c>
      <c r="B51" s="86" t="s">
        <v>171</v>
      </c>
      <c r="C51" s="87" t="s">
        <v>12</v>
      </c>
      <c r="D51" s="87" t="s">
        <v>17</v>
      </c>
      <c r="E51" s="186">
        <v>83000</v>
      </c>
      <c r="F51" s="87">
        <v>20</v>
      </c>
      <c r="G51" s="172">
        <f t="shared" si="1"/>
        <v>4150</v>
      </c>
    </row>
    <row r="52" spans="1:7">
      <c r="A52" s="107">
        <v>44950</v>
      </c>
      <c r="B52" s="86" t="s">
        <v>171</v>
      </c>
      <c r="C52" s="87" t="s">
        <v>14</v>
      </c>
      <c r="D52" s="87" t="s">
        <v>8</v>
      </c>
      <c r="E52" s="186">
        <v>103000</v>
      </c>
      <c r="F52" s="87">
        <v>39</v>
      </c>
      <c r="G52" s="172">
        <f t="shared" si="1"/>
        <v>2641.0256410256411</v>
      </c>
    </row>
    <row r="53" spans="1:7">
      <c r="A53" s="107">
        <v>44950</v>
      </c>
      <c r="B53" s="86" t="s">
        <v>171</v>
      </c>
      <c r="C53" s="87" t="s">
        <v>23</v>
      </c>
      <c r="D53" s="87" t="s">
        <v>17</v>
      </c>
      <c r="E53" s="186">
        <v>130000</v>
      </c>
      <c r="F53" s="87">
        <v>19</v>
      </c>
      <c r="G53" s="172">
        <f t="shared" si="1"/>
        <v>6842.105263157895</v>
      </c>
    </row>
    <row r="54" spans="1:7">
      <c r="A54" s="107">
        <v>44950</v>
      </c>
      <c r="B54" s="86" t="s">
        <v>171</v>
      </c>
      <c r="C54" s="87" t="s">
        <v>43</v>
      </c>
      <c r="D54" s="87" t="s">
        <v>8</v>
      </c>
      <c r="E54" s="186">
        <v>88000</v>
      </c>
      <c r="F54" s="87">
        <v>30</v>
      </c>
      <c r="G54" s="172">
        <f t="shared" si="1"/>
        <v>2933.3333333333335</v>
      </c>
    </row>
    <row r="55" spans="1:7">
      <c r="A55" s="107">
        <v>44950</v>
      </c>
      <c r="B55" s="86" t="s">
        <v>171</v>
      </c>
      <c r="C55" s="87" t="s">
        <v>25</v>
      </c>
      <c r="D55" s="87" t="s">
        <v>10</v>
      </c>
      <c r="E55" s="186">
        <v>63000</v>
      </c>
      <c r="F55" s="87">
        <v>17</v>
      </c>
      <c r="G55" s="172">
        <f t="shared" si="1"/>
        <v>3705.8823529411766</v>
      </c>
    </row>
    <row r="56" spans="1:7">
      <c r="A56" s="107">
        <v>44950</v>
      </c>
      <c r="B56" s="86" t="s">
        <v>173</v>
      </c>
      <c r="C56" s="87" t="s">
        <v>224</v>
      </c>
      <c r="D56" s="87" t="s">
        <v>10</v>
      </c>
      <c r="E56" s="186">
        <v>63000</v>
      </c>
      <c r="F56" s="87">
        <v>6</v>
      </c>
      <c r="G56" s="172">
        <f t="shared" si="1"/>
        <v>10500</v>
      </c>
    </row>
    <row r="57" spans="1:7">
      <c r="A57" s="107">
        <v>44951</v>
      </c>
      <c r="B57" s="86" t="s">
        <v>171</v>
      </c>
      <c r="C57" s="87" t="s">
        <v>7</v>
      </c>
      <c r="D57" s="87" t="s">
        <v>17</v>
      </c>
      <c r="E57" s="186">
        <v>83000</v>
      </c>
      <c r="F57" s="87">
        <v>22</v>
      </c>
      <c r="G57" s="172">
        <f t="shared" si="1"/>
        <v>3772.7272727272725</v>
      </c>
    </row>
    <row r="58" spans="1:7">
      <c r="A58" s="107">
        <v>44951</v>
      </c>
      <c r="B58" s="86" t="s">
        <v>171</v>
      </c>
      <c r="C58" s="87" t="s">
        <v>12</v>
      </c>
      <c r="D58" s="87" t="s">
        <v>17</v>
      </c>
      <c r="E58" s="186">
        <v>83000</v>
      </c>
      <c r="F58" s="87">
        <v>20</v>
      </c>
      <c r="G58" s="172">
        <f t="shared" si="1"/>
        <v>4150</v>
      </c>
    </row>
    <row r="59" spans="1:7">
      <c r="A59" s="107">
        <v>44951</v>
      </c>
      <c r="B59" s="86" t="s">
        <v>171</v>
      </c>
      <c r="C59" s="87" t="s">
        <v>14</v>
      </c>
      <c r="D59" s="87" t="s">
        <v>8</v>
      </c>
      <c r="E59" s="186">
        <v>103000</v>
      </c>
      <c r="F59" s="87">
        <v>42</v>
      </c>
      <c r="G59" s="172">
        <f t="shared" si="1"/>
        <v>2452.3809523809523</v>
      </c>
    </row>
    <row r="60" spans="1:7">
      <c r="A60" s="107">
        <v>44951</v>
      </c>
      <c r="B60" s="86" t="s">
        <v>171</v>
      </c>
      <c r="C60" s="87" t="s">
        <v>23</v>
      </c>
      <c r="D60" s="87" t="s">
        <v>17</v>
      </c>
      <c r="E60" s="186">
        <v>130000</v>
      </c>
      <c r="F60" s="87">
        <v>21</v>
      </c>
      <c r="G60" s="172">
        <f t="shared" si="1"/>
        <v>6190.4761904761908</v>
      </c>
    </row>
    <row r="61" spans="1:7">
      <c r="A61" s="107">
        <v>44951</v>
      </c>
      <c r="B61" s="86" t="s">
        <v>171</v>
      </c>
      <c r="C61" s="87" t="s">
        <v>43</v>
      </c>
      <c r="D61" s="87" t="s">
        <v>8</v>
      </c>
      <c r="E61" s="186">
        <v>88000</v>
      </c>
      <c r="F61" s="87">
        <v>31</v>
      </c>
      <c r="G61" s="172">
        <f t="shared" si="1"/>
        <v>2838.7096774193546</v>
      </c>
    </row>
    <row r="62" spans="1:7">
      <c r="A62" s="107">
        <v>44951</v>
      </c>
      <c r="B62" s="86" t="s">
        <v>171</v>
      </c>
      <c r="C62" s="87" t="s">
        <v>25</v>
      </c>
      <c r="D62" s="87" t="s">
        <v>10</v>
      </c>
      <c r="E62" s="186">
        <v>63000</v>
      </c>
      <c r="F62" s="87">
        <v>17</v>
      </c>
      <c r="G62" s="172">
        <f t="shared" si="1"/>
        <v>3705.8823529411766</v>
      </c>
    </row>
    <row r="63" spans="1:7">
      <c r="A63" s="107">
        <v>44951</v>
      </c>
      <c r="B63" s="86" t="s">
        <v>173</v>
      </c>
      <c r="C63" s="87" t="s">
        <v>224</v>
      </c>
      <c r="D63" s="87" t="s">
        <v>10</v>
      </c>
      <c r="E63" s="186">
        <v>63000</v>
      </c>
      <c r="F63" s="87">
        <v>6</v>
      </c>
      <c r="G63" s="172">
        <f t="shared" si="1"/>
        <v>10500</v>
      </c>
    </row>
    <row r="64" spans="1:7">
      <c r="A64" s="107">
        <v>44952</v>
      </c>
      <c r="B64" s="86" t="s">
        <v>171</v>
      </c>
      <c r="C64" s="87" t="s">
        <v>7</v>
      </c>
      <c r="D64" s="87" t="s">
        <v>17</v>
      </c>
      <c r="E64" s="186">
        <v>83000</v>
      </c>
      <c r="F64" s="87">
        <v>20</v>
      </c>
      <c r="G64" s="172">
        <f t="shared" si="1"/>
        <v>4150</v>
      </c>
    </row>
    <row r="65" spans="1:7">
      <c r="A65" s="107">
        <v>44952</v>
      </c>
      <c r="B65" s="86" t="s">
        <v>171</v>
      </c>
      <c r="C65" s="87" t="s">
        <v>12</v>
      </c>
      <c r="D65" s="87" t="s">
        <v>17</v>
      </c>
      <c r="E65" s="186">
        <v>83000</v>
      </c>
      <c r="F65" s="87">
        <v>20</v>
      </c>
      <c r="G65" s="172">
        <f t="shared" si="1"/>
        <v>4150</v>
      </c>
    </row>
    <row r="66" spans="1:7">
      <c r="A66" s="107">
        <v>44952</v>
      </c>
      <c r="B66" s="86" t="s">
        <v>171</v>
      </c>
      <c r="C66" s="87" t="s">
        <v>14</v>
      </c>
      <c r="D66" s="87" t="s">
        <v>8</v>
      </c>
      <c r="E66" s="186">
        <v>103000</v>
      </c>
      <c r="F66" s="87">
        <v>42</v>
      </c>
      <c r="G66" s="172">
        <f t="shared" si="1"/>
        <v>2452.3809523809523</v>
      </c>
    </row>
    <row r="67" spans="1:7">
      <c r="A67" s="107">
        <v>44952</v>
      </c>
      <c r="B67" s="86" t="s">
        <v>171</v>
      </c>
      <c r="C67" s="87" t="s">
        <v>23</v>
      </c>
      <c r="D67" s="87" t="s">
        <v>17</v>
      </c>
      <c r="E67" s="186">
        <v>130000</v>
      </c>
      <c r="F67" s="87">
        <v>19</v>
      </c>
      <c r="G67" s="172">
        <f t="shared" si="1"/>
        <v>6842.105263157895</v>
      </c>
    </row>
    <row r="68" spans="1:7">
      <c r="A68" s="107">
        <v>44952</v>
      </c>
      <c r="B68" s="86" t="s">
        <v>171</v>
      </c>
      <c r="C68" s="87" t="s">
        <v>43</v>
      </c>
      <c r="D68" s="87" t="s">
        <v>8</v>
      </c>
      <c r="E68" s="186">
        <v>88000</v>
      </c>
      <c r="F68" s="87">
        <v>27</v>
      </c>
      <c r="G68" s="172">
        <f t="shared" si="1"/>
        <v>3259.2592592592591</v>
      </c>
    </row>
    <row r="69" spans="1:7">
      <c r="A69" s="107">
        <v>44952</v>
      </c>
      <c r="B69" s="86" t="s">
        <v>171</v>
      </c>
      <c r="C69" s="87" t="s">
        <v>25</v>
      </c>
      <c r="D69" s="87" t="s">
        <v>10</v>
      </c>
      <c r="E69" s="186">
        <v>63000</v>
      </c>
      <c r="F69" s="87">
        <v>16</v>
      </c>
      <c r="G69" s="172">
        <f t="shared" si="1"/>
        <v>3937.5</v>
      </c>
    </row>
    <row r="70" spans="1:7">
      <c r="A70" s="107">
        <v>44952</v>
      </c>
      <c r="B70" s="86" t="s">
        <v>173</v>
      </c>
      <c r="C70" s="87" t="s">
        <v>224</v>
      </c>
      <c r="D70" s="87" t="s">
        <v>10</v>
      </c>
      <c r="E70" s="186">
        <v>63000</v>
      </c>
      <c r="F70" s="87">
        <v>5</v>
      </c>
      <c r="G70" s="172">
        <f t="shared" si="1"/>
        <v>12600</v>
      </c>
    </row>
    <row r="71" spans="1:7">
      <c r="A71" s="107">
        <v>44953</v>
      </c>
      <c r="B71" s="86" t="s">
        <v>171</v>
      </c>
      <c r="C71" s="87" t="s">
        <v>7</v>
      </c>
      <c r="D71" s="87" t="s">
        <v>17</v>
      </c>
      <c r="E71" s="186">
        <v>83000</v>
      </c>
      <c r="F71" s="87">
        <v>24</v>
      </c>
      <c r="G71" s="172">
        <f t="shared" si="1"/>
        <v>3458.3333333333335</v>
      </c>
    </row>
    <row r="72" spans="1:7">
      <c r="A72" s="107">
        <v>44953</v>
      </c>
      <c r="B72" s="86" t="s">
        <v>171</v>
      </c>
      <c r="C72" s="87" t="s">
        <v>12</v>
      </c>
      <c r="D72" s="87" t="s">
        <v>17</v>
      </c>
      <c r="E72" s="186">
        <v>83000</v>
      </c>
      <c r="F72" s="87">
        <v>18</v>
      </c>
      <c r="G72" s="172">
        <f t="shared" si="1"/>
        <v>4611.1111111111113</v>
      </c>
    </row>
    <row r="73" spans="1:7">
      <c r="A73" s="107">
        <v>44953</v>
      </c>
      <c r="B73" s="86" t="s">
        <v>171</v>
      </c>
      <c r="C73" s="87" t="s">
        <v>14</v>
      </c>
      <c r="D73" s="87" t="s">
        <v>8</v>
      </c>
      <c r="E73" s="186">
        <v>103000</v>
      </c>
      <c r="F73" s="87">
        <v>39</v>
      </c>
      <c r="G73" s="172">
        <f t="shared" si="1"/>
        <v>2641.0256410256411</v>
      </c>
    </row>
    <row r="74" spans="1:7">
      <c r="A74" s="107">
        <v>44953</v>
      </c>
      <c r="B74" s="86" t="s">
        <v>171</v>
      </c>
      <c r="C74" s="87" t="s">
        <v>23</v>
      </c>
      <c r="D74" s="87" t="s">
        <v>17</v>
      </c>
      <c r="E74" s="186">
        <v>130000</v>
      </c>
      <c r="F74" s="87">
        <v>17</v>
      </c>
      <c r="G74" s="172">
        <f t="shared" si="1"/>
        <v>7647.0588235294117</v>
      </c>
    </row>
    <row r="75" spans="1:7">
      <c r="A75" s="107">
        <v>44953</v>
      </c>
      <c r="B75" s="86" t="s">
        <v>171</v>
      </c>
      <c r="C75" s="87" t="s">
        <v>43</v>
      </c>
      <c r="D75" s="87" t="s">
        <v>8</v>
      </c>
      <c r="E75" s="186">
        <v>88000</v>
      </c>
      <c r="F75" s="87">
        <v>28</v>
      </c>
      <c r="G75" s="172">
        <f t="shared" si="1"/>
        <v>3142.8571428571427</v>
      </c>
    </row>
    <row r="76" spans="1:7">
      <c r="A76" s="107">
        <v>44953</v>
      </c>
      <c r="B76" s="86" t="s">
        <v>171</v>
      </c>
      <c r="C76" s="87" t="s">
        <v>25</v>
      </c>
      <c r="D76" s="87" t="s">
        <v>10</v>
      </c>
      <c r="E76" s="186">
        <v>63000</v>
      </c>
      <c r="F76" s="87">
        <v>14</v>
      </c>
      <c r="G76" s="172">
        <f t="shared" si="1"/>
        <v>4500</v>
      </c>
    </row>
    <row r="77" spans="1:7">
      <c r="A77" s="107">
        <v>44953</v>
      </c>
      <c r="B77" s="86" t="s">
        <v>173</v>
      </c>
      <c r="C77" s="87" t="s">
        <v>224</v>
      </c>
      <c r="D77" s="87" t="s">
        <v>10</v>
      </c>
      <c r="E77" s="186">
        <v>63000</v>
      </c>
      <c r="F77" s="87">
        <v>6</v>
      </c>
      <c r="G77" s="172">
        <f t="shared" si="1"/>
        <v>10500</v>
      </c>
    </row>
    <row r="78" spans="1:7">
      <c r="A78" s="107">
        <v>44956</v>
      </c>
      <c r="B78" s="86" t="s">
        <v>171</v>
      </c>
      <c r="C78" s="87" t="s">
        <v>7</v>
      </c>
      <c r="D78" s="87" t="s">
        <v>17</v>
      </c>
      <c r="E78" s="186">
        <v>83000</v>
      </c>
      <c r="F78" s="87">
        <v>21</v>
      </c>
      <c r="G78" s="172">
        <f t="shared" si="1"/>
        <v>3952.3809523809523</v>
      </c>
    </row>
    <row r="79" spans="1:7">
      <c r="A79" s="107">
        <v>44956</v>
      </c>
      <c r="B79" s="86" t="s">
        <v>171</v>
      </c>
      <c r="C79" s="87" t="s">
        <v>12</v>
      </c>
      <c r="D79" s="87" t="s">
        <v>17</v>
      </c>
      <c r="E79" s="186">
        <v>83000</v>
      </c>
      <c r="F79" s="87">
        <v>19</v>
      </c>
      <c r="G79" s="172">
        <f t="shared" si="1"/>
        <v>4368.4210526315792</v>
      </c>
    </row>
    <row r="80" spans="1:7">
      <c r="A80" s="107">
        <v>44956</v>
      </c>
      <c r="B80" s="86" t="s">
        <v>171</v>
      </c>
      <c r="C80" s="87" t="s">
        <v>14</v>
      </c>
      <c r="D80" s="87" t="s">
        <v>8</v>
      </c>
      <c r="E80" s="186">
        <v>103000</v>
      </c>
      <c r="F80" s="87">
        <v>38</v>
      </c>
      <c r="G80" s="172">
        <f t="shared" si="1"/>
        <v>2710.5263157894738</v>
      </c>
    </row>
    <row r="81" spans="1:7">
      <c r="A81" s="107">
        <v>44956</v>
      </c>
      <c r="B81" s="86" t="s">
        <v>171</v>
      </c>
      <c r="C81" s="87" t="s">
        <v>25</v>
      </c>
      <c r="D81" s="87" t="s">
        <v>10</v>
      </c>
      <c r="E81" s="186">
        <v>63000</v>
      </c>
      <c r="F81" s="87">
        <v>12</v>
      </c>
      <c r="G81" s="172">
        <f t="shared" si="1"/>
        <v>5250</v>
      </c>
    </row>
    <row r="82" spans="1:7">
      <c r="A82" s="107">
        <v>44956</v>
      </c>
      <c r="B82" s="86" t="s">
        <v>171</v>
      </c>
      <c r="C82" s="87" t="s">
        <v>43</v>
      </c>
      <c r="D82" s="87" t="s">
        <v>8</v>
      </c>
      <c r="E82" s="186">
        <v>88000</v>
      </c>
      <c r="F82" s="87">
        <v>24</v>
      </c>
      <c r="G82" s="172">
        <f t="shared" si="1"/>
        <v>3666.6666666666665</v>
      </c>
    </row>
    <row r="83" spans="1:7">
      <c r="A83" s="107">
        <v>44956</v>
      </c>
      <c r="B83" s="86" t="s">
        <v>171</v>
      </c>
      <c r="C83" s="87" t="s">
        <v>23</v>
      </c>
      <c r="D83" s="87" t="s">
        <v>17</v>
      </c>
      <c r="E83" s="186">
        <v>130000</v>
      </c>
      <c r="F83" s="87">
        <v>17</v>
      </c>
      <c r="G83" s="172">
        <f t="shared" si="1"/>
        <v>7647.0588235294117</v>
      </c>
    </row>
    <row r="84" spans="1:7">
      <c r="A84" s="107">
        <v>44956</v>
      </c>
      <c r="B84" s="86" t="s">
        <v>173</v>
      </c>
      <c r="C84" s="87" t="s">
        <v>44</v>
      </c>
      <c r="D84" s="87" t="s">
        <v>10</v>
      </c>
      <c r="E84" s="186">
        <v>63000</v>
      </c>
      <c r="F84" s="87">
        <v>3</v>
      </c>
      <c r="G84" s="172">
        <f t="shared" si="1"/>
        <v>21000</v>
      </c>
    </row>
    <row r="85" spans="1:7">
      <c r="A85" s="107">
        <v>44956</v>
      </c>
      <c r="B85" s="86" t="s">
        <v>173</v>
      </c>
      <c r="C85" s="87" t="s">
        <v>224</v>
      </c>
      <c r="D85" s="87" t="s">
        <v>10</v>
      </c>
      <c r="E85" s="186">
        <v>63000</v>
      </c>
      <c r="F85" s="87">
        <v>5</v>
      </c>
      <c r="G85" s="172">
        <f t="shared" si="1"/>
        <v>12600</v>
      </c>
    </row>
    <row r="86" spans="1:7">
      <c r="A86" s="107">
        <v>44957</v>
      </c>
      <c r="B86" s="86" t="s">
        <v>171</v>
      </c>
      <c r="C86" s="87" t="s">
        <v>180</v>
      </c>
      <c r="D86" s="87" t="s">
        <v>10</v>
      </c>
      <c r="E86" s="186">
        <v>94500</v>
      </c>
      <c r="F86" s="87">
        <v>16</v>
      </c>
      <c r="G86" s="172">
        <f t="shared" si="1"/>
        <v>5906.25</v>
      </c>
    </row>
    <row r="87" spans="1:7">
      <c r="A87" s="107">
        <v>44957</v>
      </c>
      <c r="B87" s="86" t="s">
        <v>171</v>
      </c>
      <c r="C87" s="87" t="s">
        <v>14</v>
      </c>
      <c r="D87" s="87" t="s">
        <v>10</v>
      </c>
      <c r="E87" s="186">
        <v>63000</v>
      </c>
      <c r="F87" s="87">
        <v>17</v>
      </c>
      <c r="G87" s="172">
        <f t="shared" si="1"/>
        <v>3705.8823529411766</v>
      </c>
    </row>
    <row r="88" spans="1:7">
      <c r="A88" s="107">
        <v>44957</v>
      </c>
      <c r="B88" s="86" t="s">
        <v>171</v>
      </c>
      <c r="C88" s="87" t="s">
        <v>43</v>
      </c>
      <c r="D88" s="87" t="s">
        <v>10</v>
      </c>
      <c r="E88" s="186">
        <v>63000</v>
      </c>
      <c r="F88" s="87">
        <v>5</v>
      </c>
      <c r="G88" s="172">
        <f t="shared" si="1"/>
        <v>12600</v>
      </c>
    </row>
    <row r="89" spans="1:7">
      <c r="A89" s="107">
        <v>44957</v>
      </c>
      <c r="B89" s="86" t="s">
        <v>171</v>
      </c>
      <c r="C89" s="87" t="s">
        <v>44</v>
      </c>
      <c r="D89" s="87" t="s">
        <v>10</v>
      </c>
      <c r="E89" s="186">
        <v>63000</v>
      </c>
      <c r="F89" s="87">
        <v>2</v>
      </c>
      <c r="G89" s="172">
        <f t="shared" si="1"/>
        <v>31500</v>
      </c>
    </row>
    <row r="90" spans="1:7">
      <c r="E90" s="172">
        <f>SUM(E2:E89)</f>
        <v>7467500</v>
      </c>
      <c r="F90" s="87">
        <f>SUM(F2:F89)</f>
        <v>1644</v>
      </c>
      <c r="G90" s="172">
        <f>E90/F90</f>
        <v>4542.2749391727493</v>
      </c>
    </row>
  </sheetData>
  <autoFilter ref="A1:G90" xr:uid="{00000000-0009-0000-0000-00001B000000}"/>
  <dataValidations count="1">
    <dataValidation type="list" allowBlank="1" showInputMessage="1" showErrorMessage="1" sqref="D1" xr:uid="{00000000-0002-0000-1B00-000000000000}">
      <formula1>"MINIBUS,BUS,VAN,TAXIBUS"</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97"/>
  <sheetViews>
    <sheetView topLeftCell="A7" workbookViewId="0">
      <selection activeCell="A10" sqref="A10:XFD10"/>
    </sheetView>
  </sheetViews>
  <sheetFormatPr baseColWidth="10" defaultColWidth="11" defaultRowHeight="14.4"/>
  <cols>
    <col min="2" max="2" width="10.109375" style="28" customWidth="1"/>
    <col min="3" max="3" width="19.5546875" customWidth="1"/>
    <col min="4" max="4" width="12.5546875" customWidth="1"/>
    <col min="7" max="7" width="11.5546875" customWidth="1"/>
  </cols>
  <sheetData>
    <row r="1" spans="1:7" ht="28.8">
      <c r="A1" s="1" t="s">
        <v>0</v>
      </c>
      <c r="B1" s="2" t="s">
        <v>1</v>
      </c>
      <c r="C1" s="2" t="s">
        <v>2</v>
      </c>
      <c r="D1" s="147" t="s">
        <v>3</v>
      </c>
      <c r="E1" s="148" t="s">
        <v>4</v>
      </c>
      <c r="F1" s="149" t="s">
        <v>5</v>
      </c>
      <c r="G1" s="7" t="s">
        <v>6</v>
      </c>
    </row>
    <row r="2" spans="1:7">
      <c r="A2" s="107">
        <v>44958</v>
      </c>
      <c r="B2" s="86" t="s">
        <v>171</v>
      </c>
      <c r="C2" s="87" t="s">
        <v>7</v>
      </c>
      <c r="D2" s="87" t="s">
        <v>17</v>
      </c>
      <c r="E2" s="186">
        <v>83000</v>
      </c>
      <c r="F2" s="87">
        <v>17</v>
      </c>
      <c r="G2" s="172">
        <f>E2/F2</f>
        <v>4882.3529411764703</v>
      </c>
    </row>
    <row r="3" spans="1:7">
      <c r="A3" s="107">
        <v>44958</v>
      </c>
      <c r="B3" s="86" t="s">
        <v>171</v>
      </c>
      <c r="C3" s="87" t="s">
        <v>12</v>
      </c>
      <c r="D3" s="87" t="s">
        <v>17</v>
      </c>
      <c r="E3" s="186">
        <v>83000</v>
      </c>
      <c r="F3" s="87">
        <v>18</v>
      </c>
      <c r="G3" s="172">
        <f t="shared" ref="G3:G67" si="0">E3/F3</f>
        <v>4611.1111111111113</v>
      </c>
    </row>
    <row r="4" spans="1:7">
      <c r="A4" s="107">
        <v>44958</v>
      </c>
      <c r="B4" s="86" t="s">
        <v>171</v>
      </c>
      <c r="C4" s="87" t="s">
        <v>14</v>
      </c>
      <c r="D4" s="87" t="s">
        <v>8</v>
      </c>
      <c r="E4" s="186">
        <v>103000</v>
      </c>
      <c r="F4" s="87">
        <v>38</v>
      </c>
      <c r="G4" s="172">
        <f t="shared" si="0"/>
        <v>2710.5263157894738</v>
      </c>
    </row>
    <row r="5" spans="1:7">
      <c r="A5" s="107">
        <v>44958</v>
      </c>
      <c r="B5" s="86" t="s">
        <v>171</v>
      </c>
      <c r="C5" s="87" t="s">
        <v>23</v>
      </c>
      <c r="D5" s="87" t="s">
        <v>17</v>
      </c>
      <c r="E5" s="186">
        <v>130000</v>
      </c>
      <c r="F5" s="87">
        <v>16</v>
      </c>
      <c r="G5" s="172">
        <f t="shared" si="0"/>
        <v>8125</v>
      </c>
    </row>
    <row r="6" spans="1:7">
      <c r="A6" s="107">
        <v>44958</v>
      </c>
      <c r="B6" s="86" t="s">
        <v>171</v>
      </c>
      <c r="C6" s="87" t="s">
        <v>43</v>
      </c>
      <c r="D6" s="87" t="s">
        <v>8</v>
      </c>
      <c r="E6" s="186">
        <v>88000</v>
      </c>
      <c r="F6" s="87">
        <v>27</v>
      </c>
      <c r="G6" s="172">
        <f t="shared" si="0"/>
        <v>3259.2592592592591</v>
      </c>
    </row>
    <row r="7" spans="1:7">
      <c r="A7" s="107">
        <v>44958</v>
      </c>
      <c r="B7" s="86" t="s">
        <v>171</v>
      </c>
      <c r="C7" s="87" t="s">
        <v>25</v>
      </c>
      <c r="D7" s="87" t="s">
        <v>10</v>
      </c>
      <c r="E7" s="186">
        <v>63000</v>
      </c>
      <c r="F7" s="87">
        <v>14</v>
      </c>
      <c r="G7" s="172">
        <f t="shared" si="0"/>
        <v>4500</v>
      </c>
    </row>
    <row r="8" spans="1:7">
      <c r="A8" s="107">
        <v>44958</v>
      </c>
      <c r="B8" s="86" t="s">
        <v>173</v>
      </c>
      <c r="C8" s="87" t="s">
        <v>44</v>
      </c>
      <c r="D8" s="87" t="s">
        <v>10</v>
      </c>
      <c r="E8" s="186">
        <v>63000</v>
      </c>
      <c r="F8" s="87">
        <v>5</v>
      </c>
      <c r="G8" s="172">
        <f t="shared" si="0"/>
        <v>12600</v>
      </c>
    </row>
    <row r="9" spans="1:7">
      <c r="A9" s="107">
        <v>44958</v>
      </c>
      <c r="B9" s="86" t="s">
        <v>173</v>
      </c>
      <c r="C9" s="87" t="s">
        <v>224</v>
      </c>
      <c r="D9" s="87" t="s">
        <v>10</v>
      </c>
      <c r="E9" s="186">
        <v>63000</v>
      </c>
      <c r="F9" s="87">
        <v>5</v>
      </c>
      <c r="G9" s="172">
        <f t="shared" si="0"/>
        <v>12600</v>
      </c>
    </row>
    <row r="10" spans="1:7">
      <c r="A10" s="107">
        <v>44959</v>
      </c>
      <c r="B10" s="86" t="s">
        <v>171</v>
      </c>
      <c r="C10" s="87" t="s">
        <v>180</v>
      </c>
      <c r="D10" s="87" t="s">
        <v>10</v>
      </c>
      <c r="E10" s="186">
        <v>94500</v>
      </c>
      <c r="F10" s="87">
        <v>14</v>
      </c>
      <c r="G10" s="172">
        <f t="shared" si="0"/>
        <v>6750</v>
      </c>
    </row>
    <row r="11" spans="1:7">
      <c r="A11" s="107">
        <v>44959</v>
      </c>
      <c r="B11" s="86" t="s">
        <v>171</v>
      </c>
      <c r="C11" s="87" t="s">
        <v>14</v>
      </c>
      <c r="D11" s="87" t="s">
        <v>10</v>
      </c>
      <c r="E11" s="186">
        <v>73000</v>
      </c>
      <c r="F11" s="87">
        <v>19</v>
      </c>
      <c r="G11" s="172">
        <f t="shared" si="0"/>
        <v>3842.1052631578946</v>
      </c>
    </row>
    <row r="12" spans="1:7">
      <c r="A12" s="107">
        <v>44959</v>
      </c>
      <c r="B12" s="86" t="s">
        <v>171</v>
      </c>
      <c r="C12" s="87" t="s">
        <v>43</v>
      </c>
      <c r="D12" s="87" t="s">
        <v>10</v>
      </c>
      <c r="E12" s="186">
        <v>63000</v>
      </c>
      <c r="F12" s="87">
        <v>5</v>
      </c>
      <c r="G12" s="172">
        <f t="shared" si="0"/>
        <v>12600</v>
      </c>
    </row>
    <row r="13" spans="1:7">
      <c r="A13" s="107">
        <v>44959</v>
      </c>
      <c r="B13" s="86" t="s">
        <v>173</v>
      </c>
      <c r="C13" s="87" t="s">
        <v>44</v>
      </c>
      <c r="D13" s="87" t="s">
        <v>10</v>
      </c>
      <c r="E13" s="186">
        <v>63000</v>
      </c>
      <c r="F13" s="87">
        <v>5</v>
      </c>
      <c r="G13" s="172">
        <f t="shared" si="0"/>
        <v>12600</v>
      </c>
    </row>
    <row r="14" spans="1:7">
      <c r="A14" s="107">
        <v>44960</v>
      </c>
      <c r="B14" s="86" t="s">
        <v>171</v>
      </c>
      <c r="C14" s="87" t="s">
        <v>7</v>
      </c>
      <c r="D14" s="87" t="s">
        <v>17</v>
      </c>
      <c r="E14" s="186">
        <v>83000</v>
      </c>
      <c r="F14" s="87">
        <v>18</v>
      </c>
      <c r="G14" s="172">
        <f t="shared" si="0"/>
        <v>4611.1111111111113</v>
      </c>
    </row>
    <row r="15" spans="1:7">
      <c r="A15" s="107">
        <v>44960</v>
      </c>
      <c r="B15" s="86" t="s">
        <v>171</v>
      </c>
      <c r="C15" s="87" t="s">
        <v>12</v>
      </c>
      <c r="D15" s="87" t="s">
        <v>17</v>
      </c>
      <c r="E15" s="186">
        <v>83000</v>
      </c>
      <c r="F15" s="87">
        <v>18</v>
      </c>
      <c r="G15" s="172">
        <f t="shared" si="0"/>
        <v>4611.1111111111113</v>
      </c>
    </row>
    <row r="16" spans="1:7">
      <c r="A16" s="107">
        <v>44960</v>
      </c>
      <c r="B16" s="86" t="s">
        <v>171</v>
      </c>
      <c r="C16" s="87" t="s">
        <v>14</v>
      </c>
      <c r="D16" s="87" t="s">
        <v>8</v>
      </c>
      <c r="E16" s="186">
        <v>103000</v>
      </c>
      <c r="F16" s="87">
        <v>38</v>
      </c>
      <c r="G16" s="172">
        <f t="shared" si="0"/>
        <v>2710.5263157894738</v>
      </c>
    </row>
    <row r="17" spans="1:7">
      <c r="A17" s="107">
        <v>44960</v>
      </c>
      <c r="B17" s="86" t="s">
        <v>171</v>
      </c>
      <c r="C17" s="87" t="s">
        <v>23</v>
      </c>
      <c r="D17" s="87" t="s">
        <v>17</v>
      </c>
      <c r="E17" s="186">
        <v>130000</v>
      </c>
      <c r="F17" s="87">
        <v>16</v>
      </c>
      <c r="G17" s="172">
        <f t="shared" si="0"/>
        <v>8125</v>
      </c>
    </row>
    <row r="18" spans="1:7">
      <c r="A18" s="107">
        <v>44960</v>
      </c>
      <c r="B18" s="86" t="s">
        <v>171</v>
      </c>
      <c r="C18" s="87" t="s">
        <v>43</v>
      </c>
      <c r="D18" s="87" t="s">
        <v>8</v>
      </c>
      <c r="E18" s="186">
        <v>88000</v>
      </c>
      <c r="F18" s="87">
        <v>23</v>
      </c>
      <c r="G18" s="172">
        <f t="shared" si="0"/>
        <v>3826.086956521739</v>
      </c>
    </row>
    <row r="19" spans="1:7">
      <c r="A19" s="107">
        <v>44960</v>
      </c>
      <c r="B19" s="86" t="s">
        <v>171</v>
      </c>
      <c r="C19" s="87" t="s">
        <v>25</v>
      </c>
      <c r="D19" s="87" t="s">
        <v>10</v>
      </c>
      <c r="E19" s="186">
        <v>63000</v>
      </c>
      <c r="F19" s="87">
        <v>7</v>
      </c>
      <c r="G19" s="172">
        <f t="shared" si="0"/>
        <v>9000</v>
      </c>
    </row>
    <row r="20" spans="1:7">
      <c r="A20" s="107">
        <v>44960</v>
      </c>
      <c r="B20" s="86" t="s">
        <v>173</v>
      </c>
      <c r="C20" s="87" t="s">
        <v>44</v>
      </c>
      <c r="D20" s="87" t="s">
        <v>10</v>
      </c>
      <c r="E20" s="186">
        <v>63000</v>
      </c>
      <c r="F20" s="87">
        <v>4</v>
      </c>
      <c r="G20" s="172">
        <f t="shared" si="0"/>
        <v>15750</v>
      </c>
    </row>
    <row r="21" spans="1:7">
      <c r="A21" s="107">
        <v>44960</v>
      </c>
      <c r="B21" s="86" t="s">
        <v>173</v>
      </c>
      <c r="C21" s="87" t="s">
        <v>224</v>
      </c>
      <c r="D21" s="87" t="s">
        <v>10</v>
      </c>
      <c r="E21" s="186">
        <v>63000</v>
      </c>
      <c r="F21" s="87">
        <v>5</v>
      </c>
      <c r="G21" s="172">
        <f t="shared" si="0"/>
        <v>12600</v>
      </c>
    </row>
    <row r="22" spans="1:7">
      <c r="A22" s="107">
        <v>44961</v>
      </c>
      <c r="B22" s="86" t="s">
        <v>173</v>
      </c>
      <c r="C22" s="87" t="s">
        <v>44</v>
      </c>
      <c r="D22" s="87" t="s">
        <v>10</v>
      </c>
      <c r="E22" s="186">
        <v>63000</v>
      </c>
      <c r="F22" s="87">
        <v>4</v>
      </c>
      <c r="G22" s="172">
        <f t="shared" si="0"/>
        <v>15750</v>
      </c>
    </row>
    <row r="23" spans="1:7">
      <c r="A23" s="107">
        <v>44963</v>
      </c>
      <c r="B23" s="86" t="s">
        <v>171</v>
      </c>
      <c r="C23" s="87" t="s">
        <v>7</v>
      </c>
      <c r="D23" s="87" t="s">
        <v>17</v>
      </c>
      <c r="E23" s="186">
        <v>83000</v>
      </c>
      <c r="F23" s="87">
        <v>17</v>
      </c>
      <c r="G23" s="172">
        <f t="shared" si="0"/>
        <v>4882.3529411764703</v>
      </c>
    </row>
    <row r="24" spans="1:7">
      <c r="A24" s="107">
        <v>44963</v>
      </c>
      <c r="B24" s="86" t="s">
        <v>171</v>
      </c>
      <c r="C24" s="87" t="s">
        <v>12</v>
      </c>
      <c r="D24" s="87" t="s">
        <v>17</v>
      </c>
      <c r="E24" s="186">
        <v>83000</v>
      </c>
      <c r="F24" s="87">
        <v>17</v>
      </c>
      <c r="G24" s="172">
        <f t="shared" si="0"/>
        <v>4882.3529411764703</v>
      </c>
    </row>
    <row r="25" spans="1:7">
      <c r="A25" s="107">
        <v>44963</v>
      </c>
      <c r="B25" s="86" t="s">
        <v>171</v>
      </c>
      <c r="C25" s="87" t="s">
        <v>14</v>
      </c>
      <c r="D25" s="87" t="s">
        <v>8</v>
      </c>
      <c r="E25" s="186">
        <v>103000</v>
      </c>
      <c r="F25" s="87">
        <v>42</v>
      </c>
      <c r="G25" s="172">
        <f t="shared" si="0"/>
        <v>2452.3809523809523</v>
      </c>
    </row>
    <row r="26" spans="1:7">
      <c r="A26" s="107">
        <v>44963</v>
      </c>
      <c r="B26" s="86" t="s">
        <v>171</v>
      </c>
      <c r="C26" s="87" t="s">
        <v>23</v>
      </c>
      <c r="D26" s="87" t="s">
        <v>17</v>
      </c>
      <c r="E26" s="186">
        <v>130000</v>
      </c>
      <c r="F26" s="87">
        <v>17</v>
      </c>
      <c r="G26" s="172">
        <f t="shared" si="0"/>
        <v>7647.0588235294117</v>
      </c>
    </row>
    <row r="27" spans="1:7">
      <c r="A27" s="107">
        <v>44963</v>
      </c>
      <c r="B27" s="86" t="s">
        <v>171</v>
      </c>
      <c r="C27" s="87" t="s">
        <v>43</v>
      </c>
      <c r="D27" s="87" t="s">
        <v>8</v>
      </c>
      <c r="E27" s="186">
        <v>88000</v>
      </c>
      <c r="F27" s="87">
        <v>20</v>
      </c>
      <c r="G27" s="172">
        <f t="shared" si="0"/>
        <v>4400</v>
      </c>
    </row>
    <row r="28" spans="1:7">
      <c r="A28" s="107">
        <v>44963</v>
      </c>
      <c r="B28" s="86" t="s">
        <v>171</v>
      </c>
      <c r="C28" s="87" t="s">
        <v>25</v>
      </c>
      <c r="D28" s="87" t="s">
        <v>10</v>
      </c>
      <c r="E28" s="186">
        <v>63000</v>
      </c>
      <c r="F28" s="87">
        <v>15</v>
      </c>
      <c r="G28" s="172">
        <f t="shared" si="0"/>
        <v>4200</v>
      </c>
    </row>
    <row r="29" spans="1:7">
      <c r="A29" s="107">
        <v>44963</v>
      </c>
      <c r="B29" s="86" t="s">
        <v>173</v>
      </c>
      <c r="C29" s="87" t="s">
        <v>44</v>
      </c>
      <c r="D29" s="87" t="s">
        <v>10</v>
      </c>
      <c r="E29" s="186">
        <v>63000</v>
      </c>
      <c r="F29" s="87">
        <v>3</v>
      </c>
      <c r="G29" s="172">
        <f t="shared" si="0"/>
        <v>21000</v>
      </c>
    </row>
    <row r="30" spans="1:7">
      <c r="A30" s="107">
        <v>44963</v>
      </c>
      <c r="B30" s="86" t="s">
        <v>173</v>
      </c>
      <c r="C30" s="87" t="s">
        <v>224</v>
      </c>
      <c r="D30" s="87" t="s">
        <v>10</v>
      </c>
      <c r="E30" s="186">
        <v>63000</v>
      </c>
      <c r="F30" s="87">
        <v>5</v>
      </c>
      <c r="G30" s="172">
        <f t="shared" si="0"/>
        <v>12600</v>
      </c>
    </row>
    <row r="31" spans="1:7">
      <c r="A31" s="107">
        <v>44964</v>
      </c>
      <c r="B31" s="86" t="s">
        <v>171</v>
      </c>
      <c r="C31" s="87" t="s">
        <v>7</v>
      </c>
      <c r="D31" s="87" t="s">
        <v>17</v>
      </c>
      <c r="E31" s="186">
        <v>83000</v>
      </c>
      <c r="F31" s="87">
        <v>18</v>
      </c>
      <c r="G31" s="172">
        <f t="shared" si="0"/>
        <v>4611.1111111111113</v>
      </c>
    </row>
    <row r="32" spans="1:7">
      <c r="A32" s="107">
        <v>44964</v>
      </c>
      <c r="B32" s="86" t="s">
        <v>171</v>
      </c>
      <c r="C32" s="87" t="s">
        <v>12</v>
      </c>
      <c r="D32" s="87" t="s">
        <v>17</v>
      </c>
      <c r="E32" s="186">
        <v>83000</v>
      </c>
      <c r="F32" s="87">
        <v>18</v>
      </c>
      <c r="G32" s="172">
        <f t="shared" si="0"/>
        <v>4611.1111111111113</v>
      </c>
    </row>
    <row r="33" spans="1:7">
      <c r="A33" s="107">
        <v>44964</v>
      </c>
      <c r="B33" s="86" t="s">
        <v>171</v>
      </c>
      <c r="C33" s="87" t="s">
        <v>14</v>
      </c>
      <c r="D33" s="87" t="s">
        <v>8</v>
      </c>
      <c r="E33" s="186">
        <v>103000</v>
      </c>
      <c r="F33" s="87">
        <v>43</v>
      </c>
      <c r="G33" s="172">
        <f t="shared" si="0"/>
        <v>2395.3488372093025</v>
      </c>
    </row>
    <row r="34" spans="1:7">
      <c r="A34" s="107">
        <v>44964</v>
      </c>
      <c r="B34" s="86" t="s">
        <v>171</v>
      </c>
      <c r="C34" s="87" t="s">
        <v>23</v>
      </c>
      <c r="D34" s="87" t="s">
        <v>17</v>
      </c>
      <c r="E34" s="186">
        <v>130000</v>
      </c>
      <c r="F34" s="87">
        <v>15</v>
      </c>
      <c r="G34" s="172">
        <f t="shared" si="0"/>
        <v>8666.6666666666661</v>
      </c>
    </row>
    <row r="35" spans="1:7">
      <c r="A35" s="107">
        <v>44964</v>
      </c>
      <c r="B35" s="86" t="s">
        <v>171</v>
      </c>
      <c r="C35" s="87" t="s">
        <v>43</v>
      </c>
      <c r="D35" s="87" t="s">
        <v>8</v>
      </c>
      <c r="E35" s="186">
        <v>88000</v>
      </c>
      <c r="F35" s="87">
        <v>24</v>
      </c>
      <c r="G35" s="172">
        <f t="shared" si="0"/>
        <v>3666.6666666666665</v>
      </c>
    </row>
    <row r="36" spans="1:7">
      <c r="A36" s="107">
        <v>44964</v>
      </c>
      <c r="B36" s="86" t="s">
        <v>171</v>
      </c>
      <c r="C36" s="87" t="s">
        <v>25</v>
      </c>
      <c r="D36" s="87" t="s">
        <v>10</v>
      </c>
      <c r="E36" s="186">
        <v>63000</v>
      </c>
      <c r="F36" s="87">
        <v>14</v>
      </c>
      <c r="G36" s="172">
        <f t="shared" si="0"/>
        <v>4500</v>
      </c>
    </row>
    <row r="37" spans="1:7">
      <c r="A37" s="107">
        <v>44964</v>
      </c>
      <c r="B37" s="86" t="s">
        <v>173</v>
      </c>
      <c r="C37" s="87" t="s">
        <v>44</v>
      </c>
      <c r="D37" s="87" t="s">
        <v>10</v>
      </c>
      <c r="E37" s="186">
        <v>63000</v>
      </c>
      <c r="F37" s="87">
        <v>4</v>
      </c>
      <c r="G37" s="172">
        <f t="shared" si="0"/>
        <v>15750</v>
      </c>
    </row>
    <row r="38" spans="1:7">
      <c r="A38" s="107">
        <v>44964</v>
      </c>
      <c r="B38" s="86" t="s">
        <v>173</v>
      </c>
      <c r="C38" s="87" t="s">
        <v>224</v>
      </c>
      <c r="D38" s="87" t="s">
        <v>10</v>
      </c>
      <c r="E38" s="186">
        <v>63000</v>
      </c>
      <c r="F38" s="87">
        <v>5</v>
      </c>
      <c r="G38" s="172">
        <f t="shared" si="0"/>
        <v>12600</v>
      </c>
    </row>
    <row r="39" spans="1:7">
      <c r="A39" s="107">
        <v>44965</v>
      </c>
      <c r="B39" s="86" t="s">
        <v>171</v>
      </c>
      <c r="C39" s="87" t="s">
        <v>7</v>
      </c>
      <c r="D39" s="87" t="s">
        <v>17</v>
      </c>
      <c r="E39" s="186">
        <v>83000</v>
      </c>
      <c r="F39" s="87">
        <v>24</v>
      </c>
      <c r="G39" s="172">
        <f t="shared" si="0"/>
        <v>3458.3333333333335</v>
      </c>
    </row>
    <row r="40" spans="1:7">
      <c r="A40" s="107">
        <v>44965</v>
      </c>
      <c r="B40" s="86" t="s">
        <v>171</v>
      </c>
      <c r="C40" s="87" t="s">
        <v>12</v>
      </c>
      <c r="D40" s="87" t="s">
        <v>17</v>
      </c>
      <c r="E40" s="186">
        <v>83000</v>
      </c>
      <c r="F40" s="87">
        <v>21</v>
      </c>
      <c r="G40" s="172">
        <f t="shared" si="0"/>
        <v>3952.3809523809523</v>
      </c>
    </row>
    <row r="41" spans="1:7">
      <c r="A41" s="107">
        <v>44965</v>
      </c>
      <c r="B41" s="86" t="s">
        <v>171</v>
      </c>
      <c r="C41" s="87" t="s">
        <v>14</v>
      </c>
      <c r="D41" s="87" t="s">
        <v>8</v>
      </c>
      <c r="E41" s="186">
        <v>103000</v>
      </c>
      <c r="F41" s="87">
        <v>45</v>
      </c>
      <c r="G41" s="172">
        <f t="shared" si="0"/>
        <v>2288.8888888888887</v>
      </c>
    </row>
    <row r="42" spans="1:7">
      <c r="A42" s="107">
        <v>44965</v>
      </c>
      <c r="B42" s="86" t="s">
        <v>171</v>
      </c>
      <c r="C42" s="87" t="s">
        <v>23</v>
      </c>
      <c r="D42" s="87" t="s">
        <v>17</v>
      </c>
      <c r="E42" s="186">
        <v>130000</v>
      </c>
      <c r="F42" s="87">
        <v>20</v>
      </c>
      <c r="G42" s="172">
        <f t="shared" si="0"/>
        <v>6500</v>
      </c>
    </row>
    <row r="43" spans="1:7">
      <c r="A43" s="107">
        <v>44965</v>
      </c>
      <c r="B43" s="86" t="s">
        <v>171</v>
      </c>
      <c r="C43" s="87" t="s">
        <v>43</v>
      </c>
      <c r="D43" s="87" t="s">
        <v>8</v>
      </c>
      <c r="E43" s="186">
        <v>88000</v>
      </c>
      <c r="F43" s="87">
        <v>28</v>
      </c>
      <c r="G43" s="172">
        <f t="shared" si="0"/>
        <v>3142.8571428571427</v>
      </c>
    </row>
    <row r="44" spans="1:7">
      <c r="A44" s="107">
        <v>44965</v>
      </c>
      <c r="B44" s="86" t="s">
        <v>171</v>
      </c>
      <c r="C44" s="87" t="s">
        <v>25</v>
      </c>
      <c r="D44" s="87" t="s">
        <v>17</v>
      </c>
      <c r="E44" s="186">
        <v>80000</v>
      </c>
      <c r="F44" s="87">
        <v>20</v>
      </c>
      <c r="G44" s="172">
        <f t="shared" si="0"/>
        <v>4000</v>
      </c>
    </row>
    <row r="45" spans="1:7">
      <c r="A45" s="107">
        <v>44965</v>
      </c>
      <c r="B45" s="86" t="s">
        <v>171</v>
      </c>
      <c r="C45" s="87" t="s">
        <v>16</v>
      </c>
      <c r="D45" s="87" t="s">
        <v>10</v>
      </c>
      <c r="E45" s="186">
        <v>63000</v>
      </c>
      <c r="F45" s="87">
        <v>14</v>
      </c>
      <c r="G45" s="172">
        <f t="shared" si="0"/>
        <v>4500</v>
      </c>
    </row>
    <row r="46" spans="1:7">
      <c r="A46" s="107">
        <v>44965</v>
      </c>
      <c r="B46" s="86" t="s">
        <v>173</v>
      </c>
      <c r="C46" s="87" t="s">
        <v>44</v>
      </c>
      <c r="D46" s="87" t="s">
        <v>10</v>
      </c>
      <c r="E46" s="186">
        <v>63000</v>
      </c>
      <c r="F46" s="87">
        <v>4</v>
      </c>
      <c r="G46" s="172">
        <f t="shared" si="0"/>
        <v>15750</v>
      </c>
    </row>
    <row r="47" spans="1:7">
      <c r="A47" s="107">
        <v>44965</v>
      </c>
      <c r="B47" s="86" t="s">
        <v>173</v>
      </c>
      <c r="C47" s="87" t="s">
        <v>224</v>
      </c>
      <c r="D47" s="87" t="s">
        <v>10</v>
      </c>
      <c r="E47" s="186">
        <v>63000</v>
      </c>
      <c r="F47" s="87">
        <v>6</v>
      </c>
      <c r="G47" s="172">
        <f t="shared" si="0"/>
        <v>10500</v>
      </c>
    </row>
    <row r="48" spans="1:7">
      <c r="A48" s="107">
        <v>44965</v>
      </c>
      <c r="B48" s="86" t="s">
        <v>173</v>
      </c>
      <c r="C48" s="87" t="s">
        <v>225</v>
      </c>
      <c r="D48" s="87" t="s">
        <v>10</v>
      </c>
      <c r="E48" s="186">
        <v>31500</v>
      </c>
      <c r="F48" s="87">
        <v>6</v>
      </c>
      <c r="G48" s="172">
        <f t="shared" si="0"/>
        <v>5250</v>
      </c>
    </row>
    <row r="49" spans="1:7">
      <c r="A49" s="107">
        <v>44966</v>
      </c>
      <c r="B49" s="86" t="s">
        <v>171</v>
      </c>
      <c r="C49" s="87" t="s">
        <v>7</v>
      </c>
      <c r="D49" s="87" t="s">
        <v>17</v>
      </c>
      <c r="E49" s="186">
        <v>83000</v>
      </c>
      <c r="F49" s="87">
        <v>25</v>
      </c>
      <c r="G49" s="172">
        <f t="shared" si="0"/>
        <v>3320</v>
      </c>
    </row>
    <row r="50" spans="1:7">
      <c r="A50" s="107">
        <v>44966</v>
      </c>
      <c r="B50" s="86" t="s">
        <v>171</v>
      </c>
      <c r="C50" s="87" t="s">
        <v>12</v>
      </c>
      <c r="D50" s="87" t="s">
        <v>17</v>
      </c>
      <c r="E50" s="186">
        <v>83000</v>
      </c>
      <c r="F50" s="87">
        <v>22</v>
      </c>
      <c r="G50" s="172">
        <f t="shared" si="0"/>
        <v>3772.7272727272725</v>
      </c>
    </row>
    <row r="51" spans="1:7">
      <c r="A51" s="107">
        <v>44966</v>
      </c>
      <c r="B51" s="86" t="s">
        <v>171</v>
      </c>
      <c r="C51" s="87" t="s">
        <v>14</v>
      </c>
      <c r="D51" s="87" t="s">
        <v>8</v>
      </c>
      <c r="E51" s="186">
        <v>103000</v>
      </c>
      <c r="F51" s="87">
        <v>45</v>
      </c>
      <c r="G51" s="172">
        <f t="shared" si="0"/>
        <v>2288.8888888888887</v>
      </c>
    </row>
    <row r="52" spans="1:7">
      <c r="A52" s="107">
        <v>44966</v>
      </c>
      <c r="B52" s="86" t="s">
        <v>171</v>
      </c>
      <c r="C52" s="87" t="s">
        <v>16</v>
      </c>
      <c r="D52" s="87" t="s">
        <v>10</v>
      </c>
      <c r="E52" s="186">
        <v>63000</v>
      </c>
      <c r="F52" s="87">
        <v>11</v>
      </c>
      <c r="G52" s="172">
        <f t="shared" si="0"/>
        <v>5727.272727272727</v>
      </c>
    </row>
    <row r="53" spans="1:7">
      <c r="A53" s="107">
        <v>44966</v>
      </c>
      <c r="B53" s="86" t="s">
        <v>171</v>
      </c>
      <c r="C53" s="87" t="s">
        <v>23</v>
      </c>
      <c r="D53" s="87" t="s">
        <v>17</v>
      </c>
      <c r="E53" s="186">
        <v>130000</v>
      </c>
      <c r="F53" s="87">
        <v>23</v>
      </c>
      <c r="G53" s="172">
        <f t="shared" si="0"/>
        <v>5652.173913043478</v>
      </c>
    </row>
    <row r="54" spans="1:7">
      <c r="A54" s="107">
        <v>44966</v>
      </c>
      <c r="B54" s="86" t="s">
        <v>171</v>
      </c>
      <c r="C54" s="87" t="s">
        <v>43</v>
      </c>
      <c r="D54" s="87" t="s">
        <v>8</v>
      </c>
      <c r="E54" s="186">
        <v>88000</v>
      </c>
      <c r="F54" s="87">
        <v>32</v>
      </c>
      <c r="G54" s="172">
        <f t="shared" si="0"/>
        <v>2750</v>
      </c>
    </row>
    <row r="55" spans="1:7">
      <c r="A55" s="107">
        <v>44966</v>
      </c>
      <c r="B55" s="86" t="s">
        <v>171</v>
      </c>
      <c r="C55" s="87" t="s">
        <v>25</v>
      </c>
      <c r="D55" s="87" t="s">
        <v>17</v>
      </c>
      <c r="E55" s="186">
        <v>80000</v>
      </c>
      <c r="F55" s="87">
        <v>20</v>
      </c>
      <c r="G55" s="172">
        <f t="shared" si="0"/>
        <v>4000</v>
      </c>
    </row>
    <row r="56" spans="1:7">
      <c r="A56" s="107">
        <v>44966</v>
      </c>
      <c r="B56" s="86" t="s">
        <v>173</v>
      </c>
      <c r="C56" s="87" t="s">
        <v>44</v>
      </c>
      <c r="D56" s="87" t="s">
        <v>10</v>
      </c>
      <c r="E56" s="186">
        <v>63000</v>
      </c>
      <c r="F56" s="87">
        <v>4</v>
      </c>
      <c r="G56" s="172">
        <f t="shared" si="0"/>
        <v>15750</v>
      </c>
    </row>
    <row r="57" spans="1:7">
      <c r="A57" s="107">
        <v>44966</v>
      </c>
      <c r="B57" s="86" t="s">
        <v>173</v>
      </c>
      <c r="C57" s="87" t="s">
        <v>224</v>
      </c>
      <c r="D57" s="87" t="s">
        <v>10</v>
      </c>
      <c r="E57" s="186">
        <v>63000</v>
      </c>
      <c r="F57" s="87">
        <v>5</v>
      </c>
      <c r="G57" s="172">
        <f t="shared" si="0"/>
        <v>12600</v>
      </c>
    </row>
    <row r="58" spans="1:7">
      <c r="A58" s="107">
        <v>44967</v>
      </c>
      <c r="B58" s="86" t="s">
        <v>171</v>
      </c>
      <c r="C58" s="87" t="s">
        <v>7</v>
      </c>
      <c r="D58" s="87" t="s">
        <v>17</v>
      </c>
      <c r="E58" s="186">
        <v>83000</v>
      </c>
      <c r="F58" s="87">
        <v>24</v>
      </c>
      <c r="G58" s="172">
        <f t="shared" si="0"/>
        <v>3458.3333333333335</v>
      </c>
    </row>
    <row r="59" spans="1:7">
      <c r="A59" s="107">
        <v>44967</v>
      </c>
      <c r="B59" s="86" t="s">
        <v>171</v>
      </c>
      <c r="C59" s="87" t="s">
        <v>12</v>
      </c>
      <c r="D59" s="87" t="s">
        <v>17</v>
      </c>
      <c r="E59" s="186">
        <v>83000</v>
      </c>
      <c r="F59" s="87">
        <v>21</v>
      </c>
      <c r="G59" s="172">
        <f t="shared" si="0"/>
        <v>3952.3809523809523</v>
      </c>
    </row>
    <row r="60" spans="1:7">
      <c r="A60" s="107">
        <v>44967</v>
      </c>
      <c r="B60" s="86" t="s">
        <v>171</v>
      </c>
      <c r="C60" s="87" t="s">
        <v>14</v>
      </c>
      <c r="D60" s="87" t="s">
        <v>8</v>
      </c>
      <c r="E60" s="186">
        <v>103000</v>
      </c>
      <c r="F60" s="87">
        <v>38</v>
      </c>
      <c r="G60" s="172">
        <f t="shared" si="0"/>
        <v>2710.5263157894738</v>
      </c>
    </row>
    <row r="61" spans="1:7">
      <c r="A61" s="107">
        <v>44967</v>
      </c>
      <c r="B61" s="86" t="s">
        <v>171</v>
      </c>
      <c r="C61" s="87" t="s">
        <v>16</v>
      </c>
      <c r="D61" s="87" t="s">
        <v>10</v>
      </c>
      <c r="E61" s="186">
        <v>63000</v>
      </c>
      <c r="F61" s="87">
        <v>10</v>
      </c>
      <c r="G61" s="172">
        <f t="shared" si="0"/>
        <v>6300</v>
      </c>
    </row>
    <row r="62" spans="1:7">
      <c r="A62" s="107">
        <v>44967</v>
      </c>
      <c r="B62" s="86" t="s">
        <v>171</v>
      </c>
      <c r="C62" s="87" t="s">
        <v>23</v>
      </c>
      <c r="D62" s="87" t="s">
        <v>17</v>
      </c>
      <c r="E62" s="186">
        <v>130000</v>
      </c>
      <c r="F62" s="87">
        <v>25</v>
      </c>
      <c r="G62" s="172">
        <f t="shared" si="0"/>
        <v>5200</v>
      </c>
    </row>
    <row r="63" spans="1:7">
      <c r="A63" s="107">
        <v>44967</v>
      </c>
      <c r="B63" s="86" t="s">
        <v>171</v>
      </c>
      <c r="C63" s="87" t="s">
        <v>43</v>
      </c>
      <c r="D63" s="87" t="s">
        <v>8</v>
      </c>
      <c r="E63" s="186">
        <v>88000</v>
      </c>
      <c r="F63" s="87">
        <v>30</v>
      </c>
      <c r="G63" s="172">
        <f t="shared" si="0"/>
        <v>2933.3333333333335</v>
      </c>
    </row>
    <row r="64" spans="1:7">
      <c r="A64" s="107">
        <v>44967</v>
      </c>
      <c r="B64" s="86" t="s">
        <v>171</v>
      </c>
      <c r="C64" s="87" t="s">
        <v>25</v>
      </c>
      <c r="D64" s="87" t="s">
        <v>17</v>
      </c>
      <c r="E64" s="186">
        <v>80000</v>
      </c>
      <c r="F64" s="87">
        <v>20</v>
      </c>
      <c r="G64" s="172">
        <f t="shared" si="0"/>
        <v>4000</v>
      </c>
    </row>
    <row r="65" spans="1:12">
      <c r="A65" s="107">
        <v>44967</v>
      </c>
      <c r="B65" s="86" t="s">
        <v>171</v>
      </c>
      <c r="C65" s="87" t="s">
        <v>225</v>
      </c>
      <c r="D65" s="87" t="s">
        <v>10</v>
      </c>
      <c r="E65" s="186">
        <v>31500</v>
      </c>
      <c r="F65" s="87">
        <v>4</v>
      </c>
      <c r="G65" s="172">
        <f t="shared" si="0"/>
        <v>7875</v>
      </c>
    </row>
    <row r="66" spans="1:12">
      <c r="A66" s="107">
        <v>44967</v>
      </c>
      <c r="B66" s="86" t="s">
        <v>173</v>
      </c>
      <c r="C66" s="87" t="s">
        <v>44</v>
      </c>
      <c r="D66" s="87" t="s">
        <v>10</v>
      </c>
      <c r="E66" s="186">
        <v>63000</v>
      </c>
      <c r="F66" s="87">
        <v>3</v>
      </c>
      <c r="G66" s="172">
        <f t="shared" si="0"/>
        <v>21000</v>
      </c>
    </row>
    <row r="67" spans="1:12">
      <c r="A67" s="107">
        <v>44967</v>
      </c>
      <c r="B67" s="86" t="s">
        <v>173</v>
      </c>
      <c r="C67" s="87" t="s">
        <v>224</v>
      </c>
      <c r="D67" s="87" t="s">
        <v>10</v>
      </c>
      <c r="E67" s="186">
        <v>63000</v>
      </c>
      <c r="F67" s="87">
        <v>5</v>
      </c>
      <c r="G67" s="172">
        <f t="shared" si="0"/>
        <v>12600</v>
      </c>
      <c r="L67" t="s">
        <v>53</v>
      </c>
    </row>
    <row r="68" spans="1:12">
      <c r="A68" s="107">
        <v>44968</v>
      </c>
      <c r="B68" s="86" t="s">
        <v>173</v>
      </c>
      <c r="C68" s="87" t="s">
        <v>44</v>
      </c>
      <c r="D68" s="87" t="s">
        <v>10</v>
      </c>
      <c r="E68" s="186">
        <v>63000</v>
      </c>
      <c r="F68" s="87">
        <v>3</v>
      </c>
      <c r="G68" s="172">
        <f t="shared" ref="G68:G97" si="1">E68/F68</f>
        <v>21000</v>
      </c>
    </row>
    <row r="69" spans="1:12">
      <c r="A69" s="107">
        <v>44970</v>
      </c>
      <c r="B69" s="86" t="s">
        <v>171</v>
      </c>
      <c r="C69" s="87" t="s">
        <v>7</v>
      </c>
      <c r="D69" s="87" t="s">
        <v>17</v>
      </c>
      <c r="E69" s="186">
        <v>83000</v>
      </c>
      <c r="F69" s="87">
        <v>24</v>
      </c>
      <c r="G69" s="172">
        <f t="shared" si="1"/>
        <v>3458.3333333333335</v>
      </c>
    </row>
    <row r="70" spans="1:12">
      <c r="A70" s="107">
        <v>44970</v>
      </c>
      <c r="B70" s="86" t="s">
        <v>171</v>
      </c>
      <c r="C70" s="87" t="s">
        <v>12</v>
      </c>
      <c r="D70" s="87" t="s">
        <v>17</v>
      </c>
      <c r="E70" s="186">
        <v>83000</v>
      </c>
      <c r="F70" s="87">
        <v>25</v>
      </c>
      <c r="G70" s="172">
        <f t="shared" si="1"/>
        <v>3320</v>
      </c>
    </row>
    <row r="71" spans="1:12">
      <c r="A71" s="107">
        <v>44970</v>
      </c>
      <c r="B71" s="86" t="s">
        <v>171</v>
      </c>
      <c r="C71" s="87" t="s">
        <v>14</v>
      </c>
      <c r="D71" s="87" t="s">
        <v>8</v>
      </c>
      <c r="E71" s="186">
        <v>103000</v>
      </c>
      <c r="F71" s="87">
        <v>37</v>
      </c>
      <c r="G71" s="172">
        <f t="shared" si="1"/>
        <v>2783.7837837837837</v>
      </c>
    </row>
    <row r="72" spans="1:12">
      <c r="A72" s="107">
        <v>44970</v>
      </c>
      <c r="B72" s="86" t="s">
        <v>171</v>
      </c>
      <c r="C72" s="87" t="s">
        <v>23</v>
      </c>
      <c r="D72" s="87" t="s">
        <v>17</v>
      </c>
      <c r="E72" s="186">
        <v>130000</v>
      </c>
      <c r="F72" s="87">
        <v>26</v>
      </c>
      <c r="G72" s="172">
        <f t="shared" si="1"/>
        <v>5000</v>
      </c>
    </row>
    <row r="73" spans="1:12">
      <c r="A73" s="107">
        <v>44970</v>
      </c>
      <c r="B73" s="86" t="s">
        <v>171</v>
      </c>
      <c r="C73" s="87" t="s">
        <v>43</v>
      </c>
      <c r="D73" s="87" t="s">
        <v>8</v>
      </c>
      <c r="E73" s="186">
        <v>88000</v>
      </c>
      <c r="F73" s="87">
        <v>37</v>
      </c>
      <c r="G73" s="172">
        <f t="shared" si="1"/>
        <v>2378.3783783783783</v>
      </c>
    </row>
    <row r="74" spans="1:12">
      <c r="A74" s="107">
        <v>44970</v>
      </c>
      <c r="B74" s="86" t="s">
        <v>171</v>
      </c>
      <c r="C74" s="87" t="s">
        <v>25</v>
      </c>
      <c r="D74" s="87" t="s">
        <v>17</v>
      </c>
      <c r="E74" s="186">
        <v>80000</v>
      </c>
      <c r="F74" s="87">
        <v>20</v>
      </c>
      <c r="G74" s="172">
        <f t="shared" si="1"/>
        <v>4000</v>
      </c>
    </row>
    <row r="75" spans="1:12">
      <c r="A75" s="107">
        <v>44970</v>
      </c>
      <c r="B75" s="86" t="s">
        <v>171</v>
      </c>
      <c r="C75" s="87" t="s">
        <v>16</v>
      </c>
      <c r="D75" s="87" t="s">
        <v>10</v>
      </c>
      <c r="E75" s="186">
        <v>63000</v>
      </c>
      <c r="F75" s="87">
        <v>12</v>
      </c>
      <c r="G75" s="172">
        <f t="shared" si="1"/>
        <v>5250</v>
      </c>
    </row>
    <row r="76" spans="1:12">
      <c r="A76" s="107">
        <v>44970</v>
      </c>
      <c r="B76" s="86" t="s">
        <v>173</v>
      </c>
      <c r="C76" s="87" t="s">
        <v>44</v>
      </c>
      <c r="D76" s="87" t="s">
        <v>10</v>
      </c>
      <c r="E76" s="186">
        <v>63000</v>
      </c>
      <c r="F76" s="87">
        <v>4</v>
      </c>
      <c r="G76" s="172">
        <f t="shared" si="1"/>
        <v>15750</v>
      </c>
    </row>
    <row r="77" spans="1:12">
      <c r="A77" s="107">
        <v>44970</v>
      </c>
      <c r="B77" s="86" t="s">
        <v>173</v>
      </c>
      <c r="C77" s="87" t="s">
        <v>224</v>
      </c>
      <c r="D77" s="87" t="s">
        <v>10</v>
      </c>
      <c r="E77" s="186">
        <v>63000</v>
      </c>
      <c r="F77" s="87">
        <v>6</v>
      </c>
      <c r="G77" s="172">
        <f t="shared" si="1"/>
        <v>10500</v>
      </c>
    </row>
    <row r="78" spans="1:12">
      <c r="A78" s="107">
        <v>44971</v>
      </c>
      <c r="B78" s="86" t="s">
        <v>171</v>
      </c>
      <c r="C78" s="87" t="s">
        <v>7</v>
      </c>
      <c r="D78" s="87" t="s">
        <v>17</v>
      </c>
      <c r="E78" s="186">
        <v>83000</v>
      </c>
      <c r="F78" s="87">
        <v>25</v>
      </c>
      <c r="G78" s="172">
        <f t="shared" si="1"/>
        <v>3320</v>
      </c>
    </row>
    <row r="79" spans="1:12">
      <c r="A79" s="107">
        <v>44971</v>
      </c>
      <c r="B79" s="86" t="s">
        <v>171</v>
      </c>
      <c r="C79" s="87" t="s">
        <v>12</v>
      </c>
      <c r="D79" s="87" t="s">
        <v>17</v>
      </c>
      <c r="E79" s="186">
        <v>83000</v>
      </c>
      <c r="F79" s="87">
        <v>24</v>
      </c>
      <c r="G79" s="172">
        <f t="shared" si="1"/>
        <v>3458.3333333333335</v>
      </c>
    </row>
    <row r="80" spans="1:12">
      <c r="A80" s="107">
        <v>44971</v>
      </c>
      <c r="B80" s="86" t="s">
        <v>171</v>
      </c>
      <c r="C80" s="87" t="s">
        <v>14</v>
      </c>
      <c r="D80" s="87" t="s">
        <v>8</v>
      </c>
      <c r="E80" s="186">
        <v>103000</v>
      </c>
      <c r="F80" s="87">
        <v>39</v>
      </c>
      <c r="G80" s="172">
        <f t="shared" si="1"/>
        <v>2641.0256410256411</v>
      </c>
    </row>
    <row r="81" spans="1:7">
      <c r="A81" s="107">
        <v>44971</v>
      </c>
      <c r="B81" s="86" t="s">
        <v>171</v>
      </c>
      <c r="C81" s="87" t="s">
        <v>16</v>
      </c>
      <c r="D81" s="87" t="s">
        <v>10</v>
      </c>
      <c r="E81" s="186">
        <v>63000</v>
      </c>
      <c r="F81" s="87">
        <v>14</v>
      </c>
      <c r="G81" s="172">
        <f t="shared" si="1"/>
        <v>4500</v>
      </c>
    </row>
    <row r="82" spans="1:7">
      <c r="A82" s="107">
        <v>44971</v>
      </c>
      <c r="B82" s="86" t="s">
        <v>171</v>
      </c>
      <c r="C82" s="87" t="s">
        <v>43</v>
      </c>
      <c r="D82" s="87" t="s">
        <v>8</v>
      </c>
      <c r="E82" s="186">
        <v>88000</v>
      </c>
      <c r="F82" s="87">
        <v>32</v>
      </c>
      <c r="G82" s="172">
        <f t="shared" si="1"/>
        <v>2750</v>
      </c>
    </row>
    <row r="83" spans="1:7">
      <c r="A83" s="107">
        <v>44971</v>
      </c>
      <c r="B83" s="86" t="s">
        <v>171</v>
      </c>
      <c r="C83" s="87" t="s">
        <v>23</v>
      </c>
      <c r="D83" s="87" t="s">
        <v>17</v>
      </c>
      <c r="E83" s="186">
        <v>130000</v>
      </c>
      <c r="F83" s="87">
        <v>27</v>
      </c>
      <c r="G83" s="172">
        <f t="shared" si="1"/>
        <v>4814.8148148148148</v>
      </c>
    </row>
    <row r="84" spans="1:7">
      <c r="A84" s="107">
        <v>44971</v>
      </c>
      <c r="B84" s="86" t="s">
        <v>171</v>
      </c>
      <c r="C84" s="87" t="s">
        <v>25</v>
      </c>
      <c r="D84" s="87" t="s">
        <v>17</v>
      </c>
      <c r="E84" s="186">
        <v>80000</v>
      </c>
      <c r="F84" s="87">
        <v>18</v>
      </c>
      <c r="G84" s="172">
        <f t="shared" si="1"/>
        <v>4444.4444444444443</v>
      </c>
    </row>
    <row r="85" spans="1:7">
      <c r="A85" s="107">
        <v>44971</v>
      </c>
      <c r="B85" s="86" t="s">
        <v>173</v>
      </c>
      <c r="C85" s="87" t="s">
        <v>44</v>
      </c>
      <c r="D85" s="87" t="s">
        <v>10</v>
      </c>
      <c r="E85" s="186">
        <v>63000</v>
      </c>
      <c r="F85" s="87">
        <v>4</v>
      </c>
      <c r="G85" s="172">
        <f t="shared" si="1"/>
        <v>15750</v>
      </c>
    </row>
    <row r="86" spans="1:7">
      <c r="A86" s="107">
        <v>44971</v>
      </c>
      <c r="B86" s="86" t="s">
        <v>173</v>
      </c>
      <c r="C86" s="87" t="s">
        <v>224</v>
      </c>
      <c r="D86" s="87" t="s">
        <v>10</v>
      </c>
      <c r="E86" s="186">
        <v>63000</v>
      </c>
      <c r="F86" s="87">
        <v>6</v>
      </c>
      <c r="G86" s="172">
        <f t="shared" si="1"/>
        <v>10500</v>
      </c>
    </row>
    <row r="87" spans="1:7">
      <c r="A87" s="107">
        <v>44972</v>
      </c>
      <c r="B87" s="86" t="s">
        <v>171</v>
      </c>
      <c r="C87" s="87" t="s">
        <v>7</v>
      </c>
      <c r="D87" s="87" t="s">
        <v>17</v>
      </c>
      <c r="E87" s="186">
        <v>83000</v>
      </c>
      <c r="F87" s="87">
        <v>24</v>
      </c>
      <c r="G87" s="172">
        <f t="shared" si="1"/>
        <v>3458.3333333333335</v>
      </c>
    </row>
    <row r="88" spans="1:7">
      <c r="A88" s="107">
        <v>44972</v>
      </c>
      <c r="B88" s="86" t="s">
        <v>171</v>
      </c>
      <c r="C88" s="87" t="s">
        <v>12</v>
      </c>
      <c r="D88" s="87" t="s">
        <v>17</v>
      </c>
      <c r="E88" s="186">
        <v>83000</v>
      </c>
      <c r="F88" s="87">
        <v>23</v>
      </c>
      <c r="G88" s="172">
        <f t="shared" si="1"/>
        <v>3608.695652173913</v>
      </c>
    </row>
    <row r="89" spans="1:7">
      <c r="A89" s="107">
        <v>44972</v>
      </c>
      <c r="B89" s="86" t="s">
        <v>171</v>
      </c>
      <c r="C89" s="87" t="s">
        <v>14</v>
      </c>
      <c r="D89" s="87" t="s">
        <v>8</v>
      </c>
      <c r="E89" s="186">
        <v>103000</v>
      </c>
      <c r="F89" s="87">
        <v>40</v>
      </c>
      <c r="G89" s="172">
        <f t="shared" si="1"/>
        <v>2575</v>
      </c>
    </row>
    <row r="90" spans="1:7">
      <c r="A90" s="107">
        <v>44972</v>
      </c>
      <c r="B90" s="86" t="s">
        <v>171</v>
      </c>
      <c r="C90" s="87" t="s">
        <v>16</v>
      </c>
      <c r="D90" s="87" t="s">
        <v>10</v>
      </c>
      <c r="E90" s="186">
        <v>63000</v>
      </c>
      <c r="F90" s="87">
        <v>13</v>
      </c>
      <c r="G90" s="172">
        <f t="shared" si="1"/>
        <v>4846.1538461538457</v>
      </c>
    </row>
    <row r="91" spans="1:7">
      <c r="A91" s="107">
        <v>44972</v>
      </c>
      <c r="B91" s="86" t="s">
        <v>171</v>
      </c>
      <c r="C91" s="87" t="s">
        <v>43</v>
      </c>
      <c r="D91" s="87" t="s">
        <v>8</v>
      </c>
      <c r="E91" s="186">
        <v>88000</v>
      </c>
      <c r="F91" s="87">
        <v>33</v>
      </c>
      <c r="G91" s="172">
        <f t="shared" si="1"/>
        <v>2666.6666666666665</v>
      </c>
    </row>
    <row r="92" spans="1:7">
      <c r="A92" s="107">
        <v>44972</v>
      </c>
      <c r="B92" s="86" t="s">
        <v>171</v>
      </c>
      <c r="C92" s="87" t="s">
        <v>23</v>
      </c>
      <c r="D92" s="87" t="s">
        <v>17</v>
      </c>
      <c r="E92" s="186">
        <v>130000</v>
      </c>
      <c r="F92" s="87">
        <v>27</v>
      </c>
      <c r="G92" s="172">
        <f t="shared" si="1"/>
        <v>4814.8148148148148</v>
      </c>
    </row>
    <row r="93" spans="1:7">
      <c r="A93" s="107">
        <v>44972</v>
      </c>
      <c r="B93" s="86" t="s">
        <v>171</v>
      </c>
      <c r="C93" s="87" t="s">
        <v>25</v>
      </c>
      <c r="D93" s="87" t="s">
        <v>17</v>
      </c>
      <c r="E93" s="186">
        <v>80000</v>
      </c>
      <c r="F93" s="87">
        <v>18</v>
      </c>
      <c r="G93" s="172">
        <f t="shared" si="1"/>
        <v>4444.4444444444443</v>
      </c>
    </row>
    <row r="94" spans="1:7">
      <c r="A94" s="107">
        <v>44972</v>
      </c>
      <c r="B94" s="86" t="s">
        <v>171</v>
      </c>
      <c r="C94" s="87" t="s">
        <v>225</v>
      </c>
      <c r="D94" s="87" t="s">
        <v>10</v>
      </c>
      <c r="E94" s="186">
        <v>31500</v>
      </c>
      <c r="F94" s="87">
        <v>3</v>
      </c>
      <c r="G94" s="172">
        <f t="shared" si="1"/>
        <v>10500</v>
      </c>
    </row>
    <row r="95" spans="1:7">
      <c r="A95" s="107">
        <v>44972</v>
      </c>
      <c r="B95" s="86" t="s">
        <v>173</v>
      </c>
      <c r="C95" s="87" t="s">
        <v>44</v>
      </c>
      <c r="D95" s="87" t="s">
        <v>10</v>
      </c>
      <c r="E95" s="186">
        <v>63000</v>
      </c>
      <c r="F95" s="87">
        <v>4</v>
      </c>
      <c r="G95" s="172">
        <f t="shared" si="1"/>
        <v>15750</v>
      </c>
    </row>
    <row r="96" spans="1:7">
      <c r="A96" s="107">
        <v>44972</v>
      </c>
      <c r="B96" s="86" t="s">
        <v>173</v>
      </c>
      <c r="C96" s="87" t="s">
        <v>224</v>
      </c>
      <c r="D96" s="87" t="s">
        <v>10</v>
      </c>
      <c r="E96" s="186">
        <v>63000</v>
      </c>
      <c r="F96" s="87">
        <v>6</v>
      </c>
      <c r="G96" s="172">
        <f t="shared" si="1"/>
        <v>10500</v>
      </c>
    </row>
    <row r="97" spans="5:7">
      <c r="E97" s="172">
        <f>SUM(E2:E96)</f>
        <v>7754000</v>
      </c>
      <c r="F97" s="87">
        <f>SUM(F2:F96)</f>
        <v>1722</v>
      </c>
      <c r="G97" s="172">
        <f t="shared" si="1"/>
        <v>4502.9036004645759</v>
      </c>
    </row>
  </sheetData>
  <autoFilter ref="A1:G97" xr:uid="{00000000-0009-0000-0000-00001C000000}"/>
  <dataValidations count="1">
    <dataValidation type="list" allowBlank="1" showInputMessage="1" showErrorMessage="1" sqref="D1" xr:uid="{00000000-0002-0000-1C00-000000000000}">
      <formula1>"MINIBUS,BUS,VAN,TAXIBUS"</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83"/>
  <sheetViews>
    <sheetView topLeftCell="A52" workbookViewId="0">
      <selection activeCell="L71" sqref="L71"/>
    </sheetView>
  </sheetViews>
  <sheetFormatPr baseColWidth="10" defaultColWidth="11" defaultRowHeight="14.4"/>
  <cols>
    <col min="2" max="2" width="11.44140625" style="28"/>
    <col min="3" max="3" width="20.6640625" customWidth="1"/>
  </cols>
  <sheetData>
    <row r="1" spans="1:11" ht="43.2">
      <c r="A1" s="1" t="s">
        <v>0</v>
      </c>
      <c r="B1" s="2" t="s">
        <v>1</v>
      </c>
      <c r="C1" s="2" t="s">
        <v>2</v>
      </c>
      <c r="D1" s="147" t="s">
        <v>3</v>
      </c>
      <c r="E1" s="148" t="s">
        <v>4</v>
      </c>
      <c r="F1" s="149" t="s">
        <v>5</v>
      </c>
      <c r="G1" s="7" t="s">
        <v>6</v>
      </c>
    </row>
    <row r="2" spans="1:11">
      <c r="A2" s="107">
        <v>44973</v>
      </c>
      <c r="B2" s="86" t="s">
        <v>171</v>
      </c>
      <c r="C2" s="87" t="s">
        <v>7</v>
      </c>
      <c r="D2" s="87" t="s">
        <v>17</v>
      </c>
      <c r="E2" s="186">
        <v>83000</v>
      </c>
      <c r="F2" s="87">
        <v>24</v>
      </c>
      <c r="G2" s="172">
        <f>E2/F2</f>
        <v>3458.3333333333335</v>
      </c>
    </row>
    <row r="3" spans="1:11">
      <c r="A3" s="107">
        <v>44973</v>
      </c>
      <c r="B3" s="86" t="s">
        <v>171</v>
      </c>
      <c r="C3" s="87" t="s">
        <v>12</v>
      </c>
      <c r="D3" s="87" t="s">
        <v>17</v>
      </c>
      <c r="E3" s="186">
        <v>83000</v>
      </c>
      <c r="F3" s="87">
        <v>23</v>
      </c>
      <c r="G3" s="172">
        <f t="shared" ref="G3:G66" si="0">E3/F3</f>
        <v>3608.695652173913</v>
      </c>
    </row>
    <row r="4" spans="1:11">
      <c r="A4" s="107">
        <v>44973</v>
      </c>
      <c r="B4" s="86" t="s">
        <v>171</v>
      </c>
      <c r="C4" s="87" t="s">
        <v>14</v>
      </c>
      <c r="D4" s="87" t="s">
        <v>8</v>
      </c>
      <c r="E4" s="186">
        <v>103000</v>
      </c>
      <c r="F4" s="87">
        <v>41</v>
      </c>
      <c r="G4" s="172">
        <f t="shared" si="0"/>
        <v>2512.1951219512193</v>
      </c>
    </row>
    <row r="5" spans="1:11">
      <c r="A5" s="107">
        <v>44973</v>
      </c>
      <c r="B5" s="86" t="s">
        <v>171</v>
      </c>
      <c r="C5" s="87" t="s">
        <v>16</v>
      </c>
      <c r="D5" s="87" t="s">
        <v>10</v>
      </c>
      <c r="E5" s="186">
        <v>63000</v>
      </c>
      <c r="F5" s="87">
        <v>12</v>
      </c>
      <c r="G5" s="172">
        <f t="shared" si="0"/>
        <v>5250</v>
      </c>
    </row>
    <row r="6" spans="1:11">
      <c r="A6" s="107">
        <v>44973</v>
      </c>
      <c r="B6" s="86" t="s">
        <v>171</v>
      </c>
      <c r="C6" s="87" t="s">
        <v>43</v>
      </c>
      <c r="D6" s="87" t="s">
        <v>8</v>
      </c>
      <c r="E6" s="186">
        <v>88000</v>
      </c>
      <c r="F6" s="87">
        <v>34</v>
      </c>
      <c r="G6" s="172">
        <f t="shared" si="0"/>
        <v>2588.2352941176468</v>
      </c>
    </row>
    <row r="7" spans="1:11">
      <c r="A7" s="107">
        <v>44973</v>
      </c>
      <c r="B7" s="86" t="s">
        <v>171</v>
      </c>
      <c r="C7" s="87" t="s">
        <v>23</v>
      </c>
      <c r="D7" s="87" t="s">
        <v>17</v>
      </c>
      <c r="E7" s="186">
        <v>130000</v>
      </c>
      <c r="F7" s="87">
        <v>22</v>
      </c>
      <c r="G7" s="172">
        <f t="shared" si="0"/>
        <v>5909.090909090909</v>
      </c>
    </row>
    <row r="8" spans="1:11">
      <c r="A8" s="107">
        <v>44973</v>
      </c>
      <c r="B8" s="86" t="s">
        <v>171</v>
      </c>
      <c r="C8" s="87" t="s">
        <v>25</v>
      </c>
      <c r="D8" s="87" t="s">
        <v>17</v>
      </c>
      <c r="E8" s="186">
        <v>80000</v>
      </c>
      <c r="F8" s="87">
        <v>21</v>
      </c>
      <c r="G8" s="172">
        <f t="shared" si="0"/>
        <v>3809.5238095238096</v>
      </c>
    </row>
    <row r="9" spans="1:11">
      <c r="A9" s="107">
        <v>44973</v>
      </c>
      <c r="B9" s="86" t="s">
        <v>171</v>
      </c>
      <c r="C9" s="87" t="s">
        <v>225</v>
      </c>
      <c r="D9" s="87" t="s">
        <v>10</v>
      </c>
      <c r="E9" s="186">
        <v>31500</v>
      </c>
      <c r="F9" s="87">
        <v>4</v>
      </c>
      <c r="G9" s="172">
        <f t="shared" si="0"/>
        <v>7875</v>
      </c>
    </row>
    <row r="10" spans="1:11">
      <c r="A10" s="107">
        <v>44973</v>
      </c>
      <c r="B10" s="86" t="s">
        <v>173</v>
      </c>
      <c r="C10" s="87" t="s">
        <v>44</v>
      </c>
      <c r="D10" s="87" t="s">
        <v>10</v>
      </c>
      <c r="E10" s="186">
        <v>63000</v>
      </c>
      <c r="F10" s="87">
        <v>5</v>
      </c>
      <c r="G10" s="172">
        <f t="shared" si="0"/>
        <v>12600</v>
      </c>
      <c r="K10" t="s">
        <v>53</v>
      </c>
    </row>
    <row r="11" spans="1:11">
      <c r="A11" s="107">
        <v>44973</v>
      </c>
      <c r="B11" s="86" t="s">
        <v>173</v>
      </c>
      <c r="C11" s="87" t="s">
        <v>224</v>
      </c>
      <c r="D11" s="87" t="s">
        <v>10</v>
      </c>
      <c r="E11" s="186">
        <v>63000</v>
      </c>
      <c r="F11" s="87">
        <v>6</v>
      </c>
      <c r="G11" s="172">
        <f t="shared" si="0"/>
        <v>10500</v>
      </c>
    </row>
    <row r="12" spans="1:11">
      <c r="A12" s="107">
        <v>44974</v>
      </c>
      <c r="B12" s="86" t="s">
        <v>171</v>
      </c>
      <c r="C12" s="87" t="s">
        <v>7</v>
      </c>
      <c r="D12" s="87" t="s">
        <v>17</v>
      </c>
      <c r="E12" s="186">
        <v>83000</v>
      </c>
      <c r="F12" s="87">
        <v>18</v>
      </c>
      <c r="G12" s="172">
        <f t="shared" si="0"/>
        <v>4611.1111111111113</v>
      </c>
    </row>
    <row r="13" spans="1:11">
      <c r="A13" s="107">
        <v>44974</v>
      </c>
      <c r="B13" s="86" t="s">
        <v>171</v>
      </c>
      <c r="C13" s="87" t="s">
        <v>12</v>
      </c>
      <c r="D13" s="87" t="s">
        <v>17</v>
      </c>
      <c r="E13" s="186">
        <v>83000</v>
      </c>
      <c r="F13" s="87">
        <v>22</v>
      </c>
      <c r="G13" s="172">
        <f t="shared" si="0"/>
        <v>3772.7272727272725</v>
      </c>
    </row>
    <row r="14" spans="1:11">
      <c r="A14" s="107">
        <v>44974</v>
      </c>
      <c r="B14" s="86" t="s">
        <v>171</v>
      </c>
      <c r="C14" s="87" t="s">
        <v>14</v>
      </c>
      <c r="D14" s="87" t="s">
        <v>8</v>
      </c>
      <c r="E14" s="186">
        <v>103000</v>
      </c>
      <c r="F14" s="87">
        <v>37</v>
      </c>
      <c r="G14" s="172">
        <f t="shared" si="0"/>
        <v>2783.7837837837837</v>
      </c>
    </row>
    <row r="15" spans="1:11">
      <c r="A15" s="107">
        <v>44974</v>
      </c>
      <c r="B15" s="86" t="s">
        <v>171</v>
      </c>
      <c r="C15" s="87" t="s">
        <v>16</v>
      </c>
      <c r="D15" s="87" t="s">
        <v>10</v>
      </c>
      <c r="E15" s="186">
        <v>63000</v>
      </c>
      <c r="F15" s="87">
        <v>13</v>
      </c>
      <c r="G15" s="172">
        <f t="shared" si="0"/>
        <v>4846.1538461538457</v>
      </c>
    </row>
    <row r="16" spans="1:11">
      <c r="A16" s="107">
        <v>44974</v>
      </c>
      <c r="B16" s="86" t="s">
        <v>171</v>
      </c>
      <c r="C16" s="87" t="s">
        <v>23</v>
      </c>
      <c r="D16" s="87" t="s">
        <v>17</v>
      </c>
      <c r="E16" s="186">
        <v>130000</v>
      </c>
      <c r="F16" s="87">
        <v>25</v>
      </c>
      <c r="G16" s="172">
        <f t="shared" si="0"/>
        <v>5200</v>
      </c>
    </row>
    <row r="17" spans="1:7">
      <c r="A17" s="107">
        <v>44974</v>
      </c>
      <c r="B17" s="86" t="s">
        <v>171</v>
      </c>
      <c r="C17" s="87" t="s">
        <v>43</v>
      </c>
      <c r="D17" s="87" t="s">
        <v>8</v>
      </c>
      <c r="E17" s="186">
        <v>88000</v>
      </c>
      <c r="F17" s="87">
        <v>40</v>
      </c>
      <c r="G17" s="172">
        <f t="shared" si="0"/>
        <v>2200</v>
      </c>
    </row>
    <row r="18" spans="1:7">
      <c r="A18" s="107">
        <v>44974</v>
      </c>
      <c r="B18" s="86" t="s">
        <v>171</v>
      </c>
      <c r="C18" s="87" t="s">
        <v>25</v>
      </c>
      <c r="D18" s="87" t="s">
        <v>17</v>
      </c>
      <c r="E18" s="186">
        <v>80000</v>
      </c>
      <c r="F18" s="87">
        <v>19</v>
      </c>
      <c r="G18" s="172">
        <f t="shared" si="0"/>
        <v>4210.5263157894733</v>
      </c>
    </row>
    <row r="19" spans="1:7">
      <c r="A19" s="107">
        <v>44974</v>
      </c>
      <c r="B19" s="86" t="s">
        <v>173</v>
      </c>
      <c r="C19" s="87" t="s">
        <v>44</v>
      </c>
      <c r="D19" s="87" t="s">
        <v>10</v>
      </c>
      <c r="E19" s="186">
        <v>63000</v>
      </c>
      <c r="F19" s="87">
        <v>5</v>
      </c>
      <c r="G19" s="172">
        <f t="shared" si="0"/>
        <v>12600</v>
      </c>
    </row>
    <row r="20" spans="1:7">
      <c r="A20" s="107">
        <v>44974</v>
      </c>
      <c r="B20" s="86" t="s">
        <v>173</v>
      </c>
      <c r="C20" s="87" t="s">
        <v>224</v>
      </c>
      <c r="D20" s="87" t="s">
        <v>10</v>
      </c>
      <c r="E20" s="186">
        <v>63000</v>
      </c>
      <c r="F20" s="87">
        <v>6</v>
      </c>
      <c r="G20" s="172">
        <f t="shared" si="0"/>
        <v>10500</v>
      </c>
    </row>
    <row r="21" spans="1:7">
      <c r="A21" s="107">
        <v>44975</v>
      </c>
      <c r="B21" s="86" t="s">
        <v>173</v>
      </c>
      <c r="C21" s="87" t="s">
        <v>44</v>
      </c>
      <c r="D21" s="87" t="s">
        <v>10</v>
      </c>
      <c r="E21" s="186">
        <v>63000</v>
      </c>
      <c r="F21" s="87">
        <v>4</v>
      </c>
      <c r="G21" s="172">
        <f t="shared" si="0"/>
        <v>15750</v>
      </c>
    </row>
    <row r="22" spans="1:7">
      <c r="A22" s="107">
        <v>44977</v>
      </c>
      <c r="B22" s="86" t="s">
        <v>171</v>
      </c>
      <c r="C22" s="87" t="s">
        <v>7</v>
      </c>
      <c r="D22" s="87" t="s">
        <v>17</v>
      </c>
      <c r="E22" s="186">
        <v>83000</v>
      </c>
      <c r="F22" s="87">
        <v>17</v>
      </c>
      <c r="G22" s="172">
        <f t="shared" si="0"/>
        <v>4882.3529411764703</v>
      </c>
    </row>
    <row r="23" spans="1:7">
      <c r="A23" s="107">
        <v>44977</v>
      </c>
      <c r="B23" s="86" t="s">
        <v>171</v>
      </c>
      <c r="C23" s="87" t="s">
        <v>12</v>
      </c>
      <c r="D23" s="87" t="s">
        <v>17</v>
      </c>
      <c r="E23" s="186">
        <v>83000</v>
      </c>
      <c r="F23" s="87">
        <v>23</v>
      </c>
      <c r="G23" s="172">
        <f t="shared" si="0"/>
        <v>3608.695652173913</v>
      </c>
    </row>
    <row r="24" spans="1:7">
      <c r="A24" s="107">
        <v>44977</v>
      </c>
      <c r="B24" s="86" t="s">
        <v>171</v>
      </c>
      <c r="C24" s="87" t="s">
        <v>14</v>
      </c>
      <c r="D24" s="87" t="s">
        <v>8</v>
      </c>
      <c r="E24" s="186">
        <v>103000</v>
      </c>
      <c r="F24" s="87">
        <v>38</v>
      </c>
      <c r="G24" s="172">
        <f t="shared" si="0"/>
        <v>2710.5263157894738</v>
      </c>
    </row>
    <row r="25" spans="1:7">
      <c r="A25" s="107">
        <v>44977</v>
      </c>
      <c r="B25" s="86" t="s">
        <v>171</v>
      </c>
      <c r="C25" s="87" t="s">
        <v>16</v>
      </c>
      <c r="D25" s="87" t="s">
        <v>10</v>
      </c>
      <c r="E25" s="186">
        <v>63000</v>
      </c>
      <c r="F25" s="87">
        <v>14</v>
      </c>
      <c r="G25" s="172">
        <f t="shared" si="0"/>
        <v>4500</v>
      </c>
    </row>
    <row r="26" spans="1:7">
      <c r="A26" s="107">
        <v>44977</v>
      </c>
      <c r="B26" s="86" t="s">
        <v>171</v>
      </c>
      <c r="C26" s="87" t="s">
        <v>23</v>
      </c>
      <c r="D26" s="87" t="s">
        <v>17</v>
      </c>
      <c r="E26" s="186">
        <v>130000</v>
      </c>
      <c r="F26" s="87">
        <v>26</v>
      </c>
      <c r="G26" s="172">
        <f t="shared" si="0"/>
        <v>5000</v>
      </c>
    </row>
    <row r="27" spans="1:7">
      <c r="A27" s="107">
        <v>44977</v>
      </c>
      <c r="B27" s="86" t="s">
        <v>171</v>
      </c>
      <c r="C27" s="87" t="s">
        <v>43</v>
      </c>
      <c r="D27" s="87" t="s">
        <v>8</v>
      </c>
      <c r="E27" s="186">
        <v>88000</v>
      </c>
      <c r="F27" s="87">
        <v>35</v>
      </c>
      <c r="G27" s="172">
        <f t="shared" si="0"/>
        <v>2514.2857142857142</v>
      </c>
    </row>
    <row r="28" spans="1:7">
      <c r="A28" s="107">
        <v>44977</v>
      </c>
      <c r="B28" s="86" t="s">
        <v>171</v>
      </c>
      <c r="C28" s="87" t="s">
        <v>25</v>
      </c>
      <c r="D28" s="87" t="s">
        <v>17</v>
      </c>
      <c r="E28" s="186">
        <v>80000</v>
      </c>
      <c r="F28" s="87">
        <v>21</v>
      </c>
      <c r="G28" s="172">
        <f t="shared" si="0"/>
        <v>3809.5238095238096</v>
      </c>
    </row>
    <row r="29" spans="1:7">
      <c r="A29" s="107">
        <v>44977</v>
      </c>
      <c r="B29" s="86" t="s">
        <v>173</v>
      </c>
      <c r="C29" s="87" t="s">
        <v>44</v>
      </c>
      <c r="D29" s="87" t="s">
        <v>10</v>
      </c>
      <c r="E29" s="186">
        <v>63000</v>
      </c>
      <c r="F29" s="87">
        <v>4</v>
      </c>
      <c r="G29" s="172">
        <f t="shared" si="0"/>
        <v>15750</v>
      </c>
    </row>
    <row r="30" spans="1:7">
      <c r="A30" s="107">
        <v>44977</v>
      </c>
      <c r="B30" s="86" t="s">
        <v>173</v>
      </c>
      <c r="C30" s="87" t="s">
        <v>224</v>
      </c>
      <c r="D30" s="87" t="s">
        <v>10</v>
      </c>
      <c r="E30" s="186">
        <v>63000</v>
      </c>
      <c r="F30" s="87">
        <v>5</v>
      </c>
      <c r="G30" s="172">
        <f t="shared" si="0"/>
        <v>12600</v>
      </c>
    </row>
    <row r="31" spans="1:7">
      <c r="A31" s="107">
        <v>44978</v>
      </c>
      <c r="B31" s="86" t="s">
        <v>171</v>
      </c>
      <c r="C31" s="87" t="s">
        <v>7</v>
      </c>
      <c r="D31" s="87" t="s">
        <v>17</v>
      </c>
      <c r="E31" s="186">
        <v>83000</v>
      </c>
      <c r="F31" s="87">
        <v>21</v>
      </c>
      <c r="G31" s="172">
        <f t="shared" si="0"/>
        <v>3952.3809523809523</v>
      </c>
    </row>
    <row r="32" spans="1:7">
      <c r="A32" s="107">
        <v>44978</v>
      </c>
      <c r="B32" s="86" t="s">
        <v>171</v>
      </c>
      <c r="C32" s="87" t="s">
        <v>12</v>
      </c>
      <c r="D32" s="87" t="s">
        <v>17</v>
      </c>
      <c r="E32" s="186">
        <v>83000</v>
      </c>
      <c r="F32" s="87">
        <v>23</v>
      </c>
      <c r="G32" s="172">
        <f t="shared" si="0"/>
        <v>3608.695652173913</v>
      </c>
    </row>
    <row r="33" spans="1:11">
      <c r="A33" s="107">
        <v>44978</v>
      </c>
      <c r="B33" s="86" t="s">
        <v>171</v>
      </c>
      <c r="C33" s="87" t="s">
        <v>14</v>
      </c>
      <c r="D33" s="87" t="s">
        <v>8</v>
      </c>
      <c r="E33" s="186">
        <v>103000</v>
      </c>
      <c r="F33" s="87">
        <v>39</v>
      </c>
      <c r="G33" s="172">
        <f t="shared" si="0"/>
        <v>2641.0256410256411</v>
      </c>
    </row>
    <row r="34" spans="1:11">
      <c r="A34" s="107">
        <v>44978</v>
      </c>
      <c r="B34" s="86" t="s">
        <v>171</v>
      </c>
      <c r="C34" s="87" t="s">
        <v>16</v>
      </c>
      <c r="D34" s="87" t="s">
        <v>10</v>
      </c>
      <c r="E34" s="186">
        <v>63000</v>
      </c>
      <c r="F34" s="87">
        <v>12</v>
      </c>
      <c r="G34" s="172">
        <f t="shared" si="0"/>
        <v>5250</v>
      </c>
    </row>
    <row r="35" spans="1:11">
      <c r="A35" s="107">
        <v>44978</v>
      </c>
      <c r="B35" s="86" t="s">
        <v>171</v>
      </c>
      <c r="C35" s="87" t="s">
        <v>43</v>
      </c>
      <c r="D35" s="87" t="s">
        <v>8</v>
      </c>
      <c r="E35" s="186">
        <v>88000</v>
      </c>
      <c r="F35" s="87">
        <v>37</v>
      </c>
      <c r="G35" s="172">
        <f t="shared" si="0"/>
        <v>2378.3783783783783</v>
      </c>
    </row>
    <row r="36" spans="1:11">
      <c r="A36" s="107">
        <v>44978</v>
      </c>
      <c r="B36" s="86" t="s">
        <v>171</v>
      </c>
      <c r="C36" s="87" t="s">
        <v>23</v>
      </c>
      <c r="D36" s="87" t="s">
        <v>17</v>
      </c>
      <c r="E36" s="186">
        <v>130000</v>
      </c>
      <c r="F36" s="87">
        <v>22</v>
      </c>
      <c r="G36" s="172">
        <f t="shared" si="0"/>
        <v>5909.090909090909</v>
      </c>
    </row>
    <row r="37" spans="1:11">
      <c r="A37" s="107">
        <v>44978</v>
      </c>
      <c r="B37" s="86" t="s">
        <v>171</v>
      </c>
      <c r="C37" s="87" t="s">
        <v>25</v>
      </c>
      <c r="D37" s="87" t="s">
        <v>17</v>
      </c>
      <c r="E37" s="186">
        <v>80000</v>
      </c>
      <c r="F37" s="87">
        <v>17</v>
      </c>
      <c r="G37" s="172">
        <f t="shared" si="0"/>
        <v>4705.8823529411766</v>
      </c>
    </row>
    <row r="38" spans="1:11">
      <c r="A38" s="107">
        <v>44978</v>
      </c>
      <c r="B38" s="86" t="s">
        <v>173</v>
      </c>
      <c r="C38" s="87" t="s">
        <v>44</v>
      </c>
      <c r="D38" s="87" t="s">
        <v>10</v>
      </c>
      <c r="E38" s="186">
        <v>63000</v>
      </c>
      <c r="F38" s="87">
        <v>4</v>
      </c>
      <c r="G38" s="172">
        <f t="shared" si="0"/>
        <v>15750</v>
      </c>
    </row>
    <row r="39" spans="1:11">
      <c r="A39" s="107">
        <v>44978</v>
      </c>
      <c r="B39" s="86" t="s">
        <v>173</v>
      </c>
      <c r="C39" s="87" t="s">
        <v>224</v>
      </c>
      <c r="D39" s="87" t="s">
        <v>10</v>
      </c>
      <c r="E39" s="186">
        <v>63000</v>
      </c>
      <c r="F39" s="87">
        <v>4</v>
      </c>
      <c r="G39" s="172">
        <f t="shared" si="0"/>
        <v>15750</v>
      </c>
    </row>
    <row r="40" spans="1:11">
      <c r="A40" s="107">
        <v>44979</v>
      </c>
      <c r="B40" s="86" t="s">
        <v>171</v>
      </c>
      <c r="C40" s="87" t="s">
        <v>7</v>
      </c>
      <c r="D40" s="87" t="s">
        <v>17</v>
      </c>
      <c r="E40" s="186">
        <v>83000</v>
      </c>
      <c r="F40" s="87">
        <v>23</v>
      </c>
      <c r="G40" s="172">
        <f t="shared" si="0"/>
        <v>3608.695652173913</v>
      </c>
      <c r="K40" t="s">
        <v>53</v>
      </c>
    </row>
    <row r="41" spans="1:11">
      <c r="A41" s="107">
        <v>44979</v>
      </c>
      <c r="B41" s="86" t="s">
        <v>171</v>
      </c>
      <c r="C41" s="87" t="s">
        <v>12</v>
      </c>
      <c r="D41" s="87" t="s">
        <v>17</v>
      </c>
      <c r="E41" s="186">
        <v>83000</v>
      </c>
      <c r="F41" s="87">
        <v>23</v>
      </c>
      <c r="G41" s="172">
        <f t="shared" si="0"/>
        <v>3608.695652173913</v>
      </c>
    </row>
    <row r="42" spans="1:11">
      <c r="A42" s="107">
        <v>44979</v>
      </c>
      <c r="B42" s="86" t="s">
        <v>171</v>
      </c>
      <c r="C42" s="87" t="s">
        <v>14</v>
      </c>
      <c r="D42" s="87" t="s">
        <v>8</v>
      </c>
      <c r="E42" s="186">
        <v>103000</v>
      </c>
      <c r="F42" s="87">
        <v>39</v>
      </c>
      <c r="G42" s="172">
        <f t="shared" si="0"/>
        <v>2641.0256410256411</v>
      </c>
    </row>
    <row r="43" spans="1:11">
      <c r="A43" s="107">
        <v>44979</v>
      </c>
      <c r="B43" s="86" t="s">
        <v>171</v>
      </c>
      <c r="C43" s="87" t="s">
        <v>16</v>
      </c>
      <c r="D43" s="87" t="s">
        <v>10</v>
      </c>
      <c r="E43" s="186">
        <v>63000</v>
      </c>
      <c r="F43" s="87">
        <v>13</v>
      </c>
      <c r="G43" s="172">
        <f t="shared" si="0"/>
        <v>4846.1538461538457</v>
      </c>
    </row>
    <row r="44" spans="1:11">
      <c r="A44" s="107">
        <v>44979</v>
      </c>
      <c r="B44" s="86" t="s">
        <v>171</v>
      </c>
      <c r="C44" s="87" t="s">
        <v>43</v>
      </c>
      <c r="D44" s="87" t="s">
        <v>8</v>
      </c>
      <c r="E44" s="186">
        <v>88000</v>
      </c>
      <c r="F44" s="87">
        <v>33</v>
      </c>
      <c r="G44" s="172">
        <f t="shared" si="0"/>
        <v>2666.6666666666665</v>
      </c>
    </row>
    <row r="45" spans="1:11">
      <c r="A45" s="107">
        <v>44979</v>
      </c>
      <c r="B45" s="86" t="s">
        <v>171</v>
      </c>
      <c r="C45" s="87" t="s">
        <v>23</v>
      </c>
      <c r="D45" s="87" t="s">
        <v>17</v>
      </c>
      <c r="E45" s="186">
        <v>130000</v>
      </c>
      <c r="F45" s="87">
        <v>22</v>
      </c>
      <c r="G45" s="172">
        <f t="shared" si="0"/>
        <v>5909.090909090909</v>
      </c>
    </row>
    <row r="46" spans="1:11">
      <c r="A46" s="107">
        <v>44979</v>
      </c>
      <c r="B46" s="86" t="s">
        <v>171</v>
      </c>
      <c r="C46" s="87" t="s">
        <v>25</v>
      </c>
      <c r="D46" s="87" t="s">
        <v>17</v>
      </c>
      <c r="E46" s="186">
        <v>80000</v>
      </c>
      <c r="F46" s="87">
        <v>24</v>
      </c>
      <c r="G46" s="172">
        <f t="shared" si="0"/>
        <v>3333.3333333333335</v>
      </c>
    </row>
    <row r="47" spans="1:11">
      <c r="A47" s="107">
        <v>44979</v>
      </c>
      <c r="B47" s="86" t="s">
        <v>173</v>
      </c>
      <c r="C47" s="87" t="s">
        <v>44</v>
      </c>
      <c r="D47" s="87" t="s">
        <v>10</v>
      </c>
      <c r="E47" s="186">
        <v>63000</v>
      </c>
      <c r="F47" s="87">
        <v>4</v>
      </c>
      <c r="G47" s="172">
        <f t="shared" si="0"/>
        <v>15750</v>
      </c>
    </row>
    <row r="48" spans="1:11">
      <c r="A48" s="107">
        <v>44979</v>
      </c>
      <c r="B48" s="86" t="s">
        <v>173</v>
      </c>
      <c r="C48" s="87" t="s">
        <v>224</v>
      </c>
      <c r="D48" s="87" t="s">
        <v>10</v>
      </c>
      <c r="E48" s="186">
        <v>63000</v>
      </c>
      <c r="F48" s="87">
        <v>4</v>
      </c>
      <c r="G48" s="172">
        <f t="shared" si="0"/>
        <v>15750</v>
      </c>
    </row>
    <row r="49" spans="1:7">
      <c r="A49" s="107">
        <v>44980</v>
      </c>
      <c r="B49" s="86" t="s">
        <v>171</v>
      </c>
      <c r="C49" s="87" t="s">
        <v>7</v>
      </c>
      <c r="D49" s="87" t="s">
        <v>17</v>
      </c>
      <c r="E49" s="186">
        <v>83000</v>
      </c>
      <c r="F49" s="87">
        <v>23</v>
      </c>
      <c r="G49" s="172">
        <f t="shared" si="0"/>
        <v>3608.695652173913</v>
      </c>
    </row>
    <row r="50" spans="1:7">
      <c r="A50" s="107">
        <v>44980</v>
      </c>
      <c r="B50" s="86" t="s">
        <v>171</v>
      </c>
      <c r="C50" s="87" t="s">
        <v>12</v>
      </c>
      <c r="D50" s="87" t="s">
        <v>17</v>
      </c>
      <c r="E50" s="186">
        <v>83000</v>
      </c>
      <c r="F50" s="87">
        <v>19</v>
      </c>
      <c r="G50" s="172">
        <f t="shared" si="0"/>
        <v>4368.4210526315792</v>
      </c>
    </row>
    <row r="51" spans="1:7">
      <c r="A51" s="107">
        <v>44980</v>
      </c>
      <c r="B51" s="86" t="s">
        <v>171</v>
      </c>
      <c r="C51" s="87" t="s">
        <v>14</v>
      </c>
      <c r="D51" s="87" t="s">
        <v>8</v>
      </c>
      <c r="E51" s="186">
        <v>103000</v>
      </c>
      <c r="F51" s="87">
        <v>38</v>
      </c>
      <c r="G51" s="172">
        <f t="shared" si="0"/>
        <v>2710.5263157894738</v>
      </c>
    </row>
    <row r="52" spans="1:7">
      <c r="A52" s="107">
        <v>44980</v>
      </c>
      <c r="B52" s="86" t="s">
        <v>171</v>
      </c>
      <c r="C52" s="87" t="s">
        <v>16</v>
      </c>
      <c r="D52" s="87" t="s">
        <v>10</v>
      </c>
      <c r="E52" s="186">
        <v>63000</v>
      </c>
      <c r="F52" s="87">
        <v>15</v>
      </c>
      <c r="G52" s="172">
        <f t="shared" si="0"/>
        <v>4200</v>
      </c>
    </row>
    <row r="53" spans="1:7">
      <c r="A53" s="107">
        <v>44980</v>
      </c>
      <c r="B53" s="86" t="s">
        <v>171</v>
      </c>
      <c r="C53" s="87" t="s">
        <v>43</v>
      </c>
      <c r="D53" s="87" t="s">
        <v>8</v>
      </c>
      <c r="E53" s="186">
        <v>88000</v>
      </c>
      <c r="F53" s="87">
        <v>28</v>
      </c>
      <c r="G53" s="172">
        <f t="shared" si="0"/>
        <v>3142.8571428571427</v>
      </c>
    </row>
    <row r="54" spans="1:7">
      <c r="A54" s="107">
        <v>44980</v>
      </c>
      <c r="B54" s="86" t="s">
        <v>171</v>
      </c>
      <c r="C54" s="87" t="s">
        <v>23</v>
      </c>
      <c r="D54" s="87" t="s">
        <v>17</v>
      </c>
      <c r="E54" s="186">
        <v>130000</v>
      </c>
      <c r="F54" s="87">
        <v>21</v>
      </c>
      <c r="G54" s="172">
        <f t="shared" si="0"/>
        <v>6190.4761904761908</v>
      </c>
    </row>
    <row r="55" spans="1:7">
      <c r="A55" s="107">
        <v>44980</v>
      </c>
      <c r="B55" s="86" t="s">
        <v>171</v>
      </c>
      <c r="C55" s="87" t="s">
        <v>25</v>
      </c>
      <c r="D55" s="87" t="s">
        <v>17</v>
      </c>
      <c r="E55" s="186">
        <v>80000</v>
      </c>
      <c r="F55" s="87">
        <v>21</v>
      </c>
      <c r="G55" s="172">
        <f t="shared" si="0"/>
        <v>3809.5238095238096</v>
      </c>
    </row>
    <row r="56" spans="1:7">
      <c r="A56" s="107">
        <v>44980</v>
      </c>
      <c r="B56" s="86" t="s">
        <v>173</v>
      </c>
      <c r="C56" s="87" t="s">
        <v>44</v>
      </c>
      <c r="D56" s="87" t="s">
        <v>10</v>
      </c>
      <c r="E56" s="186">
        <v>63000</v>
      </c>
      <c r="F56" s="87">
        <v>5</v>
      </c>
      <c r="G56" s="172">
        <f t="shared" si="0"/>
        <v>12600</v>
      </c>
    </row>
    <row r="57" spans="1:7">
      <c r="A57" s="107">
        <v>44980</v>
      </c>
      <c r="B57" s="86" t="s">
        <v>173</v>
      </c>
      <c r="C57" s="87" t="s">
        <v>224</v>
      </c>
      <c r="D57" s="87" t="s">
        <v>10</v>
      </c>
      <c r="E57" s="186">
        <v>63000</v>
      </c>
      <c r="F57" s="87">
        <v>4</v>
      </c>
      <c r="G57" s="172">
        <f t="shared" si="0"/>
        <v>15750</v>
      </c>
    </row>
    <row r="58" spans="1:7">
      <c r="A58" s="107">
        <v>44981</v>
      </c>
      <c r="B58" s="86" t="s">
        <v>171</v>
      </c>
      <c r="C58" s="87" t="s">
        <v>7</v>
      </c>
      <c r="D58" s="87" t="s">
        <v>17</v>
      </c>
      <c r="E58" s="186">
        <v>83000</v>
      </c>
      <c r="F58" s="87">
        <v>25</v>
      </c>
      <c r="G58" s="172">
        <f t="shared" si="0"/>
        <v>3320</v>
      </c>
    </row>
    <row r="59" spans="1:7">
      <c r="A59" s="107">
        <v>44981</v>
      </c>
      <c r="B59" s="86" t="s">
        <v>171</v>
      </c>
      <c r="C59" s="87" t="s">
        <v>12</v>
      </c>
      <c r="D59" s="87" t="s">
        <v>17</v>
      </c>
      <c r="E59" s="186">
        <v>83000</v>
      </c>
      <c r="F59" s="87">
        <v>22</v>
      </c>
      <c r="G59" s="172">
        <f t="shared" si="0"/>
        <v>3772.7272727272725</v>
      </c>
    </row>
    <row r="60" spans="1:7">
      <c r="A60" s="107">
        <v>44981</v>
      </c>
      <c r="B60" s="86" t="s">
        <v>171</v>
      </c>
      <c r="C60" s="87" t="s">
        <v>14</v>
      </c>
      <c r="D60" s="87" t="s">
        <v>8</v>
      </c>
      <c r="E60" s="186">
        <v>103000</v>
      </c>
      <c r="F60" s="87">
        <v>39</v>
      </c>
      <c r="G60" s="172">
        <f t="shared" si="0"/>
        <v>2641.0256410256411</v>
      </c>
    </row>
    <row r="61" spans="1:7">
      <c r="A61" s="107">
        <v>44981</v>
      </c>
      <c r="B61" s="86" t="s">
        <v>171</v>
      </c>
      <c r="C61" s="87" t="s">
        <v>16</v>
      </c>
      <c r="D61" s="87" t="s">
        <v>10</v>
      </c>
      <c r="E61" s="186">
        <v>63000</v>
      </c>
      <c r="F61" s="87">
        <v>13</v>
      </c>
      <c r="G61" s="172">
        <f t="shared" si="0"/>
        <v>4846.1538461538457</v>
      </c>
    </row>
    <row r="62" spans="1:7">
      <c r="A62" s="107">
        <v>44981</v>
      </c>
      <c r="B62" s="86" t="s">
        <v>171</v>
      </c>
      <c r="C62" s="87" t="s">
        <v>43</v>
      </c>
      <c r="D62" s="87" t="s">
        <v>8</v>
      </c>
      <c r="E62" s="186">
        <v>88000</v>
      </c>
      <c r="F62" s="87">
        <v>30</v>
      </c>
      <c r="G62" s="172">
        <f t="shared" si="0"/>
        <v>2933.3333333333335</v>
      </c>
    </row>
    <row r="63" spans="1:7">
      <c r="A63" s="107">
        <v>44981</v>
      </c>
      <c r="B63" s="86" t="s">
        <v>171</v>
      </c>
      <c r="C63" s="87" t="s">
        <v>23</v>
      </c>
      <c r="D63" s="87" t="s">
        <v>17</v>
      </c>
      <c r="E63" s="186">
        <v>130000</v>
      </c>
      <c r="F63" s="87">
        <v>20</v>
      </c>
      <c r="G63" s="172">
        <f t="shared" si="0"/>
        <v>6500</v>
      </c>
    </row>
    <row r="64" spans="1:7">
      <c r="A64" s="107">
        <v>44981</v>
      </c>
      <c r="B64" s="86" t="s">
        <v>171</v>
      </c>
      <c r="C64" s="87" t="s">
        <v>25</v>
      </c>
      <c r="D64" s="87" t="s">
        <v>17</v>
      </c>
      <c r="E64" s="186">
        <v>80000</v>
      </c>
      <c r="F64" s="87">
        <v>22</v>
      </c>
      <c r="G64" s="172">
        <f t="shared" si="0"/>
        <v>3636.3636363636365</v>
      </c>
    </row>
    <row r="65" spans="1:7">
      <c r="A65" s="107">
        <v>44981</v>
      </c>
      <c r="B65" s="86" t="s">
        <v>173</v>
      </c>
      <c r="C65" s="87" t="s">
        <v>44</v>
      </c>
      <c r="D65" s="87" t="s">
        <v>10</v>
      </c>
      <c r="E65" s="186">
        <v>63000</v>
      </c>
      <c r="F65" s="87">
        <v>4</v>
      </c>
      <c r="G65" s="172">
        <f t="shared" si="0"/>
        <v>15750</v>
      </c>
    </row>
    <row r="66" spans="1:7">
      <c r="A66" s="107">
        <v>44981</v>
      </c>
      <c r="B66" s="86" t="s">
        <v>173</v>
      </c>
      <c r="C66" s="87" t="s">
        <v>224</v>
      </c>
      <c r="D66" s="87" t="s">
        <v>10</v>
      </c>
      <c r="E66" s="186">
        <v>63000</v>
      </c>
      <c r="F66" s="87">
        <v>4</v>
      </c>
      <c r="G66" s="172">
        <f t="shared" si="0"/>
        <v>15750</v>
      </c>
    </row>
    <row r="67" spans="1:7">
      <c r="A67" s="107">
        <v>44982</v>
      </c>
      <c r="B67" s="86" t="s">
        <v>171</v>
      </c>
      <c r="C67" s="87" t="s">
        <v>44</v>
      </c>
      <c r="D67" s="87" t="s">
        <v>10</v>
      </c>
      <c r="E67" s="186">
        <v>63000</v>
      </c>
      <c r="F67" s="87">
        <v>4</v>
      </c>
      <c r="G67" s="172">
        <f t="shared" ref="G67:G83" si="1">E67/F67</f>
        <v>15750</v>
      </c>
    </row>
    <row r="68" spans="1:7">
      <c r="A68" s="107">
        <v>44984</v>
      </c>
      <c r="B68" s="86" t="s">
        <v>171</v>
      </c>
      <c r="C68" s="87" t="s">
        <v>7</v>
      </c>
      <c r="D68" s="87" t="s">
        <v>17</v>
      </c>
      <c r="E68" s="186">
        <v>83000</v>
      </c>
      <c r="F68" s="87">
        <v>16</v>
      </c>
      <c r="G68" s="172">
        <f t="shared" si="1"/>
        <v>5187.5</v>
      </c>
    </row>
    <row r="69" spans="1:7">
      <c r="A69" s="107">
        <v>44984</v>
      </c>
      <c r="B69" s="86" t="s">
        <v>171</v>
      </c>
      <c r="C69" s="87" t="s">
        <v>12</v>
      </c>
      <c r="D69" s="87" t="s">
        <v>17</v>
      </c>
      <c r="E69" s="186">
        <v>83000</v>
      </c>
      <c r="F69" s="87">
        <v>18</v>
      </c>
      <c r="G69" s="172">
        <f t="shared" si="1"/>
        <v>4611.1111111111113</v>
      </c>
    </row>
    <row r="70" spans="1:7">
      <c r="A70" s="107">
        <v>44984</v>
      </c>
      <c r="B70" s="86" t="s">
        <v>171</v>
      </c>
      <c r="C70" s="87" t="s">
        <v>14</v>
      </c>
      <c r="D70" s="87" t="s">
        <v>8</v>
      </c>
      <c r="E70" s="186">
        <v>103000</v>
      </c>
      <c r="F70" s="87">
        <v>34</v>
      </c>
      <c r="G70" s="172">
        <f t="shared" si="1"/>
        <v>3029.4117647058824</v>
      </c>
    </row>
    <row r="71" spans="1:7">
      <c r="A71" s="107">
        <v>44984</v>
      </c>
      <c r="B71" s="86" t="s">
        <v>171</v>
      </c>
      <c r="C71" s="87" t="s">
        <v>16</v>
      </c>
      <c r="D71" s="87" t="s">
        <v>10</v>
      </c>
      <c r="E71" s="186">
        <v>63000</v>
      </c>
      <c r="F71" s="87">
        <v>9</v>
      </c>
      <c r="G71" s="172">
        <f t="shared" si="1"/>
        <v>7000</v>
      </c>
    </row>
    <row r="72" spans="1:7">
      <c r="A72" s="107">
        <v>44984</v>
      </c>
      <c r="B72" s="86" t="s">
        <v>171</v>
      </c>
      <c r="C72" s="87" t="s">
        <v>23</v>
      </c>
      <c r="D72" s="87" t="s">
        <v>17</v>
      </c>
      <c r="E72" s="186">
        <v>130000</v>
      </c>
      <c r="F72" s="87">
        <v>15</v>
      </c>
      <c r="G72" s="172">
        <f t="shared" si="1"/>
        <v>8666.6666666666661</v>
      </c>
    </row>
    <row r="73" spans="1:7">
      <c r="A73" s="107">
        <v>44984</v>
      </c>
      <c r="B73" s="86" t="s">
        <v>171</v>
      </c>
      <c r="C73" s="87" t="s">
        <v>25</v>
      </c>
      <c r="D73" s="87" t="s">
        <v>17</v>
      </c>
      <c r="E73" s="186">
        <v>80000</v>
      </c>
      <c r="F73" s="87">
        <v>14</v>
      </c>
      <c r="G73" s="172">
        <f t="shared" si="1"/>
        <v>5714.2857142857147</v>
      </c>
    </row>
    <row r="74" spans="1:7">
      <c r="A74" s="107">
        <v>44984</v>
      </c>
      <c r="B74" s="86" t="s">
        <v>171</v>
      </c>
      <c r="C74" s="87" t="s">
        <v>43</v>
      </c>
      <c r="D74" s="87" t="s">
        <v>8</v>
      </c>
      <c r="E74" s="186">
        <v>88000</v>
      </c>
      <c r="F74" s="87">
        <v>27</v>
      </c>
      <c r="G74" s="172">
        <f t="shared" si="1"/>
        <v>3259.2592592592591</v>
      </c>
    </row>
    <row r="75" spans="1:7">
      <c r="A75" s="107">
        <v>44984</v>
      </c>
      <c r="B75" s="86" t="s">
        <v>173</v>
      </c>
      <c r="C75" s="87" t="s">
        <v>224</v>
      </c>
      <c r="D75" s="87" t="s">
        <v>10</v>
      </c>
      <c r="E75" s="186">
        <v>63000</v>
      </c>
      <c r="F75" s="87">
        <v>4</v>
      </c>
      <c r="G75" s="172">
        <f t="shared" si="1"/>
        <v>15750</v>
      </c>
    </row>
    <row r="76" spans="1:7">
      <c r="A76" s="107">
        <v>44985</v>
      </c>
      <c r="B76" s="86" t="s">
        <v>171</v>
      </c>
      <c r="C76" s="87" t="s">
        <v>7</v>
      </c>
      <c r="D76" s="87" t="s">
        <v>17</v>
      </c>
      <c r="E76" s="186">
        <v>83000</v>
      </c>
      <c r="F76" s="87">
        <v>17</v>
      </c>
      <c r="G76" s="172">
        <f t="shared" si="1"/>
        <v>4882.3529411764703</v>
      </c>
    </row>
    <row r="77" spans="1:7">
      <c r="A77" s="107">
        <v>44985</v>
      </c>
      <c r="B77" s="86" t="s">
        <v>171</v>
      </c>
      <c r="C77" s="87" t="s">
        <v>12</v>
      </c>
      <c r="D77" s="87" t="s">
        <v>17</v>
      </c>
      <c r="E77" s="186">
        <v>83000</v>
      </c>
      <c r="F77" s="87">
        <v>18</v>
      </c>
      <c r="G77" s="172">
        <f t="shared" si="1"/>
        <v>4611.1111111111113</v>
      </c>
    </row>
    <row r="78" spans="1:7">
      <c r="A78" s="107">
        <v>44985</v>
      </c>
      <c r="B78" s="86" t="s">
        <v>171</v>
      </c>
      <c r="C78" s="87" t="s">
        <v>14</v>
      </c>
      <c r="D78" s="87" t="s">
        <v>8</v>
      </c>
      <c r="E78" s="186">
        <v>103000</v>
      </c>
      <c r="F78" s="87">
        <v>39</v>
      </c>
      <c r="G78" s="172">
        <f t="shared" si="1"/>
        <v>2641.0256410256411</v>
      </c>
    </row>
    <row r="79" spans="1:7">
      <c r="A79" s="107">
        <v>44985</v>
      </c>
      <c r="B79" s="86" t="s">
        <v>171</v>
      </c>
      <c r="C79" s="87" t="s">
        <v>23</v>
      </c>
      <c r="D79" s="87" t="s">
        <v>17</v>
      </c>
      <c r="E79" s="186">
        <v>130000</v>
      </c>
      <c r="F79" s="87">
        <v>15</v>
      </c>
      <c r="G79" s="172">
        <f t="shared" si="1"/>
        <v>8666.6666666666661</v>
      </c>
    </row>
    <row r="80" spans="1:7">
      <c r="A80" s="107">
        <v>44985</v>
      </c>
      <c r="B80" s="86" t="s">
        <v>171</v>
      </c>
      <c r="C80" s="87" t="s">
        <v>25</v>
      </c>
      <c r="D80" s="87" t="s">
        <v>10</v>
      </c>
      <c r="E80" s="186">
        <v>63000</v>
      </c>
      <c r="F80" s="87">
        <v>15</v>
      </c>
      <c r="G80" s="172">
        <f t="shared" si="1"/>
        <v>4200</v>
      </c>
    </row>
    <row r="81" spans="1:7">
      <c r="A81" s="107">
        <v>44985</v>
      </c>
      <c r="B81" s="86" t="s">
        <v>171</v>
      </c>
      <c r="C81" s="87" t="s">
        <v>43</v>
      </c>
      <c r="D81" s="87" t="s">
        <v>8</v>
      </c>
      <c r="E81" s="186">
        <v>88000</v>
      </c>
      <c r="F81" s="87">
        <v>25</v>
      </c>
      <c r="G81" s="172">
        <f t="shared" si="1"/>
        <v>3520</v>
      </c>
    </row>
    <row r="82" spans="1:7">
      <c r="A82" s="107">
        <v>44985</v>
      </c>
      <c r="B82" s="86" t="s">
        <v>173</v>
      </c>
      <c r="C82" s="87" t="s">
        <v>224</v>
      </c>
      <c r="D82" s="87" t="s">
        <v>10</v>
      </c>
      <c r="E82" s="186">
        <v>63000</v>
      </c>
      <c r="F82" s="87">
        <v>4</v>
      </c>
      <c r="G82" s="172">
        <f t="shared" si="1"/>
        <v>15750</v>
      </c>
    </row>
    <row r="83" spans="1:7">
      <c r="E83" s="172">
        <f>SUM(E2:E82)</f>
        <v>6755500</v>
      </c>
      <c r="F83" s="87">
        <f>SUM(F2:F82)</f>
        <v>1555</v>
      </c>
      <c r="G83" s="172">
        <f t="shared" si="1"/>
        <v>4344.3729903536978</v>
      </c>
    </row>
  </sheetData>
  <autoFilter ref="A1:G83" xr:uid="{00000000-0009-0000-0000-00001D000000}"/>
  <dataValidations count="1">
    <dataValidation type="list" allowBlank="1" showInputMessage="1" showErrorMessage="1" sqref="D1" xr:uid="{00000000-0002-0000-1D00-000000000000}">
      <formula1>"MINIBUS,BUS,VAN,TAXIBUS"</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4"/>
  <sheetViews>
    <sheetView topLeftCell="A19" workbookViewId="0">
      <selection activeCell="J57" sqref="J57"/>
    </sheetView>
  </sheetViews>
  <sheetFormatPr baseColWidth="10" defaultColWidth="11" defaultRowHeight="14.4"/>
  <cols>
    <col min="2" max="2" width="11.44140625" style="28"/>
    <col min="3" max="3" width="20.88671875" customWidth="1"/>
  </cols>
  <sheetData>
    <row r="1" spans="1:8" ht="43.2">
      <c r="A1" s="1" t="s">
        <v>0</v>
      </c>
      <c r="B1" s="2" t="s">
        <v>1</v>
      </c>
      <c r="C1" s="2" t="s">
        <v>2</v>
      </c>
      <c r="D1" s="147" t="s">
        <v>3</v>
      </c>
      <c r="E1" s="148" t="s">
        <v>4</v>
      </c>
      <c r="F1" s="149" t="s">
        <v>5</v>
      </c>
      <c r="G1" s="7" t="s">
        <v>6</v>
      </c>
    </row>
    <row r="2" spans="1:8">
      <c r="A2" s="189">
        <v>44986</v>
      </c>
      <c r="B2" s="190" t="s">
        <v>171</v>
      </c>
      <c r="C2" s="191" t="s">
        <v>7</v>
      </c>
      <c r="D2" s="191" t="s">
        <v>17</v>
      </c>
      <c r="E2" s="192">
        <v>83000</v>
      </c>
      <c r="F2" s="191">
        <v>15</v>
      </c>
      <c r="G2" s="193">
        <f>E2/F2</f>
        <v>5533.333333333333</v>
      </c>
    </row>
    <row r="3" spans="1:8">
      <c r="A3" s="85">
        <v>44986</v>
      </c>
      <c r="B3" s="86" t="s">
        <v>171</v>
      </c>
      <c r="C3" s="87" t="s">
        <v>12</v>
      </c>
      <c r="D3" s="87" t="s">
        <v>17</v>
      </c>
      <c r="E3" s="186">
        <v>83000</v>
      </c>
      <c r="F3" s="87">
        <v>15</v>
      </c>
      <c r="G3" s="132">
        <f t="shared" ref="G3:G54" si="0">E3/F3</f>
        <v>5533.333333333333</v>
      </c>
    </row>
    <row r="4" spans="1:8">
      <c r="A4" s="85">
        <v>44986</v>
      </c>
      <c r="B4" s="86" t="s">
        <v>171</v>
      </c>
      <c r="C4" s="87" t="s">
        <v>14</v>
      </c>
      <c r="D4" s="87" t="s">
        <v>8</v>
      </c>
      <c r="E4" s="186">
        <v>103000</v>
      </c>
      <c r="F4" s="87">
        <v>36</v>
      </c>
      <c r="G4" s="132">
        <f t="shared" si="0"/>
        <v>2861.1111111111113</v>
      </c>
    </row>
    <row r="5" spans="1:8">
      <c r="A5" s="85">
        <v>44986</v>
      </c>
      <c r="B5" s="86" t="s">
        <v>171</v>
      </c>
      <c r="C5" s="87" t="s">
        <v>43</v>
      </c>
      <c r="D5" s="87" t="s">
        <v>8</v>
      </c>
      <c r="E5" s="186">
        <v>88000</v>
      </c>
      <c r="F5" s="87">
        <v>20</v>
      </c>
      <c r="G5" s="132">
        <f t="shared" si="0"/>
        <v>4400</v>
      </c>
    </row>
    <row r="6" spans="1:8">
      <c r="A6" s="85">
        <v>44986</v>
      </c>
      <c r="B6" s="86" t="s">
        <v>171</v>
      </c>
      <c r="C6" s="87" t="s">
        <v>23</v>
      </c>
      <c r="D6" s="87" t="s">
        <v>17</v>
      </c>
      <c r="E6" s="186">
        <v>130000</v>
      </c>
      <c r="F6" s="87">
        <v>13</v>
      </c>
      <c r="G6" s="132">
        <f t="shared" si="0"/>
        <v>10000</v>
      </c>
    </row>
    <row r="7" spans="1:8">
      <c r="A7" s="85">
        <v>44986</v>
      </c>
      <c r="B7" s="86" t="s">
        <v>171</v>
      </c>
      <c r="C7" s="87" t="s">
        <v>25</v>
      </c>
      <c r="D7" s="87" t="s">
        <v>10</v>
      </c>
      <c r="E7" s="186">
        <v>63000</v>
      </c>
      <c r="F7" s="87">
        <v>13</v>
      </c>
      <c r="G7" s="132">
        <f t="shared" si="0"/>
        <v>4846.1538461538457</v>
      </c>
    </row>
    <row r="8" spans="1:8">
      <c r="A8" s="97">
        <v>44986</v>
      </c>
      <c r="B8" s="98" t="s">
        <v>173</v>
      </c>
      <c r="C8" s="99" t="s">
        <v>224</v>
      </c>
      <c r="D8" s="99" t="s">
        <v>10</v>
      </c>
      <c r="E8" s="199">
        <v>63000</v>
      </c>
      <c r="F8" s="99">
        <v>3</v>
      </c>
      <c r="G8" s="195">
        <f t="shared" si="0"/>
        <v>21000</v>
      </c>
    </row>
    <row r="9" spans="1:8">
      <c r="A9" s="157">
        <v>44987</v>
      </c>
      <c r="B9" s="152" t="s">
        <v>171</v>
      </c>
      <c r="C9" s="159" t="s">
        <v>7</v>
      </c>
      <c r="D9" s="159" t="s">
        <v>17</v>
      </c>
      <c r="E9" s="202">
        <v>83000</v>
      </c>
      <c r="F9" s="159">
        <v>16</v>
      </c>
      <c r="G9" s="197">
        <f t="shared" si="0"/>
        <v>5187.5</v>
      </c>
    </row>
    <row r="10" spans="1:8">
      <c r="A10" s="107">
        <v>44987</v>
      </c>
      <c r="B10" s="86" t="s">
        <v>171</v>
      </c>
      <c r="C10" s="87" t="s">
        <v>12</v>
      </c>
      <c r="D10" s="87" t="s">
        <v>17</v>
      </c>
      <c r="E10" s="186">
        <v>83000</v>
      </c>
      <c r="F10" s="87">
        <v>16</v>
      </c>
      <c r="G10" s="172">
        <f t="shared" si="0"/>
        <v>5187.5</v>
      </c>
    </row>
    <row r="11" spans="1:8">
      <c r="A11" s="107">
        <v>44987</v>
      </c>
      <c r="B11" s="86" t="s">
        <v>171</v>
      </c>
      <c r="C11" s="87" t="s">
        <v>14</v>
      </c>
      <c r="D11" s="87" t="s">
        <v>8</v>
      </c>
      <c r="E11" s="186">
        <v>103000</v>
      </c>
      <c r="F11" s="87">
        <v>36</v>
      </c>
      <c r="G11" s="172">
        <f t="shared" si="0"/>
        <v>2861.1111111111113</v>
      </c>
    </row>
    <row r="12" spans="1:8">
      <c r="A12" s="107">
        <v>44987</v>
      </c>
      <c r="B12" s="86" t="s">
        <v>171</v>
      </c>
      <c r="C12" s="87" t="s">
        <v>43</v>
      </c>
      <c r="D12" s="87" t="s">
        <v>8</v>
      </c>
      <c r="E12" s="186">
        <v>88000</v>
      </c>
      <c r="F12" s="87">
        <v>21</v>
      </c>
      <c r="G12" s="172">
        <f t="shared" si="0"/>
        <v>4190.4761904761908</v>
      </c>
    </row>
    <row r="13" spans="1:8">
      <c r="A13" s="107">
        <v>44987</v>
      </c>
      <c r="B13" s="86" t="s">
        <v>171</v>
      </c>
      <c r="C13" s="87" t="s">
        <v>23</v>
      </c>
      <c r="D13" s="87" t="s">
        <v>17</v>
      </c>
      <c r="E13" s="186">
        <v>130000</v>
      </c>
      <c r="F13" s="87">
        <v>14</v>
      </c>
      <c r="G13" s="172">
        <f t="shared" si="0"/>
        <v>9285.7142857142862</v>
      </c>
    </row>
    <row r="14" spans="1:8">
      <c r="A14" s="107">
        <v>44987</v>
      </c>
      <c r="B14" s="86" t="s">
        <v>171</v>
      </c>
      <c r="C14" s="87" t="s">
        <v>25</v>
      </c>
      <c r="D14" s="87" t="s">
        <v>10</v>
      </c>
      <c r="E14" s="186">
        <v>63000</v>
      </c>
      <c r="F14" s="87">
        <v>13</v>
      </c>
      <c r="G14" s="172">
        <f t="shared" si="0"/>
        <v>4846.1538461538457</v>
      </c>
    </row>
    <row r="15" spans="1:8">
      <c r="A15" s="203">
        <v>44987</v>
      </c>
      <c r="B15" s="164" t="s">
        <v>173</v>
      </c>
      <c r="C15" s="204" t="s">
        <v>224</v>
      </c>
      <c r="D15" s="204" t="s">
        <v>10</v>
      </c>
      <c r="E15" s="205">
        <v>63000</v>
      </c>
      <c r="F15" s="204">
        <v>3</v>
      </c>
      <c r="G15" s="206">
        <f t="shared" si="0"/>
        <v>21000</v>
      </c>
    </row>
    <row r="16" spans="1:8" s="201" customFormat="1">
      <c r="A16" s="207">
        <v>44988</v>
      </c>
      <c r="B16" s="208" t="s">
        <v>171</v>
      </c>
      <c r="C16" s="209" t="s">
        <v>7</v>
      </c>
      <c r="D16" s="209" t="s">
        <v>10</v>
      </c>
      <c r="E16" s="210">
        <v>63000</v>
      </c>
      <c r="F16" s="209">
        <v>2</v>
      </c>
      <c r="G16" s="211">
        <f t="shared" si="0"/>
        <v>31500</v>
      </c>
      <c r="H16" s="201" t="s">
        <v>226</v>
      </c>
    </row>
    <row r="17" spans="1:7">
      <c r="A17" s="85">
        <v>44988</v>
      </c>
      <c r="B17" s="86" t="s">
        <v>171</v>
      </c>
      <c r="C17" s="87" t="s">
        <v>12</v>
      </c>
      <c r="D17" s="87" t="s">
        <v>10</v>
      </c>
      <c r="E17" s="186">
        <v>63000</v>
      </c>
      <c r="F17" s="87">
        <v>4</v>
      </c>
      <c r="G17" s="132">
        <f t="shared" si="0"/>
        <v>15750</v>
      </c>
    </row>
    <row r="18" spans="1:7">
      <c r="A18" s="85">
        <v>44988</v>
      </c>
      <c r="B18" s="86" t="s">
        <v>171</v>
      </c>
      <c r="C18" s="87" t="s">
        <v>14</v>
      </c>
      <c r="D18" s="87" t="s">
        <v>17</v>
      </c>
      <c r="E18" s="186">
        <v>83000</v>
      </c>
      <c r="F18" s="87">
        <v>10</v>
      </c>
      <c r="G18" s="132">
        <f t="shared" si="0"/>
        <v>8300</v>
      </c>
    </row>
    <row r="19" spans="1:7">
      <c r="A19" s="85">
        <v>44988</v>
      </c>
      <c r="B19" s="86" t="s">
        <v>171</v>
      </c>
      <c r="C19" s="87" t="s">
        <v>43</v>
      </c>
      <c r="D19" s="87" t="s">
        <v>10</v>
      </c>
      <c r="E19" s="186">
        <v>63000</v>
      </c>
      <c r="F19" s="87">
        <v>21</v>
      </c>
      <c r="G19" s="132">
        <f t="shared" si="0"/>
        <v>3000</v>
      </c>
    </row>
    <row r="20" spans="1:7">
      <c r="A20" s="85">
        <v>44988</v>
      </c>
      <c r="B20" s="86" t="s">
        <v>171</v>
      </c>
      <c r="C20" s="87" t="s">
        <v>25</v>
      </c>
      <c r="D20" s="87" t="s">
        <v>10</v>
      </c>
      <c r="E20" s="186">
        <v>63000</v>
      </c>
      <c r="F20" s="87">
        <v>7</v>
      </c>
      <c r="G20" s="132">
        <f t="shared" si="0"/>
        <v>9000</v>
      </c>
    </row>
    <row r="21" spans="1:7">
      <c r="A21" s="97">
        <v>44988</v>
      </c>
      <c r="B21" s="98" t="s">
        <v>171</v>
      </c>
      <c r="C21" s="99" t="s">
        <v>23</v>
      </c>
      <c r="D21" s="99" t="s">
        <v>10</v>
      </c>
      <c r="E21" s="199">
        <v>80000</v>
      </c>
      <c r="F21" s="99">
        <v>4</v>
      </c>
      <c r="G21" s="195">
        <f t="shared" si="0"/>
        <v>20000</v>
      </c>
    </row>
    <row r="22" spans="1:7">
      <c r="A22" s="189">
        <v>44991</v>
      </c>
      <c r="B22" s="190" t="s">
        <v>171</v>
      </c>
      <c r="C22" s="191" t="s">
        <v>23</v>
      </c>
      <c r="D22" s="191" t="s">
        <v>10</v>
      </c>
      <c r="E22" s="212">
        <v>80000</v>
      </c>
      <c r="F22" s="191">
        <v>8</v>
      </c>
      <c r="G22" s="193">
        <f t="shared" si="0"/>
        <v>10000</v>
      </c>
    </row>
    <row r="23" spans="1:7">
      <c r="A23" s="85">
        <v>44991</v>
      </c>
      <c r="B23" s="86" t="s">
        <v>171</v>
      </c>
      <c r="C23" s="87" t="s">
        <v>104</v>
      </c>
      <c r="D23" s="87" t="s">
        <v>10</v>
      </c>
      <c r="E23" s="179">
        <v>94500</v>
      </c>
      <c r="F23" s="87">
        <v>7</v>
      </c>
      <c r="G23" s="132">
        <f t="shared" si="0"/>
        <v>13500</v>
      </c>
    </row>
    <row r="24" spans="1:7">
      <c r="A24" s="85">
        <v>44991</v>
      </c>
      <c r="B24" s="86" t="s">
        <v>171</v>
      </c>
      <c r="C24" s="87" t="s">
        <v>180</v>
      </c>
      <c r="D24" s="87" t="s">
        <v>10</v>
      </c>
      <c r="E24" s="186">
        <v>94500</v>
      </c>
      <c r="F24" s="87">
        <v>6</v>
      </c>
      <c r="G24" s="132">
        <f t="shared" si="0"/>
        <v>15750</v>
      </c>
    </row>
    <row r="25" spans="1:7">
      <c r="A25" s="97">
        <v>44991</v>
      </c>
      <c r="B25" s="98" t="s">
        <v>171</v>
      </c>
      <c r="C25" s="99" t="s">
        <v>14</v>
      </c>
      <c r="D25" s="99" t="s">
        <v>17</v>
      </c>
      <c r="E25" s="199">
        <v>83000</v>
      </c>
      <c r="F25" s="99">
        <v>23</v>
      </c>
      <c r="G25" s="195">
        <f t="shared" si="0"/>
        <v>3608.695652173913</v>
      </c>
    </row>
    <row r="26" spans="1:7">
      <c r="A26" s="189">
        <v>44992</v>
      </c>
      <c r="B26" s="190" t="s">
        <v>171</v>
      </c>
      <c r="C26" s="191" t="s">
        <v>23</v>
      </c>
      <c r="D26" s="191" t="s">
        <v>10</v>
      </c>
      <c r="E26" s="212">
        <v>80000</v>
      </c>
      <c r="F26" s="191">
        <v>8</v>
      </c>
      <c r="G26" s="193">
        <f t="shared" si="0"/>
        <v>10000</v>
      </c>
    </row>
    <row r="27" spans="1:7">
      <c r="A27" s="85">
        <v>44992</v>
      </c>
      <c r="B27" s="86" t="s">
        <v>171</v>
      </c>
      <c r="C27" s="87" t="s">
        <v>104</v>
      </c>
      <c r="D27" s="87" t="s">
        <v>10</v>
      </c>
      <c r="E27" s="179">
        <v>94500</v>
      </c>
      <c r="F27" s="87">
        <v>9</v>
      </c>
      <c r="G27" s="132">
        <f t="shared" si="0"/>
        <v>10500</v>
      </c>
    </row>
    <row r="28" spans="1:7">
      <c r="A28" s="85">
        <v>44992</v>
      </c>
      <c r="B28" s="86" t="s">
        <v>171</v>
      </c>
      <c r="C28" s="87" t="s">
        <v>180</v>
      </c>
      <c r="D28" s="87" t="s">
        <v>10</v>
      </c>
      <c r="E28" s="186">
        <v>94500</v>
      </c>
      <c r="F28" s="87">
        <v>10</v>
      </c>
      <c r="G28" s="132">
        <f t="shared" si="0"/>
        <v>9450</v>
      </c>
    </row>
    <row r="29" spans="1:7">
      <c r="A29" s="97">
        <v>44992</v>
      </c>
      <c r="B29" s="98" t="s">
        <v>171</v>
      </c>
      <c r="C29" s="99" t="s">
        <v>14</v>
      </c>
      <c r="D29" s="99" t="s">
        <v>17</v>
      </c>
      <c r="E29" s="199">
        <v>83000</v>
      </c>
      <c r="F29" s="99">
        <v>25</v>
      </c>
      <c r="G29" s="195">
        <f t="shared" si="0"/>
        <v>3320</v>
      </c>
    </row>
    <row r="30" spans="1:7">
      <c r="A30" s="189">
        <v>44993</v>
      </c>
      <c r="B30" s="190" t="s">
        <v>171</v>
      </c>
      <c r="C30" s="191" t="s">
        <v>23</v>
      </c>
      <c r="D30" s="191" t="s">
        <v>10</v>
      </c>
      <c r="E30" s="212">
        <v>80000</v>
      </c>
      <c r="F30" s="191">
        <v>8</v>
      </c>
      <c r="G30" s="193">
        <f t="shared" si="0"/>
        <v>10000</v>
      </c>
    </row>
    <row r="31" spans="1:7">
      <c r="A31" s="85">
        <v>44993</v>
      </c>
      <c r="B31" s="86" t="s">
        <v>171</v>
      </c>
      <c r="C31" s="87" t="s">
        <v>104</v>
      </c>
      <c r="D31" s="87" t="s">
        <v>10</v>
      </c>
      <c r="E31" s="179">
        <v>94500</v>
      </c>
      <c r="F31" s="87">
        <v>9</v>
      </c>
      <c r="G31" s="132">
        <f t="shared" si="0"/>
        <v>10500</v>
      </c>
    </row>
    <row r="32" spans="1:7">
      <c r="A32" s="85">
        <v>44993</v>
      </c>
      <c r="B32" s="86" t="s">
        <v>171</v>
      </c>
      <c r="C32" s="87" t="s">
        <v>180</v>
      </c>
      <c r="D32" s="87" t="s">
        <v>10</v>
      </c>
      <c r="E32" s="186">
        <v>94500</v>
      </c>
      <c r="F32" s="87">
        <v>10</v>
      </c>
      <c r="G32" s="132">
        <f t="shared" si="0"/>
        <v>9450</v>
      </c>
    </row>
    <row r="33" spans="1:7">
      <c r="A33" s="97">
        <v>44993</v>
      </c>
      <c r="B33" s="98" t="s">
        <v>171</v>
      </c>
      <c r="C33" s="99" t="s">
        <v>14</v>
      </c>
      <c r="D33" s="99" t="s">
        <v>17</v>
      </c>
      <c r="E33" s="199">
        <v>83000</v>
      </c>
      <c r="F33" s="99">
        <v>25</v>
      </c>
      <c r="G33" s="195">
        <f t="shared" si="0"/>
        <v>3320</v>
      </c>
    </row>
    <row r="34" spans="1:7">
      <c r="A34" s="189">
        <v>44994</v>
      </c>
      <c r="B34" s="190" t="s">
        <v>171</v>
      </c>
      <c r="C34" s="191" t="s">
        <v>23</v>
      </c>
      <c r="D34" s="191" t="s">
        <v>10</v>
      </c>
      <c r="E34" s="212">
        <v>80000</v>
      </c>
      <c r="F34" s="191">
        <v>8</v>
      </c>
      <c r="G34" s="193">
        <f t="shared" si="0"/>
        <v>10000</v>
      </c>
    </row>
    <row r="35" spans="1:7">
      <c r="A35" s="85">
        <v>44994</v>
      </c>
      <c r="B35" s="86" t="s">
        <v>171</v>
      </c>
      <c r="C35" s="87" t="s">
        <v>104</v>
      </c>
      <c r="D35" s="87" t="s">
        <v>10</v>
      </c>
      <c r="E35" s="179">
        <v>94500</v>
      </c>
      <c r="F35" s="87">
        <v>7</v>
      </c>
      <c r="G35" s="132">
        <f t="shared" si="0"/>
        <v>13500</v>
      </c>
    </row>
    <row r="36" spans="1:7">
      <c r="A36" s="85">
        <v>44994</v>
      </c>
      <c r="B36" s="86" t="s">
        <v>171</v>
      </c>
      <c r="C36" s="87" t="s">
        <v>180</v>
      </c>
      <c r="D36" s="87" t="s">
        <v>10</v>
      </c>
      <c r="E36" s="186">
        <v>94500</v>
      </c>
      <c r="F36" s="87">
        <v>10</v>
      </c>
      <c r="G36" s="132">
        <f t="shared" si="0"/>
        <v>9450</v>
      </c>
    </row>
    <row r="37" spans="1:7">
      <c r="A37" s="97">
        <v>44994</v>
      </c>
      <c r="B37" s="98" t="s">
        <v>171</v>
      </c>
      <c r="C37" s="99" t="s">
        <v>14</v>
      </c>
      <c r="D37" s="99" t="s">
        <v>17</v>
      </c>
      <c r="E37" s="199">
        <v>83000</v>
      </c>
      <c r="F37" s="99">
        <v>25</v>
      </c>
      <c r="G37" s="195">
        <f t="shared" si="0"/>
        <v>3320</v>
      </c>
    </row>
    <row r="38" spans="1:7">
      <c r="A38" s="189">
        <v>44995</v>
      </c>
      <c r="B38" s="190" t="s">
        <v>171</v>
      </c>
      <c r="C38" s="191" t="s">
        <v>23</v>
      </c>
      <c r="D38" s="191" t="s">
        <v>10</v>
      </c>
      <c r="E38" s="212">
        <v>80000</v>
      </c>
      <c r="F38" s="191">
        <v>6</v>
      </c>
      <c r="G38" s="193">
        <f t="shared" si="0"/>
        <v>13333.333333333334</v>
      </c>
    </row>
    <row r="39" spans="1:7">
      <c r="A39" s="85">
        <v>44995</v>
      </c>
      <c r="B39" s="86" t="s">
        <v>171</v>
      </c>
      <c r="C39" s="87" t="s">
        <v>104</v>
      </c>
      <c r="D39" s="87" t="s">
        <v>10</v>
      </c>
      <c r="E39" s="179">
        <v>94500</v>
      </c>
      <c r="F39" s="87">
        <v>8</v>
      </c>
      <c r="G39" s="132">
        <f t="shared" si="0"/>
        <v>11812.5</v>
      </c>
    </row>
    <row r="40" spans="1:7">
      <c r="A40" s="85">
        <v>44995</v>
      </c>
      <c r="B40" s="86" t="s">
        <v>171</v>
      </c>
      <c r="C40" s="87" t="s">
        <v>180</v>
      </c>
      <c r="D40" s="87" t="s">
        <v>10</v>
      </c>
      <c r="E40" s="186">
        <v>94500</v>
      </c>
      <c r="F40" s="87">
        <v>12</v>
      </c>
      <c r="G40" s="132">
        <f t="shared" si="0"/>
        <v>7875</v>
      </c>
    </row>
    <row r="41" spans="1:7">
      <c r="A41" s="97">
        <v>44995</v>
      </c>
      <c r="B41" s="98" t="s">
        <v>171</v>
      </c>
      <c r="C41" s="99" t="s">
        <v>14</v>
      </c>
      <c r="D41" s="99" t="s">
        <v>17</v>
      </c>
      <c r="E41" s="199">
        <v>83000</v>
      </c>
      <c r="F41" s="99">
        <v>20</v>
      </c>
      <c r="G41" s="195">
        <f t="shared" si="0"/>
        <v>4150</v>
      </c>
    </row>
    <row r="42" spans="1:7">
      <c r="A42" s="189">
        <v>44998</v>
      </c>
      <c r="B42" s="190" t="s">
        <v>171</v>
      </c>
      <c r="C42" s="191" t="s">
        <v>23</v>
      </c>
      <c r="D42" s="191" t="s">
        <v>10</v>
      </c>
      <c r="E42" s="212">
        <v>80000</v>
      </c>
      <c r="F42" s="191">
        <v>8</v>
      </c>
      <c r="G42" s="193">
        <f t="shared" si="0"/>
        <v>10000</v>
      </c>
    </row>
    <row r="43" spans="1:7">
      <c r="A43" s="85">
        <v>44998</v>
      </c>
      <c r="B43" s="86" t="s">
        <v>171</v>
      </c>
      <c r="C43" s="87" t="s">
        <v>104</v>
      </c>
      <c r="D43" s="87" t="s">
        <v>10</v>
      </c>
      <c r="E43" s="179">
        <v>94500</v>
      </c>
      <c r="F43" s="87">
        <v>8</v>
      </c>
      <c r="G43" s="132">
        <f t="shared" si="0"/>
        <v>11812.5</v>
      </c>
    </row>
    <row r="44" spans="1:7">
      <c r="A44" s="85">
        <v>44998</v>
      </c>
      <c r="B44" s="86" t="s">
        <v>171</v>
      </c>
      <c r="C44" s="87" t="s">
        <v>180</v>
      </c>
      <c r="D44" s="87" t="s">
        <v>10</v>
      </c>
      <c r="E44" s="186">
        <v>94500</v>
      </c>
      <c r="F44" s="87">
        <v>12</v>
      </c>
      <c r="G44" s="132">
        <f t="shared" si="0"/>
        <v>7875</v>
      </c>
    </row>
    <row r="45" spans="1:7">
      <c r="A45" s="97">
        <v>44998</v>
      </c>
      <c r="B45" s="98" t="s">
        <v>171</v>
      </c>
      <c r="C45" s="99" t="s">
        <v>14</v>
      </c>
      <c r="D45" s="99" t="s">
        <v>17</v>
      </c>
      <c r="E45" s="199">
        <v>83000</v>
      </c>
      <c r="F45" s="99">
        <v>28</v>
      </c>
      <c r="G45" s="195">
        <f t="shared" si="0"/>
        <v>2964.2857142857142</v>
      </c>
    </row>
    <row r="46" spans="1:7">
      <c r="A46" s="189">
        <v>44999</v>
      </c>
      <c r="B46" s="190" t="s">
        <v>171</v>
      </c>
      <c r="C46" s="191" t="s">
        <v>23</v>
      </c>
      <c r="D46" s="191" t="s">
        <v>10</v>
      </c>
      <c r="E46" s="212">
        <v>80000</v>
      </c>
      <c r="F46" s="191">
        <v>9</v>
      </c>
      <c r="G46" s="193">
        <f t="shared" si="0"/>
        <v>8888.8888888888887</v>
      </c>
    </row>
    <row r="47" spans="1:7">
      <c r="A47" s="85">
        <v>44999</v>
      </c>
      <c r="B47" s="86" t="s">
        <v>171</v>
      </c>
      <c r="C47" s="87" t="s">
        <v>104</v>
      </c>
      <c r="D47" s="87" t="s">
        <v>10</v>
      </c>
      <c r="E47" s="179">
        <v>94500</v>
      </c>
      <c r="F47" s="87">
        <v>10</v>
      </c>
      <c r="G47" s="132">
        <f t="shared" si="0"/>
        <v>9450</v>
      </c>
    </row>
    <row r="48" spans="1:7">
      <c r="A48" s="85">
        <v>44999</v>
      </c>
      <c r="B48" s="86" t="s">
        <v>171</v>
      </c>
      <c r="C48" s="87" t="s">
        <v>180</v>
      </c>
      <c r="D48" s="87" t="s">
        <v>10</v>
      </c>
      <c r="E48" s="186">
        <v>94500</v>
      </c>
      <c r="F48" s="87">
        <v>10</v>
      </c>
      <c r="G48" s="132">
        <f t="shared" si="0"/>
        <v>9450</v>
      </c>
    </row>
    <row r="49" spans="1:7">
      <c r="A49" s="97">
        <v>44999</v>
      </c>
      <c r="B49" s="98" t="s">
        <v>171</v>
      </c>
      <c r="C49" s="99" t="s">
        <v>14</v>
      </c>
      <c r="D49" s="99" t="s">
        <v>17</v>
      </c>
      <c r="E49" s="199">
        <v>83000</v>
      </c>
      <c r="F49" s="99">
        <v>30</v>
      </c>
      <c r="G49" s="195">
        <f t="shared" si="0"/>
        <v>2766.6666666666665</v>
      </c>
    </row>
    <row r="50" spans="1:7">
      <c r="A50" s="189">
        <v>45000</v>
      </c>
      <c r="B50" s="190" t="s">
        <v>171</v>
      </c>
      <c r="C50" s="191" t="s">
        <v>23</v>
      </c>
      <c r="D50" s="191" t="s">
        <v>10</v>
      </c>
      <c r="E50" s="212">
        <v>80000</v>
      </c>
      <c r="F50" s="191">
        <v>9</v>
      </c>
      <c r="G50" s="193">
        <f t="shared" si="0"/>
        <v>8888.8888888888887</v>
      </c>
    </row>
    <row r="51" spans="1:7">
      <c r="A51" s="85">
        <v>45000</v>
      </c>
      <c r="B51" s="86" t="s">
        <v>171</v>
      </c>
      <c r="C51" s="87" t="s">
        <v>104</v>
      </c>
      <c r="D51" s="87" t="s">
        <v>10</v>
      </c>
      <c r="E51" s="179">
        <v>94500</v>
      </c>
      <c r="F51" s="87">
        <v>8</v>
      </c>
      <c r="G51" s="132">
        <f t="shared" si="0"/>
        <v>11812.5</v>
      </c>
    </row>
    <row r="52" spans="1:7">
      <c r="A52" s="85">
        <v>45000</v>
      </c>
      <c r="B52" s="86" t="s">
        <v>171</v>
      </c>
      <c r="C52" s="87" t="s">
        <v>180</v>
      </c>
      <c r="D52" s="87" t="s">
        <v>10</v>
      </c>
      <c r="E52" s="186">
        <v>94500</v>
      </c>
      <c r="F52" s="87">
        <v>11</v>
      </c>
      <c r="G52" s="132">
        <f t="shared" si="0"/>
        <v>8590.9090909090901</v>
      </c>
    </row>
    <row r="53" spans="1:7">
      <c r="A53" s="97">
        <v>45000</v>
      </c>
      <c r="B53" s="98" t="s">
        <v>171</v>
      </c>
      <c r="C53" s="99" t="s">
        <v>14</v>
      </c>
      <c r="D53" s="99" t="s">
        <v>17</v>
      </c>
      <c r="E53" s="199">
        <v>83000</v>
      </c>
      <c r="F53" s="99">
        <v>27</v>
      </c>
      <c r="G53" s="195">
        <f t="shared" si="0"/>
        <v>3074.0740740740739</v>
      </c>
    </row>
    <row r="54" spans="1:7">
      <c r="E54" s="213">
        <f>SUM(E2:E53)</f>
        <v>4457000</v>
      </c>
      <c r="F54" s="214">
        <f>SUM(F2:F53)</f>
        <v>696</v>
      </c>
      <c r="G54" s="213">
        <f t="shared" si="0"/>
        <v>6403.7356321839079</v>
      </c>
    </row>
  </sheetData>
  <dataValidations count="1">
    <dataValidation type="list" allowBlank="1" showInputMessage="1" showErrorMessage="1" sqref="D1" xr:uid="{00000000-0002-0000-1E00-000000000000}">
      <formula1>"MINIBUS,BUS,VAN,TAXIBUS"</formula1>
    </dataValidation>
  </dataValidations>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50"/>
  <sheetViews>
    <sheetView workbookViewId="0">
      <selection activeCell="J44" sqref="J44"/>
    </sheetView>
  </sheetViews>
  <sheetFormatPr baseColWidth="10" defaultColWidth="11" defaultRowHeight="14.4"/>
  <cols>
    <col min="2" max="2" width="11.44140625" style="28"/>
    <col min="3" max="3" width="20.88671875" customWidth="1"/>
  </cols>
  <sheetData>
    <row r="1" spans="1:7" ht="43.2">
      <c r="A1" s="1" t="s">
        <v>0</v>
      </c>
      <c r="B1" s="2" t="s">
        <v>1</v>
      </c>
      <c r="C1" s="2" t="s">
        <v>2</v>
      </c>
      <c r="D1" s="147" t="s">
        <v>3</v>
      </c>
      <c r="E1" s="148" t="s">
        <v>4</v>
      </c>
      <c r="F1" s="149" t="s">
        <v>5</v>
      </c>
      <c r="G1" s="7" t="s">
        <v>6</v>
      </c>
    </row>
    <row r="2" spans="1:7">
      <c r="A2" s="189">
        <v>45001</v>
      </c>
      <c r="B2" s="190" t="s">
        <v>171</v>
      </c>
      <c r="C2" s="191" t="s">
        <v>180</v>
      </c>
      <c r="D2" s="191" t="s">
        <v>10</v>
      </c>
      <c r="E2" s="192">
        <v>94500</v>
      </c>
      <c r="F2" s="191">
        <v>12</v>
      </c>
      <c r="G2" s="193">
        <f t="shared" ref="G2:G26" si="0">E2/F2</f>
        <v>7875</v>
      </c>
    </row>
    <row r="3" spans="1:7">
      <c r="A3" s="85">
        <v>45001</v>
      </c>
      <c r="B3" s="86" t="s">
        <v>171</v>
      </c>
      <c r="C3" s="87" t="s">
        <v>14</v>
      </c>
      <c r="D3" s="87" t="s">
        <v>17</v>
      </c>
      <c r="E3" s="186">
        <v>83000</v>
      </c>
      <c r="F3" s="87">
        <v>28</v>
      </c>
      <c r="G3" s="132">
        <f t="shared" si="0"/>
        <v>2964.2857142857142</v>
      </c>
    </row>
    <row r="4" spans="1:7">
      <c r="A4" s="85">
        <v>45001</v>
      </c>
      <c r="B4" s="86" t="s">
        <v>171</v>
      </c>
      <c r="C4" s="87" t="s">
        <v>23</v>
      </c>
      <c r="D4" s="87" t="s">
        <v>10</v>
      </c>
      <c r="E4" s="179">
        <v>80000</v>
      </c>
      <c r="F4" s="87">
        <v>8</v>
      </c>
      <c r="G4" s="132">
        <f t="shared" si="0"/>
        <v>10000</v>
      </c>
    </row>
    <row r="5" spans="1:7">
      <c r="A5" s="97">
        <v>45001</v>
      </c>
      <c r="B5" s="98" t="s">
        <v>171</v>
      </c>
      <c r="C5" s="99" t="s">
        <v>104</v>
      </c>
      <c r="D5" s="99" t="s">
        <v>10</v>
      </c>
      <c r="E5" s="194">
        <v>94500</v>
      </c>
      <c r="F5" s="99">
        <v>10</v>
      </c>
      <c r="G5" s="195">
        <f t="shared" si="0"/>
        <v>9450</v>
      </c>
    </row>
    <row r="6" spans="1:7">
      <c r="A6" s="189">
        <v>45002</v>
      </c>
      <c r="B6" s="190" t="s">
        <v>171</v>
      </c>
      <c r="C6" s="191" t="s">
        <v>180</v>
      </c>
      <c r="D6" s="191" t="s">
        <v>10</v>
      </c>
      <c r="E6" s="192">
        <v>94500</v>
      </c>
      <c r="F6" s="191">
        <v>10</v>
      </c>
      <c r="G6" s="193">
        <f t="shared" si="0"/>
        <v>9450</v>
      </c>
    </row>
    <row r="7" spans="1:7">
      <c r="A7" s="85">
        <v>45002</v>
      </c>
      <c r="B7" s="86" t="s">
        <v>171</v>
      </c>
      <c r="C7" s="87" t="s">
        <v>14</v>
      </c>
      <c r="D7" s="87" t="s">
        <v>17</v>
      </c>
      <c r="E7" s="186">
        <v>83000</v>
      </c>
      <c r="F7" s="87">
        <v>22</v>
      </c>
      <c r="G7" s="132">
        <f t="shared" si="0"/>
        <v>3772.7272727272725</v>
      </c>
    </row>
    <row r="8" spans="1:7">
      <c r="A8" s="85">
        <v>45002</v>
      </c>
      <c r="B8" s="86" t="s">
        <v>171</v>
      </c>
      <c r="C8" s="87" t="s">
        <v>23</v>
      </c>
      <c r="D8" s="87" t="s">
        <v>10</v>
      </c>
      <c r="E8" s="179">
        <v>80000</v>
      </c>
      <c r="F8" s="87">
        <v>8</v>
      </c>
      <c r="G8" s="132">
        <f t="shared" si="0"/>
        <v>10000</v>
      </c>
    </row>
    <row r="9" spans="1:7">
      <c r="A9" s="97">
        <v>45002</v>
      </c>
      <c r="B9" s="98" t="s">
        <v>171</v>
      </c>
      <c r="C9" s="99" t="s">
        <v>104</v>
      </c>
      <c r="D9" s="99" t="s">
        <v>10</v>
      </c>
      <c r="E9" s="194">
        <v>94500</v>
      </c>
      <c r="F9" s="99">
        <v>10</v>
      </c>
      <c r="G9" s="195">
        <f t="shared" si="0"/>
        <v>9450</v>
      </c>
    </row>
    <row r="10" spans="1:7">
      <c r="A10" s="189">
        <v>45005</v>
      </c>
      <c r="B10" s="190" t="s">
        <v>171</v>
      </c>
      <c r="C10" s="191" t="s">
        <v>180</v>
      </c>
      <c r="D10" s="191" t="s">
        <v>10</v>
      </c>
      <c r="E10" s="192">
        <v>94500</v>
      </c>
      <c r="F10" s="191">
        <v>7</v>
      </c>
      <c r="G10" s="193">
        <f t="shared" si="0"/>
        <v>13500</v>
      </c>
    </row>
    <row r="11" spans="1:7">
      <c r="A11" s="85">
        <v>45005</v>
      </c>
      <c r="B11" s="86" t="s">
        <v>171</v>
      </c>
      <c r="C11" s="87" t="s">
        <v>14</v>
      </c>
      <c r="D11" s="87" t="s">
        <v>17</v>
      </c>
      <c r="E11" s="186">
        <v>83000</v>
      </c>
      <c r="F11" s="87">
        <v>26</v>
      </c>
      <c r="G11" s="132">
        <f t="shared" si="0"/>
        <v>3192.3076923076924</v>
      </c>
    </row>
    <row r="12" spans="1:7">
      <c r="A12" s="85">
        <v>45005</v>
      </c>
      <c r="B12" s="86" t="s">
        <v>171</v>
      </c>
      <c r="C12" s="87" t="s">
        <v>23</v>
      </c>
      <c r="D12" s="87" t="s">
        <v>10</v>
      </c>
      <c r="E12" s="179">
        <v>80000</v>
      </c>
      <c r="F12" s="87">
        <v>7</v>
      </c>
      <c r="G12" s="132">
        <f t="shared" si="0"/>
        <v>11428.571428571429</v>
      </c>
    </row>
    <row r="13" spans="1:7">
      <c r="A13" s="97">
        <v>45005</v>
      </c>
      <c r="B13" s="98" t="s">
        <v>171</v>
      </c>
      <c r="C13" s="99" t="s">
        <v>104</v>
      </c>
      <c r="D13" s="99" t="s">
        <v>10</v>
      </c>
      <c r="E13" s="194">
        <v>94500</v>
      </c>
      <c r="F13" s="99">
        <v>7</v>
      </c>
      <c r="G13" s="195">
        <f t="shared" si="0"/>
        <v>13500</v>
      </c>
    </row>
    <row r="14" spans="1:7">
      <c r="A14" s="189">
        <v>45006</v>
      </c>
      <c r="B14" s="190" t="s">
        <v>171</v>
      </c>
      <c r="C14" s="191" t="s">
        <v>180</v>
      </c>
      <c r="D14" s="191" t="s">
        <v>10</v>
      </c>
      <c r="E14" s="192">
        <v>94500</v>
      </c>
      <c r="F14" s="191">
        <v>9</v>
      </c>
      <c r="G14" s="193">
        <f t="shared" si="0"/>
        <v>10500</v>
      </c>
    </row>
    <row r="15" spans="1:7">
      <c r="A15" s="85">
        <v>45006</v>
      </c>
      <c r="B15" s="86" t="s">
        <v>171</v>
      </c>
      <c r="C15" s="87" t="s">
        <v>14</v>
      </c>
      <c r="D15" s="87" t="s">
        <v>17</v>
      </c>
      <c r="E15" s="186">
        <v>83000</v>
      </c>
      <c r="F15" s="87">
        <v>34</v>
      </c>
      <c r="G15" s="132">
        <f t="shared" si="0"/>
        <v>2441.1764705882351</v>
      </c>
    </row>
    <row r="16" spans="1:7">
      <c r="A16" s="85">
        <v>45006</v>
      </c>
      <c r="B16" s="86" t="s">
        <v>171</v>
      </c>
      <c r="C16" s="87" t="s">
        <v>23</v>
      </c>
      <c r="D16" s="87" t="s">
        <v>10</v>
      </c>
      <c r="E16" s="179">
        <v>80000</v>
      </c>
      <c r="F16" s="87">
        <v>7</v>
      </c>
      <c r="G16" s="132">
        <f t="shared" si="0"/>
        <v>11428.571428571429</v>
      </c>
    </row>
    <row r="17" spans="1:7">
      <c r="A17" s="97">
        <v>45006</v>
      </c>
      <c r="B17" s="98" t="s">
        <v>171</v>
      </c>
      <c r="C17" s="99" t="s">
        <v>104</v>
      </c>
      <c r="D17" s="99" t="s">
        <v>10</v>
      </c>
      <c r="E17" s="194">
        <v>94500</v>
      </c>
      <c r="F17" s="99">
        <v>10</v>
      </c>
      <c r="G17" s="195">
        <f t="shared" si="0"/>
        <v>9450</v>
      </c>
    </row>
    <row r="18" spans="1:7">
      <c r="A18" s="189">
        <v>45007</v>
      </c>
      <c r="B18" s="190" t="s">
        <v>171</v>
      </c>
      <c r="C18" s="191" t="s">
        <v>180</v>
      </c>
      <c r="D18" s="191" t="s">
        <v>10</v>
      </c>
      <c r="E18" s="192">
        <v>94500</v>
      </c>
      <c r="F18" s="191">
        <v>10</v>
      </c>
      <c r="G18" s="193">
        <f t="shared" si="0"/>
        <v>9450</v>
      </c>
    </row>
    <row r="19" spans="1:7">
      <c r="A19" s="85">
        <v>45007</v>
      </c>
      <c r="B19" s="86" t="s">
        <v>171</v>
      </c>
      <c r="C19" s="87" t="s">
        <v>14</v>
      </c>
      <c r="D19" s="87" t="s">
        <v>17</v>
      </c>
      <c r="E19" s="186">
        <v>83000</v>
      </c>
      <c r="F19" s="87">
        <v>26</v>
      </c>
      <c r="G19" s="132">
        <f t="shared" si="0"/>
        <v>3192.3076923076924</v>
      </c>
    </row>
    <row r="20" spans="1:7">
      <c r="A20" s="85">
        <v>45007</v>
      </c>
      <c r="B20" s="86" t="s">
        <v>171</v>
      </c>
      <c r="C20" s="87" t="s">
        <v>23</v>
      </c>
      <c r="D20" s="87" t="s">
        <v>10</v>
      </c>
      <c r="E20" s="179">
        <v>80000</v>
      </c>
      <c r="F20" s="87">
        <v>7</v>
      </c>
      <c r="G20" s="132">
        <f t="shared" si="0"/>
        <v>11428.571428571429</v>
      </c>
    </row>
    <row r="21" spans="1:7">
      <c r="A21" s="97">
        <v>45007</v>
      </c>
      <c r="B21" s="98" t="s">
        <v>171</v>
      </c>
      <c r="C21" s="99" t="s">
        <v>104</v>
      </c>
      <c r="D21" s="99" t="s">
        <v>10</v>
      </c>
      <c r="E21" s="194">
        <v>94500</v>
      </c>
      <c r="F21" s="99">
        <v>10</v>
      </c>
      <c r="G21" s="195">
        <f t="shared" si="0"/>
        <v>9450</v>
      </c>
    </row>
    <row r="22" spans="1:7">
      <c r="A22" s="189">
        <v>45008</v>
      </c>
      <c r="B22" s="190" t="s">
        <v>171</v>
      </c>
      <c r="C22" s="191" t="s">
        <v>180</v>
      </c>
      <c r="D22" s="191" t="s">
        <v>10</v>
      </c>
      <c r="E22" s="192">
        <v>94500</v>
      </c>
      <c r="F22" s="191">
        <v>8</v>
      </c>
      <c r="G22" s="193">
        <f t="shared" si="0"/>
        <v>11812.5</v>
      </c>
    </row>
    <row r="23" spans="1:7">
      <c r="A23" s="85">
        <v>45008</v>
      </c>
      <c r="B23" s="86" t="s">
        <v>171</v>
      </c>
      <c r="C23" s="87" t="s">
        <v>14</v>
      </c>
      <c r="D23" s="87" t="s">
        <v>17</v>
      </c>
      <c r="E23" s="186">
        <v>83000</v>
      </c>
      <c r="F23" s="87">
        <v>26</v>
      </c>
      <c r="G23" s="132">
        <f t="shared" si="0"/>
        <v>3192.3076923076924</v>
      </c>
    </row>
    <row r="24" spans="1:7">
      <c r="A24" s="85">
        <v>45008</v>
      </c>
      <c r="B24" s="86" t="s">
        <v>171</v>
      </c>
      <c r="C24" s="87" t="s">
        <v>23</v>
      </c>
      <c r="D24" s="87" t="s">
        <v>10</v>
      </c>
      <c r="E24" s="179">
        <v>80000</v>
      </c>
      <c r="F24" s="87">
        <v>7</v>
      </c>
      <c r="G24" s="132">
        <f t="shared" si="0"/>
        <v>11428.571428571429</v>
      </c>
    </row>
    <row r="25" spans="1:7">
      <c r="A25" s="97">
        <v>45008</v>
      </c>
      <c r="B25" s="98" t="s">
        <v>171</v>
      </c>
      <c r="C25" s="99" t="s">
        <v>104</v>
      </c>
      <c r="D25" s="99" t="s">
        <v>10</v>
      </c>
      <c r="E25" s="194">
        <v>94500</v>
      </c>
      <c r="F25" s="99">
        <v>9</v>
      </c>
      <c r="G25" s="195">
        <f t="shared" si="0"/>
        <v>10500</v>
      </c>
    </row>
    <row r="26" spans="1:7">
      <c r="A26" s="189">
        <v>45009</v>
      </c>
      <c r="B26" s="190" t="s">
        <v>171</v>
      </c>
      <c r="C26" s="191" t="s">
        <v>180</v>
      </c>
      <c r="D26" s="191" t="s">
        <v>10</v>
      </c>
      <c r="E26" s="192">
        <v>94500</v>
      </c>
      <c r="F26" s="191">
        <v>8</v>
      </c>
      <c r="G26" s="193">
        <f t="shared" si="0"/>
        <v>11812.5</v>
      </c>
    </row>
    <row r="27" spans="1:7">
      <c r="A27" s="85">
        <v>45009</v>
      </c>
      <c r="B27" s="86" t="s">
        <v>171</v>
      </c>
      <c r="C27" s="87" t="s">
        <v>14</v>
      </c>
      <c r="D27" s="87" t="s">
        <v>17</v>
      </c>
      <c r="E27" s="186">
        <v>83000</v>
      </c>
      <c r="F27" s="87">
        <v>18</v>
      </c>
      <c r="G27" s="132">
        <f t="shared" ref="G27:G50" si="1">E27/F27</f>
        <v>4611.1111111111113</v>
      </c>
    </row>
    <row r="28" spans="1:7">
      <c r="A28" s="85">
        <v>45009</v>
      </c>
      <c r="B28" s="86" t="s">
        <v>171</v>
      </c>
      <c r="C28" s="87" t="s">
        <v>23</v>
      </c>
      <c r="D28" s="87" t="s">
        <v>10</v>
      </c>
      <c r="E28" s="179">
        <v>80000</v>
      </c>
      <c r="F28" s="87">
        <v>6</v>
      </c>
      <c r="G28" s="132">
        <f t="shared" si="1"/>
        <v>13333.333333333334</v>
      </c>
    </row>
    <row r="29" spans="1:7">
      <c r="A29" s="97">
        <v>45009</v>
      </c>
      <c r="B29" s="98" t="s">
        <v>171</v>
      </c>
      <c r="C29" s="99" t="s">
        <v>104</v>
      </c>
      <c r="D29" s="99" t="s">
        <v>10</v>
      </c>
      <c r="E29" s="194">
        <v>94500</v>
      </c>
      <c r="F29" s="99">
        <v>9</v>
      </c>
      <c r="G29" s="195">
        <f t="shared" si="1"/>
        <v>10500</v>
      </c>
    </row>
    <row r="30" spans="1:7">
      <c r="A30" s="157">
        <v>45012</v>
      </c>
      <c r="B30" s="152" t="s">
        <v>171</v>
      </c>
      <c r="C30" s="159" t="s">
        <v>104</v>
      </c>
      <c r="D30" s="159" t="s">
        <v>10</v>
      </c>
      <c r="E30" s="196">
        <v>94500</v>
      </c>
      <c r="F30" s="159">
        <v>8</v>
      </c>
      <c r="G30" s="197">
        <f t="shared" si="1"/>
        <v>11812.5</v>
      </c>
    </row>
    <row r="31" spans="1:7">
      <c r="A31" s="157">
        <v>45012</v>
      </c>
      <c r="B31" s="86" t="s">
        <v>171</v>
      </c>
      <c r="C31" s="87" t="s">
        <v>23</v>
      </c>
      <c r="D31" s="87" t="s">
        <v>10</v>
      </c>
      <c r="E31" s="179">
        <v>80000</v>
      </c>
      <c r="F31" s="87">
        <v>8</v>
      </c>
      <c r="G31" s="172">
        <f t="shared" si="1"/>
        <v>10000</v>
      </c>
    </row>
    <row r="32" spans="1:7">
      <c r="A32" s="157">
        <v>45012</v>
      </c>
      <c r="B32" s="86" t="s">
        <v>171</v>
      </c>
      <c r="C32" s="87" t="s">
        <v>14</v>
      </c>
      <c r="D32" s="87" t="s">
        <v>17</v>
      </c>
      <c r="E32" s="186">
        <v>83000</v>
      </c>
      <c r="F32" s="87">
        <v>27</v>
      </c>
      <c r="G32" s="172">
        <f t="shared" si="1"/>
        <v>3074.0740740740739</v>
      </c>
    </row>
    <row r="33" spans="1:7">
      <c r="A33" s="198">
        <v>45012</v>
      </c>
      <c r="B33" s="98" t="s">
        <v>171</v>
      </c>
      <c r="C33" s="99" t="s">
        <v>180</v>
      </c>
      <c r="D33" s="99" t="s">
        <v>10</v>
      </c>
      <c r="E33" s="199">
        <v>94500</v>
      </c>
      <c r="F33" s="99">
        <v>11</v>
      </c>
      <c r="G33" s="200">
        <f t="shared" si="1"/>
        <v>8590.9090909090901</v>
      </c>
    </row>
    <row r="34" spans="1:7">
      <c r="A34" s="157">
        <v>45013</v>
      </c>
      <c r="B34" s="152" t="s">
        <v>171</v>
      </c>
      <c r="C34" s="159" t="s">
        <v>104</v>
      </c>
      <c r="D34" s="159" t="s">
        <v>10</v>
      </c>
      <c r="E34" s="196">
        <v>94500</v>
      </c>
      <c r="F34" s="159">
        <v>7</v>
      </c>
      <c r="G34" s="197">
        <f t="shared" si="1"/>
        <v>13500</v>
      </c>
    </row>
    <row r="35" spans="1:7">
      <c r="A35" s="157">
        <v>45013</v>
      </c>
      <c r="B35" s="86" t="s">
        <v>171</v>
      </c>
      <c r="C35" s="87" t="s">
        <v>23</v>
      </c>
      <c r="D35" s="87" t="s">
        <v>10</v>
      </c>
      <c r="E35" s="179">
        <v>80000</v>
      </c>
      <c r="F35" s="87">
        <v>7</v>
      </c>
      <c r="G35" s="172">
        <f t="shared" si="1"/>
        <v>11428.571428571429</v>
      </c>
    </row>
    <row r="36" spans="1:7">
      <c r="A36" s="157">
        <v>45013</v>
      </c>
      <c r="B36" s="86" t="s">
        <v>171</v>
      </c>
      <c r="C36" s="87" t="s">
        <v>14</v>
      </c>
      <c r="D36" s="87" t="s">
        <v>17</v>
      </c>
      <c r="E36" s="186">
        <v>83000</v>
      </c>
      <c r="F36" s="87">
        <v>28</v>
      </c>
      <c r="G36" s="172">
        <f t="shared" si="1"/>
        <v>2964.2857142857142</v>
      </c>
    </row>
    <row r="37" spans="1:7">
      <c r="A37" s="198">
        <v>45013</v>
      </c>
      <c r="B37" s="98" t="s">
        <v>171</v>
      </c>
      <c r="C37" s="99" t="s">
        <v>180</v>
      </c>
      <c r="D37" s="99" t="s">
        <v>10</v>
      </c>
      <c r="E37" s="199">
        <v>94500</v>
      </c>
      <c r="F37" s="99">
        <v>7</v>
      </c>
      <c r="G37" s="200">
        <f t="shared" si="1"/>
        <v>13500</v>
      </c>
    </row>
    <row r="38" spans="1:7">
      <c r="A38" s="157">
        <v>45014</v>
      </c>
      <c r="B38" s="152" t="s">
        <v>171</v>
      </c>
      <c r="C38" s="159" t="s">
        <v>104</v>
      </c>
      <c r="D38" s="159" t="s">
        <v>10</v>
      </c>
      <c r="E38" s="196">
        <v>94500</v>
      </c>
      <c r="F38" s="159">
        <v>9</v>
      </c>
      <c r="G38" s="197">
        <f t="shared" si="1"/>
        <v>10500</v>
      </c>
    </row>
    <row r="39" spans="1:7">
      <c r="A39" s="157">
        <v>45014</v>
      </c>
      <c r="B39" s="86" t="s">
        <v>171</v>
      </c>
      <c r="C39" s="87" t="s">
        <v>14</v>
      </c>
      <c r="D39" s="87" t="s">
        <v>17</v>
      </c>
      <c r="E39" s="179">
        <v>83000</v>
      </c>
      <c r="F39" s="87">
        <v>25</v>
      </c>
      <c r="G39" s="172">
        <f t="shared" si="1"/>
        <v>3320</v>
      </c>
    </row>
    <row r="40" spans="1:7">
      <c r="A40" s="157">
        <v>45014</v>
      </c>
      <c r="B40" s="86" t="s">
        <v>171</v>
      </c>
      <c r="C40" s="87" t="s">
        <v>180</v>
      </c>
      <c r="D40" s="87" t="s">
        <v>10</v>
      </c>
      <c r="E40" s="186">
        <v>94500</v>
      </c>
      <c r="F40" s="87">
        <v>9</v>
      </c>
      <c r="G40" s="172">
        <f t="shared" si="1"/>
        <v>10500</v>
      </c>
    </row>
    <row r="41" spans="1:7">
      <c r="A41" s="198">
        <v>45014</v>
      </c>
      <c r="B41" s="98" t="s">
        <v>171</v>
      </c>
      <c r="C41" s="99" t="s">
        <v>23</v>
      </c>
      <c r="D41" s="99" t="s">
        <v>10</v>
      </c>
      <c r="E41" s="199">
        <v>80000</v>
      </c>
      <c r="F41" s="99">
        <v>8</v>
      </c>
      <c r="G41" s="200">
        <f t="shared" si="1"/>
        <v>10000</v>
      </c>
    </row>
    <row r="42" spans="1:7">
      <c r="A42" s="157">
        <v>45015</v>
      </c>
      <c r="B42" s="152" t="s">
        <v>171</v>
      </c>
      <c r="C42" s="159" t="s">
        <v>104</v>
      </c>
      <c r="D42" s="159" t="s">
        <v>10</v>
      </c>
      <c r="E42" s="196">
        <v>94500</v>
      </c>
      <c r="F42" s="159">
        <v>9</v>
      </c>
      <c r="G42" s="197">
        <f t="shared" si="1"/>
        <v>10500</v>
      </c>
    </row>
    <row r="43" spans="1:7">
      <c r="A43" s="107">
        <v>45015</v>
      </c>
      <c r="B43" s="86" t="s">
        <v>171</v>
      </c>
      <c r="C43" s="87" t="s">
        <v>14</v>
      </c>
      <c r="D43" s="87" t="s">
        <v>17</v>
      </c>
      <c r="E43" s="179">
        <v>83000</v>
      </c>
      <c r="F43" s="87">
        <v>23</v>
      </c>
      <c r="G43" s="172">
        <f t="shared" si="1"/>
        <v>3608.695652173913</v>
      </c>
    </row>
    <row r="44" spans="1:7">
      <c r="A44" s="107">
        <v>45015</v>
      </c>
      <c r="B44" s="86" t="s">
        <v>171</v>
      </c>
      <c r="C44" s="87" t="s">
        <v>180</v>
      </c>
      <c r="D44" s="87" t="s">
        <v>10</v>
      </c>
      <c r="E44" s="186">
        <v>94500</v>
      </c>
      <c r="F44" s="87">
        <v>9</v>
      </c>
      <c r="G44" s="172">
        <f t="shared" si="1"/>
        <v>10500</v>
      </c>
    </row>
    <row r="45" spans="1:7">
      <c r="A45" s="198">
        <v>45015</v>
      </c>
      <c r="B45" s="98" t="s">
        <v>171</v>
      </c>
      <c r="C45" s="99" t="s">
        <v>23</v>
      </c>
      <c r="D45" s="99" t="s">
        <v>10</v>
      </c>
      <c r="E45" s="199">
        <v>80000</v>
      </c>
      <c r="F45" s="99">
        <v>8</v>
      </c>
      <c r="G45" s="200">
        <f t="shared" si="1"/>
        <v>10000</v>
      </c>
    </row>
    <row r="46" spans="1:7">
      <c r="A46" s="157">
        <v>45016</v>
      </c>
      <c r="B46" s="152" t="s">
        <v>171</v>
      </c>
      <c r="C46" s="159" t="s">
        <v>104</v>
      </c>
      <c r="D46" s="159" t="s">
        <v>10</v>
      </c>
      <c r="E46" s="196">
        <v>94500</v>
      </c>
      <c r="F46" s="159">
        <v>9</v>
      </c>
      <c r="G46" s="197">
        <f t="shared" si="1"/>
        <v>10500</v>
      </c>
    </row>
    <row r="47" spans="1:7">
      <c r="A47" s="107">
        <v>45016</v>
      </c>
      <c r="B47" s="86" t="s">
        <v>171</v>
      </c>
      <c r="C47" s="87" t="s">
        <v>23</v>
      </c>
      <c r="D47" s="87" t="s">
        <v>10</v>
      </c>
      <c r="E47" s="179">
        <v>80000</v>
      </c>
      <c r="F47" s="87">
        <v>6</v>
      </c>
      <c r="G47" s="172">
        <f t="shared" si="1"/>
        <v>13333.333333333334</v>
      </c>
    </row>
    <row r="48" spans="1:7">
      <c r="A48" s="107">
        <v>45016</v>
      </c>
      <c r="B48" s="86" t="s">
        <v>171</v>
      </c>
      <c r="C48" s="87" t="s">
        <v>14</v>
      </c>
      <c r="D48" s="87" t="s">
        <v>17</v>
      </c>
      <c r="E48" s="186">
        <v>83000</v>
      </c>
      <c r="F48" s="87">
        <v>26</v>
      </c>
      <c r="G48" s="172">
        <f t="shared" si="1"/>
        <v>3192.3076923076924</v>
      </c>
    </row>
    <row r="49" spans="1:7">
      <c r="A49" s="107">
        <v>45016</v>
      </c>
      <c r="B49" s="86" t="s">
        <v>171</v>
      </c>
      <c r="C49" s="87" t="s">
        <v>180</v>
      </c>
      <c r="D49" s="87" t="s">
        <v>10</v>
      </c>
      <c r="E49" s="186">
        <v>94500</v>
      </c>
      <c r="F49" s="87">
        <v>9</v>
      </c>
      <c r="G49" s="172">
        <f t="shared" si="1"/>
        <v>10500</v>
      </c>
    </row>
    <row r="50" spans="1:7">
      <c r="E50" s="177">
        <f>SUM(E2:E49)</f>
        <v>4224000</v>
      </c>
      <c r="F50" s="170">
        <f>SUM(F2:F49)</f>
        <v>612</v>
      </c>
      <c r="G50" s="177">
        <f t="shared" si="1"/>
        <v>6901.9607843137255</v>
      </c>
    </row>
  </sheetData>
  <dataValidations count="1">
    <dataValidation type="list" allowBlank="1" showInputMessage="1" showErrorMessage="1" sqref="D1" xr:uid="{00000000-0002-0000-1F00-000000000000}">
      <formula1>"MINIBUS,BUS,VAN,TAXIBUS"</formula1>
    </dataValidation>
  </dataValidations>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65"/>
  <sheetViews>
    <sheetView topLeftCell="A43" workbookViewId="0">
      <selection activeCell="A45" sqref="A45:XFD45"/>
    </sheetView>
  </sheetViews>
  <sheetFormatPr baseColWidth="10" defaultColWidth="11" defaultRowHeight="14.4"/>
  <cols>
    <col min="2" max="2" width="11.44140625" style="28"/>
    <col min="3" max="3" width="20.5546875" customWidth="1"/>
  </cols>
  <sheetData>
    <row r="1" spans="1:7" ht="43.2">
      <c r="A1" s="1" t="s">
        <v>0</v>
      </c>
      <c r="B1" s="2" t="s">
        <v>1</v>
      </c>
      <c r="C1" s="2" t="s">
        <v>2</v>
      </c>
      <c r="D1" s="147" t="s">
        <v>3</v>
      </c>
      <c r="E1" s="148" t="s">
        <v>4</v>
      </c>
      <c r="F1" s="149" t="s">
        <v>5</v>
      </c>
      <c r="G1" s="7" t="s">
        <v>6</v>
      </c>
    </row>
    <row r="2" spans="1:7">
      <c r="A2" s="107">
        <v>45019</v>
      </c>
      <c r="B2" s="86" t="s">
        <v>171</v>
      </c>
      <c r="C2" s="87" t="s">
        <v>104</v>
      </c>
      <c r="D2" s="87" t="s">
        <v>10</v>
      </c>
      <c r="E2" s="186">
        <v>94500</v>
      </c>
      <c r="F2" s="87">
        <v>10</v>
      </c>
      <c r="G2" s="172">
        <f t="shared" ref="G2:G33" si="0">E2/F2</f>
        <v>9450</v>
      </c>
    </row>
    <row r="3" spans="1:7">
      <c r="A3" s="107">
        <v>45019</v>
      </c>
      <c r="B3" s="86" t="s">
        <v>171</v>
      </c>
      <c r="C3" s="87" t="s">
        <v>23</v>
      </c>
      <c r="D3" s="87" t="s">
        <v>10</v>
      </c>
      <c r="E3" s="186">
        <v>80000</v>
      </c>
      <c r="F3" s="87">
        <v>8</v>
      </c>
      <c r="G3" s="172">
        <f t="shared" si="0"/>
        <v>10000</v>
      </c>
    </row>
    <row r="4" spans="1:7">
      <c r="A4" s="107">
        <v>45019</v>
      </c>
      <c r="B4" s="86" t="s">
        <v>171</v>
      </c>
      <c r="C4" s="87" t="s">
        <v>14</v>
      </c>
      <c r="D4" s="87" t="s">
        <v>17</v>
      </c>
      <c r="E4" s="186">
        <v>83000</v>
      </c>
      <c r="F4" s="87">
        <v>24</v>
      </c>
      <c r="G4" s="172">
        <f t="shared" si="0"/>
        <v>3458.3333333333335</v>
      </c>
    </row>
    <row r="5" spans="1:7">
      <c r="A5" s="107">
        <v>45019</v>
      </c>
      <c r="B5" s="86" t="s">
        <v>171</v>
      </c>
      <c r="C5" s="87" t="s">
        <v>180</v>
      </c>
      <c r="D5" s="87" t="s">
        <v>10</v>
      </c>
      <c r="E5" s="186">
        <v>94500</v>
      </c>
      <c r="F5" s="87">
        <v>10</v>
      </c>
      <c r="G5" s="172">
        <f t="shared" si="0"/>
        <v>9450</v>
      </c>
    </row>
    <row r="6" spans="1:7">
      <c r="A6" s="107">
        <v>45020</v>
      </c>
      <c r="B6" s="86" t="s">
        <v>171</v>
      </c>
      <c r="C6" s="87" t="s">
        <v>104</v>
      </c>
      <c r="D6" s="87" t="s">
        <v>10</v>
      </c>
      <c r="E6" s="186">
        <v>94500</v>
      </c>
      <c r="F6" s="87">
        <v>12</v>
      </c>
      <c r="G6" s="172">
        <f t="shared" si="0"/>
        <v>7875</v>
      </c>
    </row>
    <row r="7" spans="1:7">
      <c r="A7" s="107">
        <v>45020</v>
      </c>
      <c r="B7" s="86" t="s">
        <v>171</v>
      </c>
      <c r="C7" s="87" t="s">
        <v>23</v>
      </c>
      <c r="D7" s="87" t="s">
        <v>10</v>
      </c>
      <c r="E7" s="186">
        <v>80000</v>
      </c>
      <c r="F7" s="87">
        <v>9</v>
      </c>
      <c r="G7" s="172">
        <f t="shared" si="0"/>
        <v>8888.8888888888887</v>
      </c>
    </row>
    <row r="8" spans="1:7">
      <c r="A8" s="107">
        <v>45020</v>
      </c>
      <c r="B8" s="86" t="s">
        <v>171</v>
      </c>
      <c r="C8" s="87" t="s">
        <v>14</v>
      </c>
      <c r="D8" s="87" t="s">
        <v>17</v>
      </c>
      <c r="E8" s="186">
        <v>83000</v>
      </c>
      <c r="F8" s="87">
        <v>29</v>
      </c>
      <c r="G8" s="172">
        <f t="shared" si="0"/>
        <v>2862.0689655172414</v>
      </c>
    </row>
    <row r="9" spans="1:7">
      <c r="A9" s="107">
        <v>45020</v>
      </c>
      <c r="B9" s="86" t="s">
        <v>171</v>
      </c>
      <c r="C9" s="87" t="s">
        <v>180</v>
      </c>
      <c r="D9" s="87" t="s">
        <v>10</v>
      </c>
      <c r="E9" s="186">
        <v>94500</v>
      </c>
      <c r="F9" s="87">
        <v>12</v>
      </c>
      <c r="G9" s="172">
        <f t="shared" si="0"/>
        <v>7875</v>
      </c>
    </row>
    <row r="10" spans="1:7">
      <c r="A10" s="107">
        <v>45021</v>
      </c>
      <c r="B10" s="86" t="s">
        <v>171</v>
      </c>
      <c r="C10" s="87" t="s">
        <v>104</v>
      </c>
      <c r="D10" s="87" t="s">
        <v>10</v>
      </c>
      <c r="E10" s="186">
        <v>94500</v>
      </c>
      <c r="F10" s="87">
        <v>9</v>
      </c>
      <c r="G10" s="172">
        <f t="shared" si="0"/>
        <v>10500</v>
      </c>
    </row>
    <row r="11" spans="1:7">
      <c r="A11" s="107">
        <v>45021</v>
      </c>
      <c r="B11" s="86" t="s">
        <v>171</v>
      </c>
      <c r="C11" s="87" t="s">
        <v>23</v>
      </c>
      <c r="D11" s="87" t="s">
        <v>10</v>
      </c>
      <c r="E11" s="186">
        <v>80000</v>
      </c>
      <c r="F11" s="87">
        <v>8</v>
      </c>
      <c r="G11" s="172">
        <f t="shared" si="0"/>
        <v>10000</v>
      </c>
    </row>
    <row r="12" spans="1:7">
      <c r="A12" s="107">
        <v>45021</v>
      </c>
      <c r="B12" s="86" t="s">
        <v>171</v>
      </c>
      <c r="C12" s="87" t="s">
        <v>14</v>
      </c>
      <c r="D12" s="87" t="s">
        <v>17</v>
      </c>
      <c r="E12" s="186">
        <v>83000</v>
      </c>
      <c r="F12" s="87">
        <v>28</v>
      </c>
      <c r="G12" s="172">
        <f t="shared" si="0"/>
        <v>2964.2857142857142</v>
      </c>
    </row>
    <row r="13" spans="1:7">
      <c r="A13" s="107">
        <v>45021</v>
      </c>
      <c r="B13" s="86" t="s">
        <v>171</v>
      </c>
      <c r="C13" s="87" t="s">
        <v>180</v>
      </c>
      <c r="D13" s="87" t="s">
        <v>10</v>
      </c>
      <c r="E13" s="186">
        <v>94500</v>
      </c>
      <c r="F13" s="87">
        <v>14</v>
      </c>
      <c r="G13" s="172">
        <f t="shared" si="0"/>
        <v>6750</v>
      </c>
    </row>
    <row r="14" spans="1:7">
      <c r="A14" s="107">
        <v>45022</v>
      </c>
      <c r="B14" s="86" t="s">
        <v>171</v>
      </c>
      <c r="C14" s="87" t="s">
        <v>104</v>
      </c>
      <c r="D14" s="87" t="s">
        <v>10</v>
      </c>
      <c r="E14" s="186">
        <v>94500</v>
      </c>
      <c r="F14" s="87">
        <v>9</v>
      </c>
      <c r="G14" s="172">
        <f t="shared" si="0"/>
        <v>10500</v>
      </c>
    </row>
    <row r="15" spans="1:7">
      <c r="A15" s="107">
        <v>45022</v>
      </c>
      <c r="B15" s="86" t="s">
        <v>171</v>
      </c>
      <c r="C15" s="87" t="s">
        <v>23</v>
      </c>
      <c r="D15" s="87" t="s">
        <v>10</v>
      </c>
      <c r="E15" s="186">
        <v>80000</v>
      </c>
      <c r="F15" s="87">
        <v>7</v>
      </c>
      <c r="G15" s="172">
        <f t="shared" si="0"/>
        <v>11428.571428571429</v>
      </c>
    </row>
    <row r="16" spans="1:7">
      <c r="A16" s="107">
        <v>45022</v>
      </c>
      <c r="B16" s="86" t="s">
        <v>171</v>
      </c>
      <c r="C16" s="87" t="s">
        <v>14</v>
      </c>
      <c r="D16" s="87" t="s">
        <v>17</v>
      </c>
      <c r="E16" s="186">
        <v>83000</v>
      </c>
      <c r="F16" s="87">
        <v>24</v>
      </c>
      <c r="G16" s="172">
        <f t="shared" si="0"/>
        <v>3458.3333333333335</v>
      </c>
    </row>
    <row r="17" spans="1:8">
      <c r="A17" s="107">
        <v>45022</v>
      </c>
      <c r="B17" s="86" t="s">
        <v>171</v>
      </c>
      <c r="C17" s="87" t="s">
        <v>180</v>
      </c>
      <c r="D17" s="87" t="s">
        <v>10</v>
      </c>
      <c r="E17" s="186">
        <v>94500</v>
      </c>
      <c r="F17" s="87">
        <v>14</v>
      </c>
      <c r="G17" s="172">
        <f t="shared" si="0"/>
        <v>6750</v>
      </c>
    </row>
    <row r="18" spans="1:8">
      <c r="A18" s="107">
        <v>45026</v>
      </c>
      <c r="B18" s="86" t="s">
        <v>171</v>
      </c>
      <c r="C18" s="87" t="s">
        <v>12</v>
      </c>
      <c r="D18" s="87" t="s">
        <v>17</v>
      </c>
      <c r="E18" s="186">
        <v>83000</v>
      </c>
      <c r="F18" s="87">
        <v>19</v>
      </c>
      <c r="G18" s="172">
        <f t="shared" si="0"/>
        <v>4368.4210526315792</v>
      </c>
      <c r="H18" t="s">
        <v>227</v>
      </c>
    </row>
    <row r="19" spans="1:8">
      <c r="A19" s="107">
        <v>45026</v>
      </c>
      <c r="B19" s="86" t="s">
        <v>171</v>
      </c>
      <c r="C19" s="87" t="s">
        <v>228</v>
      </c>
      <c r="D19" s="87" t="s">
        <v>17</v>
      </c>
      <c r="E19" s="186">
        <v>83000</v>
      </c>
      <c r="F19" s="87">
        <v>17</v>
      </c>
      <c r="G19" s="172">
        <f t="shared" si="0"/>
        <v>4882.3529411764703</v>
      </c>
    </row>
    <row r="20" spans="1:8">
      <c r="A20" s="107">
        <v>45026</v>
      </c>
      <c r="B20" s="86" t="s">
        <v>171</v>
      </c>
      <c r="C20" s="87" t="s">
        <v>25</v>
      </c>
      <c r="D20" s="87" t="s">
        <v>17</v>
      </c>
      <c r="E20" s="186">
        <v>80000</v>
      </c>
      <c r="F20" s="87">
        <v>11</v>
      </c>
      <c r="G20" s="172">
        <f t="shared" si="0"/>
        <v>7272.727272727273</v>
      </c>
    </row>
    <row r="21" spans="1:8">
      <c r="A21" s="107">
        <v>45026</v>
      </c>
      <c r="B21" s="86" t="s">
        <v>171</v>
      </c>
      <c r="C21" s="87" t="s">
        <v>14</v>
      </c>
      <c r="D21" s="87" t="s">
        <v>8</v>
      </c>
      <c r="E21" s="186">
        <v>103000</v>
      </c>
      <c r="F21" s="87">
        <v>42</v>
      </c>
      <c r="G21" s="172">
        <f t="shared" si="0"/>
        <v>2452.3809523809523</v>
      </c>
    </row>
    <row r="22" spans="1:8">
      <c r="A22" s="107">
        <v>45026</v>
      </c>
      <c r="B22" s="86" t="s">
        <v>171</v>
      </c>
      <c r="C22" s="87" t="s">
        <v>229</v>
      </c>
      <c r="D22" s="87" t="s">
        <v>8</v>
      </c>
      <c r="E22" s="186">
        <v>88000</v>
      </c>
      <c r="F22" s="87">
        <v>25</v>
      </c>
      <c r="G22" s="172">
        <f t="shared" si="0"/>
        <v>3520</v>
      </c>
    </row>
    <row r="23" spans="1:8">
      <c r="A23" s="107">
        <v>45026</v>
      </c>
      <c r="B23" s="86" t="s">
        <v>171</v>
      </c>
      <c r="C23" s="87" t="s">
        <v>23</v>
      </c>
      <c r="D23" s="87" t="s">
        <v>17</v>
      </c>
      <c r="E23" s="186">
        <v>130000</v>
      </c>
      <c r="F23" s="87">
        <v>15</v>
      </c>
      <c r="G23" s="172">
        <f t="shared" si="0"/>
        <v>8666.6666666666661</v>
      </c>
    </row>
    <row r="24" spans="1:8">
      <c r="A24" s="107">
        <v>45026</v>
      </c>
      <c r="B24" s="86" t="s">
        <v>171</v>
      </c>
      <c r="C24" s="87" t="s">
        <v>31</v>
      </c>
      <c r="D24" s="87" t="s">
        <v>10</v>
      </c>
      <c r="E24" s="186">
        <v>94500</v>
      </c>
      <c r="F24" s="87">
        <v>4</v>
      </c>
      <c r="G24" s="172">
        <f t="shared" si="0"/>
        <v>23625</v>
      </c>
    </row>
    <row r="25" spans="1:8">
      <c r="A25" s="107">
        <v>45026</v>
      </c>
      <c r="B25" s="86" t="s">
        <v>171</v>
      </c>
      <c r="C25" s="87" t="s">
        <v>224</v>
      </c>
      <c r="D25" s="87" t="s">
        <v>10</v>
      </c>
      <c r="E25" s="186">
        <v>70000</v>
      </c>
      <c r="F25" s="87">
        <v>4</v>
      </c>
      <c r="G25" s="172">
        <f t="shared" si="0"/>
        <v>17500</v>
      </c>
    </row>
    <row r="26" spans="1:8">
      <c r="A26" s="107">
        <v>45027</v>
      </c>
      <c r="B26" s="86" t="s">
        <v>171</v>
      </c>
      <c r="C26" s="87" t="s">
        <v>12</v>
      </c>
      <c r="D26" s="87" t="s">
        <v>17</v>
      </c>
      <c r="E26" s="186">
        <v>83000</v>
      </c>
      <c r="F26" s="87">
        <v>28</v>
      </c>
      <c r="G26" s="172">
        <f t="shared" si="0"/>
        <v>2964.2857142857142</v>
      </c>
    </row>
    <row r="27" spans="1:8">
      <c r="A27" s="107">
        <v>45027</v>
      </c>
      <c r="B27" s="86" t="s">
        <v>171</v>
      </c>
      <c r="C27" s="87" t="s">
        <v>7</v>
      </c>
      <c r="D27" s="87" t="s">
        <v>17</v>
      </c>
      <c r="E27" s="186">
        <v>83000</v>
      </c>
      <c r="F27" s="87">
        <v>25</v>
      </c>
      <c r="G27" s="172">
        <f t="shared" si="0"/>
        <v>3320</v>
      </c>
    </row>
    <row r="28" spans="1:8">
      <c r="A28" s="107">
        <v>45027</v>
      </c>
      <c r="B28" s="86" t="s">
        <v>171</v>
      </c>
      <c r="C28" s="87" t="s">
        <v>25</v>
      </c>
      <c r="D28" s="87" t="s">
        <v>17</v>
      </c>
      <c r="E28" s="186">
        <v>80000</v>
      </c>
      <c r="F28" s="87">
        <v>19</v>
      </c>
      <c r="G28" s="172">
        <f t="shared" si="0"/>
        <v>4210.5263157894733</v>
      </c>
      <c r="H28" t="s">
        <v>230</v>
      </c>
    </row>
    <row r="29" spans="1:8">
      <c r="A29" s="107">
        <v>45027</v>
      </c>
      <c r="B29" s="86" t="s">
        <v>171</v>
      </c>
      <c r="C29" s="87" t="s">
        <v>14</v>
      </c>
      <c r="D29" s="87" t="s">
        <v>8</v>
      </c>
      <c r="E29" s="186">
        <v>103000</v>
      </c>
      <c r="F29" s="87">
        <v>42</v>
      </c>
      <c r="G29" s="172">
        <f t="shared" si="0"/>
        <v>2452.3809523809523</v>
      </c>
    </row>
    <row r="30" spans="1:8">
      <c r="A30" s="107">
        <v>45027</v>
      </c>
      <c r="B30" s="86" t="s">
        <v>171</v>
      </c>
      <c r="C30" s="87" t="s">
        <v>16</v>
      </c>
      <c r="D30" s="87" t="s">
        <v>10</v>
      </c>
      <c r="E30" s="186">
        <v>63000</v>
      </c>
      <c r="F30" s="87">
        <v>10</v>
      </c>
      <c r="G30" s="172">
        <f t="shared" si="0"/>
        <v>6300</v>
      </c>
    </row>
    <row r="31" spans="1:8">
      <c r="A31" s="107">
        <v>45027</v>
      </c>
      <c r="B31" s="86" t="s">
        <v>171</v>
      </c>
      <c r="C31" s="87" t="s">
        <v>43</v>
      </c>
      <c r="D31" s="87" t="s">
        <v>8</v>
      </c>
      <c r="E31" s="186">
        <v>88000</v>
      </c>
      <c r="F31" s="87">
        <v>36</v>
      </c>
      <c r="G31" s="172">
        <f t="shared" si="0"/>
        <v>2444.4444444444443</v>
      </c>
    </row>
    <row r="32" spans="1:8">
      <c r="A32" s="107">
        <v>45027</v>
      </c>
      <c r="B32" s="86" t="s">
        <v>171</v>
      </c>
      <c r="C32" s="87" t="s">
        <v>23</v>
      </c>
      <c r="D32" s="87" t="s">
        <v>17</v>
      </c>
      <c r="E32" s="186">
        <v>130000</v>
      </c>
      <c r="F32" s="87">
        <v>22</v>
      </c>
      <c r="G32" s="172">
        <f t="shared" si="0"/>
        <v>5909.090909090909</v>
      </c>
    </row>
    <row r="33" spans="1:8">
      <c r="A33" s="107">
        <v>45027</v>
      </c>
      <c r="B33" s="86" t="s">
        <v>171</v>
      </c>
      <c r="C33" s="87" t="s">
        <v>31</v>
      </c>
      <c r="D33" s="87" t="s">
        <v>10</v>
      </c>
      <c r="E33" s="186">
        <v>94500</v>
      </c>
      <c r="F33" s="87">
        <v>4</v>
      </c>
      <c r="G33" s="172">
        <f t="shared" si="0"/>
        <v>23625</v>
      </c>
    </row>
    <row r="34" spans="1:8">
      <c r="A34" s="107">
        <v>45027</v>
      </c>
      <c r="B34" s="86" t="s">
        <v>171</v>
      </c>
      <c r="C34" s="87" t="s">
        <v>224</v>
      </c>
      <c r="D34" s="87" t="s">
        <v>10</v>
      </c>
      <c r="E34" s="186">
        <v>70000</v>
      </c>
      <c r="F34" s="87">
        <v>4</v>
      </c>
      <c r="G34" s="172">
        <f t="shared" ref="G34:G65" si="1">E34/F34</f>
        <v>17500</v>
      </c>
    </row>
    <row r="35" spans="1:8">
      <c r="A35" s="107">
        <v>45027</v>
      </c>
      <c r="B35" s="86" t="s">
        <v>171</v>
      </c>
      <c r="C35" s="87" t="s">
        <v>225</v>
      </c>
      <c r="D35" s="87" t="s">
        <v>10</v>
      </c>
      <c r="E35" s="186">
        <v>31500</v>
      </c>
      <c r="F35" s="87">
        <v>7</v>
      </c>
      <c r="G35" s="172">
        <f t="shared" si="1"/>
        <v>4500</v>
      </c>
      <c r="H35" s="281" t="s">
        <v>108</v>
      </c>
    </row>
    <row r="36" spans="1:8">
      <c r="A36" s="107">
        <v>45028</v>
      </c>
      <c r="B36" s="86" t="s">
        <v>171</v>
      </c>
      <c r="C36" s="87" t="s">
        <v>12</v>
      </c>
      <c r="D36" s="87" t="s">
        <v>17</v>
      </c>
      <c r="E36" s="186">
        <v>83000</v>
      </c>
      <c r="F36" s="87">
        <v>25</v>
      </c>
      <c r="G36" s="172">
        <f t="shared" si="1"/>
        <v>3320</v>
      </c>
    </row>
    <row r="37" spans="1:8">
      <c r="A37" s="107">
        <v>45028</v>
      </c>
      <c r="B37" s="86" t="s">
        <v>171</v>
      </c>
      <c r="C37" s="87" t="s">
        <v>7</v>
      </c>
      <c r="D37" s="87" t="s">
        <v>10</v>
      </c>
      <c r="E37" s="186">
        <v>83000</v>
      </c>
      <c r="F37" s="87">
        <v>23</v>
      </c>
      <c r="G37" s="172">
        <f t="shared" si="1"/>
        <v>3608.695652173913</v>
      </c>
    </row>
    <row r="38" spans="1:8">
      <c r="A38" s="107">
        <v>45028</v>
      </c>
      <c r="B38" s="86" t="s">
        <v>171</v>
      </c>
      <c r="C38" s="87" t="s">
        <v>25</v>
      </c>
      <c r="D38" s="87" t="s">
        <v>17</v>
      </c>
      <c r="E38" s="186">
        <v>80000</v>
      </c>
      <c r="F38" s="87">
        <v>20</v>
      </c>
      <c r="G38" s="172">
        <f t="shared" si="1"/>
        <v>4000</v>
      </c>
    </row>
    <row r="39" spans="1:8">
      <c r="A39" s="107">
        <v>45028</v>
      </c>
      <c r="B39" s="86" t="s">
        <v>171</v>
      </c>
      <c r="C39" s="87" t="s">
        <v>14</v>
      </c>
      <c r="D39" s="87" t="s">
        <v>8</v>
      </c>
      <c r="E39" s="186">
        <v>103000</v>
      </c>
      <c r="F39" s="87">
        <v>44</v>
      </c>
      <c r="G39" s="172">
        <f t="shared" si="1"/>
        <v>2340.909090909091</v>
      </c>
    </row>
    <row r="40" spans="1:8">
      <c r="A40" s="107">
        <v>45028</v>
      </c>
      <c r="B40" s="86" t="s">
        <v>171</v>
      </c>
      <c r="C40" s="87" t="s">
        <v>16</v>
      </c>
      <c r="D40" s="87" t="s">
        <v>10</v>
      </c>
      <c r="E40" s="186">
        <v>63000</v>
      </c>
      <c r="F40" s="87">
        <v>5</v>
      </c>
      <c r="G40" s="172">
        <f t="shared" si="1"/>
        <v>12600</v>
      </c>
    </row>
    <row r="41" spans="1:8">
      <c r="A41" s="107">
        <v>45028</v>
      </c>
      <c r="B41" s="86" t="s">
        <v>171</v>
      </c>
      <c r="C41" s="87" t="s">
        <v>43</v>
      </c>
      <c r="D41" s="87" t="s">
        <v>8</v>
      </c>
      <c r="E41" s="186">
        <v>88000</v>
      </c>
      <c r="F41" s="87">
        <v>35</v>
      </c>
      <c r="G41" s="172">
        <f t="shared" si="1"/>
        <v>2514.2857142857142</v>
      </c>
    </row>
    <row r="42" spans="1:8">
      <c r="A42" s="107">
        <v>45028</v>
      </c>
      <c r="B42" s="86" t="s">
        <v>171</v>
      </c>
      <c r="C42" s="87" t="s">
        <v>23</v>
      </c>
      <c r="D42" s="87" t="s">
        <v>17</v>
      </c>
      <c r="E42" s="186">
        <v>130000</v>
      </c>
      <c r="F42" s="87">
        <v>22</v>
      </c>
      <c r="G42" s="172">
        <f t="shared" si="1"/>
        <v>5909.090909090909</v>
      </c>
    </row>
    <row r="43" spans="1:8">
      <c r="A43" s="107">
        <v>45028</v>
      </c>
      <c r="B43" s="86" t="s">
        <v>171</v>
      </c>
      <c r="C43" s="87" t="s">
        <v>31</v>
      </c>
      <c r="D43" s="87" t="s">
        <v>10</v>
      </c>
      <c r="E43" s="186">
        <v>94500</v>
      </c>
      <c r="F43" s="87">
        <v>4</v>
      </c>
      <c r="G43" s="172">
        <f t="shared" si="1"/>
        <v>23625</v>
      </c>
    </row>
    <row r="44" spans="1:8">
      <c r="A44" s="107">
        <v>45028</v>
      </c>
      <c r="B44" s="86" t="s">
        <v>171</v>
      </c>
      <c r="C44" s="87" t="s">
        <v>224</v>
      </c>
      <c r="D44" s="87" t="s">
        <v>10</v>
      </c>
      <c r="E44" s="186">
        <v>70000</v>
      </c>
      <c r="F44" s="87">
        <v>4</v>
      </c>
      <c r="G44" s="172">
        <f t="shared" si="1"/>
        <v>17500</v>
      </c>
    </row>
    <row r="45" spans="1:8">
      <c r="A45" s="107">
        <v>45028</v>
      </c>
      <c r="B45" s="86" t="s">
        <v>171</v>
      </c>
      <c r="C45" s="87" t="s">
        <v>225</v>
      </c>
      <c r="D45" s="87" t="s">
        <v>10</v>
      </c>
      <c r="E45" s="186">
        <v>31500</v>
      </c>
      <c r="F45" s="87">
        <v>7</v>
      </c>
      <c r="G45" s="172">
        <f t="shared" si="1"/>
        <v>4500</v>
      </c>
    </row>
    <row r="46" spans="1:8">
      <c r="A46" s="107">
        <v>45029</v>
      </c>
      <c r="B46" s="86" t="s">
        <v>171</v>
      </c>
      <c r="C46" s="87" t="s">
        <v>12</v>
      </c>
      <c r="D46" s="87" t="s">
        <v>17</v>
      </c>
      <c r="E46" s="186">
        <v>83000</v>
      </c>
      <c r="F46" s="87">
        <v>24</v>
      </c>
      <c r="G46" s="172">
        <f t="shared" si="1"/>
        <v>3458.3333333333335</v>
      </c>
    </row>
    <row r="47" spans="1:8">
      <c r="A47" s="107">
        <v>45029</v>
      </c>
      <c r="B47" s="86" t="s">
        <v>171</v>
      </c>
      <c r="C47" s="87" t="s">
        <v>7</v>
      </c>
      <c r="D47" s="87" t="s">
        <v>17</v>
      </c>
      <c r="E47" s="186">
        <v>83000</v>
      </c>
      <c r="F47" s="87">
        <v>21</v>
      </c>
      <c r="G47" s="172">
        <f t="shared" si="1"/>
        <v>3952.3809523809523</v>
      </c>
    </row>
    <row r="48" spans="1:8">
      <c r="A48" s="107">
        <v>45029</v>
      </c>
      <c r="B48" s="86" t="s">
        <v>171</v>
      </c>
      <c r="C48" s="87" t="s">
        <v>25</v>
      </c>
      <c r="D48" s="87" t="s">
        <v>17</v>
      </c>
      <c r="E48" s="186">
        <v>80000</v>
      </c>
      <c r="F48" s="87">
        <v>20</v>
      </c>
      <c r="G48" s="172">
        <f t="shared" si="1"/>
        <v>4000</v>
      </c>
    </row>
    <row r="49" spans="1:7">
      <c r="A49" s="107">
        <v>45029</v>
      </c>
      <c r="B49" s="86" t="s">
        <v>171</v>
      </c>
      <c r="C49" s="87" t="s">
        <v>14</v>
      </c>
      <c r="D49" s="87" t="s">
        <v>8</v>
      </c>
      <c r="E49" s="186">
        <v>103000</v>
      </c>
      <c r="F49" s="87">
        <v>40</v>
      </c>
      <c r="G49" s="172">
        <f t="shared" si="1"/>
        <v>2575</v>
      </c>
    </row>
    <row r="50" spans="1:7">
      <c r="A50" s="107">
        <v>45029</v>
      </c>
      <c r="B50" s="86" t="s">
        <v>171</v>
      </c>
      <c r="C50" s="87" t="s">
        <v>16</v>
      </c>
      <c r="D50" s="87" t="s">
        <v>10</v>
      </c>
      <c r="E50" s="186">
        <v>63000</v>
      </c>
      <c r="F50" s="87">
        <v>5</v>
      </c>
      <c r="G50" s="172">
        <f t="shared" si="1"/>
        <v>12600</v>
      </c>
    </row>
    <row r="51" spans="1:7">
      <c r="A51" s="107">
        <v>45029</v>
      </c>
      <c r="B51" s="86" t="s">
        <v>171</v>
      </c>
      <c r="C51" s="87" t="s">
        <v>43</v>
      </c>
      <c r="D51" s="87" t="s">
        <v>8</v>
      </c>
      <c r="E51" s="186">
        <v>88000</v>
      </c>
      <c r="F51" s="87">
        <v>33</v>
      </c>
      <c r="G51" s="172">
        <f t="shared" si="1"/>
        <v>2666.6666666666665</v>
      </c>
    </row>
    <row r="52" spans="1:7">
      <c r="A52" s="107">
        <v>45029</v>
      </c>
      <c r="B52" s="86" t="s">
        <v>171</v>
      </c>
      <c r="C52" s="87" t="s">
        <v>23</v>
      </c>
      <c r="D52" s="87" t="s">
        <v>17</v>
      </c>
      <c r="E52" s="186">
        <v>130000</v>
      </c>
      <c r="F52" s="87">
        <v>23</v>
      </c>
      <c r="G52" s="172">
        <f t="shared" si="1"/>
        <v>5652.173913043478</v>
      </c>
    </row>
    <row r="53" spans="1:7">
      <c r="A53" s="107">
        <v>45029</v>
      </c>
      <c r="B53" s="86" t="s">
        <v>171</v>
      </c>
      <c r="C53" s="87" t="s">
        <v>31</v>
      </c>
      <c r="D53" s="87" t="s">
        <v>10</v>
      </c>
      <c r="E53" s="186">
        <v>94500</v>
      </c>
      <c r="F53" s="87">
        <v>4</v>
      </c>
      <c r="G53" s="172">
        <f t="shared" si="1"/>
        <v>23625</v>
      </c>
    </row>
    <row r="54" spans="1:7">
      <c r="A54" s="107">
        <v>45029</v>
      </c>
      <c r="B54" s="86" t="s">
        <v>171</v>
      </c>
      <c r="C54" s="87" t="s">
        <v>224</v>
      </c>
      <c r="D54" s="87" t="s">
        <v>10</v>
      </c>
      <c r="E54" s="186">
        <v>70000</v>
      </c>
      <c r="F54" s="87">
        <v>6</v>
      </c>
      <c r="G54" s="172">
        <f t="shared" si="1"/>
        <v>11666.666666666666</v>
      </c>
    </row>
    <row r="55" spans="1:7">
      <c r="A55" s="107">
        <v>45030</v>
      </c>
      <c r="B55" s="86" t="s">
        <v>171</v>
      </c>
      <c r="C55" s="87" t="s">
        <v>12</v>
      </c>
      <c r="D55" s="87" t="s">
        <v>17</v>
      </c>
      <c r="E55" s="186">
        <v>83000</v>
      </c>
      <c r="F55" s="87">
        <v>24</v>
      </c>
      <c r="G55" s="172">
        <f t="shared" si="1"/>
        <v>3458.3333333333335</v>
      </c>
    </row>
    <row r="56" spans="1:7">
      <c r="A56" s="107">
        <v>45030</v>
      </c>
      <c r="B56" s="86" t="s">
        <v>171</v>
      </c>
      <c r="C56" s="87" t="s">
        <v>14</v>
      </c>
      <c r="D56" s="87" t="s">
        <v>8</v>
      </c>
      <c r="E56" s="186">
        <v>103000</v>
      </c>
      <c r="F56" s="87">
        <v>43</v>
      </c>
      <c r="G56" s="172">
        <f t="shared" si="1"/>
        <v>2395.3488372093025</v>
      </c>
    </row>
    <row r="57" spans="1:7">
      <c r="A57" s="107">
        <v>45030</v>
      </c>
      <c r="B57" s="86" t="s">
        <v>171</v>
      </c>
      <c r="C57" s="87" t="s">
        <v>16</v>
      </c>
      <c r="D57" s="87" t="s">
        <v>10</v>
      </c>
      <c r="E57" s="186">
        <v>63000</v>
      </c>
      <c r="F57" s="87">
        <v>5</v>
      </c>
      <c r="G57" s="172">
        <f t="shared" si="1"/>
        <v>12600</v>
      </c>
    </row>
    <row r="58" spans="1:7">
      <c r="A58" s="107">
        <v>45030</v>
      </c>
      <c r="B58" s="86" t="s">
        <v>171</v>
      </c>
      <c r="C58" s="87" t="s">
        <v>7</v>
      </c>
      <c r="D58" s="87" t="s">
        <v>17</v>
      </c>
      <c r="E58" s="186">
        <v>83000</v>
      </c>
      <c r="F58" s="87">
        <v>23</v>
      </c>
      <c r="G58" s="172">
        <f t="shared" si="1"/>
        <v>3608.695652173913</v>
      </c>
    </row>
    <row r="59" spans="1:7">
      <c r="A59" s="107">
        <v>45030</v>
      </c>
      <c r="B59" s="86" t="s">
        <v>171</v>
      </c>
      <c r="C59" s="87" t="s">
        <v>43</v>
      </c>
      <c r="D59" s="87" t="s">
        <v>8</v>
      </c>
      <c r="E59" s="186">
        <v>88000</v>
      </c>
      <c r="F59" s="87">
        <v>36</v>
      </c>
      <c r="G59" s="172">
        <f t="shared" si="1"/>
        <v>2444.4444444444443</v>
      </c>
    </row>
    <row r="60" spans="1:7">
      <c r="A60" s="107">
        <v>45030</v>
      </c>
      <c r="B60" s="86" t="s">
        <v>171</v>
      </c>
      <c r="C60" s="87" t="s">
        <v>23</v>
      </c>
      <c r="D60" s="87" t="s">
        <v>17</v>
      </c>
      <c r="E60" s="186">
        <v>130000</v>
      </c>
      <c r="F60" s="87">
        <v>23</v>
      </c>
      <c r="G60" s="172">
        <f t="shared" si="1"/>
        <v>5652.173913043478</v>
      </c>
    </row>
    <row r="61" spans="1:7">
      <c r="A61" s="107">
        <v>45030</v>
      </c>
      <c r="B61" s="86" t="s">
        <v>171</v>
      </c>
      <c r="C61" s="87" t="s">
        <v>25</v>
      </c>
      <c r="D61" s="87" t="s">
        <v>17</v>
      </c>
      <c r="E61" s="186">
        <v>80000</v>
      </c>
      <c r="F61" s="87">
        <v>20</v>
      </c>
      <c r="G61" s="172">
        <f t="shared" si="1"/>
        <v>4000</v>
      </c>
    </row>
    <row r="62" spans="1:7">
      <c r="A62" s="107">
        <v>45030</v>
      </c>
      <c r="B62" s="86" t="s">
        <v>171</v>
      </c>
      <c r="C62" s="87" t="s">
        <v>31</v>
      </c>
      <c r="D62" s="87" t="s">
        <v>10</v>
      </c>
      <c r="E62" s="186">
        <v>94500</v>
      </c>
      <c r="F62" s="87">
        <v>3</v>
      </c>
      <c r="G62" s="172">
        <f t="shared" si="1"/>
        <v>31500</v>
      </c>
    </row>
    <row r="63" spans="1:7">
      <c r="A63" s="107">
        <v>45030</v>
      </c>
      <c r="B63" s="86" t="s">
        <v>171</v>
      </c>
      <c r="C63" s="87" t="s">
        <v>224</v>
      </c>
      <c r="D63" s="87" t="s">
        <v>10</v>
      </c>
      <c r="E63" s="186">
        <v>70000</v>
      </c>
      <c r="F63" s="87">
        <v>6</v>
      </c>
      <c r="G63" s="172">
        <f t="shared" si="1"/>
        <v>11666.666666666666</v>
      </c>
    </row>
    <row r="64" spans="1:7">
      <c r="A64" s="107">
        <v>45031</v>
      </c>
      <c r="B64" s="86" t="s">
        <v>171</v>
      </c>
      <c r="C64" s="87" t="s">
        <v>31</v>
      </c>
      <c r="D64" s="87" t="s">
        <v>10</v>
      </c>
      <c r="E64" s="186">
        <v>94500</v>
      </c>
      <c r="F64" s="87">
        <v>3</v>
      </c>
      <c r="G64" s="172">
        <f t="shared" si="1"/>
        <v>31500</v>
      </c>
    </row>
    <row r="65" spans="5:7">
      <c r="E65" s="172">
        <f>SUM(E2:E64)</f>
        <v>5475000</v>
      </c>
      <c r="F65" s="87">
        <f>SUM(F2:F64)</f>
        <v>1112</v>
      </c>
      <c r="G65" s="172">
        <f t="shared" si="1"/>
        <v>4923.5611510791368</v>
      </c>
    </row>
  </sheetData>
  <autoFilter ref="A1:G65" xr:uid="{00000000-0009-0000-0000-000020000000}"/>
  <dataValidations count="1">
    <dataValidation type="list" allowBlank="1" showInputMessage="1" showErrorMessage="1" sqref="D1" xr:uid="{00000000-0002-0000-2000-000000000000}">
      <formula1>"MINIBUS,BUS,VAN,TAXIBUS"</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87"/>
  <sheetViews>
    <sheetView topLeftCell="A64" workbookViewId="0">
      <selection activeCell="K94" sqref="K94"/>
    </sheetView>
  </sheetViews>
  <sheetFormatPr baseColWidth="10" defaultColWidth="11" defaultRowHeight="14.4"/>
  <cols>
    <col min="3" max="3" width="20.5546875" customWidth="1"/>
  </cols>
  <sheetData>
    <row r="1" spans="1:7" ht="43.2">
      <c r="A1" s="1" t="s">
        <v>0</v>
      </c>
      <c r="B1" s="2" t="s">
        <v>1</v>
      </c>
      <c r="C1" s="2" t="s">
        <v>2</v>
      </c>
      <c r="D1" s="147" t="s">
        <v>3</v>
      </c>
      <c r="E1" s="148" t="s">
        <v>4</v>
      </c>
      <c r="F1" s="149" t="s">
        <v>5</v>
      </c>
      <c r="G1" s="7" t="s">
        <v>6</v>
      </c>
    </row>
    <row r="2" spans="1:7">
      <c r="A2" s="107">
        <v>45033</v>
      </c>
      <c r="B2" s="86" t="s">
        <v>171</v>
      </c>
      <c r="C2" s="87" t="s">
        <v>12</v>
      </c>
      <c r="D2" s="87" t="s">
        <v>17</v>
      </c>
      <c r="E2" s="186">
        <v>83000</v>
      </c>
      <c r="F2" s="87">
        <v>25</v>
      </c>
      <c r="G2" s="172">
        <f>E2/F2</f>
        <v>3320</v>
      </c>
    </row>
    <row r="3" spans="1:7">
      <c r="A3" s="107">
        <v>45033</v>
      </c>
      <c r="B3" s="86" t="s">
        <v>171</v>
      </c>
      <c r="C3" s="87" t="s">
        <v>14</v>
      </c>
      <c r="D3" s="87" t="s">
        <v>8</v>
      </c>
      <c r="E3" s="186">
        <v>103000</v>
      </c>
      <c r="F3" s="87">
        <v>43</v>
      </c>
      <c r="G3" s="172">
        <f t="shared" ref="G3:G86" si="0">E3/F3</f>
        <v>2395.3488372093025</v>
      </c>
    </row>
    <row r="4" spans="1:7">
      <c r="A4" s="107">
        <v>45033</v>
      </c>
      <c r="B4" s="86" t="s">
        <v>171</v>
      </c>
      <c r="C4" s="87" t="s">
        <v>16</v>
      </c>
      <c r="D4" s="87" t="s">
        <v>10</v>
      </c>
      <c r="E4" s="186">
        <v>63000</v>
      </c>
      <c r="F4" s="87">
        <v>7</v>
      </c>
      <c r="G4" s="172">
        <f t="shared" si="0"/>
        <v>9000</v>
      </c>
    </row>
    <row r="5" spans="1:7">
      <c r="A5" s="107">
        <v>45033</v>
      </c>
      <c r="B5" s="86" t="s">
        <v>171</v>
      </c>
      <c r="C5" s="87" t="s">
        <v>7</v>
      </c>
      <c r="D5" s="87" t="s">
        <v>17</v>
      </c>
      <c r="E5" s="186">
        <v>83000</v>
      </c>
      <c r="F5" s="87">
        <v>24</v>
      </c>
      <c r="G5" s="172">
        <f t="shared" si="0"/>
        <v>3458.3333333333335</v>
      </c>
    </row>
    <row r="6" spans="1:7">
      <c r="A6" s="107">
        <v>45033</v>
      </c>
      <c r="B6" s="86" t="s">
        <v>171</v>
      </c>
      <c r="C6" s="87" t="s">
        <v>43</v>
      </c>
      <c r="D6" s="87" t="s">
        <v>8</v>
      </c>
      <c r="E6" s="186">
        <v>88000</v>
      </c>
      <c r="F6" s="87">
        <v>35</v>
      </c>
      <c r="G6" s="172">
        <f t="shared" si="0"/>
        <v>2514.2857142857142</v>
      </c>
    </row>
    <row r="7" spans="1:7">
      <c r="A7" s="107">
        <v>45033</v>
      </c>
      <c r="B7" s="86" t="s">
        <v>171</v>
      </c>
      <c r="C7" s="87" t="s">
        <v>23</v>
      </c>
      <c r="D7" s="87" t="s">
        <v>17</v>
      </c>
      <c r="E7" s="186">
        <v>130000</v>
      </c>
      <c r="F7" s="87">
        <v>30</v>
      </c>
      <c r="G7" s="172">
        <f t="shared" si="0"/>
        <v>4333.333333333333</v>
      </c>
    </row>
    <row r="8" spans="1:7">
      <c r="A8" s="107">
        <v>45033</v>
      </c>
      <c r="B8" s="86" t="s">
        <v>171</v>
      </c>
      <c r="C8" s="87" t="s">
        <v>25</v>
      </c>
      <c r="D8" s="87" t="s">
        <v>17</v>
      </c>
      <c r="E8" s="186">
        <v>80000</v>
      </c>
      <c r="F8" s="87">
        <v>20</v>
      </c>
      <c r="G8" s="172">
        <f t="shared" si="0"/>
        <v>4000</v>
      </c>
    </row>
    <row r="9" spans="1:7">
      <c r="A9" s="107">
        <v>45033</v>
      </c>
      <c r="B9" s="86" t="s">
        <v>171</v>
      </c>
      <c r="C9" s="87" t="s">
        <v>31</v>
      </c>
      <c r="D9" s="87" t="s">
        <v>10</v>
      </c>
      <c r="E9" s="186">
        <v>94500</v>
      </c>
      <c r="F9" s="87">
        <v>4</v>
      </c>
      <c r="G9" s="172">
        <f t="shared" si="0"/>
        <v>23625</v>
      </c>
    </row>
    <row r="10" spans="1:7">
      <c r="A10" s="107">
        <v>45033</v>
      </c>
      <c r="B10" s="86" t="s">
        <v>171</v>
      </c>
      <c r="C10" s="87" t="s">
        <v>224</v>
      </c>
      <c r="D10" s="87" t="s">
        <v>10</v>
      </c>
      <c r="E10" s="186">
        <v>70000</v>
      </c>
      <c r="F10" s="87">
        <v>4</v>
      </c>
      <c r="G10" s="172">
        <f t="shared" si="0"/>
        <v>17500</v>
      </c>
    </row>
    <row r="11" spans="1:7">
      <c r="A11" s="107">
        <v>45033</v>
      </c>
      <c r="B11" s="86" t="s">
        <v>171</v>
      </c>
      <c r="C11" s="87" t="s">
        <v>225</v>
      </c>
      <c r="D11" s="87" t="s">
        <v>10</v>
      </c>
      <c r="E11" s="186">
        <v>31500</v>
      </c>
      <c r="F11" s="87">
        <v>9</v>
      </c>
      <c r="G11" s="172">
        <f t="shared" si="0"/>
        <v>3500</v>
      </c>
    </row>
    <row r="12" spans="1:7">
      <c r="A12" s="107">
        <v>45034</v>
      </c>
      <c r="B12" s="86" t="s">
        <v>171</v>
      </c>
      <c r="C12" s="87" t="s">
        <v>23</v>
      </c>
      <c r="D12" s="87" t="s">
        <v>17</v>
      </c>
      <c r="E12" s="186">
        <v>130000</v>
      </c>
      <c r="F12" s="87">
        <v>21</v>
      </c>
      <c r="G12" s="172">
        <f t="shared" si="0"/>
        <v>6190.4761904761908</v>
      </c>
    </row>
    <row r="13" spans="1:7">
      <c r="A13" s="107">
        <v>45034</v>
      </c>
      <c r="B13" s="86" t="s">
        <v>171</v>
      </c>
      <c r="C13" s="87" t="s">
        <v>14</v>
      </c>
      <c r="D13" s="87" t="s">
        <v>8</v>
      </c>
      <c r="E13" s="186">
        <v>103000</v>
      </c>
      <c r="F13" s="87">
        <v>44</v>
      </c>
      <c r="G13" s="172">
        <f t="shared" si="0"/>
        <v>2340.909090909091</v>
      </c>
    </row>
    <row r="14" spans="1:7">
      <c r="A14" s="107">
        <v>45034</v>
      </c>
      <c r="B14" s="86" t="s">
        <v>171</v>
      </c>
      <c r="C14" s="87" t="s">
        <v>16</v>
      </c>
      <c r="D14" s="87" t="s">
        <v>10</v>
      </c>
      <c r="E14" s="186">
        <v>63000</v>
      </c>
      <c r="F14" s="87">
        <v>6</v>
      </c>
      <c r="G14" s="172">
        <f t="shared" si="0"/>
        <v>10500</v>
      </c>
    </row>
    <row r="15" spans="1:7">
      <c r="A15" s="107">
        <v>45034</v>
      </c>
      <c r="B15" s="86" t="s">
        <v>171</v>
      </c>
      <c r="C15" s="87" t="s">
        <v>43</v>
      </c>
      <c r="D15" s="87" t="s">
        <v>8</v>
      </c>
      <c r="E15" s="186">
        <v>88000</v>
      </c>
      <c r="F15" s="87">
        <v>36</v>
      </c>
      <c r="G15" s="172">
        <f t="shared" si="0"/>
        <v>2444.4444444444443</v>
      </c>
    </row>
    <row r="16" spans="1:7">
      <c r="A16" s="107">
        <v>45034</v>
      </c>
      <c r="B16" s="86" t="s">
        <v>171</v>
      </c>
      <c r="C16" s="87" t="s">
        <v>12</v>
      </c>
      <c r="D16" s="87" t="s">
        <v>17</v>
      </c>
      <c r="E16" s="186">
        <v>83000</v>
      </c>
      <c r="F16" s="87">
        <v>24</v>
      </c>
      <c r="G16" s="172">
        <f t="shared" si="0"/>
        <v>3458.3333333333335</v>
      </c>
    </row>
    <row r="17" spans="1:7">
      <c r="A17" s="107">
        <v>45034</v>
      </c>
      <c r="B17" s="86" t="s">
        <v>171</v>
      </c>
      <c r="C17" s="87" t="s">
        <v>7</v>
      </c>
      <c r="D17" s="87" t="s">
        <v>17</v>
      </c>
      <c r="E17" s="186">
        <v>83000</v>
      </c>
      <c r="F17" s="87">
        <v>24</v>
      </c>
      <c r="G17" s="172">
        <f t="shared" si="0"/>
        <v>3458.3333333333335</v>
      </c>
    </row>
    <row r="18" spans="1:7">
      <c r="A18" s="107">
        <v>45034</v>
      </c>
      <c r="B18" s="86" t="s">
        <v>171</v>
      </c>
      <c r="C18" s="87" t="s">
        <v>25</v>
      </c>
      <c r="D18" s="87" t="s">
        <v>17</v>
      </c>
      <c r="E18" s="186">
        <v>80000</v>
      </c>
      <c r="F18" s="87">
        <v>20</v>
      </c>
      <c r="G18" s="172">
        <f t="shared" si="0"/>
        <v>4000</v>
      </c>
    </row>
    <row r="19" spans="1:7">
      <c r="A19" s="107">
        <v>45034</v>
      </c>
      <c r="B19" s="86" t="s">
        <v>171</v>
      </c>
      <c r="C19" s="87" t="s">
        <v>31</v>
      </c>
      <c r="D19" s="87" t="s">
        <v>10</v>
      </c>
      <c r="E19" s="186">
        <v>94500</v>
      </c>
      <c r="F19" s="87">
        <v>3</v>
      </c>
      <c r="G19" s="172">
        <f t="shared" si="0"/>
        <v>31500</v>
      </c>
    </row>
    <row r="20" spans="1:7">
      <c r="A20" s="107">
        <v>45034</v>
      </c>
      <c r="B20" s="86" t="s">
        <v>171</v>
      </c>
      <c r="C20" s="87" t="s">
        <v>224</v>
      </c>
      <c r="D20" s="87" t="s">
        <v>10</v>
      </c>
      <c r="E20" s="186">
        <v>70000</v>
      </c>
      <c r="F20" s="87">
        <v>6</v>
      </c>
      <c r="G20" s="172">
        <f t="shared" si="0"/>
        <v>11666.666666666666</v>
      </c>
    </row>
    <row r="21" spans="1:7">
      <c r="A21" s="107">
        <v>45034</v>
      </c>
      <c r="B21" s="86" t="s">
        <v>171</v>
      </c>
      <c r="C21" s="87" t="s">
        <v>225</v>
      </c>
      <c r="D21" s="87" t="s">
        <v>10</v>
      </c>
      <c r="E21" s="186">
        <v>31500</v>
      </c>
      <c r="F21" s="87">
        <v>7</v>
      </c>
      <c r="G21" s="172">
        <f t="shared" si="0"/>
        <v>4500</v>
      </c>
    </row>
    <row r="22" spans="1:7">
      <c r="A22" s="107">
        <v>45035</v>
      </c>
      <c r="B22" s="86" t="s">
        <v>171</v>
      </c>
      <c r="C22" s="87" t="s">
        <v>23</v>
      </c>
      <c r="D22" s="87" t="s">
        <v>17</v>
      </c>
      <c r="E22" s="186">
        <v>130000</v>
      </c>
      <c r="F22" s="87">
        <v>20</v>
      </c>
      <c r="G22" s="172">
        <f t="shared" si="0"/>
        <v>6500</v>
      </c>
    </row>
    <row r="23" spans="1:7">
      <c r="A23" s="107">
        <v>45035</v>
      </c>
      <c r="B23" s="86" t="s">
        <v>171</v>
      </c>
      <c r="C23" s="87" t="s">
        <v>14</v>
      </c>
      <c r="D23" s="87" t="s">
        <v>8</v>
      </c>
      <c r="E23" s="186">
        <v>103000</v>
      </c>
      <c r="F23" s="87">
        <v>44</v>
      </c>
      <c r="G23" s="172">
        <f t="shared" si="0"/>
        <v>2340.909090909091</v>
      </c>
    </row>
    <row r="24" spans="1:7">
      <c r="A24" s="107">
        <v>45035</v>
      </c>
      <c r="B24" s="86" t="s">
        <v>171</v>
      </c>
      <c r="C24" s="87" t="s">
        <v>16</v>
      </c>
      <c r="D24" s="87" t="s">
        <v>10</v>
      </c>
      <c r="E24" s="186">
        <v>63000</v>
      </c>
      <c r="F24" s="87">
        <v>7</v>
      </c>
      <c r="G24" s="172">
        <f t="shared" si="0"/>
        <v>9000</v>
      </c>
    </row>
    <row r="25" spans="1:7">
      <c r="A25" s="107">
        <v>45035</v>
      </c>
      <c r="B25" s="86" t="s">
        <v>171</v>
      </c>
      <c r="C25" s="87" t="s">
        <v>43</v>
      </c>
      <c r="D25" s="87" t="s">
        <v>8</v>
      </c>
      <c r="E25" s="186">
        <v>88000</v>
      </c>
      <c r="F25" s="87">
        <v>35</v>
      </c>
      <c r="G25" s="172">
        <f t="shared" si="0"/>
        <v>2514.2857142857142</v>
      </c>
    </row>
    <row r="26" spans="1:7">
      <c r="A26" s="107">
        <v>45035</v>
      </c>
      <c r="B26" s="86" t="s">
        <v>171</v>
      </c>
      <c r="C26" s="87" t="s">
        <v>12</v>
      </c>
      <c r="D26" s="87" t="s">
        <v>17</v>
      </c>
      <c r="E26" s="186">
        <v>83000</v>
      </c>
      <c r="F26" s="87">
        <v>23</v>
      </c>
      <c r="G26" s="172">
        <f t="shared" si="0"/>
        <v>3608.695652173913</v>
      </c>
    </row>
    <row r="27" spans="1:7">
      <c r="A27" s="107">
        <v>45035</v>
      </c>
      <c r="B27" s="86" t="s">
        <v>171</v>
      </c>
      <c r="C27" s="87" t="s">
        <v>7</v>
      </c>
      <c r="D27" s="87" t="s">
        <v>17</v>
      </c>
      <c r="E27" s="186">
        <v>83000</v>
      </c>
      <c r="F27" s="87">
        <v>22</v>
      </c>
      <c r="G27" s="172">
        <f t="shared" si="0"/>
        <v>3772.7272727272725</v>
      </c>
    </row>
    <row r="28" spans="1:7">
      <c r="A28" s="107">
        <v>45035</v>
      </c>
      <c r="B28" s="86" t="s">
        <v>171</v>
      </c>
      <c r="C28" s="87" t="s">
        <v>25</v>
      </c>
      <c r="D28" s="87" t="s">
        <v>17</v>
      </c>
      <c r="E28" s="186">
        <v>80000</v>
      </c>
      <c r="F28" s="87">
        <v>20</v>
      </c>
      <c r="G28" s="172">
        <f t="shared" si="0"/>
        <v>4000</v>
      </c>
    </row>
    <row r="29" spans="1:7">
      <c r="A29" s="107">
        <v>45035</v>
      </c>
      <c r="B29" s="86" t="s">
        <v>171</v>
      </c>
      <c r="C29" s="87" t="s">
        <v>31</v>
      </c>
      <c r="D29" s="87" t="s">
        <v>10</v>
      </c>
      <c r="E29" s="186">
        <v>94500</v>
      </c>
      <c r="F29" s="87">
        <v>4</v>
      </c>
      <c r="G29" s="172">
        <f t="shared" si="0"/>
        <v>23625</v>
      </c>
    </row>
    <row r="30" spans="1:7">
      <c r="A30" s="107">
        <v>45035</v>
      </c>
      <c r="B30" s="86" t="s">
        <v>171</v>
      </c>
      <c r="C30" s="87" t="s">
        <v>224</v>
      </c>
      <c r="D30" s="87" t="s">
        <v>10</v>
      </c>
      <c r="E30" s="186">
        <v>70000</v>
      </c>
      <c r="F30" s="87">
        <v>7</v>
      </c>
      <c r="G30" s="172">
        <f t="shared" si="0"/>
        <v>10000</v>
      </c>
    </row>
    <row r="31" spans="1:7">
      <c r="A31" s="107">
        <v>45036</v>
      </c>
      <c r="B31" s="86" t="s">
        <v>171</v>
      </c>
      <c r="C31" s="87" t="s">
        <v>23</v>
      </c>
      <c r="D31" s="87" t="s">
        <v>17</v>
      </c>
      <c r="E31" s="186">
        <v>130000</v>
      </c>
      <c r="F31" s="87">
        <v>19</v>
      </c>
      <c r="G31" s="172">
        <f t="shared" si="0"/>
        <v>6842.105263157895</v>
      </c>
    </row>
    <row r="32" spans="1:7">
      <c r="A32" s="107">
        <v>45036</v>
      </c>
      <c r="B32" s="86" t="s">
        <v>171</v>
      </c>
      <c r="C32" s="87" t="s">
        <v>14</v>
      </c>
      <c r="D32" s="87" t="s">
        <v>8</v>
      </c>
      <c r="E32" s="186">
        <v>103000</v>
      </c>
      <c r="F32" s="87">
        <v>44</v>
      </c>
      <c r="G32" s="172">
        <f t="shared" si="0"/>
        <v>2340.909090909091</v>
      </c>
    </row>
    <row r="33" spans="1:7">
      <c r="A33" s="107">
        <v>45036</v>
      </c>
      <c r="B33" s="86" t="s">
        <v>171</v>
      </c>
      <c r="C33" s="87" t="s">
        <v>16</v>
      </c>
      <c r="D33" s="87" t="s">
        <v>10</v>
      </c>
      <c r="E33" s="186">
        <v>63000</v>
      </c>
      <c r="F33" s="87">
        <v>7</v>
      </c>
      <c r="G33" s="172">
        <f t="shared" si="0"/>
        <v>9000</v>
      </c>
    </row>
    <row r="34" spans="1:7">
      <c r="A34" s="107">
        <v>45036</v>
      </c>
      <c r="B34" s="86" t="s">
        <v>171</v>
      </c>
      <c r="C34" s="87" t="s">
        <v>43</v>
      </c>
      <c r="D34" s="87" t="s">
        <v>8</v>
      </c>
      <c r="E34" s="186">
        <v>88000</v>
      </c>
      <c r="F34" s="87">
        <v>34</v>
      </c>
      <c r="G34" s="172">
        <f t="shared" si="0"/>
        <v>2588.2352941176468</v>
      </c>
    </row>
    <row r="35" spans="1:7">
      <c r="A35" s="107">
        <v>45036</v>
      </c>
      <c r="B35" s="86" t="s">
        <v>171</v>
      </c>
      <c r="C35" s="87" t="s">
        <v>12</v>
      </c>
      <c r="D35" s="87" t="s">
        <v>17</v>
      </c>
      <c r="E35" s="186">
        <v>83000</v>
      </c>
      <c r="F35" s="87">
        <v>23</v>
      </c>
      <c r="G35" s="172">
        <f t="shared" si="0"/>
        <v>3608.695652173913</v>
      </c>
    </row>
    <row r="36" spans="1:7">
      <c r="A36" s="107">
        <v>45036</v>
      </c>
      <c r="B36" s="86" t="s">
        <v>171</v>
      </c>
      <c r="C36" s="87" t="s">
        <v>7</v>
      </c>
      <c r="D36" s="87" t="s">
        <v>17</v>
      </c>
      <c r="E36" s="186">
        <v>83000</v>
      </c>
      <c r="F36" s="87">
        <v>24</v>
      </c>
      <c r="G36" s="172">
        <f t="shared" si="0"/>
        <v>3458.3333333333335</v>
      </c>
    </row>
    <row r="37" spans="1:7">
      <c r="A37" s="107">
        <v>45036</v>
      </c>
      <c r="B37" s="86" t="s">
        <v>171</v>
      </c>
      <c r="C37" s="87" t="s">
        <v>25</v>
      </c>
      <c r="D37" s="87" t="s">
        <v>17</v>
      </c>
      <c r="E37" s="186">
        <v>80000</v>
      </c>
      <c r="F37" s="87">
        <v>20</v>
      </c>
      <c r="G37" s="172">
        <f t="shared" si="0"/>
        <v>4000</v>
      </c>
    </row>
    <row r="38" spans="1:7">
      <c r="A38" s="107">
        <v>45036</v>
      </c>
      <c r="B38" s="86" t="s">
        <v>171</v>
      </c>
      <c r="C38" s="87" t="s">
        <v>31</v>
      </c>
      <c r="D38" s="87" t="s">
        <v>10</v>
      </c>
      <c r="E38" s="186">
        <v>94500</v>
      </c>
      <c r="F38" s="87">
        <v>3</v>
      </c>
      <c r="G38" s="172">
        <f t="shared" si="0"/>
        <v>31500</v>
      </c>
    </row>
    <row r="39" spans="1:7">
      <c r="A39" s="107">
        <v>45036</v>
      </c>
      <c r="B39" s="86" t="s">
        <v>171</v>
      </c>
      <c r="C39" s="87" t="s">
        <v>224</v>
      </c>
      <c r="D39" s="87" t="s">
        <v>10</v>
      </c>
      <c r="E39" s="186">
        <v>70000</v>
      </c>
      <c r="F39" s="87">
        <v>6</v>
      </c>
      <c r="G39" s="172">
        <f t="shared" si="0"/>
        <v>11666.666666666666</v>
      </c>
    </row>
    <row r="40" spans="1:7">
      <c r="A40" s="107">
        <v>45036</v>
      </c>
      <c r="B40" s="86" t="s">
        <v>171</v>
      </c>
      <c r="C40" s="87" t="s">
        <v>225</v>
      </c>
      <c r="D40" s="87" t="s">
        <v>10</v>
      </c>
      <c r="E40" s="186">
        <v>31500</v>
      </c>
      <c r="F40" s="87">
        <v>7</v>
      </c>
      <c r="G40" s="172">
        <f t="shared" si="0"/>
        <v>4500</v>
      </c>
    </row>
    <row r="41" spans="1:7">
      <c r="A41" s="107">
        <v>45037</v>
      </c>
      <c r="B41" s="86" t="s">
        <v>171</v>
      </c>
      <c r="C41" s="87" t="s">
        <v>23</v>
      </c>
      <c r="D41" s="87" t="s">
        <v>17</v>
      </c>
      <c r="E41" s="186">
        <v>130000</v>
      </c>
      <c r="F41" s="87">
        <v>19</v>
      </c>
      <c r="G41" s="172">
        <f t="shared" si="0"/>
        <v>6842.105263157895</v>
      </c>
    </row>
    <row r="42" spans="1:7">
      <c r="A42" s="107">
        <v>45037</v>
      </c>
      <c r="B42" s="86" t="s">
        <v>171</v>
      </c>
      <c r="C42" s="87" t="s">
        <v>14</v>
      </c>
      <c r="D42" s="87" t="s">
        <v>8</v>
      </c>
      <c r="E42" s="186">
        <v>103000</v>
      </c>
      <c r="F42" s="87">
        <v>43</v>
      </c>
      <c r="G42" s="172">
        <f t="shared" si="0"/>
        <v>2395.3488372093025</v>
      </c>
    </row>
    <row r="43" spans="1:7">
      <c r="A43" s="107">
        <v>45037</v>
      </c>
      <c r="B43" s="86" t="s">
        <v>171</v>
      </c>
      <c r="C43" s="87" t="s">
        <v>16</v>
      </c>
      <c r="D43" s="87" t="s">
        <v>10</v>
      </c>
      <c r="E43" s="186">
        <v>63000</v>
      </c>
      <c r="F43" s="87">
        <v>6</v>
      </c>
      <c r="G43" s="172">
        <f t="shared" si="0"/>
        <v>10500</v>
      </c>
    </row>
    <row r="44" spans="1:7">
      <c r="A44" s="107">
        <v>45037</v>
      </c>
      <c r="B44" s="86" t="s">
        <v>171</v>
      </c>
      <c r="C44" s="87" t="s">
        <v>43</v>
      </c>
      <c r="D44" s="87" t="s">
        <v>8</v>
      </c>
      <c r="E44" s="186">
        <v>88000</v>
      </c>
      <c r="F44" s="87">
        <v>34</v>
      </c>
      <c r="G44" s="172">
        <f t="shared" si="0"/>
        <v>2588.2352941176468</v>
      </c>
    </row>
    <row r="45" spans="1:7">
      <c r="A45" s="107">
        <v>45037</v>
      </c>
      <c r="B45" s="86" t="s">
        <v>171</v>
      </c>
      <c r="C45" s="87" t="s">
        <v>12</v>
      </c>
      <c r="D45" s="87" t="s">
        <v>17</v>
      </c>
      <c r="E45" s="186">
        <v>83000</v>
      </c>
      <c r="F45" s="87">
        <v>23</v>
      </c>
      <c r="G45" s="172">
        <f t="shared" si="0"/>
        <v>3608.695652173913</v>
      </c>
    </row>
    <row r="46" spans="1:7">
      <c r="A46" s="107">
        <v>45037</v>
      </c>
      <c r="B46" s="86" t="s">
        <v>171</v>
      </c>
      <c r="C46" s="87" t="s">
        <v>7</v>
      </c>
      <c r="D46" s="87" t="s">
        <v>17</v>
      </c>
      <c r="E46" s="186">
        <v>83000</v>
      </c>
      <c r="F46" s="87">
        <v>25</v>
      </c>
      <c r="G46" s="172">
        <f t="shared" si="0"/>
        <v>3320</v>
      </c>
    </row>
    <row r="47" spans="1:7">
      <c r="A47" s="107">
        <v>45037</v>
      </c>
      <c r="B47" s="86" t="s">
        <v>171</v>
      </c>
      <c r="C47" s="87" t="s">
        <v>25</v>
      </c>
      <c r="D47" s="87" t="s">
        <v>17</v>
      </c>
      <c r="E47" s="186">
        <v>80000</v>
      </c>
      <c r="F47" s="87">
        <v>20</v>
      </c>
      <c r="G47" s="172">
        <f t="shared" si="0"/>
        <v>4000</v>
      </c>
    </row>
    <row r="48" spans="1:7">
      <c r="A48" s="107">
        <v>45037</v>
      </c>
      <c r="B48" s="86" t="s">
        <v>171</v>
      </c>
      <c r="C48" s="87" t="s">
        <v>31</v>
      </c>
      <c r="D48" s="87" t="s">
        <v>10</v>
      </c>
      <c r="E48" s="186">
        <v>94500</v>
      </c>
      <c r="F48" s="87">
        <v>3</v>
      </c>
      <c r="G48" s="172">
        <f t="shared" si="0"/>
        <v>31500</v>
      </c>
    </row>
    <row r="49" spans="1:7">
      <c r="A49" s="107">
        <v>45037</v>
      </c>
      <c r="B49" s="86" t="s">
        <v>171</v>
      </c>
      <c r="C49" s="87" t="s">
        <v>224</v>
      </c>
      <c r="D49" s="87" t="s">
        <v>10</v>
      </c>
      <c r="E49" s="186">
        <v>70000</v>
      </c>
      <c r="F49" s="87">
        <v>5</v>
      </c>
      <c r="G49" s="172">
        <f t="shared" si="0"/>
        <v>14000</v>
      </c>
    </row>
    <row r="50" spans="1:7">
      <c r="A50" s="107">
        <v>45038</v>
      </c>
      <c r="B50" s="86" t="s">
        <v>171</v>
      </c>
      <c r="C50" s="87" t="s">
        <v>31</v>
      </c>
      <c r="D50" s="87" t="s">
        <v>10</v>
      </c>
      <c r="E50" s="186">
        <v>94500</v>
      </c>
      <c r="F50" s="87">
        <v>2</v>
      </c>
      <c r="G50" s="172">
        <f t="shared" si="0"/>
        <v>47250</v>
      </c>
    </row>
    <row r="51" spans="1:7">
      <c r="A51" s="107">
        <v>45040</v>
      </c>
      <c r="B51" s="86" t="s">
        <v>171</v>
      </c>
      <c r="C51" s="87" t="s">
        <v>12</v>
      </c>
      <c r="D51" s="87" t="s">
        <v>17</v>
      </c>
      <c r="E51" s="186">
        <v>83000</v>
      </c>
      <c r="F51" s="87">
        <v>24</v>
      </c>
      <c r="G51" s="172">
        <f t="shared" si="0"/>
        <v>3458.3333333333335</v>
      </c>
    </row>
    <row r="52" spans="1:7">
      <c r="A52" s="107">
        <v>45040</v>
      </c>
      <c r="B52" s="86" t="s">
        <v>171</v>
      </c>
      <c r="C52" s="87" t="s">
        <v>14</v>
      </c>
      <c r="D52" s="87" t="s">
        <v>8</v>
      </c>
      <c r="E52" s="186">
        <v>103000</v>
      </c>
      <c r="F52" s="87">
        <v>44</v>
      </c>
      <c r="G52" s="172">
        <f t="shared" si="0"/>
        <v>2340.909090909091</v>
      </c>
    </row>
    <row r="53" spans="1:7">
      <c r="A53" s="107">
        <v>45040</v>
      </c>
      <c r="B53" s="86" t="s">
        <v>171</v>
      </c>
      <c r="C53" s="87" t="s">
        <v>16</v>
      </c>
      <c r="D53" s="87" t="s">
        <v>10</v>
      </c>
      <c r="E53" s="186">
        <v>63000</v>
      </c>
      <c r="F53" s="87">
        <v>8</v>
      </c>
      <c r="G53" s="172">
        <f t="shared" si="0"/>
        <v>7875</v>
      </c>
    </row>
    <row r="54" spans="1:7">
      <c r="A54" s="107">
        <v>45040</v>
      </c>
      <c r="B54" s="86" t="s">
        <v>171</v>
      </c>
      <c r="C54" s="87" t="s">
        <v>7</v>
      </c>
      <c r="D54" s="87" t="s">
        <v>17</v>
      </c>
      <c r="E54" s="186">
        <v>83000</v>
      </c>
      <c r="F54" s="87">
        <v>25</v>
      </c>
      <c r="G54" s="172">
        <f t="shared" si="0"/>
        <v>3320</v>
      </c>
    </row>
    <row r="55" spans="1:7">
      <c r="A55" s="107">
        <v>45040</v>
      </c>
      <c r="B55" s="86" t="s">
        <v>171</v>
      </c>
      <c r="C55" s="87" t="s">
        <v>43</v>
      </c>
      <c r="D55" s="87" t="s">
        <v>8</v>
      </c>
      <c r="E55" s="186">
        <v>88000</v>
      </c>
      <c r="F55" s="87">
        <v>34</v>
      </c>
      <c r="G55" s="172">
        <f t="shared" si="0"/>
        <v>2588.2352941176468</v>
      </c>
    </row>
    <row r="56" spans="1:7">
      <c r="A56" s="107">
        <v>45040</v>
      </c>
      <c r="B56" s="86" t="s">
        <v>171</v>
      </c>
      <c r="C56" s="87" t="s">
        <v>23</v>
      </c>
      <c r="D56" s="87" t="s">
        <v>17</v>
      </c>
      <c r="E56" s="186">
        <v>130000</v>
      </c>
      <c r="F56" s="87">
        <v>21</v>
      </c>
      <c r="G56" s="172">
        <f t="shared" si="0"/>
        <v>6190.4761904761908</v>
      </c>
    </row>
    <row r="57" spans="1:7">
      <c r="A57" s="107">
        <v>45040</v>
      </c>
      <c r="B57" s="86" t="s">
        <v>171</v>
      </c>
      <c r="C57" s="87" t="s">
        <v>25</v>
      </c>
      <c r="D57" s="87" t="s">
        <v>17</v>
      </c>
      <c r="E57" s="186">
        <v>80000</v>
      </c>
      <c r="F57" s="87">
        <v>19</v>
      </c>
      <c r="G57" s="172">
        <f t="shared" si="0"/>
        <v>4210.5263157894733</v>
      </c>
    </row>
    <row r="58" spans="1:7">
      <c r="A58" s="107">
        <v>45040</v>
      </c>
      <c r="B58" s="86" t="s">
        <v>171</v>
      </c>
      <c r="C58" s="87" t="s">
        <v>224</v>
      </c>
      <c r="D58" s="87" t="s">
        <v>10</v>
      </c>
      <c r="E58" s="186">
        <v>70000</v>
      </c>
      <c r="F58" s="87">
        <v>6</v>
      </c>
      <c r="G58" s="172">
        <f t="shared" si="0"/>
        <v>11666.666666666666</v>
      </c>
    </row>
    <row r="59" spans="1:7">
      <c r="A59" s="107">
        <v>45041</v>
      </c>
      <c r="B59" s="86" t="s">
        <v>171</v>
      </c>
      <c r="C59" s="87" t="s">
        <v>14</v>
      </c>
      <c r="D59" s="87" t="s">
        <v>8</v>
      </c>
      <c r="E59" s="186">
        <v>103000</v>
      </c>
      <c r="F59" s="87">
        <v>48</v>
      </c>
      <c r="G59" s="172">
        <f t="shared" si="0"/>
        <v>2145.8333333333335</v>
      </c>
    </row>
    <row r="60" spans="1:7">
      <c r="A60" s="107">
        <v>45041</v>
      </c>
      <c r="B60" s="86" t="s">
        <v>171</v>
      </c>
      <c r="C60" s="87" t="s">
        <v>7</v>
      </c>
      <c r="D60" s="87" t="s">
        <v>17</v>
      </c>
      <c r="E60" s="186">
        <v>83000</v>
      </c>
      <c r="F60" s="87">
        <v>23</v>
      </c>
      <c r="G60" s="172">
        <f t="shared" si="0"/>
        <v>3608.695652173913</v>
      </c>
    </row>
    <row r="61" spans="1:7">
      <c r="A61" s="107">
        <v>45041</v>
      </c>
      <c r="B61" s="86" t="s">
        <v>171</v>
      </c>
      <c r="C61" s="87" t="s">
        <v>12</v>
      </c>
      <c r="D61" s="87" t="s">
        <v>17</v>
      </c>
      <c r="E61" s="186">
        <v>83000</v>
      </c>
      <c r="F61" s="87">
        <v>18</v>
      </c>
      <c r="G61" s="172">
        <f t="shared" si="0"/>
        <v>4611.1111111111113</v>
      </c>
    </row>
    <row r="62" spans="1:7">
      <c r="A62" s="107">
        <v>45041</v>
      </c>
      <c r="B62" s="86" t="s">
        <v>171</v>
      </c>
      <c r="C62" s="87" t="s">
        <v>43</v>
      </c>
      <c r="D62" s="87" t="s">
        <v>8</v>
      </c>
      <c r="E62" s="186">
        <v>88000</v>
      </c>
      <c r="F62" s="87">
        <v>30</v>
      </c>
      <c r="G62" s="172">
        <f t="shared" si="0"/>
        <v>2933.3333333333335</v>
      </c>
    </row>
    <row r="63" spans="1:7">
      <c r="A63" s="107">
        <v>45041</v>
      </c>
      <c r="B63" s="86" t="s">
        <v>171</v>
      </c>
      <c r="C63" s="87" t="s">
        <v>23</v>
      </c>
      <c r="D63" s="87" t="s">
        <v>17</v>
      </c>
      <c r="E63" s="186">
        <v>130000</v>
      </c>
      <c r="F63" s="87">
        <v>19</v>
      </c>
      <c r="G63" s="172">
        <f t="shared" si="0"/>
        <v>6842.105263157895</v>
      </c>
    </row>
    <row r="64" spans="1:7">
      <c r="A64" s="107">
        <v>45041</v>
      </c>
      <c r="B64" s="86" t="s">
        <v>171</v>
      </c>
      <c r="C64" s="87" t="s">
        <v>25</v>
      </c>
      <c r="D64" s="87" t="s">
        <v>17</v>
      </c>
      <c r="E64" s="186">
        <v>80000</v>
      </c>
      <c r="F64" s="87">
        <v>18</v>
      </c>
      <c r="G64" s="172">
        <f t="shared" si="0"/>
        <v>4444.4444444444443</v>
      </c>
    </row>
    <row r="65" spans="1:7">
      <c r="A65" s="107">
        <v>45041</v>
      </c>
      <c r="B65" s="86" t="s">
        <v>171</v>
      </c>
      <c r="C65" s="87" t="s">
        <v>224</v>
      </c>
      <c r="D65" s="87" t="s">
        <v>10</v>
      </c>
      <c r="E65" s="186">
        <v>70000</v>
      </c>
      <c r="F65" s="87">
        <v>6</v>
      </c>
      <c r="G65" s="172">
        <f t="shared" si="0"/>
        <v>11666.666666666666</v>
      </c>
    </row>
    <row r="66" spans="1:7">
      <c r="A66" s="107">
        <v>45042</v>
      </c>
      <c r="B66" s="86" t="s">
        <v>171</v>
      </c>
      <c r="C66" s="87" t="s">
        <v>23</v>
      </c>
      <c r="D66" s="87" t="s">
        <v>17</v>
      </c>
      <c r="E66" s="186">
        <v>130000</v>
      </c>
      <c r="F66" s="87">
        <v>18</v>
      </c>
      <c r="G66" s="172">
        <f t="shared" si="0"/>
        <v>7222.2222222222226</v>
      </c>
    </row>
    <row r="67" spans="1:7">
      <c r="A67" s="107">
        <v>45042</v>
      </c>
      <c r="B67" s="86" t="s">
        <v>171</v>
      </c>
      <c r="C67" s="87" t="s">
        <v>14</v>
      </c>
      <c r="D67" s="87" t="s">
        <v>8</v>
      </c>
      <c r="E67" s="186">
        <v>103000</v>
      </c>
      <c r="F67" s="87">
        <v>46</v>
      </c>
      <c r="G67" s="172">
        <f t="shared" si="0"/>
        <v>2239.1304347826085</v>
      </c>
    </row>
    <row r="68" spans="1:7">
      <c r="A68" s="107">
        <v>45042</v>
      </c>
      <c r="B68" s="86" t="s">
        <v>171</v>
      </c>
      <c r="C68" s="87" t="s">
        <v>25</v>
      </c>
      <c r="D68" s="87" t="s">
        <v>17</v>
      </c>
      <c r="E68" s="186">
        <v>80000</v>
      </c>
      <c r="F68" s="87">
        <v>19</v>
      </c>
      <c r="G68" s="172">
        <f t="shared" si="0"/>
        <v>4210.5263157894733</v>
      </c>
    </row>
    <row r="69" spans="1:7">
      <c r="A69" s="107">
        <v>45042</v>
      </c>
      <c r="B69" s="86" t="s">
        <v>171</v>
      </c>
      <c r="C69" s="87" t="s">
        <v>43</v>
      </c>
      <c r="D69" s="87" t="s">
        <v>8</v>
      </c>
      <c r="E69" s="186">
        <v>88000</v>
      </c>
      <c r="F69" s="87">
        <v>28</v>
      </c>
      <c r="G69" s="172">
        <f t="shared" si="0"/>
        <v>3142.8571428571427</v>
      </c>
    </row>
    <row r="70" spans="1:7">
      <c r="A70" s="107">
        <v>45042</v>
      </c>
      <c r="B70" s="86" t="s">
        <v>171</v>
      </c>
      <c r="C70" s="87" t="s">
        <v>12</v>
      </c>
      <c r="D70" s="87" t="s">
        <v>17</v>
      </c>
      <c r="E70" s="186">
        <v>83000</v>
      </c>
      <c r="F70" s="87">
        <v>19</v>
      </c>
      <c r="G70" s="172">
        <f t="shared" si="0"/>
        <v>4368.4210526315792</v>
      </c>
    </row>
    <row r="71" spans="1:7">
      <c r="A71" s="107">
        <v>45042</v>
      </c>
      <c r="B71" s="86" t="s">
        <v>171</v>
      </c>
      <c r="C71" s="87" t="s">
        <v>7</v>
      </c>
      <c r="D71" s="87" t="s">
        <v>17</v>
      </c>
      <c r="E71" s="186">
        <v>83000</v>
      </c>
      <c r="F71" s="87">
        <v>23</v>
      </c>
      <c r="G71" s="172">
        <f t="shared" si="0"/>
        <v>3608.695652173913</v>
      </c>
    </row>
    <row r="72" spans="1:7">
      <c r="A72" s="107">
        <v>45042</v>
      </c>
      <c r="B72" s="86" t="s">
        <v>171</v>
      </c>
      <c r="C72" s="87" t="s">
        <v>224</v>
      </c>
      <c r="D72" s="87" t="s">
        <v>10</v>
      </c>
      <c r="E72" s="186">
        <v>70000</v>
      </c>
      <c r="F72" s="87">
        <v>7</v>
      </c>
      <c r="G72" s="172">
        <f t="shared" si="0"/>
        <v>10000</v>
      </c>
    </row>
    <row r="73" spans="1:7">
      <c r="A73" s="107">
        <v>45043</v>
      </c>
      <c r="B73" s="86" t="s">
        <v>171</v>
      </c>
      <c r="C73" s="87" t="s">
        <v>23</v>
      </c>
      <c r="D73" s="87" t="s">
        <v>17</v>
      </c>
      <c r="E73" s="186">
        <v>130000</v>
      </c>
      <c r="F73" s="87">
        <v>18</v>
      </c>
      <c r="G73" s="172">
        <f t="shared" si="0"/>
        <v>7222.2222222222226</v>
      </c>
    </row>
    <row r="74" spans="1:7">
      <c r="A74" s="107">
        <v>45043</v>
      </c>
      <c r="B74" s="86" t="s">
        <v>171</v>
      </c>
      <c r="C74" s="87" t="s">
        <v>14</v>
      </c>
      <c r="D74" s="87" t="s">
        <v>8</v>
      </c>
      <c r="E74" s="186">
        <v>103000</v>
      </c>
      <c r="F74" s="87">
        <v>48</v>
      </c>
      <c r="G74" s="172">
        <f t="shared" si="0"/>
        <v>2145.8333333333335</v>
      </c>
    </row>
    <row r="75" spans="1:7">
      <c r="A75" s="107">
        <v>45043</v>
      </c>
      <c r="B75" s="86" t="s">
        <v>171</v>
      </c>
      <c r="C75" s="87" t="s">
        <v>25</v>
      </c>
      <c r="D75" s="87" t="s">
        <v>17</v>
      </c>
      <c r="E75" s="186">
        <v>80000</v>
      </c>
      <c r="F75" s="87">
        <v>19</v>
      </c>
      <c r="G75" s="172">
        <f t="shared" si="0"/>
        <v>4210.5263157894733</v>
      </c>
    </row>
    <row r="76" spans="1:7">
      <c r="A76" s="107">
        <v>45043</v>
      </c>
      <c r="B76" s="86" t="s">
        <v>171</v>
      </c>
      <c r="C76" s="87" t="s">
        <v>43</v>
      </c>
      <c r="D76" s="87" t="s">
        <v>8</v>
      </c>
      <c r="E76" s="186">
        <v>88000</v>
      </c>
      <c r="F76" s="87">
        <v>28</v>
      </c>
      <c r="G76" s="172">
        <f t="shared" si="0"/>
        <v>3142.8571428571427</v>
      </c>
    </row>
    <row r="77" spans="1:7">
      <c r="A77" s="107">
        <v>45043</v>
      </c>
      <c r="B77" s="86" t="s">
        <v>171</v>
      </c>
      <c r="C77" s="87" t="s">
        <v>12</v>
      </c>
      <c r="D77" s="87" t="s">
        <v>17</v>
      </c>
      <c r="E77" s="186">
        <v>83000</v>
      </c>
      <c r="F77" s="87">
        <v>19</v>
      </c>
      <c r="G77" s="172">
        <f t="shared" si="0"/>
        <v>4368.4210526315792</v>
      </c>
    </row>
    <row r="78" spans="1:7">
      <c r="A78" s="107">
        <v>45043</v>
      </c>
      <c r="B78" s="86" t="s">
        <v>171</v>
      </c>
      <c r="C78" s="87" t="s">
        <v>7</v>
      </c>
      <c r="D78" s="87" t="s">
        <v>17</v>
      </c>
      <c r="E78" s="186">
        <v>83000</v>
      </c>
      <c r="F78" s="87">
        <v>23</v>
      </c>
      <c r="G78" s="172">
        <f t="shared" si="0"/>
        <v>3608.695652173913</v>
      </c>
    </row>
    <row r="79" spans="1:7">
      <c r="A79" s="107">
        <v>45043</v>
      </c>
      <c r="B79" s="86" t="s">
        <v>171</v>
      </c>
      <c r="C79" s="87" t="s">
        <v>224</v>
      </c>
      <c r="D79" s="87" t="s">
        <v>10</v>
      </c>
      <c r="E79" s="186">
        <v>70000</v>
      </c>
      <c r="F79" s="87">
        <v>7</v>
      </c>
      <c r="G79" s="172">
        <f t="shared" si="0"/>
        <v>10000</v>
      </c>
    </row>
    <row r="80" spans="1:7">
      <c r="A80" s="107">
        <v>45044</v>
      </c>
      <c r="B80" s="86" t="s">
        <v>171</v>
      </c>
      <c r="C80" s="87" t="s">
        <v>23</v>
      </c>
      <c r="D80" s="87" t="s">
        <v>17</v>
      </c>
      <c r="E80" s="186">
        <v>130000</v>
      </c>
      <c r="F80" s="87">
        <v>21</v>
      </c>
      <c r="G80" s="172">
        <f t="shared" si="0"/>
        <v>6190.4761904761908</v>
      </c>
    </row>
    <row r="81" spans="1:7">
      <c r="A81" s="107">
        <v>45044</v>
      </c>
      <c r="B81" s="86" t="s">
        <v>171</v>
      </c>
      <c r="C81" s="87" t="s">
        <v>14</v>
      </c>
      <c r="D81" s="87" t="s">
        <v>8</v>
      </c>
      <c r="E81" s="186">
        <v>103000</v>
      </c>
      <c r="F81" s="87">
        <v>37</v>
      </c>
      <c r="G81" s="172">
        <f t="shared" si="0"/>
        <v>2783.7837837837837</v>
      </c>
    </row>
    <row r="82" spans="1:7">
      <c r="A82" s="107">
        <v>45044</v>
      </c>
      <c r="B82" s="86" t="s">
        <v>171</v>
      </c>
      <c r="C82" s="87" t="s">
        <v>25</v>
      </c>
      <c r="D82" s="87" t="s">
        <v>17</v>
      </c>
      <c r="E82" s="186">
        <v>80000</v>
      </c>
      <c r="F82" s="87">
        <v>19</v>
      </c>
      <c r="G82" s="172">
        <f t="shared" si="0"/>
        <v>4210.5263157894733</v>
      </c>
    </row>
    <row r="83" spans="1:7">
      <c r="A83" s="107">
        <v>45044</v>
      </c>
      <c r="B83" s="86" t="s">
        <v>171</v>
      </c>
      <c r="C83" s="87" t="s">
        <v>43</v>
      </c>
      <c r="D83" s="87" t="s">
        <v>8</v>
      </c>
      <c r="E83" s="186">
        <v>88000</v>
      </c>
      <c r="F83" s="87">
        <v>29</v>
      </c>
      <c r="G83" s="172">
        <f t="shared" si="0"/>
        <v>3034.4827586206898</v>
      </c>
    </row>
    <row r="84" spans="1:7">
      <c r="A84" s="107">
        <v>45044</v>
      </c>
      <c r="B84" s="86" t="s">
        <v>171</v>
      </c>
      <c r="C84" s="87" t="s">
        <v>12</v>
      </c>
      <c r="D84" s="87" t="s">
        <v>17</v>
      </c>
      <c r="E84" s="186">
        <v>83000</v>
      </c>
      <c r="F84" s="87">
        <v>18</v>
      </c>
      <c r="G84" s="172">
        <f t="shared" si="0"/>
        <v>4611.1111111111113</v>
      </c>
    </row>
    <row r="85" spans="1:7">
      <c r="A85" s="107">
        <v>45044</v>
      </c>
      <c r="B85" s="86" t="s">
        <v>171</v>
      </c>
      <c r="C85" s="87" t="s">
        <v>7</v>
      </c>
      <c r="D85" s="87" t="s">
        <v>17</v>
      </c>
      <c r="E85" s="186">
        <v>83000</v>
      </c>
      <c r="F85" s="87">
        <v>20</v>
      </c>
      <c r="G85" s="172">
        <f t="shared" si="0"/>
        <v>4150</v>
      </c>
    </row>
    <row r="86" spans="1:7">
      <c r="A86" s="107">
        <v>45044</v>
      </c>
      <c r="B86" s="86" t="s">
        <v>171</v>
      </c>
      <c r="C86" s="87" t="s">
        <v>224</v>
      </c>
      <c r="D86" s="87" t="s">
        <v>10</v>
      </c>
      <c r="E86" s="186">
        <v>70000</v>
      </c>
      <c r="F86" s="87">
        <v>7</v>
      </c>
      <c r="G86" s="172">
        <f t="shared" si="0"/>
        <v>10000</v>
      </c>
    </row>
    <row r="87" spans="1:7">
      <c r="E87" s="177">
        <f>SUM(E2:E86)</f>
        <v>7409500</v>
      </c>
      <c r="F87" s="170">
        <f>SUM(F2:F86)</f>
        <v>1757</v>
      </c>
      <c r="G87" s="177">
        <f>E87/F87</f>
        <v>4217.1314741035858</v>
      </c>
    </row>
  </sheetData>
  <autoFilter ref="A1:G87" xr:uid="{00000000-0009-0000-0000-000021000000}"/>
  <dataValidations count="1">
    <dataValidation type="list" allowBlank="1" showInputMessage="1" showErrorMessage="1" sqref="D1" xr:uid="{00000000-0002-0000-2100-000000000000}">
      <formula1>"MINIBUS,BUS,VAN,TAXIBUS"</formula1>
    </dataValidation>
  </dataValidations>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9"/>
  <sheetViews>
    <sheetView topLeftCell="A16" workbookViewId="0">
      <selection activeCell="B33" sqref="B33"/>
    </sheetView>
  </sheetViews>
  <sheetFormatPr baseColWidth="10" defaultColWidth="11" defaultRowHeight="14.4"/>
  <cols>
    <col min="3" max="3" width="16.6640625" customWidth="1"/>
  </cols>
  <sheetData>
    <row r="1" spans="1:8" ht="43.2">
      <c r="A1" s="1" t="s">
        <v>0</v>
      </c>
      <c r="B1" s="2" t="s">
        <v>1</v>
      </c>
      <c r="C1" s="2" t="s">
        <v>2</v>
      </c>
      <c r="D1" s="147" t="s">
        <v>3</v>
      </c>
      <c r="E1" s="148" t="s">
        <v>4</v>
      </c>
      <c r="F1" s="149" t="s">
        <v>5</v>
      </c>
      <c r="G1" s="7" t="s">
        <v>6</v>
      </c>
    </row>
    <row r="2" spans="1:8">
      <c r="A2" s="107">
        <v>45048</v>
      </c>
      <c r="B2" s="86" t="s">
        <v>171</v>
      </c>
      <c r="C2" s="87" t="s">
        <v>14</v>
      </c>
      <c r="D2" s="87" t="s">
        <v>8</v>
      </c>
      <c r="E2" s="179">
        <v>103000</v>
      </c>
      <c r="F2" s="87">
        <v>37</v>
      </c>
      <c r="G2" s="172">
        <f t="shared" ref="G2:G49" si="0">E2/F2</f>
        <v>2783.7837837837837</v>
      </c>
    </row>
    <row r="3" spans="1:8">
      <c r="A3" s="107">
        <v>45048</v>
      </c>
      <c r="B3" s="86" t="s">
        <v>171</v>
      </c>
      <c r="C3" s="87" t="s">
        <v>12</v>
      </c>
      <c r="D3" s="87" t="s">
        <v>17</v>
      </c>
      <c r="E3" s="179">
        <v>83000</v>
      </c>
      <c r="F3" s="87">
        <v>19</v>
      </c>
      <c r="G3" s="172">
        <f t="shared" si="0"/>
        <v>4368.4210526315792</v>
      </c>
    </row>
    <row r="4" spans="1:8">
      <c r="A4" s="107">
        <v>45048</v>
      </c>
      <c r="B4" s="86" t="s">
        <v>171</v>
      </c>
      <c r="C4" s="87" t="s">
        <v>7</v>
      </c>
      <c r="D4" s="87" t="s">
        <v>17</v>
      </c>
      <c r="E4" s="179">
        <v>83000</v>
      </c>
      <c r="F4" s="87">
        <v>23</v>
      </c>
      <c r="G4" s="172">
        <f t="shared" si="0"/>
        <v>3608.695652173913</v>
      </c>
    </row>
    <row r="5" spans="1:8">
      <c r="A5" s="107">
        <v>45048</v>
      </c>
      <c r="B5" s="86" t="s">
        <v>171</v>
      </c>
      <c r="C5" s="87" t="s">
        <v>43</v>
      </c>
      <c r="D5" s="87" t="s">
        <v>8</v>
      </c>
      <c r="E5" s="179">
        <v>88000</v>
      </c>
      <c r="F5" s="87">
        <v>27</v>
      </c>
      <c r="G5" s="172">
        <f t="shared" si="0"/>
        <v>3259.2592592592591</v>
      </c>
    </row>
    <row r="6" spans="1:8">
      <c r="A6" s="107">
        <v>45048</v>
      </c>
      <c r="B6" s="86" t="s">
        <v>171</v>
      </c>
      <c r="C6" s="87" t="s">
        <v>23</v>
      </c>
      <c r="D6" s="87" t="s">
        <v>17</v>
      </c>
      <c r="E6" s="179">
        <v>130000</v>
      </c>
      <c r="F6" s="87">
        <v>16</v>
      </c>
      <c r="G6" s="172">
        <f t="shared" si="0"/>
        <v>8125</v>
      </c>
    </row>
    <row r="7" spans="1:8">
      <c r="A7" s="107">
        <v>45048</v>
      </c>
      <c r="B7" s="86" t="s">
        <v>171</v>
      </c>
      <c r="C7" s="87" t="s">
        <v>25</v>
      </c>
      <c r="D7" s="87" t="s">
        <v>17</v>
      </c>
      <c r="E7" s="179">
        <v>80000</v>
      </c>
      <c r="F7" s="87">
        <v>18</v>
      </c>
      <c r="G7" s="172">
        <f t="shared" si="0"/>
        <v>4444.4444444444443</v>
      </c>
    </row>
    <row r="8" spans="1:8">
      <c r="A8" s="107">
        <v>45048</v>
      </c>
      <c r="B8" s="86" t="s">
        <v>171</v>
      </c>
      <c r="C8" s="87" t="s">
        <v>224</v>
      </c>
      <c r="D8" s="87" t="s">
        <v>10</v>
      </c>
      <c r="E8" s="179">
        <v>70000</v>
      </c>
      <c r="F8" s="87">
        <v>5</v>
      </c>
      <c r="G8" s="172">
        <f t="shared" si="0"/>
        <v>14000</v>
      </c>
    </row>
    <row r="9" spans="1:8">
      <c r="A9" s="107">
        <v>45049</v>
      </c>
      <c r="B9" s="86" t="s">
        <v>171</v>
      </c>
      <c r="C9" s="87" t="s">
        <v>12</v>
      </c>
      <c r="D9" s="87" t="s">
        <v>10</v>
      </c>
      <c r="E9" s="179">
        <v>31500</v>
      </c>
      <c r="F9" s="87">
        <v>7</v>
      </c>
      <c r="G9" s="172">
        <f t="shared" si="0"/>
        <v>4500</v>
      </c>
    </row>
    <row r="10" spans="1:8">
      <c r="A10" s="107">
        <v>45049</v>
      </c>
      <c r="B10" s="86" t="s">
        <v>171</v>
      </c>
      <c r="C10" s="87" t="s">
        <v>14</v>
      </c>
      <c r="D10" s="87" t="s">
        <v>17</v>
      </c>
      <c r="E10" s="179">
        <v>83000</v>
      </c>
      <c r="F10" s="87">
        <v>16</v>
      </c>
      <c r="G10" s="172">
        <f t="shared" si="0"/>
        <v>5187.5</v>
      </c>
    </row>
    <row r="11" spans="1:8">
      <c r="A11" s="107">
        <v>45049</v>
      </c>
      <c r="B11" s="86" t="s">
        <v>171</v>
      </c>
      <c r="C11" s="87" t="s">
        <v>7</v>
      </c>
      <c r="D11" s="87" t="s">
        <v>10</v>
      </c>
      <c r="E11" s="179">
        <v>31500</v>
      </c>
      <c r="F11" s="87">
        <v>7</v>
      </c>
      <c r="G11" s="172">
        <f t="shared" si="0"/>
        <v>4500</v>
      </c>
      <c r="H11" s="281" t="s">
        <v>108</v>
      </c>
    </row>
    <row r="12" spans="1:8">
      <c r="A12" s="107">
        <v>45049</v>
      </c>
      <c r="B12" s="86" t="s">
        <v>171</v>
      </c>
      <c r="C12" s="87" t="s">
        <v>180</v>
      </c>
      <c r="D12" s="87" t="s">
        <v>10</v>
      </c>
      <c r="E12" s="179">
        <v>47250</v>
      </c>
      <c r="F12" s="87">
        <v>14</v>
      </c>
      <c r="G12" s="172">
        <f t="shared" si="0"/>
        <v>3375</v>
      </c>
      <c r="H12" s="281" t="s">
        <v>108</v>
      </c>
    </row>
    <row r="13" spans="1:8">
      <c r="A13" s="107">
        <v>45049</v>
      </c>
      <c r="B13" s="86" t="s">
        <v>171</v>
      </c>
      <c r="C13" s="87" t="s">
        <v>43</v>
      </c>
      <c r="D13" s="87"/>
      <c r="E13" s="179">
        <v>44000</v>
      </c>
      <c r="F13" s="87">
        <v>9</v>
      </c>
      <c r="G13" s="172">
        <f t="shared" si="0"/>
        <v>4888.8888888888887</v>
      </c>
      <c r="H13" s="281" t="s">
        <v>108</v>
      </c>
    </row>
    <row r="14" spans="1:8">
      <c r="A14" s="107">
        <v>45049</v>
      </c>
      <c r="B14" s="86" t="s">
        <v>171</v>
      </c>
      <c r="C14" s="87" t="s">
        <v>43</v>
      </c>
      <c r="D14" s="87" t="s">
        <v>8</v>
      </c>
      <c r="E14" s="179">
        <v>44000</v>
      </c>
      <c r="F14" s="87">
        <v>9</v>
      </c>
      <c r="G14" s="172">
        <f t="shared" si="0"/>
        <v>4888.8888888888887</v>
      </c>
      <c r="H14" s="281" t="s">
        <v>108</v>
      </c>
    </row>
    <row r="15" spans="1:8">
      <c r="A15" s="107">
        <v>45049</v>
      </c>
      <c r="B15" s="86" t="s">
        <v>171</v>
      </c>
      <c r="C15" s="87" t="s">
        <v>23</v>
      </c>
      <c r="D15" s="87" t="s">
        <v>10</v>
      </c>
      <c r="E15" s="179">
        <v>80000</v>
      </c>
      <c r="F15" s="87">
        <v>8</v>
      </c>
      <c r="G15" s="172">
        <f t="shared" si="0"/>
        <v>10000</v>
      </c>
    </row>
    <row r="16" spans="1:8">
      <c r="A16" s="107">
        <v>45049</v>
      </c>
      <c r="B16" s="86" t="s">
        <v>171</v>
      </c>
      <c r="C16" s="87" t="s">
        <v>25</v>
      </c>
      <c r="D16" s="87" t="s">
        <v>17</v>
      </c>
      <c r="E16" s="179">
        <v>40000</v>
      </c>
      <c r="F16" s="87">
        <v>8</v>
      </c>
      <c r="G16" s="172">
        <f t="shared" si="0"/>
        <v>5000</v>
      </c>
      <c r="H16" s="281" t="s">
        <v>108</v>
      </c>
    </row>
    <row r="17" spans="1:8">
      <c r="A17" s="107">
        <v>45050</v>
      </c>
      <c r="B17" s="86" t="s">
        <v>171</v>
      </c>
      <c r="C17" s="87" t="s">
        <v>180</v>
      </c>
      <c r="D17" s="87" t="s">
        <v>10</v>
      </c>
      <c r="E17" s="179">
        <v>94500</v>
      </c>
      <c r="F17" s="87">
        <v>11</v>
      </c>
      <c r="G17" s="172">
        <f t="shared" si="0"/>
        <v>8590.9090909090901</v>
      </c>
      <c r="H17" s="188"/>
    </row>
    <row r="18" spans="1:8">
      <c r="A18" s="107">
        <v>45050</v>
      </c>
      <c r="B18" s="86" t="s">
        <v>171</v>
      </c>
      <c r="C18" s="87" t="s">
        <v>23</v>
      </c>
      <c r="D18" s="87" t="s">
        <v>10</v>
      </c>
      <c r="E18" s="179">
        <v>80000</v>
      </c>
      <c r="F18" s="87">
        <v>9</v>
      </c>
      <c r="G18" s="172">
        <f t="shared" si="0"/>
        <v>8888.8888888888887</v>
      </c>
    </row>
    <row r="19" spans="1:8">
      <c r="A19" s="107">
        <v>45050</v>
      </c>
      <c r="B19" s="86" t="s">
        <v>171</v>
      </c>
      <c r="C19" s="87" t="s">
        <v>43</v>
      </c>
      <c r="D19" s="87" t="s">
        <v>10</v>
      </c>
      <c r="E19" s="179">
        <v>94500</v>
      </c>
      <c r="F19" s="87">
        <v>9</v>
      </c>
      <c r="G19" s="172">
        <f t="shared" si="0"/>
        <v>10500</v>
      </c>
    </row>
    <row r="20" spans="1:8">
      <c r="A20" s="107">
        <v>45050</v>
      </c>
      <c r="B20" s="86" t="s">
        <v>171</v>
      </c>
      <c r="C20" s="87" t="s">
        <v>14</v>
      </c>
      <c r="D20" s="87" t="s">
        <v>17</v>
      </c>
      <c r="E20" s="179">
        <v>83000</v>
      </c>
      <c r="F20" s="87">
        <v>22</v>
      </c>
      <c r="G20" s="172">
        <f t="shared" si="0"/>
        <v>3772.7272727272725</v>
      </c>
    </row>
    <row r="21" spans="1:8">
      <c r="A21" s="107">
        <v>45051</v>
      </c>
      <c r="B21" s="86" t="s">
        <v>171</v>
      </c>
      <c r="C21" s="87" t="s">
        <v>180</v>
      </c>
      <c r="D21" s="87" t="s">
        <v>10</v>
      </c>
      <c r="E21" s="179">
        <v>94500</v>
      </c>
      <c r="F21" s="87">
        <v>11</v>
      </c>
      <c r="G21" s="172">
        <f t="shared" si="0"/>
        <v>8590.9090909090901</v>
      </c>
    </row>
    <row r="22" spans="1:8">
      <c r="A22" s="107">
        <v>45051</v>
      </c>
      <c r="B22" s="86" t="s">
        <v>171</v>
      </c>
      <c r="C22" s="87" t="s">
        <v>23</v>
      </c>
      <c r="D22" s="87" t="s">
        <v>10</v>
      </c>
      <c r="E22" s="179">
        <v>80000</v>
      </c>
      <c r="F22" s="87">
        <v>8</v>
      </c>
      <c r="G22" s="172">
        <f t="shared" si="0"/>
        <v>10000</v>
      </c>
    </row>
    <row r="23" spans="1:8">
      <c r="A23" s="107">
        <v>45051</v>
      </c>
      <c r="B23" s="86" t="s">
        <v>171</v>
      </c>
      <c r="C23" s="87" t="s">
        <v>43</v>
      </c>
      <c r="D23" s="87" t="s">
        <v>10</v>
      </c>
      <c r="E23" s="179">
        <v>94500</v>
      </c>
      <c r="F23" s="87">
        <v>9</v>
      </c>
      <c r="G23" s="172">
        <f t="shared" si="0"/>
        <v>10500</v>
      </c>
    </row>
    <row r="24" spans="1:8">
      <c r="A24" s="107">
        <v>45051</v>
      </c>
      <c r="B24" s="86" t="s">
        <v>171</v>
      </c>
      <c r="C24" s="87" t="s">
        <v>14</v>
      </c>
      <c r="D24" s="87" t="s">
        <v>17</v>
      </c>
      <c r="E24" s="179">
        <v>83000</v>
      </c>
      <c r="F24" s="87">
        <v>18</v>
      </c>
      <c r="G24" s="172">
        <f t="shared" si="0"/>
        <v>4611.1111111111113</v>
      </c>
    </row>
    <row r="25" spans="1:8">
      <c r="A25" s="107">
        <v>45054</v>
      </c>
      <c r="B25" s="86" t="s">
        <v>171</v>
      </c>
      <c r="C25" s="87" t="s">
        <v>14</v>
      </c>
      <c r="D25" s="87" t="s">
        <v>17</v>
      </c>
      <c r="E25" s="179">
        <v>83000</v>
      </c>
      <c r="F25" s="87">
        <v>17</v>
      </c>
      <c r="G25" s="172">
        <f t="shared" si="0"/>
        <v>4882.3529411764703</v>
      </c>
    </row>
    <row r="26" spans="1:8">
      <c r="A26" s="107">
        <v>45054</v>
      </c>
      <c r="B26" s="86" t="s">
        <v>171</v>
      </c>
      <c r="C26" s="87" t="s">
        <v>23</v>
      </c>
      <c r="D26" s="87" t="s">
        <v>10</v>
      </c>
      <c r="E26" s="179">
        <v>80000</v>
      </c>
      <c r="F26" s="87">
        <v>10</v>
      </c>
      <c r="G26" s="172">
        <f t="shared" si="0"/>
        <v>8000</v>
      </c>
    </row>
    <row r="27" spans="1:8">
      <c r="A27" s="107">
        <v>45054</v>
      </c>
      <c r="B27" s="86" t="s">
        <v>171</v>
      </c>
      <c r="C27" s="87" t="s">
        <v>43</v>
      </c>
      <c r="D27" s="87" t="s">
        <v>10</v>
      </c>
      <c r="E27" s="179">
        <v>94500</v>
      </c>
      <c r="F27" s="87">
        <v>9</v>
      </c>
      <c r="G27" s="172">
        <f t="shared" si="0"/>
        <v>10500</v>
      </c>
    </row>
    <row r="28" spans="1:8">
      <c r="A28" s="107">
        <v>45054</v>
      </c>
      <c r="B28" s="86" t="s">
        <v>171</v>
      </c>
      <c r="C28" s="87" t="s">
        <v>180</v>
      </c>
      <c r="D28" s="87" t="s">
        <v>10</v>
      </c>
      <c r="E28" s="179">
        <v>94500</v>
      </c>
      <c r="F28" s="87">
        <v>11</v>
      </c>
      <c r="G28" s="172">
        <f t="shared" si="0"/>
        <v>8590.9090909090901</v>
      </c>
    </row>
    <row r="29" spans="1:8">
      <c r="A29" s="107">
        <v>45055</v>
      </c>
      <c r="B29" s="86" t="s">
        <v>171</v>
      </c>
      <c r="C29" s="87" t="s">
        <v>14</v>
      </c>
      <c r="D29" s="87" t="s">
        <v>17</v>
      </c>
      <c r="E29" s="179">
        <v>83000</v>
      </c>
      <c r="F29" s="87">
        <v>20</v>
      </c>
      <c r="G29" s="172">
        <f t="shared" si="0"/>
        <v>4150</v>
      </c>
    </row>
    <row r="30" spans="1:8">
      <c r="A30" s="107">
        <v>45055</v>
      </c>
      <c r="B30" s="86" t="s">
        <v>171</v>
      </c>
      <c r="C30" s="87" t="s">
        <v>23</v>
      </c>
      <c r="D30" s="87" t="s">
        <v>10</v>
      </c>
      <c r="E30" s="179">
        <v>80000</v>
      </c>
      <c r="F30" s="87">
        <v>9</v>
      </c>
      <c r="G30" s="172">
        <f t="shared" si="0"/>
        <v>8888.8888888888887</v>
      </c>
    </row>
    <row r="31" spans="1:8">
      <c r="A31" s="107">
        <v>45055</v>
      </c>
      <c r="B31" s="86" t="s">
        <v>171</v>
      </c>
      <c r="C31" s="87" t="s">
        <v>43</v>
      </c>
      <c r="D31" s="87" t="s">
        <v>10</v>
      </c>
      <c r="E31" s="179">
        <v>94500</v>
      </c>
      <c r="F31" s="87">
        <v>10</v>
      </c>
      <c r="G31" s="172">
        <f t="shared" si="0"/>
        <v>9450</v>
      </c>
    </row>
    <row r="32" spans="1:8">
      <c r="A32" s="107">
        <v>45055</v>
      </c>
      <c r="B32" s="86" t="s">
        <v>171</v>
      </c>
      <c r="C32" s="87" t="s">
        <v>180</v>
      </c>
      <c r="D32" s="87" t="s">
        <v>10</v>
      </c>
      <c r="E32" s="179">
        <v>94500</v>
      </c>
      <c r="F32" s="87">
        <v>10</v>
      </c>
      <c r="G32" s="172">
        <f t="shared" si="0"/>
        <v>9450</v>
      </c>
    </row>
    <row r="33" spans="1:7">
      <c r="A33" s="107">
        <v>45056</v>
      </c>
      <c r="B33" s="86" t="s">
        <v>171</v>
      </c>
      <c r="C33" s="87" t="s">
        <v>14</v>
      </c>
      <c r="D33" s="87" t="s">
        <v>17</v>
      </c>
      <c r="E33" s="179">
        <v>83000</v>
      </c>
      <c r="F33" s="87">
        <v>18</v>
      </c>
      <c r="G33" s="172">
        <f t="shared" si="0"/>
        <v>4611.1111111111113</v>
      </c>
    </row>
    <row r="34" spans="1:7">
      <c r="A34" s="107">
        <v>45056</v>
      </c>
      <c r="B34" s="86" t="s">
        <v>171</v>
      </c>
      <c r="C34" s="87" t="s">
        <v>23</v>
      </c>
      <c r="D34" s="87" t="s">
        <v>10</v>
      </c>
      <c r="E34" s="179">
        <v>80000</v>
      </c>
      <c r="F34" s="87">
        <v>6</v>
      </c>
      <c r="G34" s="172">
        <f t="shared" si="0"/>
        <v>13333.333333333334</v>
      </c>
    </row>
    <row r="35" spans="1:7">
      <c r="A35" s="107">
        <v>45056</v>
      </c>
      <c r="B35" s="86" t="s">
        <v>171</v>
      </c>
      <c r="C35" s="87" t="s">
        <v>43</v>
      </c>
      <c r="D35" s="87" t="s">
        <v>10</v>
      </c>
      <c r="E35" s="179">
        <v>94500</v>
      </c>
      <c r="F35" s="87">
        <v>9</v>
      </c>
      <c r="G35" s="172">
        <f t="shared" si="0"/>
        <v>10500</v>
      </c>
    </row>
    <row r="36" spans="1:7">
      <c r="A36" s="107">
        <v>45056</v>
      </c>
      <c r="B36" s="86" t="s">
        <v>171</v>
      </c>
      <c r="C36" s="87" t="s">
        <v>180</v>
      </c>
      <c r="D36" s="87" t="s">
        <v>10</v>
      </c>
      <c r="E36" s="179">
        <v>94500</v>
      </c>
      <c r="F36" s="87">
        <v>11</v>
      </c>
      <c r="G36" s="172">
        <f t="shared" si="0"/>
        <v>8590.9090909090901</v>
      </c>
    </row>
    <row r="37" spans="1:7">
      <c r="A37" s="107">
        <v>45057</v>
      </c>
      <c r="B37" s="86" t="s">
        <v>171</v>
      </c>
      <c r="C37" s="87" t="s">
        <v>14</v>
      </c>
      <c r="D37" s="87" t="s">
        <v>17</v>
      </c>
      <c r="E37" s="179">
        <v>83000</v>
      </c>
      <c r="F37" s="87">
        <v>18</v>
      </c>
      <c r="G37" s="172">
        <f t="shared" si="0"/>
        <v>4611.1111111111113</v>
      </c>
    </row>
    <row r="38" spans="1:7">
      <c r="A38" s="107">
        <v>45057</v>
      </c>
      <c r="B38" s="86" t="s">
        <v>171</v>
      </c>
      <c r="C38" s="87" t="s">
        <v>23</v>
      </c>
      <c r="D38" s="87" t="s">
        <v>10</v>
      </c>
      <c r="E38" s="179">
        <v>80000</v>
      </c>
      <c r="F38" s="87">
        <v>4</v>
      </c>
      <c r="G38" s="172">
        <f t="shared" si="0"/>
        <v>20000</v>
      </c>
    </row>
    <row r="39" spans="1:7">
      <c r="A39" s="107">
        <v>45057</v>
      </c>
      <c r="B39" s="86" t="s">
        <v>171</v>
      </c>
      <c r="C39" s="87" t="s">
        <v>43</v>
      </c>
      <c r="D39" s="87" t="s">
        <v>10</v>
      </c>
      <c r="E39" s="179">
        <v>94500</v>
      </c>
      <c r="F39" s="87">
        <v>8</v>
      </c>
      <c r="G39" s="172">
        <f t="shared" si="0"/>
        <v>11812.5</v>
      </c>
    </row>
    <row r="40" spans="1:7">
      <c r="A40" s="107">
        <v>45057</v>
      </c>
      <c r="B40" s="86" t="s">
        <v>171</v>
      </c>
      <c r="C40" s="87" t="s">
        <v>180</v>
      </c>
      <c r="D40" s="87" t="s">
        <v>10</v>
      </c>
      <c r="E40" s="179">
        <v>94500</v>
      </c>
      <c r="F40" s="87">
        <v>11</v>
      </c>
      <c r="G40" s="172">
        <f t="shared" si="0"/>
        <v>8590.9090909090901</v>
      </c>
    </row>
    <row r="41" spans="1:7">
      <c r="A41" s="107">
        <v>45058</v>
      </c>
      <c r="B41" s="86" t="s">
        <v>171</v>
      </c>
      <c r="C41" s="87" t="s">
        <v>14</v>
      </c>
      <c r="D41" s="87" t="s">
        <v>17</v>
      </c>
      <c r="E41" s="179">
        <v>83000</v>
      </c>
      <c r="F41" s="87">
        <v>13</v>
      </c>
      <c r="G41" s="172">
        <f t="shared" si="0"/>
        <v>6384.6153846153848</v>
      </c>
    </row>
    <row r="42" spans="1:7">
      <c r="A42" s="107">
        <v>45058</v>
      </c>
      <c r="B42" s="86" t="s">
        <v>171</v>
      </c>
      <c r="C42" s="87" t="s">
        <v>180</v>
      </c>
      <c r="D42" s="87" t="s">
        <v>10</v>
      </c>
      <c r="E42" s="179">
        <v>94500</v>
      </c>
      <c r="F42" s="87">
        <v>7</v>
      </c>
      <c r="G42" s="172">
        <f t="shared" si="0"/>
        <v>13500</v>
      </c>
    </row>
    <row r="43" spans="1:7">
      <c r="A43" s="107">
        <v>45058</v>
      </c>
      <c r="B43" s="86" t="s">
        <v>171</v>
      </c>
      <c r="C43" s="87" t="s">
        <v>25</v>
      </c>
      <c r="D43" s="87" t="s">
        <v>10</v>
      </c>
      <c r="E43" s="179">
        <v>94500</v>
      </c>
      <c r="F43" s="87">
        <v>7</v>
      </c>
      <c r="G43" s="172">
        <f t="shared" si="0"/>
        <v>13500</v>
      </c>
    </row>
    <row r="44" spans="1:7">
      <c r="A44" s="107">
        <v>45058</v>
      </c>
      <c r="B44" s="86" t="s">
        <v>171</v>
      </c>
      <c r="C44" s="87" t="s">
        <v>23</v>
      </c>
      <c r="D44" s="87" t="s">
        <v>10</v>
      </c>
      <c r="E44" s="179">
        <v>80000</v>
      </c>
      <c r="F44" s="87">
        <v>7</v>
      </c>
      <c r="G44" s="172">
        <f t="shared" si="0"/>
        <v>11428.571428571429</v>
      </c>
    </row>
    <row r="45" spans="1:7">
      <c r="A45" s="107">
        <v>45061</v>
      </c>
      <c r="B45" s="86" t="s">
        <v>171</v>
      </c>
      <c r="C45" s="87" t="s">
        <v>23</v>
      </c>
      <c r="D45" s="87" t="s">
        <v>10</v>
      </c>
      <c r="E45" s="179">
        <v>80000</v>
      </c>
      <c r="F45" s="87">
        <v>7</v>
      </c>
      <c r="G45" s="172">
        <f t="shared" si="0"/>
        <v>11428.571428571429</v>
      </c>
    </row>
    <row r="46" spans="1:7">
      <c r="A46" s="107">
        <v>45061</v>
      </c>
      <c r="B46" s="86" t="s">
        <v>171</v>
      </c>
      <c r="C46" s="87" t="s">
        <v>180</v>
      </c>
      <c r="D46" s="87" t="s">
        <v>10</v>
      </c>
      <c r="E46" s="179">
        <v>94500</v>
      </c>
      <c r="F46" s="87">
        <v>11</v>
      </c>
      <c r="G46" s="172">
        <f t="shared" si="0"/>
        <v>8590.9090909090901</v>
      </c>
    </row>
    <row r="47" spans="1:7">
      <c r="A47" s="107">
        <v>45061</v>
      </c>
      <c r="B47" s="86" t="s">
        <v>171</v>
      </c>
      <c r="C47" s="87" t="s">
        <v>43</v>
      </c>
      <c r="D47" s="87" t="s">
        <v>10</v>
      </c>
      <c r="E47" s="179">
        <v>94500</v>
      </c>
      <c r="F47" s="87">
        <v>8</v>
      </c>
      <c r="G47" s="172">
        <f t="shared" si="0"/>
        <v>11812.5</v>
      </c>
    </row>
    <row r="48" spans="1:7">
      <c r="A48" s="107">
        <v>45061</v>
      </c>
      <c r="B48" s="86" t="s">
        <v>171</v>
      </c>
      <c r="C48" s="87" t="s">
        <v>14</v>
      </c>
      <c r="D48" s="87" t="s">
        <v>17</v>
      </c>
      <c r="E48" s="179">
        <v>83000</v>
      </c>
      <c r="F48" s="87">
        <v>15</v>
      </c>
      <c r="G48" s="172">
        <f t="shared" si="0"/>
        <v>5533.333333333333</v>
      </c>
    </row>
    <row r="49" spans="5:7">
      <c r="E49" s="172">
        <f>SUM(E2:E48)</f>
        <v>3854250</v>
      </c>
      <c r="F49" s="87">
        <f>SUM(F2:F48)</f>
        <v>576</v>
      </c>
      <c r="G49" s="172">
        <f t="shared" si="0"/>
        <v>6691.40625</v>
      </c>
    </row>
  </sheetData>
  <dataValidations count="1">
    <dataValidation type="list" allowBlank="1" showInputMessage="1" showErrorMessage="1" sqref="D1" xr:uid="{00000000-0002-0000-2200-000000000000}">
      <formula1>"MINIBUS,BUS,VAN,TAXIBUS"</formula1>
    </dataValidation>
  </dataValidation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50"/>
  <sheetViews>
    <sheetView topLeftCell="A19" workbookViewId="0">
      <selection activeCell="G50" sqref="G50"/>
    </sheetView>
  </sheetViews>
  <sheetFormatPr baseColWidth="10" defaultColWidth="11" defaultRowHeight="14.4"/>
  <cols>
    <col min="3" max="3" width="19.6640625" customWidth="1"/>
  </cols>
  <sheetData>
    <row r="1" spans="1:7" ht="43.2">
      <c r="A1" s="1" t="s">
        <v>0</v>
      </c>
      <c r="B1" s="2" t="s">
        <v>1</v>
      </c>
      <c r="C1" s="2" t="s">
        <v>2</v>
      </c>
      <c r="D1" s="147" t="s">
        <v>3</v>
      </c>
      <c r="E1" s="148" t="s">
        <v>4</v>
      </c>
      <c r="F1" s="149" t="s">
        <v>5</v>
      </c>
      <c r="G1" s="7" t="s">
        <v>6</v>
      </c>
    </row>
    <row r="2" spans="1:7">
      <c r="A2" s="107">
        <v>45062</v>
      </c>
      <c r="B2" s="86" t="s">
        <v>171</v>
      </c>
      <c r="C2" s="87" t="s">
        <v>14</v>
      </c>
      <c r="D2" s="87" t="s">
        <v>17</v>
      </c>
      <c r="E2" s="186">
        <v>83000</v>
      </c>
      <c r="F2" s="87">
        <v>21</v>
      </c>
      <c r="G2" s="172">
        <f>E2/F2</f>
        <v>3952.3809523809523</v>
      </c>
    </row>
    <row r="3" spans="1:7">
      <c r="A3" s="107">
        <v>45062</v>
      </c>
      <c r="B3" s="86" t="s">
        <v>171</v>
      </c>
      <c r="C3" s="87" t="s">
        <v>180</v>
      </c>
      <c r="D3" s="87" t="s">
        <v>10</v>
      </c>
      <c r="E3" s="186">
        <v>94500</v>
      </c>
      <c r="F3" s="87">
        <v>10</v>
      </c>
      <c r="G3" s="172">
        <f t="shared" ref="G3:G50" si="0">E3/F3</f>
        <v>9450</v>
      </c>
    </row>
    <row r="4" spans="1:7">
      <c r="A4" s="107">
        <v>45062</v>
      </c>
      <c r="B4" s="86" t="s">
        <v>171</v>
      </c>
      <c r="C4" s="87" t="s">
        <v>23</v>
      </c>
      <c r="D4" s="87" t="s">
        <v>10</v>
      </c>
      <c r="E4" s="186">
        <v>80000</v>
      </c>
      <c r="F4" s="87">
        <v>5</v>
      </c>
      <c r="G4" s="172">
        <f t="shared" si="0"/>
        <v>16000</v>
      </c>
    </row>
    <row r="5" spans="1:7">
      <c r="A5" s="107">
        <v>45062</v>
      </c>
      <c r="B5" s="86" t="s">
        <v>171</v>
      </c>
      <c r="C5" s="87" t="s">
        <v>104</v>
      </c>
      <c r="D5" s="87" t="s">
        <v>10</v>
      </c>
      <c r="E5" s="186">
        <v>94500</v>
      </c>
      <c r="F5" s="87">
        <v>9</v>
      </c>
      <c r="G5" s="172">
        <f t="shared" si="0"/>
        <v>10500</v>
      </c>
    </row>
    <row r="6" spans="1:7">
      <c r="A6" s="107">
        <v>45063</v>
      </c>
      <c r="B6" s="86" t="s">
        <v>171</v>
      </c>
      <c r="C6" s="87" t="s">
        <v>14</v>
      </c>
      <c r="D6" s="87" t="s">
        <v>17</v>
      </c>
      <c r="E6" s="186">
        <v>83000</v>
      </c>
      <c r="F6" s="87">
        <v>18</v>
      </c>
      <c r="G6" s="172">
        <f t="shared" si="0"/>
        <v>4611.1111111111113</v>
      </c>
    </row>
    <row r="7" spans="1:7">
      <c r="A7" s="107">
        <v>45063</v>
      </c>
      <c r="B7" s="86" t="s">
        <v>171</v>
      </c>
      <c r="C7" s="87" t="s">
        <v>180</v>
      </c>
      <c r="D7" s="87" t="s">
        <v>10</v>
      </c>
      <c r="E7" s="186">
        <v>94500</v>
      </c>
      <c r="F7" s="87">
        <v>8</v>
      </c>
      <c r="G7" s="172">
        <f t="shared" si="0"/>
        <v>11812.5</v>
      </c>
    </row>
    <row r="8" spans="1:7">
      <c r="A8" s="107">
        <v>45063</v>
      </c>
      <c r="B8" s="86" t="s">
        <v>171</v>
      </c>
      <c r="C8" s="87" t="s">
        <v>23</v>
      </c>
      <c r="D8" s="87" t="s">
        <v>10</v>
      </c>
      <c r="E8" s="186">
        <v>80000</v>
      </c>
      <c r="F8" s="87">
        <v>5</v>
      </c>
      <c r="G8" s="172">
        <f t="shared" si="0"/>
        <v>16000</v>
      </c>
    </row>
    <row r="9" spans="1:7">
      <c r="A9" s="107">
        <v>45063</v>
      </c>
      <c r="B9" s="86" t="s">
        <v>171</v>
      </c>
      <c r="C9" s="87" t="s">
        <v>104</v>
      </c>
      <c r="D9" s="87" t="s">
        <v>10</v>
      </c>
      <c r="E9" s="186">
        <v>94500</v>
      </c>
      <c r="F9" s="87">
        <v>9</v>
      </c>
      <c r="G9" s="172">
        <f t="shared" si="0"/>
        <v>10500</v>
      </c>
    </row>
    <row r="10" spans="1:7">
      <c r="A10" s="107">
        <v>45064</v>
      </c>
      <c r="B10" s="86" t="s">
        <v>171</v>
      </c>
      <c r="C10" s="87" t="s">
        <v>14</v>
      </c>
      <c r="D10" s="87" t="s">
        <v>17</v>
      </c>
      <c r="E10" s="186">
        <v>83000</v>
      </c>
      <c r="F10" s="87">
        <v>20</v>
      </c>
      <c r="G10" s="172">
        <f t="shared" si="0"/>
        <v>4150</v>
      </c>
    </row>
    <row r="11" spans="1:7">
      <c r="A11" s="107">
        <v>45064</v>
      </c>
      <c r="B11" s="86" t="s">
        <v>171</v>
      </c>
      <c r="C11" s="87" t="s">
        <v>180</v>
      </c>
      <c r="D11" s="87" t="s">
        <v>10</v>
      </c>
      <c r="E11" s="186">
        <v>94500</v>
      </c>
      <c r="F11" s="87">
        <v>10</v>
      </c>
      <c r="G11" s="172">
        <f t="shared" si="0"/>
        <v>9450</v>
      </c>
    </row>
    <row r="12" spans="1:7">
      <c r="A12" s="107">
        <v>45064</v>
      </c>
      <c r="B12" s="86" t="s">
        <v>171</v>
      </c>
      <c r="C12" s="87" t="s">
        <v>23</v>
      </c>
      <c r="D12" s="87" t="s">
        <v>10</v>
      </c>
      <c r="E12" s="186">
        <v>80000</v>
      </c>
      <c r="F12" s="87">
        <v>7</v>
      </c>
      <c r="G12" s="172">
        <f t="shared" si="0"/>
        <v>11428.571428571429</v>
      </c>
    </row>
    <row r="13" spans="1:7">
      <c r="A13" s="107">
        <v>45064</v>
      </c>
      <c r="B13" s="86" t="s">
        <v>171</v>
      </c>
      <c r="C13" s="87" t="s">
        <v>104</v>
      </c>
      <c r="D13" s="87" t="s">
        <v>10</v>
      </c>
      <c r="E13" s="186">
        <v>94500</v>
      </c>
      <c r="F13" s="87">
        <v>7</v>
      </c>
      <c r="G13" s="172">
        <f t="shared" si="0"/>
        <v>13500</v>
      </c>
    </row>
    <row r="14" spans="1:7">
      <c r="A14" s="107">
        <v>45065</v>
      </c>
      <c r="B14" s="86" t="s">
        <v>171</v>
      </c>
      <c r="C14" s="87" t="s">
        <v>14</v>
      </c>
      <c r="D14" s="87" t="s">
        <v>17</v>
      </c>
      <c r="E14" s="186">
        <v>83000</v>
      </c>
      <c r="F14" s="87">
        <v>17</v>
      </c>
      <c r="G14" s="172">
        <f t="shared" si="0"/>
        <v>4882.3529411764703</v>
      </c>
    </row>
    <row r="15" spans="1:7">
      <c r="A15" s="107">
        <v>45065</v>
      </c>
      <c r="B15" s="86" t="s">
        <v>171</v>
      </c>
      <c r="C15" s="87" t="s">
        <v>180</v>
      </c>
      <c r="D15" s="87" t="s">
        <v>10</v>
      </c>
      <c r="E15" s="186">
        <v>94500</v>
      </c>
      <c r="F15" s="87">
        <v>11</v>
      </c>
      <c r="G15" s="172">
        <f t="shared" si="0"/>
        <v>8590.9090909090901</v>
      </c>
    </row>
    <row r="16" spans="1:7">
      <c r="A16" s="107">
        <v>45065</v>
      </c>
      <c r="B16" s="86" t="s">
        <v>171</v>
      </c>
      <c r="C16" s="87" t="s">
        <v>23</v>
      </c>
      <c r="D16" s="87" t="s">
        <v>10</v>
      </c>
      <c r="E16" s="186">
        <v>80000</v>
      </c>
      <c r="F16" s="87">
        <v>7</v>
      </c>
      <c r="G16" s="172">
        <f t="shared" si="0"/>
        <v>11428.571428571429</v>
      </c>
    </row>
    <row r="17" spans="1:12">
      <c r="A17" s="107">
        <v>45065</v>
      </c>
      <c r="B17" s="86" t="s">
        <v>171</v>
      </c>
      <c r="C17" s="87" t="s">
        <v>104</v>
      </c>
      <c r="D17" s="87" t="s">
        <v>10</v>
      </c>
      <c r="E17" s="186">
        <v>94500</v>
      </c>
      <c r="F17" s="87">
        <v>6</v>
      </c>
      <c r="G17" s="172">
        <f t="shared" si="0"/>
        <v>15750</v>
      </c>
    </row>
    <row r="18" spans="1:12">
      <c r="A18" s="107">
        <v>45068</v>
      </c>
      <c r="B18" s="86" t="s">
        <v>171</v>
      </c>
      <c r="C18" s="87" t="s">
        <v>14</v>
      </c>
      <c r="D18" s="87" t="s">
        <v>17</v>
      </c>
      <c r="E18" s="186">
        <v>83000</v>
      </c>
      <c r="F18" s="87">
        <v>15</v>
      </c>
      <c r="G18" s="172">
        <f t="shared" si="0"/>
        <v>5533.333333333333</v>
      </c>
    </row>
    <row r="19" spans="1:12">
      <c r="A19" s="107">
        <v>45068</v>
      </c>
      <c r="B19" s="86" t="s">
        <v>171</v>
      </c>
      <c r="C19" s="87" t="s">
        <v>180</v>
      </c>
      <c r="D19" s="87" t="s">
        <v>10</v>
      </c>
      <c r="E19" s="186">
        <v>94500</v>
      </c>
      <c r="F19" s="87">
        <v>11</v>
      </c>
      <c r="G19" s="172">
        <f t="shared" si="0"/>
        <v>8590.9090909090901</v>
      </c>
    </row>
    <row r="20" spans="1:12">
      <c r="A20" s="107">
        <v>45068</v>
      </c>
      <c r="B20" s="86" t="s">
        <v>171</v>
      </c>
      <c r="C20" s="87" t="s">
        <v>23</v>
      </c>
      <c r="D20" s="87" t="s">
        <v>10</v>
      </c>
      <c r="E20" s="186">
        <v>80000</v>
      </c>
      <c r="F20" s="87">
        <v>7</v>
      </c>
      <c r="G20" s="172">
        <f t="shared" si="0"/>
        <v>11428.571428571429</v>
      </c>
    </row>
    <row r="21" spans="1:12">
      <c r="A21" s="107">
        <v>45068</v>
      </c>
      <c r="B21" s="86" t="s">
        <v>171</v>
      </c>
      <c r="C21" s="87" t="s">
        <v>104</v>
      </c>
      <c r="D21" s="87" t="s">
        <v>10</v>
      </c>
      <c r="E21" s="186">
        <v>94500</v>
      </c>
      <c r="F21" s="87">
        <v>9</v>
      </c>
      <c r="G21" s="172">
        <f t="shared" si="0"/>
        <v>10500</v>
      </c>
      <c r="L21" t="s">
        <v>53</v>
      </c>
    </row>
    <row r="22" spans="1:12">
      <c r="A22" s="107">
        <v>45069</v>
      </c>
      <c r="B22" s="86" t="s">
        <v>171</v>
      </c>
      <c r="C22" s="87" t="s">
        <v>14</v>
      </c>
      <c r="D22" s="87" t="s">
        <v>17</v>
      </c>
      <c r="E22" s="186">
        <v>83000</v>
      </c>
      <c r="F22" s="87">
        <v>17</v>
      </c>
      <c r="G22" s="172">
        <f t="shared" si="0"/>
        <v>4882.3529411764703</v>
      </c>
    </row>
    <row r="23" spans="1:12">
      <c r="A23" s="107">
        <v>45069</v>
      </c>
      <c r="B23" s="86" t="s">
        <v>171</v>
      </c>
      <c r="C23" s="87" t="s">
        <v>180</v>
      </c>
      <c r="D23" s="87" t="s">
        <v>10</v>
      </c>
      <c r="E23" s="186">
        <v>94500</v>
      </c>
      <c r="F23" s="87">
        <v>8</v>
      </c>
      <c r="G23" s="172">
        <f t="shared" si="0"/>
        <v>11812.5</v>
      </c>
    </row>
    <row r="24" spans="1:12">
      <c r="A24" s="107">
        <v>45069</v>
      </c>
      <c r="B24" s="86" t="s">
        <v>171</v>
      </c>
      <c r="C24" s="87" t="s">
        <v>23</v>
      </c>
      <c r="D24" s="87" t="s">
        <v>10</v>
      </c>
      <c r="E24" s="186">
        <v>80000</v>
      </c>
      <c r="F24" s="87">
        <v>6</v>
      </c>
      <c r="G24" s="172">
        <f t="shared" si="0"/>
        <v>13333.333333333334</v>
      </c>
    </row>
    <row r="25" spans="1:12">
      <c r="A25" s="107">
        <v>45069</v>
      </c>
      <c r="B25" s="86" t="s">
        <v>171</v>
      </c>
      <c r="C25" s="87" t="s">
        <v>104</v>
      </c>
      <c r="D25" s="87" t="s">
        <v>10</v>
      </c>
      <c r="E25" s="186">
        <v>94500</v>
      </c>
      <c r="F25" s="87">
        <v>8</v>
      </c>
      <c r="G25" s="172">
        <f t="shared" si="0"/>
        <v>11812.5</v>
      </c>
    </row>
    <row r="26" spans="1:12">
      <c r="A26" s="107">
        <v>45070</v>
      </c>
      <c r="B26" s="86" t="s">
        <v>171</v>
      </c>
      <c r="C26" s="87" t="s">
        <v>14</v>
      </c>
      <c r="D26" s="87" t="s">
        <v>17</v>
      </c>
      <c r="E26" s="186">
        <v>83000</v>
      </c>
      <c r="F26" s="87">
        <v>16</v>
      </c>
      <c r="G26" s="172">
        <f t="shared" si="0"/>
        <v>5187.5</v>
      </c>
    </row>
    <row r="27" spans="1:12">
      <c r="A27" s="107">
        <v>45070</v>
      </c>
      <c r="B27" s="86" t="s">
        <v>171</v>
      </c>
      <c r="C27" s="87" t="s">
        <v>180</v>
      </c>
      <c r="D27" s="87" t="s">
        <v>10</v>
      </c>
      <c r="E27" s="186">
        <v>94500</v>
      </c>
      <c r="F27" s="87">
        <v>8</v>
      </c>
      <c r="G27" s="172">
        <f t="shared" si="0"/>
        <v>11812.5</v>
      </c>
    </row>
    <row r="28" spans="1:12">
      <c r="A28" s="107">
        <v>45070</v>
      </c>
      <c r="B28" s="86" t="s">
        <v>171</v>
      </c>
      <c r="C28" s="87" t="s">
        <v>23</v>
      </c>
      <c r="D28" s="87" t="s">
        <v>10</v>
      </c>
      <c r="E28" s="186">
        <v>80000</v>
      </c>
      <c r="F28" s="87">
        <v>5</v>
      </c>
      <c r="G28" s="172">
        <f t="shared" si="0"/>
        <v>16000</v>
      </c>
    </row>
    <row r="29" spans="1:12">
      <c r="A29" s="107">
        <v>45070</v>
      </c>
      <c r="B29" s="86" t="s">
        <v>171</v>
      </c>
      <c r="C29" s="87" t="s">
        <v>104</v>
      </c>
      <c r="D29" s="87" t="s">
        <v>10</v>
      </c>
      <c r="E29" s="186">
        <v>94500</v>
      </c>
      <c r="F29" s="87">
        <v>9</v>
      </c>
      <c r="G29" s="172">
        <f t="shared" si="0"/>
        <v>10500</v>
      </c>
    </row>
    <row r="30" spans="1:12">
      <c r="A30" s="107">
        <v>45071</v>
      </c>
      <c r="B30" s="86" t="s">
        <v>171</v>
      </c>
      <c r="C30" s="87" t="s">
        <v>14</v>
      </c>
      <c r="D30" s="87" t="s">
        <v>17</v>
      </c>
      <c r="E30" s="186">
        <v>83000</v>
      </c>
      <c r="F30" s="87">
        <v>14</v>
      </c>
      <c r="G30" s="172">
        <f t="shared" si="0"/>
        <v>5928.5714285714284</v>
      </c>
    </row>
    <row r="31" spans="1:12">
      <c r="A31" s="107">
        <v>45071</v>
      </c>
      <c r="B31" s="86" t="s">
        <v>171</v>
      </c>
      <c r="C31" s="87" t="s">
        <v>180</v>
      </c>
      <c r="D31" s="87" t="s">
        <v>10</v>
      </c>
      <c r="E31" s="186">
        <v>94500</v>
      </c>
      <c r="F31" s="87">
        <v>9</v>
      </c>
      <c r="G31" s="172">
        <f t="shared" si="0"/>
        <v>10500</v>
      </c>
    </row>
    <row r="32" spans="1:12">
      <c r="A32" s="107">
        <v>45071</v>
      </c>
      <c r="B32" s="86" t="s">
        <v>171</v>
      </c>
      <c r="C32" s="87" t="s">
        <v>23</v>
      </c>
      <c r="D32" s="87" t="s">
        <v>10</v>
      </c>
      <c r="E32" s="186">
        <v>80000</v>
      </c>
      <c r="F32" s="87">
        <v>8</v>
      </c>
      <c r="G32" s="172">
        <f t="shared" si="0"/>
        <v>10000</v>
      </c>
    </row>
    <row r="33" spans="1:7">
      <c r="A33" s="107">
        <v>45071</v>
      </c>
      <c r="B33" s="86" t="s">
        <v>171</v>
      </c>
      <c r="C33" s="87" t="s">
        <v>104</v>
      </c>
      <c r="D33" s="87" t="s">
        <v>10</v>
      </c>
      <c r="E33" s="186">
        <v>94500</v>
      </c>
      <c r="F33" s="87">
        <v>7</v>
      </c>
      <c r="G33" s="172">
        <f t="shared" si="0"/>
        <v>13500</v>
      </c>
    </row>
    <row r="34" spans="1:7">
      <c r="A34" s="107">
        <v>45072</v>
      </c>
      <c r="B34" s="86" t="s">
        <v>171</v>
      </c>
      <c r="C34" s="87" t="s">
        <v>14</v>
      </c>
      <c r="D34" s="87" t="s">
        <v>17</v>
      </c>
      <c r="E34" s="186">
        <v>83000</v>
      </c>
      <c r="F34" s="87">
        <v>19</v>
      </c>
      <c r="G34" s="172">
        <f t="shared" si="0"/>
        <v>4368.4210526315792</v>
      </c>
    </row>
    <row r="35" spans="1:7">
      <c r="A35" s="107">
        <v>45072</v>
      </c>
      <c r="B35" s="86" t="s">
        <v>171</v>
      </c>
      <c r="C35" s="87" t="s">
        <v>180</v>
      </c>
      <c r="D35" s="87" t="s">
        <v>10</v>
      </c>
      <c r="E35" s="186">
        <v>94500</v>
      </c>
      <c r="F35" s="87">
        <v>6</v>
      </c>
      <c r="G35" s="172">
        <f t="shared" si="0"/>
        <v>15750</v>
      </c>
    </row>
    <row r="36" spans="1:7">
      <c r="A36" s="107">
        <v>45072</v>
      </c>
      <c r="B36" s="86" t="s">
        <v>171</v>
      </c>
      <c r="C36" s="87" t="s">
        <v>23</v>
      </c>
      <c r="D36" s="87" t="s">
        <v>10</v>
      </c>
      <c r="E36" s="186">
        <v>80000</v>
      </c>
      <c r="F36" s="87">
        <v>9</v>
      </c>
      <c r="G36" s="172">
        <f t="shared" si="0"/>
        <v>8888.8888888888887</v>
      </c>
    </row>
    <row r="37" spans="1:7">
      <c r="A37" s="107">
        <v>45072</v>
      </c>
      <c r="B37" s="86" t="s">
        <v>171</v>
      </c>
      <c r="C37" s="87" t="s">
        <v>104</v>
      </c>
      <c r="D37" s="87" t="s">
        <v>10</v>
      </c>
      <c r="E37" s="186">
        <v>94500</v>
      </c>
      <c r="F37" s="87">
        <v>10</v>
      </c>
      <c r="G37" s="172">
        <f t="shared" si="0"/>
        <v>9450</v>
      </c>
    </row>
    <row r="38" spans="1:7">
      <c r="A38" s="107">
        <v>45075</v>
      </c>
      <c r="B38" s="86" t="s">
        <v>171</v>
      </c>
      <c r="C38" s="87" t="s">
        <v>23</v>
      </c>
      <c r="D38" s="87" t="s">
        <v>10</v>
      </c>
      <c r="E38" s="186">
        <v>80000</v>
      </c>
      <c r="F38" s="87">
        <v>9</v>
      </c>
      <c r="G38" s="172">
        <f t="shared" si="0"/>
        <v>8888.8888888888887</v>
      </c>
    </row>
    <row r="39" spans="1:7">
      <c r="A39" s="107">
        <v>45075</v>
      </c>
      <c r="B39" s="86" t="s">
        <v>171</v>
      </c>
      <c r="C39" s="87" t="s">
        <v>14</v>
      </c>
      <c r="D39" s="87" t="s">
        <v>17</v>
      </c>
      <c r="E39" s="186">
        <v>83000</v>
      </c>
      <c r="F39" s="87">
        <v>19</v>
      </c>
      <c r="G39" s="172">
        <f t="shared" si="0"/>
        <v>4368.4210526315792</v>
      </c>
    </row>
    <row r="40" spans="1:7">
      <c r="A40" s="107">
        <v>45075</v>
      </c>
      <c r="B40" s="86" t="s">
        <v>171</v>
      </c>
      <c r="C40" s="87" t="s">
        <v>180</v>
      </c>
      <c r="D40" s="87" t="s">
        <v>10</v>
      </c>
      <c r="E40" s="186">
        <v>94500</v>
      </c>
      <c r="F40" s="87">
        <v>10</v>
      </c>
      <c r="G40" s="172">
        <f t="shared" si="0"/>
        <v>9450</v>
      </c>
    </row>
    <row r="41" spans="1:7">
      <c r="A41" s="107">
        <v>45075</v>
      </c>
      <c r="B41" s="86" t="s">
        <v>171</v>
      </c>
      <c r="C41" s="87" t="s">
        <v>104</v>
      </c>
      <c r="D41" s="87" t="s">
        <v>10</v>
      </c>
      <c r="E41" s="186">
        <v>94500</v>
      </c>
      <c r="F41" s="87">
        <v>9</v>
      </c>
      <c r="G41" s="172">
        <f t="shared" si="0"/>
        <v>10500</v>
      </c>
    </row>
    <row r="42" spans="1:7">
      <c r="A42" s="107">
        <v>45076</v>
      </c>
      <c r="B42" s="86" t="s">
        <v>171</v>
      </c>
      <c r="C42" s="87" t="s">
        <v>23</v>
      </c>
      <c r="D42" s="87" t="s">
        <v>10</v>
      </c>
      <c r="E42" s="186">
        <v>80000</v>
      </c>
      <c r="F42" s="87">
        <v>5</v>
      </c>
      <c r="G42" s="172">
        <f t="shared" si="0"/>
        <v>16000</v>
      </c>
    </row>
    <row r="43" spans="1:7">
      <c r="A43" s="107">
        <v>45076</v>
      </c>
      <c r="B43" s="86" t="s">
        <v>171</v>
      </c>
      <c r="C43" s="87" t="s">
        <v>14</v>
      </c>
      <c r="D43" s="87" t="s">
        <v>17</v>
      </c>
      <c r="E43" s="186">
        <v>83000</v>
      </c>
      <c r="F43" s="87">
        <v>21</v>
      </c>
      <c r="G43" s="172">
        <f t="shared" si="0"/>
        <v>3952.3809523809523</v>
      </c>
    </row>
    <row r="44" spans="1:7">
      <c r="A44" s="107">
        <v>45076</v>
      </c>
      <c r="B44" s="86" t="s">
        <v>171</v>
      </c>
      <c r="C44" s="87" t="s">
        <v>180</v>
      </c>
      <c r="D44" s="87" t="s">
        <v>10</v>
      </c>
      <c r="E44" s="186">
        <v>94500</v>
      </c>
      <c r="F44" s="87">
        <v>9</v>
      </c>
      <c r="G44" s="172">
        <f t="shared" si="0"/>
        <v>10500</v>
      </c>
    </row>
    <row r="45" spans="1:7">
      <c r="A45" s="107">
        <v>45076</v>
      </c>
      <c r="B45" s="86" t="s">
        <v>171</v>
      </c>
      <c r="C45" s="87" t="s">
        <v>104</v>
      </c>
      <c r="D45" s="87" t="s">
        <v>10</v>
      </c>
      <c r="E45" s="186">
        <v>94500</v>
      </c>
      <c r="F45" s="87">
        <v>9</v>
      </c>
      <c r="G45" s="172">
        <f t="shared" si="0"/>
        <v>10500</v>
      </c>
    </row>
    <row r="46" spans="1:7">
      <c r="A46" s="107">
        <v>45077</v>
      </c>
      <c r="B46" s="86" t="s">
        <v>171</v>
      </c>
      <c r="C46" s="87" t="s">
        <v>23</v>
      </c>
      <c r="D46" s="87" t="s">
        <v>10</v>
      </c>
      <c r="E46" s="186">
        <v>80000</v>
      </c>
      <c r="F46" s="87">
        <v>6</v>
      </c>
      <c r="G46" s="172">
        <f t="shared" si="0"/>
        <v>13333.333333333334</v>
      </c>
    </row>
    <row r="47" spans="1:7">
      <c r="A47" s="107">
        <v>45077</v>
      </c>
      <c r="B47" s="86" t="s">
        <v>171</v>
      </c>
      <c r="C47" s="87" t="s">
        <v>14</v>
      </c>
      <c r="D47" s="87" t="s">
        <v>17</v>
      </c>
      <c r="E47" s="186">
        <v>83000</v>
      </c>
      <c r="F47" s="87">
        <v>17</v>
      </c>
      <c r="G47" s="172">
        <f t="shared" si="0"/>
        <v>4882.3529411764703</v>
      </c>
    </row>
    <row r="48" spans="1:7">
      <c r="A48" s="107">
        <v>45077</v>
      </c>
      <c r="B48" s="86" t="s">
        <v>171</v>
      </c>
      <c r="C48" s="87" t="s">
        <v>180</v>
      </c>
      <c r="D48" s="87" t="s">
        <v>10</v>
      </c>
      <c r="E48" s="186">
        <v>94500</v>
      </c>
      <c r="F48" s="87">
        <v>11</v>
      </c>
      <c r="G48" s="172">
        <f t="shared" si="0"/>
        <v>8590.9090909090901</v>
      </c>
    </row>
    <row r="49" spans="1:7">
      <c r="A49" s="107">
        <v>45077</v>
      </c>
      <c r="B49" s="86" t="s">
        <v>171</v>
      </c>
      <c r="C49" s="87" t="s">
        <v>104</v>
      </c>
      <c r="D49" s="87" t="s">
        <v>10</v>
      </c>
      <c r="E49" s="186">
        <v>94500</v>
      </c>
      <c r="F49" s="87">
        <v>7</v>
      </c>
      <c r="G49" s="172">
        <f t="shared" si="0"/>
        <v>13500</v>
      </c>
    </row>
    <row r="50" spans="1:7">
      <c r="E50" s="172">
        <f>SUM(E2:E49)</f>
        <v>4224000</v>
      </c>
      <c r="F50" s="87">
        <f>SUM(F2:F49)</f>
        <v>503</v>
      </c>
      <c r="G50" s="172">
        <f t="shared" si="0"/>
        <v>8397.6143141153079</v>
      </c>
    </row>
  </sheetData>
  <autoFilter ref="A1:G50" xr:uid="{00000000-0009-0000-0000-000023000000}"/>
  <dataValidations count="1">
    <dataValidation type="list" allowBlank="1" showInputMessage="1" showErrorMessage="1" sqref="D1" xr:uid="{00000000-0002-0000-2300-000000000000}">
      <formula1>"MINIBUS,BUS,VAN,TAXIBUS"</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46"/>
  <sheetViews>
    <sheetView topLeftCell="A22" workbookViewId="0">
      <selection activeCell="H49" sqref="H49"/>
    </sheetView>
  </sheetViews>
  <sheetFormatPr baseColWidth="10" defaultColWidth="11" defaultRowHeight="14.4"/>
  <cols>
    <col min="3" max="3" width="16.33203125" customWidth="1"/>
  </cols>
  <sheetData>
    <row r="1" spans="1:13" ht="43.2">
      <c r="A1" s="1" t="s">
        <v>0</v>
      </c>
      <c r="B1" s="2" t="s">
        <v>1</v>
      </c>
      <c r="C1" s="2" t="s">
        <v>2</v>
      </c>
      <c r="D1" s="147" t="s">
        <v>3</v>
      </c>
      <c r="E1" s="148" t="s">
        <v>4</v>
      </c>
      <c r="F1" s="149" t="s">
        <v>5</v>
      </c>
      <c r="G1" s="7" t="s">
        <v>6</v>
      </c>
    </row>
    <row r="2" spans="1:13">
      <c r="A2" s="107">
        <v>45078</v>
      </c>
      <c r="B2" s="86" t="s">
        <v>171</v>
      </c>
      <c r="C2" s="87" t="s">
        <v>14</v>
      </c>
      <c r="D2" s="87" t="s">
        <v>17</v>
      </c>
      <c r="E2" s="186">
        <v>83000</v>
      </c>
      <c r="F2" s="87">
        <v>18</v>
      </c>
      <c r="G2" s="172">
        <f>E2/F2</f>
        <v>4611.1111111111113</v>
      </c>
    </row>
    <row r="3" spans="1:13">
      <c r="A3" s="107">
        <v>45078</v>
      </c>
      <c r="B3" s="86" t="s">
        <v>171</v>
      </c>
      <c r="C3" s="87" t="s">
        <v>180</v>
      </c>
      <c r="D3" s="87" t="s">
        <v>10</v>
      </c>
      <c r="E3" s="186">
        <v>94500</v>
      </c>
      <c r="F3" s="87">
        <v>9</v>
      </c>
      <c r="G3" s="172">
        <f t="shared" ref="G3:G46" si="0">E3/F3</f>
        <v>10500</v>
      </c>
    </row>
    <row r="4" spans="1:13">
      <c r="A4" s="107">
        <v>45078</v>
      </c>
      <c r="B4" s="86" t="s">
        <v>171</v>
      </c>
      <c r="C4" s="87" t="s">
        <v>23</v>
      </c>
      <c r="D4" s="87" t="s">
        <v>10</v>
      </c>
      <c r="E4" s="186">
        <v>80000</v>
      </c>
      <c r="F4" s="87">
        <v>3</v>
      </c>
      <c r="G4" s="172">
        <f t="shared" si="0"/>
        <v>26666.666666666668</v>
      </c>
    </row>
    <row r="5" spans="1:13">
      <c r="A5" s="107">
        <v>45078</v>
      </c>
      <c r="B5" s="86" t="s">
        <v>171</v>
      </c>
      <c r="C5" s="87" t="s">
        <v>104</v>
      </c>
      <c r="D5" s="87" t="s">
        <v>10</v>
      </c>
      <c r="E5" s="186">
        <v>94500</v>
      </c>
      <c r="F5" s="87">
        <v>7</v>
      </c>
      <c r="G5" s="172">
        <f t="shared" si="0"/>
        <v>13500</v>
      </c>
    </row>
    <row r="6" spans="1:13">
      <c r="A6" s="107">
        <v>45079</v>
      </c>
      <c r="B6" s="86" t="s">
        <v>171</v>
      </c>
      <c r="C6" s="87" t="s">
        <v>14</v>
      </c>
      <c r="D6" s="87" t="s">
        <v>17</v>
      </c>
      <c r="E6" s="186">
        <v>83000</v>
      </c>
      <c r="F6" s="87">
        <v>15</v>
      </c>
      <c r="G6" s="172">
        <f t="shared" si="0"/>
        <v>5533.333333333333</v>
      </c>
    </row>
    <row r="7" spans="1:13">
      <c r="A7" s="107">
        <v>45079</v>
      </c>
      <c r="B7" s="86" t="s">
        <v>171</v>
      </c>
      <c r="C7" s="87" t="s">
        <v>180</v>
      </c>
      <c r="D7" s="87" t="s">
        <v>10</v>
      </c>
      <c r="E7" s="186">
        <v>94500</v>
      </c>
      <c r="F7" s="87">
        <v>9</v>
      </c>
      <c r="G7" s="172">
        <f t="shared" si="0"/>
        <v>10500</v>
      </c>
    </row>
    <row r="8" spans="1:13">
      <c r="A8" s="107">
        <v>45079</v>
      </c>
      <c r="B8" s="86" t="s">
        <v>171</v>
      </c>
      <c r="C8" s="87" t="s">
        <v>23</v>
      </c>
      <c r="D8" s="87" t="s">
        <v>10</v>
      </c>
      <c r="E8" s="186">
        <v>80000</v>
      </c>
      <c r="F8" s="87">
        <v>5</v>
      </c>
      <c r="G8" s="172">
        <f t="shared" si="0"/>
        <v>16000</v>
      </c>
    </row>
    <row r="9" spans="1:13">
      <c r="A9" s="107">
        <v>45079</v>
      </c>
      <c r="B9" s="86" t="s">
        <v>171</v>
      </c>
      <c r="C9" s="87" t="s">
        <v>104</v>
      </c>
      <c r="D9" s="87" t="s">
        <v>10</v>
      </c>
      <c r="E9" s="186">
        <v>94500</v>
      </c>
      <c r="F9" s="87">
        <v>7</v>
      </c>
      <c r="G9" s="172">
        <f t="shared" si="0"/>
        <v>13500</v>
      </c>
    </row>
    <row r="10" spans="1:13">
      <c r="A10" s="107">
        <v>45082</v>
      </c>
      <c r="B10" s="86" t="s">
        <v>171</v>
      </c>
      <c r="C10" s="87" t="s">
        <v>14</v>
      </c>
      <c r="D10" s="87" t="s">
        <v>17</v>
      </c>
      <c r="E10" s="186">
        <v>83000</v>
      </c>
      <c r="F10" s="87">
        <v>18</v>
      </c>
      <c r="G10" s="172">
        <f t="shared" si="0"/>
        <v>4611.1111111111113</v>
      </c>
      <c r="M10" t="s">
        <v>53</v>
      </c>
    </row>
    <row r="11" spans="1:13">
      <c r="A11" s="107">
        <v>45082</v>
      </c>
      <c r="B11" s="86" t="s">
        <v>171</v>
      </c>
      <c r="C11" s="87" t="s">
        <v>104</v>
      </c>
      <c r="D11" s="87" t="s">
        <v>10</v>
      </c>
      <c r="E11" s="186">
        <v>94500</v>
      </c>
      <c r="F11" s="87">
        <v>6</v>
      </c>
      <c r="G11" s="172">
        <f t="shared" si="0"/>
        <v>15750</v>
      </c>
    </row>
    <row r="12" spans="1:13">
      <c r="A12" s="107">
        <v>45082</v>
      </c>
      <c r="B12" s="86" t="s">
        <v>171</v>
      </c>
      <c r="C12" s="87" t="s">
        <v>180</v>
      </c>
      <c r="D12" s="87" t="s">
        <v>10</v>
      </c>
      <c r="E12" s="186">
        <v>94500</v>
      </c>
      <c r="F12" s="87">
        <v>9</v>
      </c>
      <c r="G12" s="172">
        <f t="shared" si="0"/>
        <v>10500</v>
      </c>
    </row>
    <row r="13" spans="1:13">
      <c r="A13" s="107">
        <v>45082</v>
      </c>
      <c r="B13" s="86" t="s">
        <v>171</v>
      </c>
      <c r="C13" s="87" t="s">
        <v>23</v>
      </c>
      <c r="D13" s="87" t="s">
        <v>10</v>
      </c>
      <c r="E13" s="186">
        <v>80000</v>
      </c>
      <c r="F13" s="87">
        <v>5</v>
      </c>
      <c r="G13" s="172">
        <f t="shared" si="0"/>
        <v>16000</v>
      </c>
    </row>
    <row r="14" spans="1:13">
      <c r="A14" s="107">
        <v>45083</v>
      </c>
      <c r="B14" s="86" t="s">
        <v>171</v>
      </c>
      <c r="C14" s="87" t="s">
        <v>14</v>
      </c>
      <c r="D14" s="87" t="s">
        <v>17</v>
      </c>
      <c r="E14" s="186">
        <v>83000</v>
      </c>
      <c r="F14" s="87">
        <v>20</v>
      </c>
      <c r="G14" s="172">
        <f t="shared" si="0"/>
        <v>4150</v>
      </c>
    </row>
    <row r="15" spans="1:13">
      <c r="A15" s="107">
        <v>45083</v>
      </c>
      <c r="B15" s="86" t="s">
        <v>171</v>
      </c>
      <c r="C15" s="87" t="s">
        <v>23</v>
      </c>
      <c r="D15" s="87" t="s">
        <v>10</v>
      </c>
      <c r="E15" s="186">
        <v>80000</v>
      </c>
      <c r="F15" s="87">
        <v>4</v>
      </c>
      <c r="G15" s="172">
        <f t="shared" si="0"/>
        <v>20000</v>
      </c>
    </row>
    <row r="16" spans="1:13">
      <c r="A16" s="107">
        <v>45083</v>
      </c>
      <c r="B16" s="86" t="s">
        <v>171</v>
      </c>
      <c r="C16" s="87" t="s">
        <v>180</v>
      </c>
      <c r="D16" s="87" t="s">
        <v>10</v>
      </c>
      <c r="E16" s="186">
        <v>94500</v>
      </c>
      <c r="F16" s="87">
        <v>10</v>
      </c>
      <c r="G16" s="172">
        <f t="shared" si="0"/>
        <v>9450</v>
      </c>
    </row>
    <row r="17" spans="1:7">
      <c r="A17" s="107">
        <v>45083</v>
      </c>
      <c r="B17" s="86" t="s">
        <v>171</v>
      </c>
      <c r="C17" s="87" t="s">
        <v>104</v>
      </c>
      <c r="D17" s="87" t="s">
        <v>10</v>
      </c>
      <c r="E17" s="186">
        <v>94500</v>
      </c>
      <c r="F17" s="87">
        <v>7</v>
      </c>
      <c r="G17" s="172">
        <f t="shared" si="0"/>
        <v>13500</v>
      </c>
    </row>
    <row r="18" spans="1:7">
      <c r="A18" s="107">
        <v>45084</v>
      </c>
      <c r="B18" s="86" t="s">
        <v>171</v>
      </c>
      <c r="C18" s="87" t="s">
        <v>14</v>
      </c>
      <c r="D18" s="87" t="s">
        <v>17</v>
      </c>
      <c r="E18" s="186">
        <v>83000</v>
      </c>
      <c r="F18" s="87">
        <v>17</v>
      </c>
      <c r="G18" s="172">
        <f t="shared" si="0"/>
        <v>4882.3529411764703</v>
      </c>
    </row>
    <row r="19" spans="1:7">
      <c r="A19" s="107">
        <v>45084</v>
      </c>
      <c r="B19" s="86" t="s">
        <v>171</v>
      </c>
      <c r="C19" s="87" t="s">
        <v>23</v>
      </c>
      <c r="D19" s="87" t="s">
        <v>10</v>
      </c>
      <c r="E19" s="186">
        <v>80000</v>
      </c>
      <c r="F19" s="87">
        <v>3</v>
      </c>
      <c r="G19" s="172">
        <f t="shared" si="0"/>
        <v>26666.666666666668</v>
      </c>
    </row>
    <row r="20" spans="1:7">
      <c r="A20" s="107">
        <v>45084</v>
      </c>
      <c r="B20" s="86" t="s">
        <v>171</v>
      </c>
      <c r="C20" s="87" t="s">
        <v>180</v>
      </c>
      <c r="D20" s="87" t="s">
        <v>10</v>
      </c>
      <c r="E20" s="186">
        <v>94500</v>
      </c>
      <c r="F20" s="87">
        <v>7</v>
      </c>
      <c r="G20" s="172">
        <f t="shared" si="0"/>
        <v>13500</v>
      </c>
    </row>
    <row r="21" spans="1:7">
      <c r="A21" s="107">
        <v>45084</v>
      </c>
      <c r="B21" s="86" t="s">
        <v>171</v>
      </c>
      <c r="C21" s="87" t="s">
        <v>104</v>
      </c>
      <c r="D21" s="87" t="s">
        <v>10</v>
      </c>
      <c r="E21" s="186">
        <v>94500</v>
      </c>
      <c r="F21" s="87">
        <v>4</v>
      </c>
      <c r="G21" s="172">
        <f t="shared" si="0"/>
        <v>23625</v>
      </c>
    </row>
    <row r="22" spans="1:7">
      <c r="A22" s="107">
        <v>45085</v>
      </c>
      <c r="B22" s="86" t="s">
        <v>171</v>
      </c>
      <c r="C22" s="87" t="s">
        <v>14</v>
      </c>
      <c r="D22" s="87" t="s">
        <v>17</v>
      </c>
      <c r="E22" s="186">
        <v>83000</v>
      </c>
      <c r="F22" s="87">
        <v>12</v>
      </c>
      <c r="G22" s="172">
        <f t="shared" si="0"/>
        <v>6916.666666666667</v>
      </c>
    </row>
    <row r="23" spans="1:7">
      <c r="A23" s="107">
        <v>45085</v>
      </c>
      <c r="B23" s="86" t="s">
        <v>171</v>
      </c>
      <c r="C23" s="87" t="s">
        <v>23</v>
      </c>
      <c r="D23" s="87" t="s">
        <v>10</v>
      </c>
      <c r="E23" s="186">
        <v>80000</v>
      </c>
      <c r="F23" s="87">
        <v>5</v>
      </c>
      <c r="G23" s="172">
        <f t="shared" si="0"/>
        <v>16000</v>
      </c>
    </row>
    <row r="24" spans="1:7">
      <c r="A24" s="107">
        <v>45085</v>
      </c>
      <c r="B24" s="86" t="s">
        <v>171</v>
      </c>
      <c r="C24" s="87" t="s">
        <v>180</v>
      </c>
      <c r="D24" s="87" t="s">
        <v>10</v>
      </c>
      <c r="E24" s="186">
        <v>94500</v>
      </c>
      <c r="F24" s="87">
        <v>7</v>
      </c>
      <c r="G24" s="172">
        <f t="shared" si="0"/>
        <v>13500</v>
      </c>
    </row>
    <row r="25" spans="1:7">
      <c r="A25" s="107">
        <v>45085</v>
      </c>
      <c r="B25" s="86" t="s">
        <v>171</v>
      </c>
      <c r="C25" s="87" t="s">
        <v>104</v>
      </c>
      <c r="D25" s="87" t="s">
        <v>10</v>
      </c>
      <c r="E25" s="186">
        <v>94500</v>
      </c>
      <c r="F25" s="87">
        <v>6</v>
      </c>
      <c r="G25" s="172">
        <f t="shared" si="0"/>
        <v>15750</v>
      </c>
    </row>
    <row r="26" spans="1:7">
      <c r="A26" s="107">
        <v>45086</v>
      </c>
      <c r="B26" s="86" t="s">
        <v>171</v>
      </c>
      <c r="C26" s="87" t="s">
        <v>23</v>
      </c>
      <c r="D26" s="87" t="s">
        <v>10</v>
      </c>
      <c r="E26" s="186">
        <v>80000</v>
      </c>
      <c r="F26" s="87">
        <v>4</v>
      </c>
      <c r="G26" s="172">
        <f t="shared" si="0"/>
        <v>20000</v>
      </c>
    </row>
    <row r="27" spans="1:7">
      <c r="A27" s="107">
        <v>45086</v>
      </c>
      <c r="B27" s="86" t="s">
        <v>171</v>
      </c>
      <c r="C27" s="87" t="s">
        <v>180</v>
      </c>
      <c r="D27" s="87" t="s">
        <v>10</v>
      </c>
      <c r="E27" s="186">
        <v>94500</v>
      </c>
      <c r="F27" s="87">
        <v>10</v>
      </c>
      <c r="G27" s="172">
        <f t="shared" si="0"/>
        <v>9450</v>
      </c>
    </row>
    <row r="28" spans="1:7">
      <c r="A28" s="107">
        <v>45086</v>
      </c>
      <c r="B28" s="86" t="s">
        <v>171</v>
      </c>
      <c r="C28" s="87" t="s">
        <v>104</v>
      </c>
      <c r="D28" s="87" t="s">
        <v>10</v>
      </c>
      <c r="E28" s="186">
        <v>94500</v>
      </c>
      <c r="F28" s="87">
        <v>6</v>
      </c>
      <c r="G28" s="172">
        <f t="shared" si="0"/>
        <v>15750</v>
      </c>
    </row>
    <row r="29" spans="1:7">
      <c r="A29" s="107">
        <v>45086</v>
      </c>
      <c r="B29" s="86" t="s">
        <v>171</v>
      </c>
      <c r="C29" s="87" t="s">
        <v>14</v>
      </c>
      <c r="D29" s="87" t="s">
        <v>17</v>
      </c>
      <c r="E29" s="186">
        <v>83000</v>
      </c>
      <c r="F29" s="87">
        <v>12</v>
      </c>
      <c r="G29" s="172">
        <f t="shared" si="0"/>
        <v>6916.666666666667</v>
      </c>
    </row>
    <row r="30" spans="1:7">
      <c r="A30" s="107">
        <v>45089</v>
      </c>
      <c r="B30" s="86" t="s">
        <v>171</v>
      </c>
      <c r="C30" s="87" t="s">
        <v>23</v>
      </c>
      <c r="D30" s="87" t="s">
        <v>10</v>
      </c>
      <c r="E30" s="186">
        <v>80000</v>
      </c>
      <c r="F30" s="87">
        <v>4</v>
      </c>
      <c r="G30" s="172">
        <f t="shared" si="0"/>
        <v>20000</v>
      </c>
    </row>
    <row r="31" spans="1:7">
      <c r="A31" s="107">
        <v>45089</v>
      </c>
      <c r="B31" s="86" t="s">
        <v>171</v>
      </c>
      <c r="C31" s="87" t="s">
        <v>180</v>
      </c>
      <c r="D31" s="87" t="s">
        <v>10</v>
      </c>
      <c r="E31" s="186">
        <v>94500</v>
      </c>
      <c r="F31" s="87">
        <v>9</v>
      </c>
      <c r="G31" s="172">
        <f t="shared" si="0"/>
        <v>10500</v>
      </c>
    </row>
    <row r="32" spans="1:7">
      <c r="A32" s="107">
        <v>45089</v>
      </c>
      <c r="B32" s="86" t="s">
        <v>171</v>
      </c>
      <c r="C32" s="87" t="s">
        <v>104</v>
      </c>
      <c r="D32" s="87" t="s">
        <v>10</v>
      </c>
      <c r="E32" s="186">
        <v>94500</v>
      </c>
      <c r="F32" s="87">
        <v>6</v>
      </c>
      <c r="G32" s="172">
        <f t="shared" si="0"/>
        <v>15750</v>
      </c>
    </row>
    <row r="33" spans="1:7">
      <c r="A33" s="107">
        <v>45089</v>
      </c>
      <c r="B33" s="86" t="s">
        <v>171</v>
      </c>
      <c r="C33" s="87" t="s">
        <v>14</v>
      </c>
      <c r="D33" s="87" t="s">
        <v>17</v>
      </c>
      <c r="E33" s="186">
        <v>83000</v>
      </c>
      <c r="F33" s="87">
        <v>18</v>
      </c>
      <c r="G33" s="172">
        <f t="shared" si="0"/>
        <v>4611.1111111111113</v>
      </c>
    </row>
    <row r="34" spans="1:7">
      <c r="A34" s="107">
        <v>45090</v>
      </c>
      <c r="B34" s="86" t="s">
        <v>171</v>
      </c>
      <c r="C34" s="87" t="s">
        <v>14</v>
      </c>
      <c r="D34" s="87" t="s">
        <v>17</v>
      </c>
      <c r="E34" s="186">
        <v>83000</v>
      </c>
      <c r="F34" s="87">
        <v>18</v>
      </c>
      <c r="G34" s="172">
        <f t="shared" si="0"/>
        <v>4611.1111111111113</v>
      </c>
    </row>
    <row r="35" spans="1:7">
      <c r="A35" s="107">
        <v>45090</v>
      </c>
      <c r="B35" s="86" t="s">
        <v>171</v>
      </c>
      <c r="C35" s="87" t="s">
        <v>180</v>
      </c>
      <c r="D35" s="87" t="s">
        <v>10</v>
      </c>
      <c r="E35" s="186">
        <v>94500</v>
      </c>
      <c r="F35" s="87">
        <v>10</v>
      </c>
      <c r="G35" s="172">
        <f t="shared" si="0"/>
        <v>9450</v>
      </c>
    </row>
    <row r="36" spans="1:7">
      <c r="A36" s="107">
        <v>45090</v>
      </c>
      <c r="B36" s="86" t="s">
        <v>171</v>
      </c>
      <c r="C36" s="87" t="s">
        <v>23</v>
      </c>
      <c r="D36" s="87" t="s">
        <v>10</v>
      </c>
      <c r="E36" s="186">
        <v>80000</v>
      </c>
      <c r="F36" s="87">
        <v>5</v>
      </c>
      <c r="G36" s="172">
        <f t="shared" si="0"/>
        <v>16000</v>
      </c>
    </row>
    <row r="37" spans="1:7">
      <c r="A37" s="107">
        <v>45090</v>
      </c>
      <c r="B37" s="86" t="s">
        <v>171</v>
      </c>
      <c r="C37" s="87" t="s">
        <v>104</v>
      </c>
      <c r="D37" s="87" t="s">
        <v>10</v>
      </c>
      <c r="E37" s="186">
        <v>94500</v>
      </c>
      <c r="F37" s="87">
        <v>7</v>
      </c>
      <c r="G37" s="172">
        <f t="shared" si="0"/>
        <v>13500</v>
      </c>
    </row>
    <row r="38" spans="1:7">
      <c r="A38" s="107">
        <v>45091</v>
      </c>
      <c r="B38" s="86" t="s">
        <v>171</v>
      </c>
      <c r="C38" s="87" t="s">
        <v>14</v>
      </c>
      <c r="D38" s="87" t="s">
        <v>17</v>
      </c>
      <c r="E38" s="186">
        <v>83000</v>
      </c>
      <c r="F38" s="87">
        <v>17</v>
      </c>
      <c r="G38" s="172">
        <f t="shared" si="0"/>
        <v>4882.3529411764703</v>
      </c>
    </row>
    <row r="39" spans="1:7">
      <c r="A39" s="107">
        <v>45091</v>
      </c>
      <c r="B39" s="86" t="s">
        <v>171</v>
      </c>
      <c r="C39" s="87" t="s">
        <v>180</v>
      </c>
      <c r="D39" s="87" t="s">
        <v>10</v>
      </c>
      <c r="E39" s="186">
        <v>94500</v>
      </c>
      <c r="F39" s="87">
        <v>10</v>
      </c>
      <c r="G39" s="172">
        <f t="shared" si="0"/>
        <v>9450</v>
      </c>
    </row>
    <row r="40" spans="1:7">
      <c r="A40" s="107">
        <v>45091</v>
      </c>
      <c r="B40" s="86" t="s">
        <v>171</v>
      </c>
      <c r="C40" s="87" t="s">
        <v>23</v>
      </c>
      <c r="D40" s="87" t="s">
        <v>10</v>
      </c>
      <c r="E40" s="186">
        <v>80000</v>
      </c>
      <c r="F40" s="87">
        <v>5</v>
      </c>
      <c r="G40" s="172">
        <f t="shared" si="0"/>
        <v>16000</v>
      </c>
    </row>
    <row r="41" spans="1:7">
      <c r="A41" s="107">
        <v>45091</v>
      </c>
      <c r="B41" s="86" t="s">
        <v>171</v>
      </c>
      <c r="C41" s="87" t="s">
        <v>104</v>
      </c>
      <c r="D41" s="87" t="s">
        <v>10</v>
      </c>
      <c r="E41" s="186">
        <v>94500</v>
      </c>
      <c r="F41" s="87">
        <v>7</v>
      </c>
      <c r="G41" s="172">
        <f t="shared" si="0"/>
        <v>13500</v>
      </c>
    </row>
    <row r="42" spans="1:7">
      <c r="A42" s="107">
        <v>45092</v>
      </c>
      <c r="B42" s="86" t="s">
        <v>171</v>
      </c>
      <c r="C42" s="87" t="s">
        <v>14</v>
      </c>
      <c r="D42" s="87" t="s">
        <v>17</v>
      </c>
      <c r="E42" s="186">
        <v>83000</v>
      </c>
      <c r="F42" s="87">
        <v>18</v>
      </c>
      <c r="G42" s="172">
        <f t="shared" si="0"/>
        <v>4611.1111111111113</v>
      </c>
    </row>
    <row r="43" spans="1:7">
      <c r="A43" s="107">
        <v>45092</v>
      </c>
      <c r="B43" s="86" t="s">
        <v>171</v>
      </c>
      <c r="C43" s="87" t="s">
        <v>180</v>
      </c>
      <c r="D43" s="87" t="s">
        <v>10</v>
      </c>
      <c r="E43" s="186">
        <v>94500</v>
      </c>
      <c r="F43" s="87">
        <v>9</v>
      </c>
      <c r="G43" s="172">
        <f t="shared" si="0"/>
        <v>10500</v>
      </c>
    </row>
    <row r="44" spans="1:7">
      <c r="A44" s="107">
        <v>45092</v>
      </c>
      <c r="B44" s="86" t="s">
        <v>171</v>
      </c>
      <c r="C44" s="87" t="s">
        <v>23</v>
      </c>
      <c r="D44" s="87" t="s">
        <v>10</v>
      </c>
      <c r="E44" s="186">
        <v>80000</v>
      </c>
      <c r="F44" s="87">
        <v>5</v>
      </c>
      <c r="G44" s="172">
        <f t="shared" si="0"/>
        <v>16000</v>
      </c>
    </row>
    <row r="45" spans="1:7">
      <c r="A45" s="107">
        <v>45092</v>
      </c>
      <c r="B45" s="86" t="s">
        <v>171</v>
      </c>
      <c r="C45" s="87" t="s">
        <v>104</v>
      </c>
      <c r="D45" s="87" t="s">
        <v>10</v>
      </c>
      <c r="E45" s="186">
        <v>94500</v>
      </c>
      <c r="F45" s="87">
        <v>7</v>
      </c>
      <c r="G45" s="172">
        <f t="shared" si="0"/>
        <v>13500</v>
      </c>
    </row>
    <row r="46" spans="1:7">
      <c r="E46" s="172">
        <f>SUM(E2:E45)</f>
        <v>3872000</v>
      </c>
      <c r="F46" s="87">
        <f>SUM(F2:F45)</f>
        <v>400</v>
      </c>
      <c r="G46" s="172">
        <f t="shared" si="0"/>
        <v>9680</v>
      </c>
    </row>
  </sheetData>
  <autoFilter ref="A1:G46" xr:uid="{00000000-0009-0000-0000-000024000000}"/>
  <dataValidations count="1">
    <dataValidation type="list" allowBlank="1" showInputMessage="1" showErrorMessage="1" sqref="D1" xr:uid="{00000000-0002-0000-2400-000000000000}">
      <formula1>"MINIBUS,BUS,VAN,TAXIBUS"</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1"/>
  <sheetViews>
    <sheetView topLeftCell="A28" workbookViewId="0">
      <selection activeCell="E29" sqref="E29"/>
    </sheetView>
  </sheetViews>
  <sheetFormatPr baseColWidth="10" defaultColWidth="11" defaultRowHeight="14.4"/>
  <cols>
    <col min="3" max="3" width="15.88671875" customWidth="1"/>
  </cols>
  <sheetData>
    <row r="1" spans="1:13" ht="43.2">
      <c r="A1" s="1" t="s">
        <v>0</v>
      </c>
      <c r="B1" s="2" t="s">
        <v>1</v>
      </c>
      <c r="C1" s="2" t="s">
        <v>2</v>
      </c>
      <c r="D1" s="147" t="s">
        <v>3</v>
      </c>
      <c r="E1" s="148" t="s">
        <v>4</v>
      </c>
      <c r="F1" s="149" t="s">
        <v>5</v>
      </c>
      <c r="G1" s="7" t="s">
        <v>6</v>
      </c>
    </row>
    <row r="2" spans="1:13">
      <c r="A2" s="107">
        <v>45093</v>
      </c>
      <c r="B2" s="86" t="s">
        <v>171</v>
      </c>
      <c r="C2" s="87" t="s">
        <v>14</v>
      </c>
      <c r="D2" s="87" t="s">
        <v>17</v>
      </c>
      <c r="E2" s="179">
        <v>83000</v>
      </c>
      <c r="F2" s="87">
        <v>13</v>
      </c>
      <c r="G2" s="172">
        <f>E2/F2</f>
        <v>6384.6153846153848</v>
      </c>
    </row>
    <row r="3" spans="1:13">
      <c r="A3" s="107">
        <v>45093</v>
      </c>
      <c r="B3" s="86" t="s">
        <v>171</v>
      </c>
      <c r="C3" s="87" t="s">
        <v>180</v>
      </c>
      <c r="D3" s="87" t="s">
        <v>10</v>
      </c>
      <c r="E3" s="179">
        <v>94500</v>
      </c>
      <c r="F3" s="87">
        <v>9</v>
      </c>
      <c r="G3" s="172">
        <f t="shared" ref="G3:G38" si="0">E3/F3</f>
        <v>10500</v>
      </c>
    </row>
    <row r="4" spans="1:13">
      <c r="A4" s="107">
        <v>45093</v>
      </c>
      <c r="B4" s="86" t="s">
        <v>171</v>
      </c>
      <c r="C4" s="87" t="s">
        <v>23</v>
      </c>
      <c r="D4" s="87" t="s">
        <v>10</v>
      </c>
      <c r="E4" s="179">
        <v>80000</v>
      </c>
      <c r="F4" s="87">
        <v>3</v>
      </c>
      <c r="G4" s="172">
        <f t="shared" si="0"/>
        <v>26666.666666666668</v>
      </c>
    </row>
    <row r="5" spans="1:13">
      <c r="A5" s="107">
        <v>45093</v>
      </c>
      <c r="B5" s="86" t="s">
        <v>171</v>
      </c>
      <c r="C5" s="87" t="s">
        <v>104</v>
      </c>
      <c r="D5" s="87" t="s">
        <v>10</v>
      </c>
      <c r="E5" s="179">
        <v>94500</v>
      </c>
      <c r="F5" s="87">
        <v>5</v>
      </c>
      <c r="G5" s="172">
        <f t="shared" si="0"/>
        <v>18900</v>
      </c>
    </row>
    <row r="6" spans="1:13">
      <c r="A6" s="107">
        <v>45096</v>
      </c>
      <c r="B6" s="86" t="s">
        <v>171</v>
      </c>
      <c r="C6" s="87" t="s">
        <v>14</v>
      </c>
      <c r="D6" s="87" t="s">
        <v>17</v>
      </c>
      <c r="E6" s="179">
        <v>83000</v>
      </c>
      <c r="F6" s="87">
        <v>17</v>
      </c>
      <c r="G6" s="172">
        <f t="shared" si="0"/>
        <v>4882.3529411764703</v>
      </c>
    </row>
    <row r="7" spans="1:13">
      <c r="A7" s="107">
        <v>45096</v>
      </c>
      <c r="B7" s="86" t="s">
        <v>171</v>
      </c>
      <c r="C7" s="87" t="s">
        <v>23</v>
      </c>
      <c r="D7" s="87" t="s">
        <v>10</v>
      </c>
      <c r="E7" s="179">
        <v>80000</v>
      </c>
      <c r="F7" s="87">
        <v>5</v>
      </c>
      <c r="G7" s="172">
        <f t="shared" si="0"/>
        <v>16000</v>
      </c>
    </row>
    <row r="8" spans="1:13">
      <c r="A8" s="107">
        <v>45096</v>
      </c>
      <c r="B8" s="86" t="s">
        <v>171</v>
      </c>
      <c r="C8" s="87" t="s">
        <v>180</v>
      </c>
      <c r="D8" s="87" t="s">
        <v>10</v>
      </c>
      <c r="E8" s="179">
        <v>94500</v>
      </c>
      <c r="F8" s="87">
        <v>11</v>
      </c>
      <c r="G8" s="172">
        <f t="shared" si="0"/>
        <v>8590.9090909090901</v>
      </c>
    </row>
    <row r="9" spans="1:13">
      <c r="A9" s="107">
        <v>45096</v>
      </c>
      <c r="B9" s="86" t="s">
        <v>171</v>
      </c>
      <c r="C9" s="87" t="s">
        <v>104</v>
      </c>
      <c r="D9" s="87" t="s">
        <v>10</v>
      </c>
      <c r="E9" s="179">
        <v>94500</v>
      </c>
      <c r="F9" s="87">
        <v>7</v>
      </c>
      <c r="G9" s="172">
        <f t="shared" si="0"/>
        <v>13500</v>
      </c>
    </row>
    <row r="10" spans="1:13">
      <c r="A10" s="107">
        <v>45097</v>
      </c>
      <c r="B10" s="86" t="s">
        <v>171</v>
      </c>
      <c r="C10" s="87" t="s">
        <v>14</v>
      </c>
      <c r="D10" s="87" t="s">
        <v>17</v>
      </c>
      <c r="E10" s="179">
        <v>83000</v>
      </c>
      <c r="F10" s="87">
        <v>18</v>
      </c>
      <c r="G10" s="172">
        <f t="shared" si="0"/>
        <v>4611.1111111111113</v>
      </c>
    </row>
    <row r="11" spans="1:13">
      <c r="A11" s="107">
        <v>45097</v>
      </c>
      <c r="B11" s="86" t="s">
        <v>171</v>
      </c>
      <c r="C11" s="87" t="s">
        <v>23</v>
      </c>
      <c r="D11" s="87" t="s">
        <v>10</v>
      </c>
      <c r="E11" s="179">
        <v>80000</v>
      </c>
      <c r="F11" s="87">
        <v>5</v>
      </c>
      <c r="G11" s="172">
        <f t="shared" si="0"/>
        <v>16000</v>
      </c>
    </row>
    <row r="12" spans="1:13">
      <c r="A12" s="107">
        <v>45097</v>
      </c>
      <c r="B12" s="86" t="s">
        <v>171</v>
      </c>
      <c r="C12" s="87" t="s">
        <v>180</v>
      </c>
      <c r="D12" s="87" t="s">
        <v>10</v>
      </c>
      <c r="E12" s="179">
        <v>94500</v>
      </c>
      <c r="F12" s="87">
        <v>11</v>
      </c>
      <c r="G12" s="172">
        <f t="shared" si="0"/>
        <v>8590.9090909090901</v>
      </c>
    </row>
    <row r="13" spans="1:13">
      <c r="A13" s="107">
        <v>45097</v>
      </c>
      <c r="B13" s="86" t="s">
        <v>171</v>
      </c>
      <c r="C13" s="87" t="s">
        <v>104</v>
      </c>
      <c r="D13" s="87" t="s">
        <v>10</v>
      </c>
      <c r="E13" s="179">
        <v>94500</v>
      </c>
      <c r="F13" s="87">
        <v>7</v>
      </c>
      <c r="G13" s="172">
        <f t="shared" si="0"/>
        <v>13500</v>
      </c>
    </row>
    <row r="14" spans="1:13">
      <c r="A14" s="107">
        <v>45099</v>
      </c>
      <c r="B14" s="86" t="s">
        <v>171</v>
      </c>
      <c r="C14" s="87" t="s">
        <v>14</v>
      </c>
      <c r="D14" s="87" t="s">
        <v>17</v>
      </c>
      <c r="E14" s="179">
        <v>83000</v>
      </c>
      <c r="F14" s="87">
        <v>13</v>
      </c>
      <c r="G14" s="172">
        <f t="shared" si="0"/>
        <v>6384.6153846153848</v>
      </c>
      <c r="M14" t="s">
        <v>53</v>
      </c>
    </row>
    <row r="15" spans="1:13">
      <c r="A15" s="107">
        <v>45099</v>
      </c>
      <c r="B15" s="86" t="s">
        <v>171</v>
      </c>
      <c r="C15" s="87" t="s">
        <v>180</v>
      </c>
      <c r="D15" s="87" t="s">
        <v>10</v>
      </c>
      <c r="E15" s="179">
        <v>94500</v>
      </c>
      <c r="F15" s="87">
        <v>9</v>
      </c>
      <c r="G15" s="172">
        <f t="shared" si="0"/>
        <v>10500</v>
      </c>
    </row>
    <row r="16" spans="1:13">
      <c r="A16" s="107">
        <v>45099</v>
      </c>
      <c r="B16" s="86" t="s">
        <v>171</v>
      </c>
      <c r="C16" s="87" t="s">
        <v>23</v>
      </c>
      <c r="D16" s="87" t="s">
        <v>10</v>
      </c>
      <c r="E16" s="179">
        <v>80000</v>
      </c>
      <c r="F16" s="87">
        <v>5</v>
      </c>
      <c r="G16" s="172">
        <f t="shared" si="0"/>
        <v>16000</v>
      </c>
    </row>
    <row r="17" spans="1:7">
      <c r="A17" s="107">
        <v>45099</v>
      </c>
      <c r="B17" s="86" t="s">
        <v>171</v>
      </c>
      <c r="C17" s="87" t="s">
        <v>104</v>
      </c>
      <c r="D17" s="87" t="s">
        <v>10</v>
      </c>
      <c r="E17" s="179">
        <v>94500</v>
      </c>
      <c r="F17" s="87">
        <v>7</v>
      </c>
      <c r="G17" s="172">
        <f t="shared" si="0"/>
        <v>13500</v>
      </c>
    </row>
    <row r="18" spans="1:7">
      <c r="A18" s="107">
        <v>45100</v>
      </c>
      <c r="B18" s="86" t="s">
        <v>171</v>
      </c>
      <c r="C18" s="87" t="s">
        <v>14</v>
      </c>
      <c r="D18" s="87" t="s">
        <v>17</v>
      </c>
      <c r="E18" s="179">
        <v>83000</v>
      </c>
      <c r="F18" s="87">
        <v>11</v>
      </c>
      <c r="G18" s="172">
        <f t="shared" si="0"/>
        <v>7545.454545454545</v>
      </c>
    </row>
    <row r="19" spans="1:7">
      <c r="A19" s="107">
        <v>45100</v>
      </c>
      <c r="B19" s="86" t="s">
        <v>171</v>
      </c>
      <c r="C19" s="87" t="s">
        <v>180</v>
      </c>
      <c r="D19" s="87" t="s">
        <v>10</v>
      </c>
      <c r="E19" s="179">
        <v>94500</v>
      </c>
      <c r="F19" s="87">
        <v>8</v>
      </c>
      <c r="G19" s="172">
        <f t="shared" si="0"/>
        <v>11812.5</v>
      </c>
    </row>
    <row r="20" spans="1:7">
      <c r="A20" s="107">
        <v>45100</v>
      </c>
      <c r="B20" s="86" t="s">
        <v>171</v>
      </c>
      <c r="C20" s="87" t="s">
        <v>23</v>
      </c>
      <c r="D20" s="87" t="s">
        <v>10</v>
      </c>
      <c r="E20" s="179">
        <v>80000</v>
      </c>
      <c r="F20" s="87">
        <v>5</v>
      </c>
      <c r="G20" s="172">
        <f t="shared" si="0"/>
        <v>16000</v>
      </c>
    </row>
    <row r="21" spans="1:7">
      <c r="A21" s="107">
        <v>45100</v>
      </c>
      <c r="B21" s="86" t="s">
        <v>171</v>
      </c>
      <c r="C21" s="87" t="s">
        <v>104</v>
      </c>
      <c r="D21" s="87" t="s">
        <v>10</v>
      </c>
      <c r="E21" s="179">
        <v>94500</v>
      </c>
      <c r="F21" s="87">
        <v>7</v>
      </c>
      <c r="G21" s="172">
        <f t="shared" si="0"/>
        <v>13500</v>
      </c>
    </row>
    <row r="22" spans="1:7">
      <c r="A22" s="107">
        <v>45104</v>
      </c>
      <c r="B22" s="86" t="s">
        <v>171</v>
      </c>
      <c r="C22" s="87" t="s">
        <v>14</v>
      </c>
      <c r="D22" s="87" t="s">
        <v>17</v>
      </c>
      <c r="E22" s="179">
        <v>83000</v>
      </c>
      <c r="F22" s="87">
        <v>19</v>
      </c>
      <c r="G22" s="172">
        <f t="shared" si="0"/>
        <v>4368.4210526315792</v>
      </c>
    </row>
    <row r="23" spans="1:7">
      <c r="A23" s="107">
        <v>45104</v>
      </c>
      <c r="B23" s="86" t="s">
        <v>171</v>
      </c>
      <c r="C23" s="87" t="s">
        <v>23</v>
      </c>
      <c r="D23" s="87" t="s">
        <v>10</v>
      </c>
      <c r="E23" s="179">
        <v>80000</v>
      </c>
      <c r="F23" s="87">
        <v>5</v>
      </c>
      <c r="G23" s="172">
        <f t="shared" si="0"/>
        <v>16000</v>
      </c>
    </row>
    <row r="24" spans="1:7">
      <c r="A24" s="107">
        <v>45104</v>
      </c>
      <c r="B24" s="86" t="s">
        <v>171</v>
      </c>
      <c r="C24" s="87" t="s">
        <v>180</v>
      </c>
      <c r="D24" s="87" t="s">
        <v>10</v>
      </c>
      <c r="E24" s="179">
        <v>94500</v>
      </c>
      <c r="F24" s="87">
        <v>12</v>
      </c>
      <c r="G24" s="172">
        <f t="shared" si="0"/>
        <v>7875</v>
      </c>
    </row>
    <row r="25" spans="1:7">
      <c r="A25" s="107">
        <v>45104</v>
      </c>
      <c r="B25" s="86" t="s">
        <v>171</v>
      </c>
      <c r="C25" s="87" t="s">
        <v>104</v>
      </c>
      <c r="D25" s="87" t="s">
        <v>10</v>
      </c>
      <c r="E25" s="179">
        <v>94500</v>
      </c>
      <c r="F25" s="87">
        <v>6</v>
      </c>
      <c r="G25" s="172">
        <f t="shared" si="0"/>
        <v>15750</v>
      </c>
    </row>
    <row r="26" spans="1:7">
      <c r="A26" s="107">
        <v>45105</v>
      </c>
      <c r="B26" s="86" t="s">
        <v>171</v>
      </c>
      <c r="C26" s="87" t="s">
        <v>14</v>
      </c>
      <c r="D26" s="87" t="s">
        <v>17</v>
      </c>
      <c r="E26" s="179">
        <v>83000</v>
      </c>
      <c r="F26" s="87">
        <v>19</v>
      </c>
      <c r="G26" s="172">
        <f t="shared" si="0"/>
        <v>4368.4210526315792</v>
      </c>
    </row>
    <row r="27" spans="1:7">
      <c r="A27" s="107">
        <v>45105</v>
      </c>
      <c r="B27" s="86" t="s">
        <v>171</v>
      </c>
      <c r="C27" s="87" t="s">
        <v>23</v>
      </c>
      <c r="D27" s="87" t="s">
        <v>10</v>
      </c>
      <c r="E27" s="179">
        <v>80000</v>
      </c>
      <c r="F27" s="87">
        <v>6</v>
      </c>
      <c r="G27" s="172">
        <f t="shared" si="0"/>
        <v>13333.333333333334</v>
      </c>
    </row>
    <row r="28" spans="1:7">
      <c r="A28" s="107">
        <v>45105</v>
      </c>
      <c r="B28" s="86" t="s">
        <v>171</v>
      </c>
      <c r="C28" s="87" t="s">
        <v>180</v>
      </c>
      <c r="D28" s="87" t="s">
        <v>10</v>
      </c>
      <c r="E28" s="179">
        <v>94500</v>
      </c>
      <c r="F28" s="87">
        <v>9</v>
      </c>
      <c r="G28" s="172">
        <f t="shared" si="0"/>
        <v>10500</v>
      </c>
    </row>
    <row r="29" spans="1:7">
      <c r="A29" s="107">
        <v>45105</v>
      </c>
      <c r="B29" s="86" t="s">
        <v>171</v>
      </c>
      <c r="C29" s="87" t="s">
        <v>104</v>
      </c>
      <c r="D29" s="87" t="s">
        <v>10</v>
      </c>
      <c r="E29" s="179">
        <v>94500</v>
      </c>
      <c r="F29" s="87">
        <v>7</v>
      </c>
      <c r="G29" s="172">
        <f t="shared" si="0"/>
        <v>13500</v>
      </c>
    </row>
    <row r="30" spans="1:7">
      <c r="A30" s="107">
        <v>45106</v>
      </c>
      <c r="B30" s="86" t="s">
        <v>171</v>
      </c>
      <c r="C30" s="87" t="s">
        <v>14</v>
      </c>
      <c r="D30" s="87" t="s">
        <v>17</v>
      </c>
      <c r="E30" s="179">
        <v>83000</v>
      </c>
      <c r="F30" s="87">
        <v>18</v>
      </c>
      <c r="G30" s="172">
        <f t="shared" si="0"/>
        <v>4611.1111111111113</v>
      </c>
    </row>
    <row r="31" spans="1:7">
      <c r="A31" s="107">
        <v>45106</v>
      </c>
      <c r="B31" s="86" t="s">
        <v>171</v>
      </c>
      <c r="C31" s="87" t="s">
        <v>180</v>
      </c>
      <c r="D31" s="87" t="s">
        <v>10</v>
      </c>
      <c r="E31" s="179">
        <v>94500</v>
      </c>
      <c r="F31" s="87">
        <v>10</v>
      </c>
      <c r="G31" s="172">
        <f t="shared" si="0"/>
        <v>9450</v>
      </c>
    </row>
    <row r="32" spans="1:7">
      <c r="A32" s="107">
        <v>45106</v>
      </c>
      <c r="B32" s="86" t="s">
        <v>171</v>
      </c>
      <c r="C32" s="87" t="s">
        <v>23</v>
      </c>
      <c r="D32" s="87" t="s">
        <v>10</v>
      </c>
      <c r="E32" s="179">
        <v>80000</v>
      </c>
      <c r="F32" s="87">
        <v>6</v>
      </c>
      <c r="G32" s="172">
        <f t="shared" si="0"/>
        <v>13333.333333333334</v>
      </c>
    </row>
    <row r="33" spans="1:7">
      <c r="A33" s="107">
        <v>45106</v>
      </c>
      <c r="B33" s="86" t="s">
        <v>171</v>
      </c>
      <c r="C33" s="87" t="s">
        <v>104</v>
      </c>
      <c r="D33" s="87" t="s">
        <v>10</v>
      </c>
      <c r="E33" s="179">
        <v>94500</v>
      </c>
      <c r="F33" s="87">
        <v>8</v>
      </c>
      <c r="G33" s="172">
        <f t="shared" si="0"/>
        <v>11812.5</v>
      </c>
    </row>
    <row r="34" spans="1:7">
      <c r="A34" s="107">
        <v>45107</v>
      </c>
      <c r="B34" s="86" t="s">
        <v>171</v>
      </c>
      <c r="C34" s="87" t="s">
        <v>14</v>
      </c>
      <c r="D34" s="87" t="s">
        <v>17</v>
      </c>
      <c r="E34" s="179">
        <v>83000</v>
      </c>
      <c r="F34" s="87">
        <v>14</v>
      </c>
      <c r="G34" s="172">
        <f t="shared" si="0"/>
        <v>5928.5714285714284</v>
      </c>
    </row>
    <row r="35" spans="1:7">
      <c r="A35" s="107">
        <v>45107</v>
      </c>
      <c r="B35" s="86" t="s">
        <v>171</v>
      </c>
      <c r="C35" s="87" t="s">
        <v>180</v>
      </c>
      <c r="D35" s="87" t="s">
        <v>10</v>
      </c>
      <c r="E35" s="179">
        <v>94500</v>
      </c>
      <c r="F35" s="87">
        <v>10</v>
      </c>
      <c r="G35" s="172">
        <f t="shared" si="0"/>
        <v>9450</v>
      </c>
    </row>
    <row r="36" spans="1:7">
      <c r="A36" s="107">
        <v>45107</v>
      </c>
      <c r="B36" s="86" t="s">
        <v>171</v>
      </c>
      <c r="C36" s="87" t="s">
        <v>23</v>
      </c>
      <c r="D36" s="87" t="s">
        <v>10</v>
      </c>
      <c r="E36" s="179">
        <v>80000</v>
      </c>
      <c r="F36" s="87">
        <v>7</v>
      </c>
      <c r="G36" s="172">
        <f t="shared" si="0"/>
        <v>11428.571428571429</v>
      </c>
    </row>
    <row r="37" spans="1:7">
      <c r="A37" s="107">
        <v>45107</v>
      </c>
      <c r="B37" s="86" t="s">
        <v>171</v>
      </c>
      <c r="C37" s="87" t="s">
        <v>104</v>
      </c>
      <c r="D37" s="87" t="s">
        <v>10</v>
      </c>
      <c r="E37" s="179">
        <v>94500</v>
      </c>
      <c r="F37" s="87">
        <v>7</v>
      </c>
      <c r="G37" s="172">
        <f t="shared" si="0"/>
        <v>13500</v>
      </c>
    </row>
    <row r="38" spans="1:7">
      <c r="E38" s="172">
        <f>SUM(E2:E37)</f>
        <v>3168000</v>
      </c>
      <c r="F38" s="87">
        <f>SUM(F2:F37)</f>
        <v>339</v>
      </c>
      <c r="G38" s="172">
        <f t="shared" si="0"/>
        <v>9345.1327433628321</v>
      </c>
    </row>
    <row r="41" spans="1:7">
      <c r="D41" t="s">
        <v>53</v>
      </c>
    </row>
  </sheetData>
  <autoFilter ref="A1:G38" xr:uid="{00000000-0009-0000-0000-000025000000}"/>
  <dataValidations count="1">
    <dataValidation type="list" allowBlank="1" showInputMessage="1" showErrorMessage="1" sqref="D1" xr:uid="{00000000-0002-0000-2500-000000000000}">
      <formula1>"MINIBUS,BUS,VAN,TAXIBUS"</formula1>
    </dataValidation>
  </dataValidations>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62"/>
  <sheetViews>
    <sheetView topLeftCell="A34" workbookViewId="0">
      <selection activeCell="E54" sqref="E54"/>
    </sheetView>
  </sheetViews>
  <sheetFormatPr baseColWidth="10" defaultColWidth="11" defaultRowHeight="14.4"/>
  <cols>
    <col min="3" max="3" width="14.109375" customWidth="1"/>
  </cols>
  <sheetData>
    <row r="1" spans="1:7" ht="43.2">
      <c r="A1" s="1" t="s">
        <v>0</v>
      </c>
      <c r="B1" s="2" t="s">
        <v>1</v>
      </c>
      <c r="C1" s="2" t="s">
        <v>2</v>
      </c>
      <c r="D1" s="147" t="s">
        <v>3</v>
      </c>
      <c r="E1" s="148" t="s">
        <v>4</v>
      </c>
      <c r="F1" s="149" t="s">
        <v>5</v>
      </c>
      <c r="G1" s="7" t="s">
        <v>6</v>
      </c>
    </row>
    <row r="2" spans="1:7">
      <c r="A2" s="107">
        <v>45110</v>
      </c>
      <c r="B2" s="86" t="s">
        <v>171</v>
      </c>
      <c r="C2" s="87" t="s">
        <v>12</v>
      </c>
      <c r="D2" s="87" t="s">
        <v>10</v>
      </c>
      <c r="E2" s="186">
        <v>63000</v>
      </c>
      <c r="F2" s="87">
        <v>6</v>
      </c>
      <c r="G2" s="172">
        <f>E2/F2</f>
        <v>10500</v>
      </c>
    </row>
    <row r="3" spans="1:7">
      <c r="A3" s="107">
        <v>45110</v>
      </c>
      <c r="B3" s="86" t="s">
        <v>171</v>
      </c>
      <c r="C3" s="87" t="s">
        <v>7</v>
      </c>
      <c r="D3" s="87" t="s">
        <v>10</v>
      </c>
      <c r="E3" s="186">
        <v>63000</v>
      </c>
      <c r="F3" s="87">
        <v>6</v>
      </c>
      <c r="G3" s="172">
        <f t="shared" ref="G3:G62" si="0">E3/F3</f>
        <v>10500</v>
      </c>
    </row>
    <row r="4" spans="1:7">
      <c r="A4" s="107">
        <v>45110</v>
      </c>
      <c r="B4" s="86" t="s">
        <v>171</v>
      </c>
      <c r="C4" s="87" t="s">
        <v>14</v>
      </c>
      <c r="D4" s="87" t="s">
        <v>17</v>
      </c>
      <c r="E4" s="186">
        <v>83000</v>
      </c>
      <c r="F4" s="87">
        <v>21</v>
      </c>
      <c r="G4" s="172">
        <f t="shared" si="0"/>
        <v>3952.3809523809523</v>
      </c>
    </row>
    <row r="5" spans="1:7">
      <c r="A5" s="107">
        <v>45110</v>
      </c>
      <c r="B5" s="86" t="s">
        <v>171</v>
      </c>
      <c r="C5" s="87" t="s">
        <v>23</v>
      </c>
      <c r="D5" s="87" t="s">
        <v>10</v>
      </c>
      <c r="E5" s="186">
        <v>80000</v>
      </c>
      <c r="F5" s="87">
        <v>9</v>
      </c>
      <c r="G5" s="172">
        <f t="shared" si="0"/>
        <v>8888.8888888888887</v>
      </c>
    </row>
    <row r="6" spans="1:7">
      <c r="A6" s="107">
        <v>45110</v>
      </c>
      <c r="B6" s="86" t="s">
        <v>171</v>
      </c>
      <c r="C6" s="87" t="s">
        <v>43</v>
      </c>
      <c r="D6" s="87" t="s">
        <v>10</v>
      </c>
      <c r="E6" s="186">
        <v>63000</v>
      </c>
      <c r="F6" s="87">
        <v>12</v>
      </c>
      <c r="G6" s="172">
        <f t="shared" si="0"/>
        <v>5250</v>
      </c>
    </row>
    <row r="7" spans="1:7">
      <c r="A7" s="107">
        <v>45110</v>
      </c>
      <c r="B7" s="86" t="s">
        <v>171</v>
      </c>
      <c r="C7" s="87" t="s">
        <v>25</v>
      </c>
      <c r="D7" s="87" t="s">
        <v>10</v>
      </c>
      <c r="E7" s="186">
        <v>63000</v>
      </c>
      <c r="F7" s="87">
        <v>4</v>
      </c>
      <c r="G7" s="172">
        <f t="shared" si="0"/>
        <v>15750</v>
      </c>
    </row>
    <row r="8" spans="1:7">
      <c r="A8" s="107">
        <v>45111</v>
      </c>
      <c r="B8" s="86" t="s">
        <v>171</v>
      </c>
      <c r="C8" s="87" t="s">
        <v>12</v>
      </c>
      <c r="D8" s="87" t="s">
        <v>10</v>
      </c>
      <c r="E8" s="186">
        <v>63000</v>
      </c>
      <c r="F8" s="87">
        <v>6</v>
      </c>
      <c r="G8" s="172">
        <f t="shared" si="0"/>
        <v>10500</v>
      </c>
    </row>
    <row r="9" spans="1:7">
      <c r="A9" s="107">
        <v>45111</v>
      </c>
      <c r="B9" s="86" t="s">
        <v>171</v>
      </c>
      <c r="C9" s="87" t="s">
        <v>7</v>
      </c>
      <c r="D9" s="87" t="s">
        <v>10</v>
      </c>
      <c r="E9" s="186">
        <v>63000</v>
      </c>
      <c r="F9" s="87">
        <v>18</v>
      </c>
      <c r="G9" s="172">
        <f t="shared" si="0"/>
        <v>3500</v>
      </c>
    </row>
    <row r="10" spans="1:7">
      <c r="A10" s="107">
        <v>45111</v>
      </c>
      <c r="B10" s="86" t="s">
        <v>171</v>
      </c>
      <c r="C10" s="87" t="s">
        <v>14</v>
      </c>
      <c r="D10" s="87" t="s">
        <v>17</v>
      </c>
      <c r="E10" s="186">
        <v>83000</v>
      </c>
      <c r="F10" s="87">
        <v>10</v>
      </c>
      <c r="G10" s="172">
        <f t="shared" si="0"/>
        <v>8300</v>
      </c>
    </row>
    <row r="11" spans="1:7">
      <c r="A11" s="107">
        <v>45111</v>
      </c>
      <c r="B11" s="86" t="s">
        <v>171</v>
      </c>
      <c r="C11" s="87" t="s">
        <v>23</v>
      </c>
      <c r="D11" s="87" t="s">
        <v>10</v>
      </c>
      <c r="E11" s="186">
        <v>80000</v>
      </c>
      <c r="F11" s="87">
        <v>12</v>
      </c>
      <c r="G11" s="172">
        <f t="shared" si="0"/>
        <v>6666.666666666667</v>
      </c>
    </row>
    <row r="12" spans="1:7">
      <c r="A12" s="107">
        <v>45111</v>
      </c>
      <c r="B12" s="86" t="s">
        <v>171</v>
      </c>
      <c r="C12" s="87" t="s">
        <v>43</v>
      </c>
      <c r="D12" s="87" t="s">
        <v>10</v>
      </c>
      <c r="E12" s="186">
        <v>63000</v>
      </c>
      <c r="F12" s="87">
        <v>15</v>
      </c>
      <c r="G12" s="172">
        <f t="shared" si="0"/>
        <v>4200</v>
      </c>
    </row>
    <row r="13" spans="1:7">
      <c r="A13" s="107">
        <v>45111</v>
      </c>
      <c r="B13" s="86" t="s">
        <v>171</v>
      </c>
      <c r="C13" s="87" t="s">
        <v>25</v>
      </c>
      <c r="D13" s="87" t="s">
        <v>10</v>
      </c>
      <c r="E13" s="186">
        <v>63000</v>
      </c>
      <c r="F13" s="87">
        <v>8</v>
      </c>
      <c r="G13" s="172">
        <f t="shared" si="0"/>
        <v>7875</v>
      </c>
    </row>
    <row r="14" spans="1:7">
      <c r="A14" s="107">
        <v>45112</v>
      </c>
      <c r="B14" s="86" t="s">
        <v>171</v>
      </c>
      <c r="C14" s="87" t="s">
        <v>14</v>
      </c>
      <c r="D14" s="87" t="s">
        <v>17</v>
      </c>
      <c r="E14" s="186">
        <v>83000</v>
      </c>
      <c r="F14" s="87">
        <v>20</v>
      </c>
      <c r="G14" s="172">
        <f t="shared" si="0"/>
        <v>4150</v>
      </c>
    </row>
    <row r="15" spans="1:7">
      <c r="A15" s="107">
        <v>45112</v>
      </c>
      <c r="B15" s="86" t="s">
        <v>171</v>
      </c>
      <c r="C15" s="87" t="s">
        <v>7</v>
      </c>
      <c r="D15" s="87" t="s">
        <v>10</v>
      </c>
      <c r="E15" s="186">
        <v>63000</v>
      </c>
      <c r="F15" s="87">
        <v>11</v>
      </c>
      <c r="G15" s="172">
        <f t="shared" si="0"/>
        <v>5727.272727272727</v>
      </c>
    </row>
    <row r="16" spans="1:7">
      <c r="A16" s="107">
        <v>45112</v>
      </c>
      <c r="B16" s="86" t="s">
        <v>171</v>
      </c>
      <c r="C16" s="87" t="s">
        <v>12</v>
      </c>
      <c r="D16" s="87" t="s">
        <v>10</v>
      </c>
      <c r="E16" s="186">
        <v>63000</v>
      </c>
      <c r="F16" s="87">
        <v>6</v>
      </c>
      <c r="G16" s="172">
        <f t="shared" si="0"/>
        <v>10500</v>
      </c>
    </row>
    <row r="17" spans="1:12">
      <c r="A17" s="107">
        <v>45112</v>
      </c>
      <c r="B17" s="86" t="s">
        <v>171</v>
      </c>
      <c r="C17" s="87" t="s">
        <v>25</v>
      </c>
      <c r="D17" s="87" t="s">
        <v>10</v>
      </c>
      <c r="E17" s="186">
        <v>63000</v>
      </c>
      <c r="F17" s="87">
        <v>8</v>
      </c>
      <c r="G17" s="172">
        <f t="shared" si="0"/>
        <v>7875</v>
      </c>
    </row>
    <row r="18" spans="1:12">
      <c r="A18" s="107">
        <v>45112</v>
      </c>
      <c r="B18" s="86" t="s">
        <v>171</v>
      </c>
      <c r="C18" s="87" t="s">
        <v>43</v>
      </c>
      <c r="D18" s="87" t="s">
        <v>10</v>
      </c>
      <c r="E18" s="186">
        <v>63000</v>
      </c>
      <c r="F18" s="87">
        <v>14</v>
      </c>
      <c r="G18" s="172">
        <f t="shared" si="0"/>
        <v>4500</v>
      </c>
    </row>
    <row r="19" spans="1:12">
      <c r="A19" s="107">
        <v>45112</v>
      </c>
      <c r="B19" s="86" t="s">
        <v>171</v>
      </c>
      <c r="C19" s="87" t="s">
        <v>23</v>
      </c>
      <c r="D19" s="87" t="s">
        <v>10</v>
      </c>
      <c r="E19" s="186">
        <v>80000</v>
      </c>
      <c r="F19" s="87">
        <v>13</v>
      </c>
      <c r="G19" s="172">
        <f t="shared" si="0"/>
        <v>6153.8461538461543</v>
      </c>
    </row>
    <row r="20" spans="1:12">
      <c r="A20" s="107">
        <v>45113</v>
      </c>
      <c r="B20" s="86" t="s">
        <v>171</v>
      </c>
      <c r="C20" s="87" t="s">
        <v>14</v>
      </c>
      <c r="D20" s="87" t="s">
        <v>17</v>
      </c>
      <c r="E20" s="186">
        <v>83000</v>
      </c>
      <c r="F20" s="87">
        <v>16</v>
      </c>
      <c r="G20" s="172">
        <f t="shared" si="0"/>
        <v>5187.5</v>
      </c>
    </row>
    <row r="21" spans="1:12">
      <c r="A21" s="107">
        <v>45113</v>
      </c>
      <c r="B21" s="86" t="s">
        <v>171</v>
      </c>
      <c r="C21" s="87" t="s">
        <v>12</v>
      </c>
      <c r="D21" s="87" t="s">
        <v>10</v>
      </c>
      <c r="E21" s="186">
        <v>63000</v>
      </c>
      <c r="F21" s="87">
        <v>6</v>
      </c>
      <c r="G21" s="172">
        <f t="shared" si="0"/>
        <v>10500</v>
      </c>
    </row>
    <row r="22" spans="1:12">
      <c r="A22" s="107">
        <v>45113</v>
      </c>
      <c r="B22" s="86" t="s">
        <v>171</v>
      </c>
      <c r="C22" s="87" t="s">
        <v>7</v>
      </c>
      <c r="D22" s="87" t="s">
        <v>10</v>
      </c>
      <c r="E22" s="186">
        <v>63000</v>
      </c>
      <c r="F22" s="87">
        <v>10</v>
      </c>
      <c r="G22" s="172">
        <f t="shared" si="0"/>
        <v>6300</v>
      </c>
    </row>
    <row r="23" spans="1:12">
      <c r="A23" s="107">
        <v>45113</v>
      </c>
      <c r="B23" s="86" t="s">
        <v>171</v>
      </c>
      <c r="C23" s="87" t="s">
        <v>43</v>
      </c>
      <c r="D23" s="87" t="s">
        <v>10</v>
      </c>
      <c r="E23" s="186">
        <v>63000</v>
      </c>
      <c r="F23" s="87">
        <v>13</v>
      </c>
      <c r="G23" s="172">
        <f t="shared" si="0"/>
        <v>4846.1538461538457</v>
      </c>
      <c r="L23" t="s">
        <v>53</v>
      </c>
    </row>
    <row r="24" spans="1:12">
      <c r="A24" s="107">
        <v>45113</v>
      </c>
      <c r="B24" s="86" t="s">
        <v>171</v>
      </c>
      <c r="C24" s="87" t="s">
        <v>23</v>
      </c>
      <c r="D24" s="87" t="s">
        <v>10</v>
      </c>
      <c r="E24" s="186">
        <v>80000</v>
      </c>
      <c r="F24" s="87">
        <v>14</v>
      </c>
      <c r="G24" s="172">
        <f t="shared" si="0"/>
        <v>5714.2857142857147</v>
      </c>
    </row>
    <row r="25" spans="1:12">
      <c r="A25" s="107">
        <v>45113</v>
      </c>
      <c r="B25" s="86" t="s">
        <v>171</v>
      </c>
      <c r="C25" s="87" t="s">
        <v>25</v>
      </c>
      <c r="D25" s="87" t="s">
        <v>10</v>
      </c>
      <c r="E25" s="186">
        <v>63000</v>
      </c>
      <c r="F25" s="87">
        <v>8</v>
      </c>
      <c r="G25" s="172">
        <f t="shared" si="0"/>
        <v>7875</v>
      </c>
    </row>
    <row r="26" spans="1:12">
      <c r="A26" s="107">
        <v>45114</v>
      </c>
      <c r="B26" s="86" t="s">
        <v>171</v>
      </c>
      <c r="C26" s="87" t="s">
        <v>23</v>
      </c>
      <c r="D26" s="87" t="s">
        <v>10</v>
      </c>
      <c r="E26" s="186">
        <v>80000</v>
      </c>
      <c r="F26" s="87">
        <v>16</v>
      </c>
      <c r="G26" s="172">
        <f t="shared" si="0"/>
        <v>5000</v>
      </c>
    </row>
    <row r="27" spans="1:12">
      <c r="A27" s="107">
        <v>45114</v>
      </c>
      <c r="B27" s="86" t="s">
        <v>171</v>
      </c>
      <c r="C27" s="87" t="s">
        <v>7</v>
      </c>
      <c r="D27" s="87" t="s">
        <v>10</v>
      </c>
      <c r="E27" s="186">
        <v>63000</v>
      </c>
      <c r="F27" s="87">
        <v>6</v>
      </c>
      <c r="G27" s="172">
        <f t="shared" si="0"/>
        <v>10500</v>
      </c>
    </row>
    <row r="28" spans="1:12">
      <c r="A28" s="107">
        <v>45114</v>
      </c>
      <c r="B28" s="86" t="s">
        <v>171</v>
      </c>
      <c r="C28" s="87" t="s">
        <v>14</v>
      </c>
      <c r="D28" s="87" t="s">
        <v>17</v>
      </c>
      <c r="E28" s="186">
        <v>83000</v>
      </c>
      <c r="F28" s="87">
        <v>8</v>
      </c>
      <c r="G28" s="172">
        <f t="shared" si="0"/>
        <v>10375</v>
      </c>
    </row>
    <row r="29" spans="1:12">
      <c r="A29" s="107">
        <v>45114</v>
      </c>
      <c r="B29" s="86" t="s">
        <v>171</v>
      </c>
      <c r="C29" s="87" t="s">
        <v>12</v>
      </c>
      <c r="D29" s="87" t="s">
        <v>10</v>
      </c>
      <c r="E29" s="186">
        <v>63000</v>
      </c>
      <c r="F29" s="87">
        <v>14</v>
      </c>
      <c r="G29" s="172">
        <f t="shared" si="0"/>
        <v>4500</v>
      </c>
    </row>
    <row r="30" spans="1:12">
      <c r="A30" s="107">
        <v>45114</v>
      </c>
      <c r="B30" s="86" t="s">
        <v>171</v>
      </c>
      <c r="C30" s="87" t="s">
        <v>43</v>
      </c>
      <c r="D30" s="87" t="s">
        <v>10</v>
      </c>
      <c r="E30" s="186">
        <v>63000</v>
      </c>
      <c r="F30" s="87">
        <v>14</v>
      </c>
      <c r="G30" s="172">
        <f t="shared" si="0"/>
        <v>4500</v>
      </c>
    </row>
    <row r="31" spans="1:12">
      <c r="A31" s="107">
        <v>45114</v>
      </c>
      <c r="B31" s="86" t="s">
        <v>171</v>
      </c>
      <c r="C31" s="87" t="s">
        <v>25</v>
      </c>
      <c r="D31" s="87" t="s">
        <v>10</v>
      </c>
      <c r="E31" s="186">
        <v>63000</v>
      </c>
      <c r="F31" s="87">
        <v>8</v>
      </c>
      <c r="G31" s="172">
        <f t="shared" si="0"/>
        <v>7875</v>
      </c>
    </row>
    <row r="32" spans="1:12">
      <c r="A32" s="107">
        <v>45117</v>
      </c>
      <c r="B32" s="86" t="s">
        <v>171</v>
      </c>
      <c r="C32" s="87" t="s">
        <v>23</v>
      </c>
      <c r="D32" s="87" t="s">
        <v>10</v>
      </c>
      <c r="E32" s="186">
        <v>80000</v>
      </c>
      <c r="F32" s="87">
        <v>14</v>
      </c>
      <c r="G32" s="172">
        <f t="shared" si="0"/>
        <v>5714.2857142857147</v>
      </c>
    </row>
    <row r="33" spans="1:7">
      <c r="A33" s="107">
        <v>45117</v>
      </c>
      <c r="B33" s="86" t="s">
        <v>171</v>
      </c>
      <c r="C33" s="87" t="s">
        <v>7</v>
      </c>
      <c r="D33" s="87" t="s">
        <v>10</v>
      </c>
      <c r="E33" s="186">
        <v>63000</v>
      </c>
      <c r="F33" s="87">
        <v>7</v>
      </c>
      <c r="G33" s="172">
        <f t="shared" si="0"/>
        <v>9000</v>
      </c>
    </row>
    <row r="34" spans="1:7">
      <c r="A34" s="107">
        <v>45117</v>
      </c>
      <c r="B34" s="86" t="s">
        <v>171</v>
      </c>
      <c r="C34" s="87" t="s">
        <v>14</v>
      </c>
      <c r="D34" s="87" t="s">
        <v>17</v>
      </c>
      <c r="E34" s="186">
        <v>83000</v>
      </c>
      <c r="F34" s="87">
        <v>18</v>
      </c>
      <c r="G34" s="172">
        <f t="shared" si="0"/>
        <v>4611.1111111111113</v>
      </c>
    </row>
    <row r="35" spans="1:7">
      <c r="A35" s="107">
        <v>45117</v>
      </c>
      <c r="B35" s="86" t="s">
        <v>171</v>
      </c>
      <c r="C35" s="87" t="s">
        <v>12</v>
      </c>
      <c r="D35" s="87" t="s">
        <v>10</v>
      </c>
      <c r="E35" s="186">
        <v>63000</v>
      </c>
      <c r="F35" s="87">
        <v>7</v>
      </c>
      <c r="G35" s="172">
        <f t="shared" si="0"/>
        <v>9000</v>
      </c>
    </row>
    <row r="36" spans="1:7">
      <c r="A36" s="107">
        <v>45117</v>
      </c>
      <c r="B36" s="86" t="s">
        <v>171</v>
      </c>
      <c r="C36" s="87" t="s">
        <v>43</v>
      </c>
      <c r="D36" s="87" t="s">
        <v>10</v>
      </c>
      <c r="E36" s="186">
        <v>63000</v>
      </c>
      <c r="F36" s="87">
        <v>13</v>
      </c>
      <c r="G36" s="172">
        <f t="shared" si="0"/>
        <v>4846.1538461538457</v>
      </c>
    </row>
    <row r="37" spans="1:7">
      <c r="A37" s="107">
        <v>45117</v>
      </c>
      <c r="B37" s="86" t="s">
        <v>171</v>
      </c>
      <c r="C37" s="87" t="s">
        <v>25</v>
      </c>
      <c r="D37" s="87" t="s">
        <v>10</v>
      </c>
      <c r="E37" s="186">
        <v>63000</v>
      </c>
      <c r="F37" s="87">
        <v>7</v>
      </c>
      <c r="G37" s="172">
        <f t="shared" si="0"/>
        <v>9000</v>
      </c>
    </row>
    <row r="38" spans="1:7">
      <c r="A38" s="107">
        <v>45118</v>
      </c>
      <c r="B38" s="86" t="s">
        <v>171</v>
      </c>
      <c r="C38" s="87" t="s">
        <v>14</v>
      </c>
      <c r="D38" s="87" t="s">
        <v>17</v>
      </c>
      <c r="E38" s="186">
        <v>83000</v>
      </c>
      <c r="F38" s="87">
        <v>20</v>
      </c>
      <c r="G38" s="172">
        <f t="shared" si="0"/>
        <v>4150</v>
      </c>
    </row>
    <row r="39" spans="1:7">
      <c r="A39" s="107">
        <v>45118</v>
      </c>
      <c r="B39" s="86" t="s">
        <v>171</v>
      </c>
      <c r="C39" s="87" t="s">
        <v>12</v>
      </c>
      <c r="D39" s="87" t="s">
        <v>10</v>
      </c>
      <c r="E39" s="186">
        <v>63000</v>
      </c>
      <c r="F39" s="87">
        <v>7</v>
      </c>
      <c r="G39" s="172">
        <f t="shared" si="0"/>
        <v>9000</v>
      </c>
    </row>
    <row r="40" spans="1:7">
      <c r="A40" s="107">
        <v>45118</v>
      </c>
      <c r="B40" s="86" t="s">
        <v>171</v>
      </c>
      <c r="C40" s="87" t="s">
        <v>7</v>
      </c>
      <c r="D40" s="87" t="s">
        <v>10</v>
      </c>
      <c r="E40" s="186">
        <v>63000</v>
      </c>
      <c r="F40" s="87">
        <v>8</v>
      </c>
      <c r="G40" s="172">
        <f t="shared" si="0"/>
        <v>7875</v>
      </c>
    </row>
    <row r="41" spans="1:7">
      <c r="A41" s="107">
        <v>45118</v>
      </c>
      <c r="B41" s="86" t="s">
        <v>171</v>
      </c>
      <c r="C41" s="87" t="s">
        <v>43</v>
      </c>
      <c r="D41" s="87" t="s">
        <v>10</v>
      </c>
      <c r="E41" s="186">
        <v>63000</v>
      </c>
      <c r="F41" s="87">
        <v>15</v>
      </c>
      <c r="G41" s="172">
        <f t="shared" si="0"/>
        <v>4200</v>
      </c>
    </row>
    <row r="42" spans="1:7">
      <c r="A42" s="107">
        <v>45118</v>
      </c>
      <c r="B42" s="86" t="s">
        <v>171</v>
      </c>
      <c r="C42" s="87" t="s">
        <v>23</v>
      </c>
      <c r="D42" s="87" t="s">
        <v>10</v>
      </c>
      <c r="E42" s="186">
        <v>80000</v>
      </c>
      <c r="F42" s="87">
        <v>13</v>
      </c>
      <c r="G42" s="172">
        <f t="shared" si="0"/>
        <v>6153.8461538461543</v>
      </c>
    </row>
    <row r="43" spans="1:7">
      <c r="A43" s="107">
        <v>45118</v>
      </c>
      <c r="B43" s="86" t="s">
        <v>171</v>
      </c>
      <c r="C43" s="87" t="s">
        <v>25</v>
      </c>
      <c r="D43" s="87" t="s">
        <v>10</v>
      </c>
      <c r="E43" s="186">
        <v>63000</v>
      </c>
      <c r="F43" s="87">
        <v>9</v>
      </c>
      <c r="G43" s="172">
        <f t="shared" si="0"/>
        <v>7000</v>
      </c>
    </row>
    <row r="44" spans="1:7">
      <c r="A44" s="107">
        <v>45119</v>
      </c>
      <c r="B44" s="86" t="s">
        <v>171</v>
      </c>
      <c r="C44" s="87" t="s">
        <v>14</v>
      </c>
      <c r="D44" s="87" t="s">
        <v>17</v>
      </c>
      <c r="E44" s="186">
        <v>83000</v>
      </c>
      <c r="F44" s="87">
        <v>15</v>
      </c>
      <c r="G44" s="172">
        <f t="shared" si="0"/>
        <v>5533.333333333333</v>
      </c>
    </row>
    <row r="45" spans="1:7">
      <c r="A45" s="107">
        <v>45119</v>
      </c>
      <c r="B45" s="86" t="s">
        <v>171</v>
      </c>
      <c r="C45" s="87" t="s">
        <v>7</v>
      </c>
      <c r="D45" s="87" t="s">
        <v>10</v>
      </c>
      <c r="E45" s="186">
        <v>63000</v>
      </c>
      <c r="F45" s="87">
        <v>8</v>
      </c>
      <c r="G45" s="172">
        <f t="shared" si="0"/>
        <v>7875</v>
      </c>
    </row>
    <row r="46" spans="1:7">
      <c r="A46" s="107">
        <v>45119</v>
      </c>
      <c r="B46" s="86" t="s">
        <v>171</v>
      </c>
      <c r="C46" s="87" t="s">
        <v>12</v>
      </c>
      <c r="D46" s="87" t="s">
        <v>10</v>
      </c>
      <c r="E46" s="186">
        <v>63000</v>
      </c>
      <c r="F46" s="87">
        <v>6</v>
      </c>
      <c r="G46" s="172">
        <f t="shared" si="0"/>
        <v>10500</v>
      </c>
    </row>
    <row r="47" spans="1:7">
      <c r="A47" s="107">
        <v>45119</v>
      </c>
      <c r="B47" s="86" t="s">
        <v>171</v>
      </c>
      <c r="C47" s="87" t="s">
        <v>43</v>
      </c>
      <c r="D47" s="87" t="s">
        <v>10</v>
      </c>
      <c r="E47" s="186">
        <v>63000</v>
      </c>
      <c r="F47" s="87">
        <v>13</v>
      </c>
      <c r="G47" s="172">
        <f t="shared" si="0"/>
        <v>4846.1538461538457</v>
      </c>
    </row>
    <row r="48" spans="1:7">
      <c r="A48" s="107">
        <v>45119</v>
      </c>
      <c r="B48" s="86" t="s">
        <v>171</v>
      </c>
      <c r="C48" s="87" t="s">
        <v>23</v>
      </c>
      <c r="D48" s="87" t="s">
        <v>10</v>
      </c>
      <c r="E48" s="186">
        <v>80000</v>
      </c>
      <c r="F48" s="87">
        <v>16</v>
      </c>
      <c r="G48" s="172">
        <f t="shared" si="0"/>
        <v>5000</v>
      </c>
    </row>
    <row r="49" spans="1:7">
      <c r="A49" s="107">
        <v>45119</v>
      </c>
      <c r="B49" s="86" t="s">
        <v>171</v>
      </c>
      <c r="C49" s="87" t="s">
        <v>25</v>
      </c>
      <c r="D49" s="87" t="s">
        <v>10</v>
      </c>
      <c r="E49" s="186">
        <v>63000</v>
      </c>
      <c r="F49" s="87">
        <v>8</v>
      </c>
      <c r="G49" s="172">
        <f t="shared" si="0"/>
        <v>7875</v>
      </c>
    </row>
    <row r="50" spans="1:7">
      <c r="A50" s="107">
        <v>45120</v>
      </c>
      <c r="B50" s="86" t="s">
        <v>171</v>
      </c>
      <c r="C50" s="87" t="s">
        <v>14</v>
      </c>
      <c r="D50" s="87" t="s">
        <v>17</v>
      </c>
      <c r="E50" s="186">
        <v>83000</v>
      </c>
      <c r="F50" s="87">
        <v>9</v>
      </c>
      <c r="G50" s="172">
        <f t="shared" si="0"/>
        <v>9222.2222222222226</v>
      </c>
    </row>
    <row r="51" spans="1:7">
      <c r="A51" s="107">
        <v>45120</v>
      </c>
      <c r="B51" s="86" t="s">
        <v>171</v>
      </c>
      <c r="C51" s="87" t="s">
        <v>12</v>
      </c>
      <c r="D51" s="87" t="s">
        <v>10</v>
      </c>
      <c r="E51" s="186">
        <v>63000</v>
      </c>
      <c r="F51" s="87">
        <v>7</v>
      </c>
      <c r="G51" s="172">
        <f t="shared" si="0"/>
        <v>9000</v>
      </c>
    </row>
    <row r="52" spans="1:7">
      <c r="A52" s="107">
        <v>45120</v>
      </c>
      <c r="B52" s="86" t="s">
        <v>171</v>
      </c>
      <c r="C52" s="87" t="s">
        <v>7</v>
      </c>
      <c r="D52" s="87" t="s">
        <v>10</v>
      </c>
      <c r="E52" s="186">
        <v>63000</v>
      </c>
      <c r="F52" s="87">
        <v>8</v>
      </c>
      <c r="G52" s="172">
        <f t="shared" si="0"/>
        <v>7875</v>
      </c>
    </row>
    <row r="53" spans="1:7">
      <c r="A53" s="107">
        <v>45120</v>
      </c>
      <c r="B53" s="86" t="s">
        <v>171</v>
      </c>
      <c r="C53" s="87" t="s">
        <v>43</v>
      </c>
      <c r="D53" s="87" t="s">
        <v>10</v>
      </c>
      <c r="E53" s="186">
        <v>63000</v>
      </c>
      <c r="F53" s="87">
        <v>13</v>
      </c>
      <c r="G53" s="172">
        <f t="shared" si="0"/>
        <v>4846.1538461538457</v>
      </c>
    </row>
    <row r="54" spans="1:7">
      <c r="A54" s="107">
        <v>45120</v>
      </c>
      <c r="B54" s="86" t="s">
        <v>171</v>
      </c>
      <c r="C54" s="87" t="s">
        <v>23</v>
      </c>
      <c r="D54" s="87" t="s">
        <v>10</v>
      </c>
      <c r="E54" s="186">
        <v>80000</v>
      </c>
      <c r="F54" s="87">
        <v>14</v>
      </c>
      <c r="G54" s="172">
        <f t="shared" si="0"/>
        <v>5714.2857142857147</v>
      </c>
    </row>
    <row r="55" spans="1:7">
      <c r="A55" s="107">
        <v>45120</v>
      </c>
      <c r="B55" s="86" t="s">
        <v>171</v>
      </c>
      <c r="C55" s="87" t="s">
        <v>25</v>
      </c>
      <c r="D55" s="87" t="s">
        <v>10</v>
      </c>
      <c r="E55" s="186">
        <v>63000</v>
      </c>
      <c r="F55" s="87">
        <v>6</v>
      </c>
      <c r="G55" s="172">
        <f t="shared" si="0"/>
        <v>10500</v>
      </c>
    </row>
    <row r="56" spans="1:7">
      <c r="A56" s="107">
        <v>45121</v>
      </c>
      <c r="B56" s="86" t="s">
        <v>171</v>
      </c>
      <c r="C56" s="87" t="s">
        <v>14</v>
      </c>
      <c r="D56" s="87" t="s">
        <v>17</v>
      </c>
      <c r="E56" s="186">
        <v>83000</v>
      </c>
      <c r="F56" s="87">
        <v>18</v>
      </c>
      <c r="G56" s="172">
        <f t="shared" si="0"/>
        <v>4611.1111111111113</v>
      </c>
    </row>
    <row r="57" spans="1:7">
      <c r="A57" s="107">
        <v>45121</v>
      </c>
      <c r="B57" s="86" t="s">
        <v>171</v>
      </c>
      <c r="C57" s="87" t="s">
        <v>12</v>
      </c>
      <c r="D57" s="87" t="s">
        <v>10</v>
      </c>
      <c r="E57" s="186">
        <v>63000</v>
      </c>
      <c r="F57" s="87">
        <v>7</v>
      </c>
      <c r="G57" s="172">
        <f t="shared" si="0"/>
        <v>9000</v>
      </c>
    </row>
    <row r="58" spans="1:7">
      <c r="A58" s="107">
        <v>45121</v>
      </c>
      <c r="B58" s="86" t="s">
        <v>171</v>
      </c>
      <c r="C58" s="87" t="s">
        <v>7</v>
      </c>
      <c r="D58" s="87" t="s">
        <v>10</v>
      </c>
      <c r="E58" s="186">
        <v>63000</v>
      </c>
      <c r="F58" s="87">
        <v>8</v>
      </c>
      <c r="G58" s="172">
        <f t="shared" si="0"/>
        <v>7875</v>
      </c>
    </row>
    <row r="59" spans="1:7">
      <c r="A59" s="107">
        <v>45121</v>
      </c>
      <c r="B59" s="86" t="s">
        <v>171</v>
      </c>
      <c r="C59" s="87" t="s">
        <v>43</v>
      </c>
      <c r="D59" s="87" t="s">
        <v>10</v>
      </c>
      <c r="E59" s="186">
        <v>63000</v>
      </c>
      <c r="F59" s="87">
        <v>11</v>
      </c>
      <c r="G59" s="172">
        <f t="shared" si="0"/>
        <v>5727.272727272727</v>
      </c>
    </row>
    <row r="60" spans="1:7">
      <c r="A60" s="107">
        <v>45121</v>
      </c>
      <c r="B60" s="86" t="s">
        <v>171</v>
      </c>
      <c r="C60" s="87" t="s">
        <v>23</v>
      </c>
      <c r="D60" s="87" t="s">
        <v>10</v>
      </c>
      <c r="E60" s="186">
        <v>80000</v>
      </c>
      <c r="F60" s="87">
        <v>13</v>
      </c>
      <c r="G60" s="172">
        <f t="shared" si="0"/>
        <v>6153.8461538461543</v>
      </c>
    </row>
    <row r="61" spans="1:7">
      <c r="A61" s="107">
        <v>45121</v>
      </c>
      <c r="B61" s="86" t="s">
        <v>171</v>
      </c>
      <c r="C61" s="87" t="s">
        <v>25</v>
      </c>
      <c r="D61" s="87" t="s">
        <v>10</v>
      </c>
      <c r="E61" s="186">
        <v>63000</v>
      </c>
      <c r="F61" s="87">
        <v>6</v>
      </c>
      <c r="G61" s="172">
        <f t="shared" si="0"/>
        <v>10500</v>
      </c>
    </row>
    <row r="62" spans="1:7">
      <c r="E62" s="172">
        <f>SUM(E2:E61)</f>
        <v>4150000</v>
      </c>
      <c r="F62" s="87">
        <f>SUM(F2:F61)</f>
        <v>656</v>
      </c>
      <c r="G62" s="172">
        <f t="shared" si="0"/>
        <v>6326.2195121951218</v>
      </c>
    </row>
  </sheetData>
  <autoFilter ref="A1:G62" xr:uid="{00000000-0009-0000-0000-000026000000}"/>
  <dataValidations count="1">
    <dataValidation type="list" allowBlank="1" showInputMessage="1" showErrorMessage="1" sqref="D1" xr:uid="{00000000-0002-0000-2600-000000000000}">
      <formula1>"MINIBUS,BUS,VAN,TAXIBUS"</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68"/>
  <sheetViews>
    <sheetView workbookViewId="0">
      <selection activeCell="C10" sqref="C10"/>
    </sheetView>
  </sheetViews>
  <sheetFormatPr baseColWidth="10" defaultColWidth="11" defaultRowHeight="14.4"/>
  <cols>
    <col min="3" max="3" width="17.33203125" customWidth="1"/>
  </cols>
  <sheetData>
    <row r="1" spans="1:7" ht="43.2">
      <c r="A1" s="1" t="s">
        <v>0</v>
      </c>
      <c r="B1" s="2" t="s">
        <v>1</v>
      </c>
      <c r="C1" s="2" t="s">
        <v>2</v>
      </c>
      <c r="D1" s="147" t="s">
        <v>3</v>
      </c>
      <c r="E1" s="148" t="s">
        <v>4</v>
      </c>
      <c r="F1" s="149" t="s">
        <v>5</v>
      </c>
      <c r="G1" s="7" t="s">
        <v>6</v>
      </c>
    </row>
    <row r="2" spans="1:7">
      <c r="A2" s="107">
        <v>45124</v>
      </c>
      <c r="B2" s="86" t="s">
        <v>171</v>
      </c>
      <c r="C2" s="87" t="s">
        <v>23</v>
      </c>
      <c r="D2" s="87" t="s">
        <v>10</v>
      </c>
      <c r="E2" s="186">
        <v>80000</v>
      </c>
      <c r="F2" s="87">
        <v>9</v>
      </c>
      <c r="G2" s="172">
        <f>E2/F2</f>
        <v>8888.8888888888887</v>
      </c>
    </row>
    <row r="3" spans="1:7">
      <c r="A3" s="107">
        <v>45124</v>
      </c>
      <c r="B3" s="86" t="s">
        <v>171</v>
      </c>
      <c r="C3" s="87" t="s">
        <v>7</v>
      </c>
      <c r="D3" s="87" t="s">
        <v>10</v>
      </c>
      <c r="E3" s="186">
        <v>63000</v>
      </c>
      <c r="F3" s="87">
        <v>8</v>
      </c>
      <c r="G3" s="172">
        <f t="shared" ref="G3:G66" si="0">E3/F3</f>
        <v>7875</v>
      </c>
    </row>
    <row r="4" spans="1:7">
      <c r="A4" s="107">
        <v>45124</v>
      </c>
      <c r="B4" s="86" t="s">
        <v>171</v>
      </c>
      <c r="C4" s="87" t="s">
        <v>14</v>
      </c>
      <c r="D4" s="87" t="s">
        <v>17</v>
      </c>
      <c r="E4" s="186">
        <v>83000</v>
      </c>
      <c r="F4" s="87">
        <v>23</v>
      </c>
      <c r="G4" s="172">
        <f t="shared" si="0"/>
        <v>3608.695652173913</v>
      </c>
    </row>
    <row r="5" spans="1:7">
      <c r="A5" s="107">
        <v>45124</v>
      </c>
      <c r="B5" s="86" t="s">
        <v>171</v>
      </c>
      <c r="C5" s="87" t="s">
        <v>12</v>
      </c>
      <c r="D5" s="87" t="s">
        <v>10</v>
      </c>
      <c r="E5" s="186">
        <v>63000</v>
      </c>
      <c r="F5" s="87">
        <v>7</v>
      </c>
      <c r="G5" s="172">
        <f t="shared" si="0"/>
        <v>9000</v>
      </c>
    </row>
    <row r="6" spans="1:7">
      <c r="A6" s="107">
        <v>45124</v>
      </c>
      <c r="B6" s="86" t="s">
        <v>171</v>
      </c>
      <c r="C6" s="87" t="s">
        <v>43</v>
      </c>
      <c r="D6" s="87" t="s">
        <v>10</v>
      </c>
      <c r="E6" s="186">
        <v>63000</v>
      </c>
      <c r="F6" s="87">
        <v>13</v>
      </c>
      <c r="G6" s="172">
        <f t="shared" si="0"/>
        <v>4846.1538461538457</v>
      </c>
    </row>
    <row r="7" spans="1:7">
      <c r="A7" s="107">
        <v>45124</v>
      </c>
      <c r="B7" s="86" t="s">
        <v>171</v>
      </c>
      <c r="C7" s="87" t="s">
        <v>25</v>
      </c>
      <c r="D7" s="87" t="s">
        <v>10</v>
      </c>
      <c r="E7" s="186">
        <v>63000</v>
      </c>
      <c r="F7" s="87">
        <v>6</v>
      </c>
      <c r="G7" s="172">
        <f t="shared" si="0"/>
        <v>10500</v>
      </c>
    </row>
    <row r="8" spans="1:7">
      <c r="A8" s="107">
        <v>45125</v>
      </c>
      <c r="B8" s="86" t="s">
        <v>171</v>
      </c>
      <c r="C8" s="87" t="s">
        <v>23</v>
      </c>
      <c r="D8" s="87" t="s">
        <v>10</v>
      </c>
      <c r="E8" s="186">
        <v>80000</v>
      </c>
      <c r="F8" s="87">
        <v>12</v>
      </c>
      <c r="G8" s="172">
        <f t="shared" si="0"/>
        <v>6666.666666666667</v>
      </c>
    </row>
    <row r="9" spans="1:7">
      <c r="A9" s="107">
        <v>45125</v>
      </c>
      <c r="B9" s="86" t="s">
        <v>171</v>
      </c>
      <c r="C9" s="87" t="s">
        <v>7</v>
      </c>
      <c r="D9" s="87" t="s">
        <v>10</v>
      </c>
      <c r="E9" s="186">
        <v>63000</v>
      </c>
      <c r="F9" s="87">
        <v>9</v>
      </c>
      <c r="G9" s="172">
        <f t="shared" si="0"/>
        <v>7000</v>
      </c>
    </row>
    <row r="10" spans="1:7">
      <c r="A10" s="107">
        <v>45125</v>
      </c>
      <c r="B10" s="86" t="s">
        <v>171</v>
      </c>
      <c r="C10" s="87" t="s">
        <v>14</v>
      </c>
      <c r="D10" s="87" t="s">
        <v>17</v>
      </c>
      <c r="E10" s="186">
        <v>83000</v>
      </c>
      <c r="F10" s="87">
        <v>20</v>
      </c>
      <c r="G10" s="172">
        <f t="shared" si="0"/>
        <v>4150</v>
      </c>
    </row>
    <row r="11" spans="1:7">
      <c r="A11" s="107">
        <v>45125</v>
      </c>
      <c r="B11" s="86" t="s">
        <v>171</v>
      </c>
      <c r="C11" s="87" t="s">
        <v>12</v>
      </c>
      <c r="D11" s="87" t="s">
        <v>10</v>
      </c>
      <c r="E11" s="186">
        <v>63000</v>
      </c>
      <c r="F11" s="87">
        <v>6</v>
      </c>
      <c r="G11" s="172">
        <f t="shared" si="0"/>
        <v>10500</v>
      </c>
    </row>
    <row r="12" spans="1:7">
      <c r="A12" s="107">
        <v>45125</v>
      </c>
      <c r="B12" s="86" t="s">
        <v>171</v>
      </c>
      <c r="C12" s="87" t="s">
        <v>43</v>
      </c>
      <c r="D12" s="87" t="s">
        <v>10</v>
      </c>
      <c r="E12" s="186">
        <v>63000</v>
      </c>
      <c r="F12" s="87">
        <v>12</v>
      </c>
      <c r="G12" s="172">
        <f t="shared" si="0"/>
        <v>5250</v>
      </c>
    </row>
    <row r="13" spans="1:7">
      <c r="A13" s="107">
        <v>45125</v>
      </c>
      <c r="B13" s="86" t="s">
        <v>171</v>
      </c>
      <c r="C13" s="87" t="s">
        <v>25</v>
      </c>
      <c r="D13" s="87" t="s">
        <v>10</v>
      </c>
      <c r="E13" s="186">
        <v>63000</v>
      </c>
      <c r="F13" s="87">
        <v>7</v>
      </c>
      <c r="G13" s="172">
        <f t="shared" si="0"/>
        <v>9000</v>
      </c>
    </row>
    <row r="14" spans="1:7">
      <c r="A14" s="107">
        <v>45126</v>
      </c>
      <c r="B14" s="86" t="s">
        <v>171</v>
      </c>
      <c r="C14" s="87" t="s">
        <v>12</v>
      </c>
      <c r="D14" s="87" t="s">
        <v>10</v>
      </c>
      <c r="E14" s="186">
        <v>63000</v>
      </c>
      <c r="F14" s="87">
        <v>7</v>
      </c>
      <c r="G14" s="172">
        <f t="shared" si="0"/>
        <v>9000</v>
      </c>
    </row>
    <row r="15" spans="1:7">
      <c r="A15" s="107">
        <v>45126</v>
      </c>
      <c r="B15" s="86" t="s">
        <v>171</v>
      </c>
      <c r="C15" s="87" t="s">
        <v>7</v>
      </c>
      <c r="D15" s="87" t="s">
        <v>10</v>
      </c>
      <c r="E15" s="186">
        <v>63000</v>
      </c>
      <c r="F15" s="87">
        <v>10</v>
      </c>
      <c r="G15" s="172">
        <f t="shared" si="0"/>
        <v>6300</v>
      </c>
    </row>
    <row r="16" spans="1:7">
      <c r="A16" s="107">
        <v>45126</v>
      </c>
      <c r="B16" s="86" t="s">
        <v>171</v>
      </c>
      <c r="C16" s="87" t="s">
        <v>14</v>
      </c>
      <c r="D16" s="87" t="s">
        <v>17</v>
      </c>
      <c r="E16" s="186">
        <v>83000</v>
      </c>
      <c r="F16" s="87">
        <v>22</v>
      </c>
      <c r="G16" s="172">
        <f t="shared" si="0"/>
        <v>3772.7272727272725</v>
      </c>
    </row>
    <row r="17" spans="1:7">
      <c r="A17" s="107">
        <v>45126</v>
      </c>
      <c r="B17" s="86" t="s">
        <v>171</v>
      </c>
      <c r="C17" s="87" t="s">
        <v>23</v>
      </c>
      <c r="D17" s="87" t="s">
        <v>10</v>
      </c>
      <c r="E17" s="186">
        <v>80000</v>
      </c>
      <c r="F17" s="87">
        <v>9</v>
      </c>
      <c r="G17" s="172">
        <f t="shared" si="0"/>
        <v>8888.8888888888887</v>
      </c>
    </row>
    <row r="18" spans="1:7">
      <c r="A18" s="107">
        <v>45126</v>
      </c>
      <c r="B18" s="86" t="s">
        <v>171</v>
      </c>
      <c r="C18" s="87" t="s">
        <v>43</v>
      </c>
      <c r="D18" s="87" t="s">
        <v>10</v>
      </c>
      <c r="E18" s="186">
        <v>63000</v>
      </c>
      <c r="F18" s="87">
        <v>14</v>
      </c>
      <c r="G18" s="172">
        <f t="shared" si="0"/>
        <v>4500</v>
      </c>
    </row>
    <row r="19" spans="1:7">
      <c r="A19" s="107">
        <v>45126</v>
      </c>
      <c r="B19" s="86" t="s">
        <v>171</v>
      </c>
      <c r="C19" s="87" t="s">
        <v>25</v>
      </c>
      <c r="D19" s="87" t="s">
        <v>10</v>
      </c>
      <c r="E19" s="186">
        <v>63000</v>
      </c>
      <c r="F19" s="87">
        <v>6</v>
      </c>
      <c r="G19" s="172">
        <f t="shared" si="0"/>
        <v>10500</v>
      </c>
    </row>
    <row r="20" spans="1:7">
      <c r="A20" s="107">
        <v>45127</v>
      </c>
      <c r="B20" s="86" t="s">
        <v>171</v>
      </c>
      <c r="C20" s="87" t="s">
        <v>14</v>
      </c>
      <c r="D20" s="87" t="s">
        <v>17</v>
      </c>
      <c r="E20" s="186">
        <v>83000</v>
      </c>
      <c r="F20" s="87">
        <v>18</v>
      </c>
      <c r="G20" s="172">
        <f t="shared" si="0"/>
        <v>4611.1111111111113</v>
      </c>
    </row>
    <row r="21" spans="1:7">
      <c r="A21" s="107">
        <v>45127</v>
      </c>
      <c r="B21" s="86" t="s">
        <v>171</v>
      </c>
      <c r="C21" s="87" t="s">
        <v>12</v>
      </c>
      <c r="D21" s="87" t="s">
        <v>10</v>
      </c>
      <c r="E21" s="186">
        <v>63000</v>
      </c>
      <c r="F21" s="87">
        <v>7</v>
      </c>
      <c r="G21" s="172">
        <f t="shared" si="0"/>
        <v>9000</v>
      </c>
    </row>
    <row r="22" spans="1:7">
      <c r="A22" s="107">
        <v>45127</v>
      </c>
      <c r="B22" s="86" t="s">
        <v>171</v>
      </c>
      <c r="C22" s="87" t="s">
        <v>7</v>
      </c>
      <c r="D22" s="87" t="s">
        <v>10</v>
      </c>
      <c r="E22" s="186">
        <v>63000</v>
      </c>
      <c r="F22" s="87">
        <v>9</v>
      </c>
      <c r="G22" s="172">
        <f t="shared" si="0"/>
        <v>7000</v>
      </c>
    </row>
    <row r="23" spans="1:7">
      <c r="A23" s="107">
        <v>45127</v>
      </c>
      <c r="B23" s="86" t="s">
        <v>171</v>
      </c>
      <c r="C23" s="87" t="s">
        <v>23</v>
      </c>
      <c r="D23" s="87" t="s">
        <v>10</v>
      </c>
      <c r="E23" s="186">
        <v>80000</v>
      </c>
      <c r="F23" s="87">
        <v>13</v>
      </c>
      <c r="G23" s="172">
        <f t="shared" si="0"/>
        <v>6153.8461538461543</v>
      </c>
    </row>
    <row r="24" spans="1:7">
      <c r="A24" s="107">
        <v>45127</v>
      </c>
      <c r="B24" s="86" t="s">
        <v>171</v>
      </c>
      <c r="C24" s="87" t="s">
        <v>43</v>
      </c>
      <c r="D24" s="87" t="s">
        <v>10</v>
      </c>
      <c r="E24" s="186">
        <v>63000</v>
      </c>
      <c r="F24" s="87">
        <v>13</v>
      </c>
      <c r="G24" s="172">
        <f t="shared" si="0"/>
        <v>4846.1538461538457</v>
      </c>
    </row>
    <row r="25" spans="1:7">
      <c r="A25" s="107">
        <v>45127</v>
      </c>
      <c r="B25" s="86" t="s">
        <v>171</v>
      </c>
      <c r="C25" s="87" t="s">
        <v>25</v>
      </c>
      <c r="D25" s="87" t="s">
        <v>10</v>
      </c>
      <c r="E25" s="186">
        <v>63000</v>
      </c>
      <c r="F25" s="87">
        <v>6</v>
      </c>
      <c r="G25" s="172">
        <f t="shared" si="0"/>
        <v>10500</v>
      </c>
    </row>
    <row r="26" spans="1:7">
      <c r="A26" s="107">
        <v>45128</v>
      </c>
      <c r="B26" s="86" t="s">
        <v>171</v>
      </c>
      <c r="C26" s="87" t="s">
        <v>14</v>
      </c>
      <c r="D26" s="87" t="s">
        <v>17</v>
      </c>
      <c r="E26" s="186">
        <v>83000</v>
      </c>
      <c r="F26" s="87">
        <v>15</v>
      </c>
      <c r="G26" s="172">
        <f t="shared" si="0"/>
        <v>5533.333333333333</v>
      </c>
    </row>
    <row r="27" spans="1:7">
      <c r="A27" s="107">
        <v>45128</v>
      </c>
      <c r="B27" s="86" t="s">
        <v>171</v>
      </c>
      <c r="C27" s="87" t="s">
        <v>7</v>
      </c>
      <c r="D27" s="87" t="s">
        <v>10</v>
      </c>
      <c r="E27" s="186">
        <v>63000</v>
      </c>
      <c r="F27" s="87">
        <v>8</v>
      </c>
      <c r="G27" s="172">
        <f t="shared" si="0"/>
        <v>7875</v>
      </c>
    </row>
    <row r="28" spans="1:7">
      <c r="A28" s="107">
        <v>45128</v>
      </c>
      <c r="B28" s="86" t="s">
        <v>171</v>
      </c>
      <c r="C28" s="87" t="s">
        <v>43</v>
      </c>
      <c r="D28" s="87" t="s">
        <v>10</v>
      </c>
      <c r="E28" s="186">
        <v>63000</v>
      </c>
      <c r="F28" s="87">
        <v>12</v>
      </c>
      <c r="G28" s="172">
        <f t="shared" si="0"/>
        <v>5250</v>
      </c>
    </row>
    <row r="29" spans="1:7">
      <c r="A29" s="107">
        <v>45128</v>
      </c>
      <c r="B29" s="86" t="s">
        <v>171</v>
      </c>
      <c r="C29" s="87" t="s">
        <v>12</v>
      </c>
      <c r="D29" s="87" t="s">
        <v>10</v>
      </c>
      <c r="E29" s="186">
        <v>63000</v>
      </c>
      <c r="F29" s="87">
        <v>7</v>
      </c>
      <c r="G29" s="172">
        <f t="shared" si="0"/>
        <v>9000</v>
      </c>
    </row>
    <row r="30" spans="1:7">
      <c r="A30" s="107">
        <v>45128</v>
      </c>
      <c r="B30" s="86" t="s">
        <v>171</v>
      </c>
      <c r="C30" s="87" t="s">
        <v>25</v>
      </c>
      <c r="D30" s="87" t="s">
        <v>10</v>
      </c>
      <c r="E30" s="186">
        <v>63000</v>
      </c>
      <c r="F30" s="87">
        <v>5</v>
      </c>
      <c r="G30" s="172">
        <f t="shared" si="0"/>
        <v>12600</v>
      </c>
    </row>
    <row r="31" spans="1:7">
      <c r="A31" s="107">
        <v>45128</v>
      </c>
      <c r="B31" s="86" t="s">
        <v>171</v>
      </c>
      <c r="C31" s="87" t="s">
        <v>23</v>
      </c>
      <c r="D31" s="87" t="s">
        <v>10</v>
      </c>
      <c r="E31" s="186">
        <v>80000</v>
      </c>
      <c r="F31" s="87">
        <v>10</v>
      </c>
      <c r="G31" s="172">
        <f t="shared" si="0"/>
        <v>8000</v>
      </c>
    </row>
    <row r="32" spans="1:7">
      <c r="A32" s="107">
        <v>45131</v>
      </c>
      <c r="B32" s="86" t="s">
        <v>171</v>
      </c>
      <c r="C32" s="87" t="s">
        <v>23</v>
      </c>
      <c r="D32" s="87" t="s">
        <v>10</v>
      </c>
      <c r="E32" s="186">
        <v>80000</v>
      </c>
      <c r="F32" s="87">
        <v>12</v>
      </c>
      <c r="G32" s="172">
        <f t="shared" si="0"/>
        <v>6666.666666666667</v>
      </c>
    </row>
    <row r="33" spans="1:7">
      <c r="A33" s="107">
        <v>45131</v>
      </c>
      <c r="B33" s="86" t="s">
        <v>171</v>
      </c>
      <c r="C33" s="87" t="s">
        <v>7</v>
      </c>
      <c r="D33" s="87" t="s">
        <v>10</v>
      </c>
      <c r="E33" s="186">
        <v>63000</v>
      </c>
      <c r="F33" s="87">
        <v>8</v>
      </c>
      <c r="G33" s="172">
        <f t="shared" si="0"/>
        <v>7875</v>
      </c>
    </row>
    <row r="34" spans="1:7">
      <c r="A34" s="107">
        <v>45131</v>
      </c>
      <c r="B34" s="86" t="s">
        <v>171</v>
      </c>
      <c r="C34" s="87" t="s">
        <v>14</v>
      </c>
      <c r="D34" s="87" t="s">
        <v>17</v>
      </c>
      <c r="E34" s="186">
        <v>83000</v>
      </c>
      <c r="F34" s="87">
        <v>22</v>
      </c>
      <c r="G34" s="172">
        <f t="shared" si="0"/>
        <v>3772.7272727272725</v>
      </c>
    </row>
    <row r="35" spans="1:7">
      <c r="A35" s="107">
        <v>45131</v>
      </c>
      <c r="B35" s="86" t="s">
        <v>171</v>
      </c>
      <c r="C35" s="87" t="s">
        <v>12</v>
      </c>
      <c r="D35" s="87" t="s">
        <v>10</v>
      </c>
      <c r="E35" s="186">
        <v>63000</v>
      </c>
      <c r="F35" s="87">
        <v>8</v>
      </c>
      <c r="G35" s="172">
        <f t="shared" si="0"/>
        <v>7875</v>
      </c>
    </row>
    <row r="36" spans="1:7">
      <c r="A36" s="107">
        <v>45131</v>
      </c>
      <c r="B36" s="86" t="s">
        <v>171</v>
      </c>
      <c r="C36" s="87" t="s">
        <v>43</v>
      </c>
      <c r="D36" s="87" t="s">
        <v>10</v>
      </c>
      <c r="E36" s="186">
        <v>63000</v>
      </c>
      <c r="F36" s="87">
        <v>13</v>
      </c>
      <c r="G36" s="172">
        <f t="shared" si="0"/>
        <v>4846.1538461538457</v>
      </c>
    </row>
    <row r="37" spans="1:7">
      <c r="A37" s="107">
        <v>45131</v>
      </c>
      <c r="B37" s="86" t="s">
        <v>171</v>
      </c>
      <c r="C37" s="87" t="s">
        <v>25</v>
      </c>
      <c r="D37" s="87" t="s">
        <v>10</v>
      </c>
      <c r="E37" s="186">
        <v>63000</v>
      </c>
      <c r="F37" s="87">
        <v>5</v>
      </c>
      <c r="G37" s="172">
        <f t="shared" si="0"/>
        <v>12600</v>
      </c>
    </row>
    <row r="38" spans="1:7">
      <c r="A38" s="107">
        <v>45132</v>
      </c>
      <c r="B38" s="86" t="s">
        <v>171</v>
      </c>
      <c r="C38" s="87" t="s">
        <v>23</v>
      </c>
      <c r="D38" s="87" t="s">
        <v>10</v>
      </c>
      <c r="E38" s="186">
        <v>80000</v>
      </c>
      <c r="F38" s="87">
        <v>12</v>
      </c>
      <c r="G38" s="172">
        <f t="shared" si="0"/>
        <v>6666.666666666667</v>
      </c>
    </row>
    <row r="39" spans="1:7">
      <c r="A39" s="107">
        <v>45132</v>
      </c>
      <c r="B39" s="86" t="s">
        <v>171</v>
      </c>
      <c r="C39" s="87" t="s">
        <v>7</v>
      </c>
      <c r="D39" s="87" t="s">
        <v>10</v>
      </c>
      <c r="E39" s="186">
        <v>63000</v>
      </c>
      <c r="F39" s="87">
        <v>9</v>
      </c>
      <c r="G39" s="172">
        <f t="shared" si="0"/>
        <v>7000</v>
      </c>
    </row>
    <row r="40" spans="1:7">
      <c r="A40" s="107">
        <v>45132</v>
      </c>
      <c r="B40" s="86" t="s">
        <v>171</v>
      </c>
      <c r="C40" s="87" t="s">
        <v>14</v>
      </c>
      <c r="D40" s="87" t="s">
        <v>17</v>
      </c>
      <c r="E40" s="186">
        <v>83000</v>
      </c>
      <c r="F40" s="87">
        <v>23</v>
      </c>
      <c r="G40" s="172">
        <f t="shared" si="0"/>
        <v>3608.695652173913</v>
      </c>
    </row>
    <row r="41" spans="1:7">
      <c r="A41" s="107">
        <v>45132</v>
      </c>
      <c r="B41" s="86" t="s">
        <v>171</v>
      </c>
      <c r="C41" s="87" t="s">
        <v>12</v>
      </c>
      <c r="D41" s="87" t="s">
        <v>10</v>
      </c>
      <c r="E41" s="186">
        <v>63000</v>
      </c>
      <c r="F41" s="87">
        <v>7</v>
      </c>
      <c r="G41" s="172">
        <f t="shared" si="0"/>
        <v>9000</v>
      </c>
    </row>
    <row r="42" spans="1:7">
      <c r="A42" s="107">
        <v>45132</v>
      </c>
      <c r="B42" s="86" t="s">
        <v>171</v>
      </c>
      <c r="C42" s="87" t="s">
        <v>43</v>
      </c>
      <c r="D42" s="87" t="s">
        <v>10</v>
      </c>
      <c r="E42" s="186">
        <v>63000</v>
      </c>
      <c r="F42" s="87">
        <v>14</v>
      </c>
      <c r="G42" s="172">
        <f t="shared" si="0"/>
        <v>4500</v>
      </c>
    </row>
    <row r="43" spans="1:7">
      <c r="A43" s="107">
        <v>45132</v>
      </c>
      <c r="B43" s="86" t="s">
        <v>171</v>
      </c>
      <c r="C43" s="87" t="s">
        <v>25</v>
      </c>
      <c r="D43" s="87" t="s">
        <v>10</v>
      </c>
      <c r="E43" s="186">
        <v>63000</v>
      </c>
      <c r="F43" s="87">
        <v>3</v>
      </c>
      <c r="G43" s="172">
        <f t="shared" si="0"/>
        <v>21000</v>
      </c>
    </row>
    <row r="44" spans="1:7">
      <c r="A44" s="107">
        <v>45133</v>
      </c>
      <c r="B44" s="86" t="s">
        <v>171</v>
      </c>
      <c r="C44" s="87" t="s">
        <v>23</v>
      </c>
      <c r="D44" s="87" t="s">
        <v>10</v>
      </c>
      <c r="E44" s="186">
        <v>80000</v>
      </c>
      <c r="F44" s="87">
        <v>12</v>
      </c>
      <c r="G44" s="172">
        <f t="shared" si="0"/>
        <v>6666.666666666667</v>
      </c>
    </row>
    <row r="45" spans="1:7">
      <c r="A45" s="107">
        <v>45133</v>
      </c>
      <c r="B45" s="86" t="s">
        <v>171</v>
      </c>
      <c r="C45" s="87" t="s">
        <v>7</v>
      </c>
      <c r="D45" s="87" t="s">
        <v>10</v>
      </c>
      <c r="E45" s="186">
        <v>63000</v>
      </c>
      <c r="F45" s="87">
        <v>9</v>
      </c>
      <c r="G45" s="172">
        <f t="shared" si="0"/>
        <v>7000</v>
      </c>
    </row>
    <row r="46" spans="1:7">
      <c r="A46" s="107">
        <v>45133</v>
      </c>
      <c r="B46" s="86" t="s">
        <v>171</v>
      </c>
      <c r="C46" s="87" t="s">
        <v>14</v>
      </c>
      <c r="D46" s="87" t="s">
        <v>17</v>
      </c>
      <c r="E46" s="186">
        <v>83000</v>
      </c>
      <c r="F46" s="87">
        <v>21</v>
      </c>
      <c r="G46" s="172">
        <f t="shared" si="0"/>
        <v>3952.3809523809523</v>
      </c>
    </row>
    <row r="47" spans="1:7">
      <c r="A47" s="107">
        <v>45133</v>
      </c>
      <c r="B47" s="86" t="s">
        <v>171</v>
      </c>
      <c r="C47" s="87" t="s">
        <v>12</v>
      </c>
      <c r="D47" s="87" t="s">
        <v>10</v>
      </c>
      <c r="E47" s="186">
        <v>63000</v>
      </c>
      <c r="F47" s="87">
        <v>7</v>
      </c>
      <c r="G47" s="172">
        <f t="shared" si="0"/>
        <v>9000</v>
      </c>
    </row>
    <row r="48" spans="1:7">
      <c r="A48" s="107">
        <v>45133</v>
      </c>
      <c r="B48" s="86" t="s">
        <v>171</v>
      </c>
      <c r="C48" s="87" t="s">
        <v>43</v>
      </c>
      <c r="D48" s="87" t="s">
        <v>10</v>
      </c>
      <c r="E48" s="186">
        <v>63000</v>
      </c>
      <c r="F48" s="87">
        <v>13</v>
      </c>
      <c r="G48" s="172">
        <f t="shared" si="0"/>
        <v>4846.1538461538457</v>
      </c>
    </row>
    <row r="49" spans="1:7">
      <c r="A49" s="107">
        <v>45133</v>
      </c>
      <c r="B49" s="86" t="s">
        <v>171</v>
      </c>
      <c r="C49" s="87" t="s">
        <v>25</v>
      </c>
      <c r="D49" s="87" t="s">
        <v>10</v>
      </c>
      <c r="E49" s="186">
        <v>63000</v>
      </c>
      <c r="F49" s="87">
        <v>5</v>
      </c>
      <c r="G49" s="172">
        <f t="shared" si="0"/>
        <v>12600</v>
      </c>
    </row>
    <row r="50" spans="1:7">
      <c r="A50" s="107">
        <v>45134</v>
      </c>
      <c r="B50" s="86" t="s">
        <v>171</v>
      </c>
      <c r="C50" s="87" t="s">
        <v>7</v>
      </c>
      <c r="D50" s="87" t="s">
        <v>10</v>
      </c>
      <c r="E50" s="186">
        <v>63000</v>
      </c>
      <c r="F50" s="87">
        <v>8</v>
      </c>
      <c r="G50" s="172">
        <f t="shared" si="0"/>
        <v>7875</v>
      </c>
    </row>
    <row r="51" spans="1:7">
      <c r="A51" s="107">
        <v>45134</v>
      </c>
      <c r="B51" s="86" t="s">
        <v>171</v>
      </c>
      <c r="C51" s="87" t="s">
        <v>14</v>
      </c>
      <c r="D51" s="87" t="s">
        <v>17</v>
      </c>
      <c r="E51" s="186">
        <v>83000</v>
      </c>
      <c r="F51" s="87">
        <v>22</v>
      </c>
      <c r="G51" s="172">
        <f t="shared" si="0"/>
        <v>3772.7272727272725</v>
      </c>
    </row>
    <row r="52" spans="1:7">
      <c r="A52" s="107">
        <v>45134</v>
      </c>
      <c r="B52" s="86" t="s">
        <v>171</v>
      </c>
      <c r="C52" s="87" t="s">
        <v>23</v>
      </c>
      <c r="D52" s="87" t="s">
        <v>10</v>
      </c>
      <c r="E52" s="186">
        <v>80000</v>
      </c>
      <c r="F52" s="87">
        <v>11</v>
      </c>
      <c r="G52" s="172">
        <f t="shared" si="0"/>
        <v>7272.727272727273</v>
      </c>
    </row>
    <row r="53" spans="1:7">
      <c r="A53" s="107">
        <v>45134</v>
      </c>
      <c r="B53" s="86" t="s">
        <v>171</v>
      </c>
      <c r="C53" s="87" t="s">
        <v>12</v>
      </c>
      <c r="D53" s="87" t="s">
        <v>10</v>
      </c>
      <c r="E53" s="186">
        <v>63000</v>
      </c>
      <c r="F53" s="87">
        <v>7</v>
      </c>
      <c r="G53" s="172">
        <f t="shared" si="0"/>
        <v>9000</v>
      </c>
    </row>
    <row r="54" spans="1:7">
      <c r="A54" s="107">
        <v>45134</v>
      </c>
      <c r="B54" s="86" t="s">
        <v>171</v>
      </c>
      <c r="C54" s="87" t="s">
        <v>43</v>
      </c>
      <c r="D54" s="87" t="s">
        <v>10</v>
      </c>
      <c r="E54" s="186">
        <v>63000</v>
      </c>
      <c r="F54" s="87">
        <v>13</v>
      </c>
      <c r="G54" s="172">
        <f t="shared" si="0"/>
        <v>4846.1538461538457</v>
      </c>
    </row>
    <row r="55" spans="1:7">
      <c r="A55" s="107">
        <v>45134</v>
      </c>
      <c r="B55" s="86" t="s">
        <v>171</v>
      </c>
      <c r="C55" s="87" t="s">
        <v>25</v>
      </c>
      <c r="D55" s="87" t="s">
        <v>10</v>
      </c>
      <c r="E55" s="186">
        <v>63000</v>
      </c>
      <c r="F55" s="87">
        <v>5</v>
      </c>
      <c r="G55" s="172">
        <f t="shared" si="0"/>
        <v>12600</v>
      </c>
    </row>
    <row r="56" spans="1:7">
      <c r="A56" s="107">
        <v>45135</v>
      </c>
      <c r="B56" s="86" t="s">
        <v>171</v>
      </c>
      <c r="C56" s="87" t="s">
        <v>23</v>
      </c>
      <c r="D56" s="87" t="s">
        <v>10</v>
      </c>
      <c r="E56" s="186">
        <v>80000</v>
      </c>
      <c r="F56" s="87">
        <v>10</v>
      </c>
      <c r="G56" s="172">
        <f t="shared" si="0"/>
        <v>8000</v>
      </c>
    </row>
    <row r="57" spans="1:7">
      <c r="A57" s="107">
        <v>45135</v>
      </c>
      <c r="B57" s="86" t="s">
        <v>171</v>
      </c>
      <c r="C57" s="87" t="s">
        <v>7</v>
      </c>
      <c r="D57" s="87" t="s">
        <v>10</v>
      </c>
      <c r="E57" s="186">
        <v>63000</v>
      </c>
      <c r="F57" s="87">
        <v>8</v>
      </c>
      <c r="G57" s="172">
        <f t="shared" si="0"/>
        <v>7875</v>
      </c>
    </row>
    <row r="58" spans="1:7">
      <c r="A58" s="107">
        <v>45135</v>
      </c>
      <c r="B58" s="86" t="s">
        <v>171</v>
      </c>
      <c r="C58" s="87" t="s">
        <v>14</v>
      </c>
      <c r="D58" s="87" t="s">
        <v>17</v>
      </c>
      <c r="E58" s="186">
        <v>83000</v>
      </c>
      <c r="F58" s="87">
        <v>15</v>
      </c>
      <c r="G58" s="172">
        <f t="shared" si="0"/>
        <v>5533.333333333333</v>
      </c>
    </row>
    <row r="59" spans="1:7">
      <c r="A59" s="107">
        <v>45135</v>
      </c>
      <c r="B59" s="86" t="s">
        <v>171</v>
      </c>
      <c r="C59" s="87" t="s">
        <v>12</v>
      </c>
      <c r="D59" s="87" t="s">
        <v>10</v>
      </c>
      <c r="E59" s="186">
        <v>63000</v>
      </c>
      <c r="F59" s="87">
        <v>7</v>
      </c>
      <c r="G59" s="172">
        <f t="shared" si="0"/>
        <v>9000</v>
      </c>
    </row>
    <row r="60" spans="1:7">
      <c r="A60" s="107">
        <v>45135</v>
      </c>
      <c r="B60" s="86" t="s">
        <v>171</v>
      </c>
      <c r="C60" s="87" t="s">
        <v>43</v>
      </c>
      <c r="D60" s="87" t="s">
        <v>10</v>
      </c>
      <c r="E60" s="186">
        <v>63000</v>
      </c>
      <c r="F60" s="87">
        <v>13</v>
      </c>
      <c r="G60" s="172">
        <f t="shared" si="0"/>
        <v>4846.1538461538457</v>
      </c>
    </row>
    <row r="61" spans="1:7">
      <c r="A61" s="107">
        <v>45135</v>
      </c>
      <c r="B61" s="86" t="s">
        <v>171</v>
      </c>
      <c r="C61" s="87" t="s">
        <v>25</v>
      </c>
      <c r="D61" s="87" t="s">
        <v>10</v>
      </c>
      <c r="E61" s="186">
        <v>63000</v>
      </c>
      <c r="F61" s="87">
        <v>5</v>
      </c>
      <c r="G61" s="172">
        <f t="shared" si="0"/>
        <v>12600</v>
      </c>
    </row>
    <row r="62" spans="1:7">
      <c r="A62" s="107">
        <v>45138</v>
      </c>
      <c r="B62" s="86" t="s">
        <v>171</v>
      </c>
      <c r="C62" s="87" t="s">
        <v>23</v>
      </c>
      <c r="D62" s="87" t="s">
        <v>10</v>
      </c>
      <c r="E62" s="186">
        <v>80000</v>
      </c>
      <c r="F62" s="87">
        <v>10</v>
      </c>
      <c r="G62" s="172">
        <f t="shared" si="0"/>
        <v>8000</v>
      </c>
    </row>
    <row r="63" spans="1:7">
      <c r="A63" s="107">
        <v>45138</v>
      </c>
      <c r="B63" s="86" t="s">
        <v>171</v>
      </c>
      <c r="C63" s="87" t="s">
        <v>7</v>
      </c>
      <c r="D63" s="87" t="s">
        <v>10</v>
      </c>
      <c r="E63" s="186">
        <v>63000</v>
      </c>
      <c r="F63" s="87">
        <v>8</v>
      </c>
      <c r="G63" s="172">
        <f t="shared" si="0"/>
        <v>7875</v>
      </c>
    </row>
    <row r="64" spans="1:7">
      <c r="A64" s="107">
        <v>45138</v>
      </c>
      <c r="B64" s="86" t="s">
        <v>171</v>
      </c>
      <c r="C64" s="87" t="s">
        <v>14</v>
      </c>
      <c r="D64" s="87" t="s">
        <v>17</v>
      </c>
      <c r="E64" s="186">
        <v>83000</v>
      </c>
      <c r="F64" s="87">
        <v>22</v>
      </c>
      <c r="G64" s="172">
        <f t="shared" si="0"/>
        <v>3772.7272727272725</v>
      </c>
    </row>
    <row r="65" spans="1:7">
      <c r="A65" s="107">
        <v>45138</v>
      </c>
      <c r="B65" s="86" t="s">
        <v>171</v>
      </c>
      <c r="C65" s="87" t="s">
        <v>12</v>
      </c>
      <c r="D65" s="87" t="s">
        <v>10</v>
      </c>
      <c r="E65" s="186">
        <v>63000</v>
      </c>
      <c r="F65" s="87">
        <v>8</v>
      </c>
      <c r="G65" s="172">
        <f t="shared" si="0"/>
        <v>7875</v>
      </c>
    </row>
    <row r="66" spans="1:7">
      <c r="A66" s="107">
        <v>45138</v>
      </c>
      <c r="B66" s="86" t="s">
        <v>171</v>
      </c>
      <c r="C66" s="87" t="s">
        <v>43</v>
      </c>
      <c r="D66" s="87" t="s">
        <v>10</v>
      </c>
      <c r="E66" s="186">
        <v>63000</v>
      </c>
      <c r="F66" s="87">
        <v>14</v>
      </c>
      <c r="G66" s="172">
        <f t="shared" si="0"/>
        <v>4500</v>
      </c>
    </row>
    <row r="67" spans="1:7">
      <c r="A67" s="107">
        <v>45138</v>
      </c>
      <c r="B67" s="86" t="s">
        <v>171</v>
      </c>
      <c r="C67" s="87" t="s">
        <v>25</v>
      </c>
      <c r="D67" s="87" t="s">
        <v>10</v>
      </c>
      <c r="E67" s="186">
        <v>63000</v>
      </c>
      <c r="F67" s="87">
        <v>4</v>
      </c>
      <c r="G67" s="172">
        <f>E67/F67</f>
        <v>15750</v>
      </c>
    </row>
    <row r="68" spans="1:7">
      <c r="E68" s="172">
        <f>SUM(E2:E67)</f>
        <v>4565000</v>
      </c>
      <c r="F68" s="87">
        <f>SUM(F2:F67)</f>
        <v>716</v>
      </c>
      <c r="G68" s="172">
        <f>E68/F68</f>
        <v>6375.6983240223462</v>
      </c>
    </row>
  </sheetData>
  <autoFilter ref="A1:G68" xr:uid="{00000000-0009-0000-0000-000027000000}"/>
  <dataValidations count="1">
    <dataValidation type="list" allowBlank="1" showInputMessage="1" showErrorMessage="1" sqref="D1" xr:uid="{00000000-0002-0000-2700-000000000000}">
      <formula1>"MINIBUS,BUS,VAN,TAXIBUS"</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62"/>
  <sheetViews>
    <sheetView topLeftCell="A38" workbookViewId="0">
      <selection activeCell="K25" sqref="K25"/>
    </sheetView>
  </sheetViews>
  <sheetFormatPr baseColWidth="10" defaultColWidth="11" defaultRowHeight="14.4"/>
  <cols>
    <col min="3" max="3" width="13.109375" customWidth="1"/>
  </cols>
  <sheetData>
    <row r="1" spans="1:10" ht="43.2">
      <c r="A1" s="1" t="s">
        <v>0</v>
      </c>
      <c r="B1" s="2" t="s">
        <v>1</v>
      </c>
      <c r="C1" s="2" t="s">
        <v>2</v>
      </c>
      <c r="D1" s="147" t="s">
        <v>3</v>
      </c>
      <c r="E1" s="148" t="s">
        <v>4</v>
      </c>
      <c r="F1" s="149" t="s">
        <v>5</v>
      </c>
      <c r="G1" s="7" t="s">
        <v>6</v>
      </c>
    </row>
    <row r="2" spans="1:10">
      <c r="A2" s="107">
        <v>45139</v>
      </c>
      <c r="B2" s="86" t="s">
        <v>171</v>
      </c>
      <c r="C2" s="87" t="s">
        <v>23</v>
      </c>
      <c r="D2" s="87" t="s">
        <v>10</v>
      </c>
      <c r="E2" s="186">
        <v>80000</v>
      </c>
      <c r="F2" s="87">
        <v>17</v>
      </c>
      <c r="G2" s="172">
        <f>E2/F2</f>
        <v>4705.8823529411766</v>
      </c>
    </row>
    <row r="3" spans="1:10">
      <c r="A3" s="107">
        <v>45139</v>
      </c>
      <c r="B3" s="86" t="s">
        <v>171</v>
      </c>
      <c r="C3" s="87" t="s">
        <v>7</v>
      </c>
      <c r="D3" s="87" t="s">
        <v>10</v>
      </c>
      <c r="E3" s="186">
        <v>63000</v>
      </c>
      <c r="F3" s="87">
        <v>14</v>
      </c>
      <c r="G3" s="172">
        <f t="shared" ref="G3:G62" si="0">E3/F3</f>
        <v>4500</v>
      </c>
    </row>
    <row r="4" spans="1:10">
      <c r="A4" s="107">
        <v>45139</v>
      </c>
      <c r="B4" s="86" t="s">
        <v>171</v>
      </c>
      <c r="C4" s="87" t="s">
        <v>14</v>
      </c>
      <c r="D4" s="87" t="s">
        <v>8</v>
      </c>
      <c r="E4" s="186">
        <v>103000</v>
      </c>
      <c r="F4" s="87">
        <v>33</v>
      </c>
      <c r="G4" s="172">
        <f t="shared" si="0"/>
        <v>3121.212121212121</v>
      </c>
    </row>
    <row r="5" spans="1:10">
      <c r="A5" s="107">
        <v>45139</v>
      </c>
      <c r="B5" s="86" t="s">
        <v>171</v>
      </c>
      <c r="C5" s="87" t="s">
        <v>12</v>
      </c>
      <c r="D5" s="87" t="s">
        <v>10</v>
      </c>
      <c r="E5" s="186">
        <v>63000</v>
      </c>
      <c r="F5" s="87">
        <v>9</v>
      </c>
      <c r="G5" s="172">
        <f t="shared" si="0"/>
        <v>7000</v>
      </c>
    </row>
    <row r="6" spans="1:10">
      <c r="A6" s="107">
        <v>45139</v>
      </c>
      <c r="B6" s="86" t="s">
        <v>171</v>
      </c>
      <c r="C6" s="87" t="s">
        <v>43</v>
      </c>
      <c r="D6" s="87" t="s">
        <v>10</v>
      </c>
      <c r="E6" s="186">
        <v>63000</v>
      </c>
      <c r="F6" s="87">
        <v>16</v>
      </c>
      <c r="G6" s="172">
        <f t="shared" si="0"/>
        <v>3937.5</v>
      </c>
    </row>
    <row r="7" spans="1:10">
      <c r="A7" s="107">
        <v>45139</v>
      </c>
      <c r="B7" s="86" t="s">
        <v>171</v>
      </c>
      <c r="C7" s="87" t="s">
        <v>25</v>
      </c>
      <c r="D7" s="87" t="s">
        <v>10</v>
      </c>
      <c r="E7" s="186">
        <v>63000</v>
      </c>
      <c r="F7" s="87">
        <v>8</v>
      </c>
      <c r="G7" s="172">
        <f t="shared" si="0"/>
        <v>7875</v>
      </c>
    </row>
    <row r="8" spans="1:10">
      <c r="A8" s="107">
        <v>45140</v>
      </c>
      <c r="B8" s="86" t="s">
        <v>171</v>
      </c>
      <c r="C8" s="87" t="s">
        <v>23</v>
      </c>
      <c r="D8" s="87" t="s">
        <v>10</v>
      </c>
      <c r="E8" s="186">
        <v>80000</v>
      </c>
      <c r="F8" s="87">
        <v>16</v>
      </c>
      <c r="G8" s="172">
        <f t="shared" si="0"/>
        <v>5000</v>
      </c>
    </row>
    <row r="9" spans="1:10">
      <c r="A9" s="107">
        <v>45140</v>
      </c>
      <c r="B9" s="86" t="s">
        <v>171</v>
      </c>
      <c r="C9" s="87" t="s">
        <v>7</v>
      </c>
      <c r="D9" s="87" t="s">
        <v>10</v>
      </c>
      <c r="E9" s="186">
        <v>63000</v>
      </c>
      <c r="F9" s="87">
        <v>14</v>
      </c>
      <c r="G9" s="172">
        <f t="shared" si="0"/>
        <v>4500</v>
      </c>
    </row>
    <row r="10" spans="1:10">
      <c r="A10" s="107">
        <v>45140</v>
      </c>
      <c r="B10" s="86" t="s">
        <v>171</v>
      </c>
      <c r="C10" s="87" t="s">
        <v>14</v>
      </c>
      <c r="D10" s="87" t="s">
        <v>8</v>
      </c>
      <c r="E10" s="186">
        <v>103000</v>
      </c>
      <c r="F10" s="87">
        <v>30</v>
      </c>
      <c r="G10" s="172">
        <f t="shared" si="0"/>
        <v>3433.3333333333335</v>
      </c>
    </row>
    <row r="11" spans="1:10">
      <c r="A11" s="107">
        <v>45140</v>
      </c>
      <c r="B11" s="86" t="s">
        <v>171</v>
      </c>
      <c r="C11" s="87" t="s">
        <v>12</v>
      </c>
      <c r="D11" s="87" t="s">
        <v>10</v>
      </c>
      <c r="E11" s="186">
        <v>63000</v>
      </c>
      <c r="F11" s="87">
        <v>9</v>
      </c>
      <c r="G11" s="172">
        <f t="shared" si="0"/>
        <v>7000</v>
      </c>
    </row>
    <row r="12" spans="1:10">
      <c r="A12" s="107">
        <v>45140</v>
      </c>
      <c r="B12" s="86" t="s">
        <v>171</v>
      </c>
      <c r="C12" s="87" t="s">
        <v>43</v>
      </c>
      <c r="D12" s="87" t="s">
        <v>10</v>
      </c>
      <c r="E12" s="186">
        <v>63000</v>
      </c>
      <c r="F12" s="87">
        <v>17</v>
      </c>
      <c r="G12" s="172">
        <f t="shared" si="0"/>
        <v>3705.8823529411766</v>
      </c>
    </row>
    <row r="13" spans="1:10">
      <c r="A13" s="107">
        <v>45140</v>
      </c>
      <c r="B13" s="86" t="s">
        <v>171</v>
      </c>
      <c r="C13" s="87" t="s">
        <v>25</v>
      </c>
      <c r="D13" s="87" t="s">
        <v>10</v>
      </c>
      <c r="E13" s="186">
        <v>63000</v>
      </c>
      <c r="F13" s="87">
        <v>6</v>
      </c>
      <c r="G13" s="172">
        <f t="shared" si="0"/>
        <v>10500</v>
      </c>
    </row>
    <row r="14" spans="1:10">
      <c r="A14" s="107">
        <v>45141</v>
      </c>
      <c r="B14" s="86" t="s">
        <v>171</v>
      </c>
      <c r="C14" s="87" t="s">
        <v>23</v>
      </c>
      <c r="D14" s="87" t="s">
        <v>10</v>
      </c>
      <c r="E14" s="186">
        <v>80000</v>
      </c>
      <c r="F14" s="87">
        <v>15</v>
      </c>
      <c r="G14" s="172">
        <f t="shared" si="0"/>
        <v>5333.333333333333</v>
      </c>
    </row>
    <row r="15" spans="1:10">
      <c r="A15" s="107">
        <v>45141</v>
      </c>
      <c r="B15" s="86" t="s">
        <v>171</v>
      </c>
      <c r="C15" s="87" t="s">
        <v>7</v>
      </c>
      <c r="D15" s="87" t="s">
        <v>10</v>
      </c>
      <c r="E15" s="186">
        <v>63000</v>
      </c>
      <c r="F15" s="87">
        <v>12</v>
      </c>
      <c r="G15" s="172">
        <f t="shared" si="0"/>
        <v>5250</v>
      </c>
    </row>
    <row r="16" spans="1:10">
      <c r="A16" s="107">
        <v>45141</v>
      </c>
      <c r="B16" s="86" t="s">
        <v>171</v>
      </c>
      <c r="C16" s="87" t="s">
        <v>14</v>
      </c>
      <c r="D16" s="87" t="s">
        <v>8</v>
      </c>
      <c r="E16" s="186">
        <v>103000</v>
      </c>
      <c r="F16" s="87">
        <v>30</v>
      </c>
      <c r="G16" s="172">
        <f t="shared" si="0"/>
        <v>3433.3333333333335</v>
      </c>
      <c r="J16" t="s">
        <v>53</v>
      </c>
    </row>
    <row r="17" spans="1:7">
      <c r="A17" s="107">
        <v>45141</v>
      </c>
      <c r="B17" s="86" t="s">
        <v>171</v>
      </c>
      <c r="C17" s="87" t="s">
        <v>12</v>
      </c>
      <c r="D17" s="87" t="s">
        <v>10</v>
      </c>
      <c r="E17" s="186">
        <v>63000</v>
      </c>
      <c r="F17" s="87">
        <v>9</v>
      </c>
      <c r="G17" s="172">
        <f t="shared" si="0"/>
        <v>7000</v>
      </c>
    </row>
    <row r="18" spans="1:7">
      <c r="A18" s="107">
        <v>45141</v>
      </c>
      <c r="B18" s="86" t="s">
        <v>171</v>
      </c>
      <c r="C18" s="87" t="s">
        <v>43</v>
      </c>
      <c r="D18" s="87" t="s">
        <v>10</v>
      </c>
      <c r="E18" s="186">
        <v>63000</v>
      </c>
      <c r="F18" s="87">
        <v>16</v>
      </c>
      <c r="G18" s="172">
        <f t="shared" si="0"/>
        <v>3937.5</v>
      </c>
    </row>
    <row r="19" spans="1:7">
      <c r="A19" s="107">
        <v>45141</v>
      </c>
      <c r="B19" s="86" t="s">
        <v>171</v>
      </c>
      <c r="C19" s="87" t="s">
        <v>25</v>
      </c>
      <c r="D19" s="87" t="s">
        <v>10</v>
      </c>
      <c r="E19" s="186">
        <v>63000</v>
      </c>
      <c r="F19" s="87">
        <v>6</v>
      </c>
      <c r="G19" s="172">
        <f t="shared" si="0"/>
        <v>10500</v>
      </c>
    </row>
    <row r="20" spans="1:7">
      <c r="A20" s="107">
        <v>45142</v>
      </c>
      <c r="B20" s="86" t="s">
        <v>171</v>
      </c>
      <c r="C20" s="87" t="s">
        <v>23</v>
      </c>
      <c r="D20" s="87" t="s">
        <v>10</v>
      </c>
      <c r="E20" s="186">
        <v>80000</v>
      </c>
      <c r="F20" s="87">
        <v>16</v>
      </c>
      <c r="G20" s="172">
        <f t="shared" si="0"/>
        <v>5000</v>
      </c>
    </row>
    <row r="21" spans="1:7">
      <c r="A21" s="107">
        <v>45142</v>
      </c>
      <c r="B21" s="86" t="s">
        <v>171</v>
      </c>
      <c r="C21" s="87" t="s">
        <v>7</v>
      </c>
      <c r="D21" s="87" t="s">
        <v>10</v>
      </c>
      <c r="E21" s="186">
        <v>63000</v>
      </c>
      <c r="F21" s="87">
        <v>10</v>
      </c>
      <c r="G21" s="172">
        <f t="shared" si="0"/>
        <v>6300</v>
      </c>
    </row>
    <row r="22" spans="1:7">
      <c r="A22" s="107">
        <v>45142</v>
      </c>
      <c r="B22" s="86" t="s">
        <v>171</v>
      </c>
      <c r="C22" s="87" t="s">
        <v>14</v>
      </c>
      <c r="D22" s="87" t="s">
        <v>8</v>
      </c>
      <c r="E22" s="186">
        <v>103000</v>
      </c>
      <c r="F22" s="87">
        <v>27</v>
      </c>
      <c r="G22" s="172">
        <f t="shared" si="0"/>
        <v>3814.8148148148148</v>
      </c>
    </row>
    <row r="23" spans="1:7">
      <c r="A23" s="107">
        <v>45142</v>
      </c>
      <c r="B23" s="86" t="s">
        <v>171</v>
      </c>
      <c r="C23" s="87" t="s">
        <v>12</v>
      </c>
      <c r="D23" s="87" t="s">
        <v>10</v>
      </c>
      <c r="E23" s="186">
        <v>63000</v>
      </c>
      <c r="F23" s="87">
        <v>9</v>
      </c>
      <c r="G23" s="172">
        <f t="shared" si="0"/>
        <v>7000</v>
      </c>
    </row>
    <row r="24" spans="1:7">
      <c r="A24" s="107">
        <v>45142</v>
      </c>
      <c r="B24" s="86" t="s">
        <v>171</v>
      </c>
      <c r="C24" s="87" t="s">
        <v>43</v>
      </c>
      <c r="D24" s="87" t="s">
        <v>10</v>
      </c>
      <c r="E24" s="186">
        <v>63000</v>
      </c>
      <c r="F24" s="87">
        <v>17</v>
      </c>
      <c r="G24" s="172">
        <f t="shared" si="0"/>
        <v>3705.8823529411766</v>
      </c>
    </row>
    <row r="25" spans="1:7">
      <c r="A25" s="107">
        <v>45142</v>
      </c>
      <c r="B25" s="86" t="s">
        <v>171</v>
      </c>
      <c r="C25" s="87" t="s">
        <v>25</v>
      </c>
      <c r="D25" s="87" t="s">
        <v>10</v>
      </c>
      <c r="E25" s="186">
        <v>63000</v>
      </c>
      <c r="F25" s="87">
        <v>6</v>
      </c>
      <c r="G25" s="172">
        <f t="shared" si="0"/>
        <v>10500</v>
      </c>
    </row>
    <row r="26" spans="1:7">
      <c r="A26" s="107">
        <v>45145</v>
      </c>
      <c r="B26" s="86" t="s">
        <v>171</v>
      </c>
      <c r="C26" s="87" t="s">
        <v>23</v>
      </c>
      <c r="D26" s="87" t="s">
        <v>10</v>
      </c>
      <c r="E26" s="186">
        <v>80000</v>
      </c>
      <c r="F26" s="87">
        <v>14</v>
      </c>
      <c r="G26" s="172">
        <f t="shared" si="0"/>
        <v>5714.2857142857147</v>
      </c>
    </row>
    <row r="27" spans="1:7">
      <c r="A27" s="107">
        <v>45145</v>
      </c>
      <c r="B27" s="86" t="s">
        <v>171</v>
      </c>
      <c r="C27" s="87" t="s">
        <v>14</v>
      </c>
      <c r="D27" s="87" t="s">
        <v>8</v>
      </c>
      <c r="E27" s="186">
        <v>103000</v>
      </c>
      <c r="F27" s="87">
        <v>27</v>
      </c>
      <c r="G27" s="172">
        <f t="shared" si="0"/>
        <v>3814.8148148148148</v>
      </c>
    </row>
    <row r="28" spans="1:7">
      <c r="A28" s="107">
        <v>45145</v>
      </c>
      <c r="B28" s="86" t="s">
        <v>171</v>
      </c>
      <c r="C28" s="87" t="s">
        <v>7</v>
      </c>
      <c r="D28" s="87" t="s">
        <v>10</v>
      </c>
      <c r="E28" s="186">
        <v>63000</v>
      </c>
      <c r="F28" s="87">
        <v>11</v>
      </c>
      <c r="G28" s="172">
        <f t="shared" si="0"/>
        <v>5727.272727272727</v>
      </c>
    </row>
    <row r="29" spans="1:7">
      <c r="A29" s="107">
        <v>45145</v>
      </c>
      <c r="B29" s="86" t="s">
        <v>171</v>
      </c>
      <c r="C29" s="87" t="s">
        <v>43</v>
      </c>
      <c r="D29" s="87" t="s">
        <v>10</v>
      </c>
      <c r="E29" s="186">
        <v>63000</v>
      </c>
      <c r="F29" s="87">
        <v>15</v>
      </c>
      <c r="G29" s="172">
        <f t="shared" si="0"/>
        <v>4200</v>
      </c>
    </row>
    <row r="30" spans="1:7">
      <c r="A30" s="107">
        <v>45145</v>
      </c>
      <c r="B30" s="86" t="s">
        <v>171</v>
      </c>
      <c r="C30" s="87" t="s">
        <v>12</v>
      </c>
      <c r="D30" s="87" t="s">
        <v>10</v>
      </c>
      <c r="E30" s="186">
        <v>63000</v>
      </c>
      <c r="F30" s="87">
        <v>8</v>
      </c>
      <c r="G30" s="172">
        <f t="shared" si="0"/>
        <v>7875</v>
      </c>
    </row>
    <row r="31" spans="1:7">
      <c r="A31" s="107">
        <v>45145</v>
      </c>
      <c r="B31" s="86" t="s">
        <v>171</v>
      </c>
      <c r="C31" s="87" t="s">
        <v>25</v>
      </c>
      <c r="D31" s="87" t="s">
        <v>10</v>
      </c>
      <c r="E31" s="186">
        <v>63000</v>
      </c>
      <c r="F31" s="87">
        <v>6</v>
      </c>
      <c r="G31" s="172">
        <f t="shared" si="0"/>
        <v>10500</v>
      </c>
    </row>
    <row r="32" spans="1:7">
      <c r="A32" s="107">
        <v>45146</v>
      </c>
      <c r="B32" s="86" t="s">
        <v>171</v>
      </c>
      <c r="C32" s="87" t="s">
        <v>23</v>
      </c>
      <c r="D32" s="87" t="s">
        <v>10</v>
      </c>
      <c r="E32" s="186">
        <v>80000</v>
      </c>
      <c r="F32" s="87">
        <v>14</v>
      </c>
      <c r="G32" s="172">
        <f t="shared" si="0"/>
        <v>5714.2857142857147</v>
      </c>
    </row>
    <row r="33" spans="1:7">
      <c r="A33" s="107">
        <v>45146</v>
      </c>
      <c r="B33" s="86" t="s">
        <v>171</v>
      </c>
      <c r="C33" s="87" t="s">
        <v>7</v>
      </c>
      <c r="D33" s="87" t="s">
        <v>10</v>
      </c>
      <c r="E33" s="186">
        <v>63000</v>
      </c>
      <c r="F33" s="87">
        <v>14</v>
      </c>
      <c r="G33" s="172">
        <f t="shared" si="0"/>
        <v>4500</v>
      </c>
    </row>
    <row r="34" spans="1:7">
      <c r="A34" s="107">
        <v>45146</v>
      </c>
      <c r="B34" s="86" t="s">
        <v>171</v>
      </c>
      <c r="C34" s="87" t="s">
        <v>14</v>
      </c>
      <c r="D34" s="87" t="s">
        <v>8</v>
      </c>
      <c r="E34" s="186">
        <v>103000</v>
      </c>
      <c r="F34" s="87">
        <v>27</v>
      </c>
      <c r="G34" s="172">
        <f t="shared" si="0"/>
        <v>3814.8148148148148</v>
      </c>
    </row>
    <row r="35" spans="1:7">
      <c r="A35" s="107">
        <v>45146</v>
      </c>
      <c r="B35" s="86" t="s">
        <v>171</v>
      </c>
      <c r="C35" s="87" t="s">
        <v>12</v>
      </c>
      <c r="D35" s="87" t="s">
        <v>10</v>
      </c>
      <c r="E35" s="186">
        <v>63000</v>
      </c>
      <c r="F35" s="87">
        <v>10</v>
      </c>
      <c r="G35" s="172">
        <f t="shared" si="0"/>
        <v>6300</v>
      </c>
    </row>
    <row r="36" spans="1:7">
      <c r="A36" s="107">
        <v>45146</v>
      </c>
      <c r="B36" s="86" t="s">
        <v>171</v>
      </c>
      <c r="C36" s="87" t="s">
        <v>43</v>
      </c>
      <c r="D36" s="87" t="s">
        <v>10</v>
      </c>
      <c r="E36" s="186">
        <v>63000</v>
      </c>
      <c r="F36" s="87">
        <v>15</v>
      </c>
      <c r="G36" s="172">
        <f t="shared" si="0"/>
        <v>4200</v>
      </c>
    </row>
    <row r="37" spans="1:7">
      <c r="A37" s="107">
        <v>45146</v>
      </c>
      <c r="B37" s="86" t="s">
        <v>171</v>
      </c>
      <c r="C37" s="87" t="s">
        <v>25</v>
      </c>
      <c r="D37" s="87" t="s">
        <v>10</v>
      </c>
      <c r="E37" s="186">
        <v>63000</v>
      </c>
      <c r="F37" s="87">
        <v>5</v>
      </c>
      <c r="G37" s="172">
        <f t="shared" si="0"/>
        <v>12600</v>
      </c>
    </row>
    <row r="38" spans="1:7">
      <c r="A38" s="107">
        <v>45147</v>
      </c>
      <c r="B38" s="86" t="s">
        <v>171</v>
      </c>
      <c r="C38" s="87" t="s">
        <v>23</v>
      </c>
      <c r="D38" s="87" t="s">
        <v>10</v>
      </c>
      <c r="E38" s="186">
        <v>80000</v>
      </c>
      <c r="F38" s="87">
        <v>11</v>
      </c>
      <c r="G38" s="172">
        <f t="shared" si="0"/>
        <v>7272.727272727273</v>
      </c>
    </row>
    <row r="39" spans="1:7">
      <c r="A39" s="107">
        <v>45147</v>
      </c>
      <c r="B39" s="86" t="s">
        <v>171</v>
      </c>
      <c r="C39" s="87" t="s">
        <v>7</v>
      </c>
      <c r="D39" s="87" t="s">
        <v>10</v>
      </c>
      <c r="E39" s="186">
        <v>63000</v>
      </c>
      <c r="F39" s="87">
        <v>13</v>
      </c>
      <c r="G39" s="172">
        <f t="shared" si="0"/>
        <v>4846.1538461538457</v>
      </c>
    </row>
    <row r="40" spans="1:7">
      <c r="A40" s="107">
        <v>45147</v>
      </c>
      <c r="B40" s="86" t="s">
        <v>171</v>
      </c>
      <c r="C40" s="87" t="s">
        <v>14</v>
      </c>
      <c r="D40" s="87" t="s">
        <v>8</v>
      </c>
      <c r="E40" s="186">
        <v>103000</v>
      </c>
      <c r="F40" s="87">
        <v>29</v>
      </c>
      <c r="G40" s="172">
        <f t="shared" si="0"/>
        <v>3551.7241379310344</v>
      </c>
    </row>
    <row r="41" spans="1:7">
      <c r="A41" s="107">
        <v>45147</v>
      </c>
      <c r="B41" s="86" t="s">
        <v>171</v>
      </c>
      <c r="C41" s="87" t="s">
        <v>12</v>
      </c>
      <c r="D41" s="87" t="s">
        <v>10</v>
      </c>
      <c r="E41" s="186">
        <v>63000</v>
      </c>
      <c r="F41" s="87">
        <v>10</v>
      </c>
      <c r="G41" s="172">
        <f t="shared" si="0"/>
        <v>6300</v>
      </c>
    </row>
    <row r="42" spans="1:7">
      <c r="A42" s="107">
        <v>45147</v>
      </c>
      <c r="B42" s="86" t="s">
        <v>171</v>
      </c>
      <c r="C42" s="87" t="s">
        <v>43</v>
      </c>
      <c r="D42" s="87" t="s">
        <v>10</v>
      </c>
      <c r="E42" s="186">
        <v>63000</v>
      </c>
      <c r="F42" s="87">
        <v>13</v>
      </c>
      <c r="G42" s="172">
        <f t="shared" si="0"/>
        <v>4846.1538461538457</v>
      </c>
    </row>
    <row r="43" spans="1:7">
      <c r="A43" s="107">
        <v>45147</v>
      </c>
      <c r="B43" s="86" t="s">
        <v>171</v>
      </c>
      <c r="C43" s="87" t="s">
        <v>25</v>
      </c>
      <c r="D43" s="87" t="s">
        <v>10</v>
      </c>
      <c r="E43" s="186">
        <v>63000</v>
      </c>
      <c r="F43" s="87">
        <v>6</v>
      </c>
      <c r="G43" s="172">
        <f t="shared" si="0"/>
        <v>10500</v>
      </c>
    </row>
    <row r="44" spans="1:7">
      <c r="A44" s="107">
        <v>45148</v>
      </c>
      <c r="B44" s="86" t="s">
        <v>171</v>
      </c>
      <c r="C44" s="87" t="s">
        <v>23</v>
      </c>
      <c r="D44" s="87" t="s">
        <v>10</v>
      </c>
      <c r="E44" s="186">
        <v>80000</v>
      </c>
      <c r="F44" s="87">
        <v>14</v>
      </c>
      <c r="G44" s="172">
        <f t="shared" si="0"/>
        <v>5714.2857142857147</v>
      </c>
    </row>
    <row r="45" spans="1:7">
      <c r="A45" s="107">
        <v>45148</v>
      </c>
      <c r="B45" s="86" t="s">
        <v>171</v>
      </c>
      <c r="C45" s="87" t="s">
        <v>7</v>
      </c>
      <c r="D45" s="87" t="s">
        <v>10</v>
      </c>
      <c r="E45" s="186">
        <v>63000</v>
      </c>
      <c r="F45" s="87">
        <v>13</v>
      </c>
      <c r="G45" s="172">
        <f t="shared" si="0"/>
        <v>4846.1538461538457</v>
      </c>
    </row>
    <row r="46" spans="1:7">
      <c r="A46" s="107">
        <v>45148</v>
      </c>
      <c r="B46" s="86" t="s">
        <v>171</v>
      </c>
      <c r="C46" s="87" t="s">
        <v>14</v>
      </c>
      <c r="D46" s="87" t="s">
        <v>8</v>
      </c>
      <c r="E46" s="186">
        <v>103000</v>
      </c>
      <c r="F46" s="87">
        <v>27</v>
      </c>
      <c r="G46" s="172">
        <f t="shared" si="0"/>
        <v>3814.8148148148148</v>
      </c>
    </row>
    <row r="47" spans="1:7">
      <c r="A47" s="107">
        <v>45148</v>
      </c>
      <c r="B47" s="86" t="s">
        <v>171</v>
      </c>
      <c r="C47" s="87" t="s">
        <v>12</v>
      </c>
      <c r="D47" s="87" t="s">
        <v>10</v>
      </c>
      <c r="E47" s="186">
        <v>63000</v>
      </c>
      <c r="F47" s="87">
        <v>9</v>
      </c>
      <c r="G47" s="172">
        <f t="shared" si="0"/>
        <v>7000</v>
      </c>
    </row>
    <row r="48" spans="1:7">
      <c r="A48" s="107">
        <v>45148</v>
      </c>
      <c r="B48" s="86" t="s">
        <v>171</v>
      </c>
      <c r="C48" s="87" t="s">
        <v>43</v>
      </c>
      <c r="D48" s="87" t="s">
        <v>10</v>
      </c>
      <c r="E48" s="186">
        <v>63000</v>
      </c>
      <c r="F48" s="87">
        <v>15</v>
      </c>
      <c r="G48" s="172">
        <f t="shared" si="0"/>
        <v>4200</v>
      </c>
    </row>
    <row r="49" spans="1:7">
      <c r="A49" s="107">
        <v>45148</v>
      </c>
      <c r="B49" s="86" t="s">
        <v>171</v>
      </c>
      <c r="C49" s="87" t="s">
        <v>25</v>
      </c>
      <c r="D49" s="87" t="s">
        <v>10</v>
      </c>
      <c r="E49" s="186">
        <v>63000</v>
      </c>
      <c r="F49" s="87">
        <v>6</v>
      </c>
      <c r="G49" s="172">
        <f t="shared" si="0"/>
        <v>10500</v>
      </c>
    </row>
    <row r="50" spans="1:7">
      <c r="A50" s="107">
        <v>45149</v>
      </c>
      <c r="B50" s="86" t="s">
        <v>171</v>
      </c>
      <c r="C50" s="87" t="s">
        <v>23</v>
      </c>
      <c r="D50" s="87" t="s">
        <v>10</v>
      </c>
      <c r="E50" s="186">
        <v>80000</v>
      </c>
      <c r="F50" s="87">
        <v>11</v>
      </c>
      <c r="G50" s="172">
        <f t="shared" si="0"/>
        <v>7272.727272727273</v>
      </c>
    </row>
    <row r="51" spans="1:7">
      <c r="A51" s="107">
        <v>45149</v>
      </c>
      <c r="B51" s="86" t="s">
        <v>171</v>
      </c>
      <c r="C51" s="87" t="s">
        <v>7</v>
      </c>
      <c r="D51" s="87" t="s">
        <v>10</v>
      </c>
      <c r="E51" s="186">
        <v>63000</v>
      </c>
      <c r="F51" s="87">
        <v>9</v>
      </c>
      <c r="G51" s="172">
        <f t="shared" si="0"/>
        <v>7000</v>
      </c>
    </row>
    <row r="52" spans="1:7">
      <c r="A52" s="107">
        <v>45149</v>
      </c>
      <c r="B52" s="86" t="s">
        <v>171</v>
      </c>
      <c r="C52" s="87" t="s">
        <v>14</v>
      </c>
      <c r="D52" s="87" t="s">
        <v>8</v>
      </c>
      <c r="E52" s="186">
        <v>103000</v>
      </c>
      <c r="F52" s="87">
        <v>21</v>
      </c>
      <c r="G52" s="172">
        <f t="shared" si="0"/>
        <v>4904.7619047619046</v>
      </c>
    </row>
    <row r="53" spans="1:7">
      <c r="A53" s="107">
        <v>45149</v>
      </c>
      <c r="B53" s="86" t="s">
        <v>171</v>
      </c>
      <c r="C53" s="87" t="s">
        <v>12</v>
      </c>
      <c r="D53" s="87" t="s">
        <v>10</v>
      </c>
      <c r="E53" s="186">
        <v>63000</v>
      </c>
      <c r="F53" s="87">
        <v>11</v>
      </c>
      <c r="G53" s="172">
        <f t="shared" si="0"/>
        <v>5727.272727272727</v>
      </c>
    </row>
    <row r="54" spans="1:7">
      <c r="A54" s="107">
        <v>45149</v>
      </c>
      <c r="B54" s="86" t="s">
        <v>171</v>
      </c>
      <c r="C54" s="87" t="s">
        <v>43</v>
      </c>
      <c r="D54" s="87" t="s">
        <v>10</v>
      </c>
      <c r="E54" s="186">
        <v>63000</v>
      </c>
      <c r="F54" s="87">
        <v>15</v>
      </c>
      <c r="G54" s="172">
        <f t="shared" si="0"/>
        <v>4200</v>
      </c>
    </row>
    <row r="55" spans="1:7">
      <c r="A55" s="107">
        <v>45149</v>
      </c>
      <c r="B55" s="86" t="s">
        <v>171</v>
      </c>
      <c r="C55" s="87" t="s">
        <v>25</v>
      </c>
      <c r="D55" s="87" t="s">
        <v>10</v>
      </c>
      <c r="E55" s="186">
        <v>63000</v>
      </c>
      <c r="F55" s="87">
        <v>6</v>
      </c>
      <c r="G55" s="172">
        <f t="shared" si="0"/>
        <v>10500</v>
      </c>
    </row>
    <row r="56" spans="1:7">
      <c r="A56" s="107">
        <v>45152</v>
      </c>
      <c r="B56" s="86" t="s">
        <v>171</v>
      </c>
      <c r="C56" s="87" t="s">
        <v>23</v>
      </c>
      <c r="D56" s="87" t="s">
        <v>10</v>
      </c>
      <c r="E56" s="186">
        <v>80000</v>
      </c>
      <c r="F56" s="87">
        <v>14</v>
      </c>
      <c r="G56" s="172">
        <f t="shared" si="0"/>
        <v>5714.2857142857147</v>
      </c>
    </row>
    <row r="57" spans="1:7">
      <c r="A57" s="107">
        <v>45152</v>
      </c>
      <c r="B57" s="86" t="s">
        <v>171</v>
      </c>
      <c r="C57" s="87" t="s">
        <v>14</v>
      </c>
      <c r="D57" s="87" t="s">
        <v>8</v>
      </c>
      <c r="E57" s="186">
        <v>103000</v>
      </c>
      <c r="F57" s="87">
        <v>21</v>
      </c>
      <c r="G57" s="172">
        <f t="shared" si="0"/>
        <v>4904.7619047619046</v>
      </c>
    </row>
    <row r="58" spans="1:7">
      <c r="A58" s="107">
        <v>45152</v>
      </c>
      <c r="B58" s="86" t="s">
        <v>171</v>
      </c>
      <c r="C58" s="87" t="s">
        <v>7</v>
      </c>
      <c r="D58" s="87" t="s">
        <v>10</v>
      </c>
      <c r="E58" s="186">
        <v>63000</v>
      </c>
      <c r="F58" s="87">
        <v>12</v>
      </c>
      <c r="G58" s="172">
        <f t="shared" si="0"/>
        <v>5250</v>
      </c>
    </row>
    <row r="59" spans="1:7">
      <c r="A59" s="107">
        <v>45152</v>
      </c>
      <c r="B59" s="86" t="s">
        <v>171</v>
      </c>
      <c r="C59" s="87" t="s">
        <v>43</v>
      </c>
      <c r="D59" s="87" t="s">
        <v>10</v>
      </c>
      <c r="E59" s="186">
        <v>63000</v>
      </c>
      <c r="F59" s="87">
        <v>13</v>
      </c>
      <c r="G59" s="172">
        <f t="shared" si="0"/>
        <v>4846.1538461538457</v>
      </c>
    </row>
    <row r="60" spans="1:7">
      <c r="A60" s="107">
        <v>45152</v>
      </c>
      <c r="B60" s="86" t="s">
        <v>171</v>
      </c>
      <c r="C60" s="87" t="s">
        <v>12</v>
      </c>
      <c r="D60" s="87" t="s">
        <v>10</v>
      </c>
      <c r="E60" s="186">
        <v>63000</v>
      </c>
      <c r="F60" s="87">
        <v>10</v>
      </c>
      <c r="G60" s="172">
        <f t="shared" si="0"/>
        <v>6300</v>
      </c>
    </row>
    <row r="61" spans="1:7">
      <c r="A61" s="107">
        <v>45152</v>
      </c>
      <c r="B61" s="86" t="s">
        <v>171</v>
      </c>
      <c r="C61" s="87" t="s">
        <v>25</v>
      </c>
      <c r="D61" s="87" t="s">
        <v>10</v>
      </c>
      <c r="E61" s="186">
        <v>63000</v>
      </c>
      <c r="F61" s="87">
        <v>6</v>
      </c>
      <c r="G61" s="172">
        <f t="shared" si="0"/>
        <v>10500</v>
      </c>
    </row>
    <row r="62" spans="1:7">
      <c r="E62" s="172">
        <f>SUM(E2:E61)</f>
        <v>4350000</v>
      </c>
      <c r="F62" s="87">
        <f>SUM(F2:F61)</f>
        <v>843</v>
      </c>
      <c r="G62" s="172">
        <f t="shared" si="0"/>
        <v>5160.142348754448</v>
      </c>
    </row>
  </sheetData>
  <autoFilter ref="A1:G62" xr:uid="{00000000-0009-0000-0000-000028000000}"/>
  <dataValidations count="1">
    <dataValidation type="list" allowBlank="1" showInputMessage="1" showErrorMessage="1" sqref="D1" xr:uid="{00000000-0002-0000-2800-000000000000}">
      <formula1>"MINIBUS,BUS,VAN,TAXIBUS"</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69"/>
  <sheetViews>
    <sheetView workbookViewId="0">
      <selection activeCell="C2" sqref="C2:C7"/>
    </sheetView>
  </sheetViews>
  <sheetFormatPr baseColWidth="10" defaultColWidth="11" defaultRowHeight="14.4"/>
  <cols>
    <col min="3" max="3" width="13.109375" customWidth="1"/>
  </cols>
  <sheetData>
    <row r="1" spans="1:12" ht="43.2">
      <c r="A1" s="1" t="s">
        <v>0</v>
      </c>
      <c r="B1" s="2" t="s">
        <v>1</v>
      </c>
      <c r="C1" s="2" t="s">
        <v>2</v>
      </c>
      <c r="D1" s="147" t="s">
        <v>3</v>
      </c>
      <c r="E1" s="148" t="s">
        <v>4</v>
      </c>
      <c r="F1" s="149" t="s">
        <v>5</v>
      </c>
      <c r="G1" s="7" t="s">
        <v>6</v>
      </c>
    </row>
    <row r="2" spans="1:12">
      <c r="A2" s="107">
        <v>45154</v>
      </c>
      <c r="B2" s="86" t="s">
        <v>171</v>
      </c>
      <c r="C2" s="87" t="s">
        <v>23</v>
      </c>
      <c r="D2" s="87" t="s">
        <v>10</v>
      </c>
      <c r="E2" s="186">
        <v>80000</v>
      </c>
      <c r="F2" s="87">
        <v>12</v>
      </c>
      <c r="G2" s="172">
        <f>E2/F2</f>
        <v>6666.666666666667</v>
      </c>
    </row>
    <row r="3" spans="1:12">
      <c r="A3" s="107">
        <v>45154</v>
      </c>
      <c r="B3" s="86" t="s">
        <v>171</v>
      </c>
      <c r="C3" s="87" t="s">
        <v>7</v>
      </c>
      <c r="D3" s="87" t="s">
        <v>10</v>
      </c>
      <c r="E3" s="186">
        <v>63000</v>
      </c>
      <c r="F3" s="87">
        <v>13</v>
      </c>
      <c r="G3" s="172">
        <f t="shared" ref="G3:G62" si="0">E3/F3</f>
        <v>4846.1538461538457</v>
      </c>
    </row>
    <row r="4" spans="1:12">
      <c r="A4" s="107">
        <v>45154</v>
      </c>
      <c r="B4" s="86" t="s">
        <v>171</v>
      </c>
      <c r="C4" s="87" t="s">
        <v>14</v>
      </c>
      <c r="D4" s="87" t="s">
        <v>8</v>
      </c>
      <c r="E4" s="186">
        <v>103000</v>
      </c>
      <c r="F4" s="87">
        <v>27</v>
      </c>
      <c r="G4" s="172">
        <f t="shared" si="0"/>
        <v>3814.8148148148148</v>
      </c>
    </row>
    <row r="5" spans="1:12">
      <c r="A5" s="107">
        <v>45154</v>
      </c>
      <c r="B5" s="86" t="s">
        <v>171</v>
      </c>
      <c r="C5" s="87" t="s">
        <v>12</v>
      </c>
      <c r="D5" s="87" t="s">
        <v>10</v>
      </c>
      <c r="E5" s="186">
        <v>63000</v>
      </c>
      <c r="F5" s="87">
        <v>11</v>
      </c>
      <c r="G5" s="172">
        <f t="shared" si="0"/>
        <v>5727.272727272727</v>
      </c>
    </row>
    <row r="6" spans="1:12">
      <c r="A6" s="107">
        <v>45154</v>
      </c>
      <c r="B6" s="86" t="s">
        <v>171</v>
      </c>
      <c r="C6" s="87" t="s">
        <v>43</v>
      </c>
      <c r="D6" s="87" t="s">
        <v>10</v>
      </c>
      <c r="E6" s="186">
        <v>63000</v>
      </c>
      <c r="F6" s="87">
        <v>15</v>
      </c>
      <c r="G6" s="172">
        <f t="shared" si="0"/>
        <v>4200</v>
      </c>
    </row>
    <row r="7" spans="1:12">
      <c r="A7" s="107">
        <v>45154</v>
      </c>
      <c r="B7" s="86" t="s">
        <v>171</v>
      </c>
      <c r="C7" s="87" t="s">
        <v>25</v>
      </c>
      <c r="D7" s="87" t="s">
        <v>10</v>
      </c>
      <c r="E7" s="186">
        <v>63000</v>
      </c>
      <c r="F7" s="87">
        <v>6</v>
      </c>
      <c r="G7" s="172">
        <f t="shared" si="0"/>
        <v>10500</v>
      </c>
    </row>
    <row r="8" spans="1:12">
      <c r="A8" s="107">
        <v>45155</v>
      </c>
      <c r="B8" s="86" t="s">
        <v>171</v>
      </c>
      <c r="C8" s="87" t="s">
        <v>23</v>
      </c>
      <c r="D8" s="87" t="s">
        <v>10</v>
      </c>
      <c r="E8" s="186">
        <v>80000</v>
      </c>
      <c r="F8" s="87">
        <v>12</v>
      </c>
      <c r="G8" s="172">
        <f t="shared" si="0"/>
        <v>6666.666666666667</v>
      </c>
    </row>
    <row r="9" spans="1:12">
      <c r="A9" s="107">
        <v>45155</v>
      </c>
      <c r="B9" s="86" t="s">
        <v>171</v>
      </c>
      <c r="C9" s="87" t="s">
        <v>7</v>
      </c>
      <c r="D9" s="87" t="s">
        <v>10</v>
      </c>
      <c r="E9" s="186">
        <v>63000</v>
      </c>
      <c r="F9" s="87">
        <v>14</v>
      </c>
      <c r="G9" s="172">
        <f t="shared" si="0"/>
        <v>4500</v>
      </c>
    </row>
    <row r="10" spans="1:12">
      <c r="A10" s="107">
        <v>45155</v>
      </c>
      <c r="B10" s="86" t="s">
        <v>171</v>
      </c>
      <c r="C10" s="87" t="s">
        <v>14</v>
      </c>
      <c r="D10" s="87" t="s">
        <v>8</v>
      </c>
      <c r="E10" s="186">
        <v>103000</v>
      </c>
      <c r="F10" s="87">
        <v>24</v>
      </c>
      <c r="G10" s="172">
        <f t="shared" si="0"/>
        <v>4291.666666666667</v>
      </c>
    </row>
    <row r="11" spans="1:12">
      <c r="A11" s="107">
        <v>45155</v>
      </c>
      <c r="B11" s="86" t="s">
        <v>171</v>
      </c>
      <c r="C11" s="87" t="s">
        <v>12</v>
      </c>
      <c r="D11" s="87" t="s">
        <v>10</v>
      </c>
      <c r="E11" s="186">
        <v>63000</v>
      </c>
      <c r="F11" s="87">
        <v>9</v>
      </c>
      <c r="G11" s="172">
        <f t="shared" si="0"/>
        <v>7000</v>
      </c>
    </row>
    <row r="12" spans="1:12">
      <c r="A12" s="107">
        <v>45155</v>
      </c>
      <c r="B12" s="86" t="s">
        <v>171</v>
      </c>
      <c r="C12" s="87" t="s">
        <v>43</v>
      </c>
      <c r="D12" s="87" t="s">
        <v>10</v>
      </c>
      <c r="E12" s="186">
        <v>63000</v>
      </c>
      <c r="F12" s="87">
        <v>13</v>
      </c>
      <c r="G12" s="172">
        <f t="shared" si="0"/>
        <v>4846.1538461538457</v>
      </c>
      <c r="L12" t="s">
        <v>53</v>
      </c>
    </row>
    <row r="13" spans="1:12">
      <c r="A13" s="107">
        <v>45155</v>
      </c>
      <c r="B13" s="86" t="s">
        <v>171</v>
      </c>
      <c r="C13" s="87" t="s">
        <v>25</v>
      </c>
      <c r="D13" s="87" t="s">
        <v>10</v>
      </c>
      <c r="E13" s="186">
        <v>63000</v>
      </c>
      <c r="F13" s="87">
        <v>6</v>
      </c>
      <c r="G13" s="172">
        <f t="shared" si="0"/>
        <v>10500</v>
      </c>
    </row>
    <row r="14" spans="1:12">
      <c r="A14" s="107">
        <v>45156</v>
      </c>
      <c r="B14" s="86" t="s">
        <v>171</v>
      </c>
      <c r="C14" s="87" t="s">
        <v>23</v>
      </c>
      <c r="D14" s="87" t="s">
        <v>10</v>
      </c>
      <c r="E14" s="186">
        <v>80000</v>
      </c>
      <c r="F14" s="87">
        <v>14</v>
      </c>
      <c r="G14" s="172">
        <f t="shared" si="0"/>
        <v>5714.2857142857147</v>
      </c>
    </row>
    <row r="15" spans="1:12">
      <c r="A15" s="107">
        <v>45156</v>
      </c>
      <c r="B15" s="86" t="s">
        <v>171</v>
      </c>
      <c r="C15" s="87" t="s">
        <v>7</v>
      </c>
      <c r="D15" s="87" t="s">
        <v>10</v>
      </c>
      <c r="E15" s="186">
        <v>63000</v>
      </c>
      <c r="F15" s="87">
        <v>14</v>
      </c>
      <c r="G15" s="172">
        <f t="shared" si="0"/>
        <v>4500</v>
      </c>
    </row>
    <row r="16" spans="1:12">
      <c r="A16" s="107">
        <v>45156</v>
      </c>
      <c r="B16" s="86" t="s">
        <v>171</v>
      </c>
      <c r="C16" s="87" t="s">
        <v>14</v>
      </c>
      <c r="D16" s="87" t="s">
        <v>8</v>
      </c>
      <c r="E16" s="186">
        <v>103000</v>
      </c>
      <c r="F16" s="87">
        <v>23</v>
      </c>
      <c r="G16" s="172">
        <f t="shared" si="0"/>
        <v>4478.260869565217</v>
      </c>
    </row>
    <row r="17" spans="1:7">
      <c r="A17" s="107">
        <v>45156</v>
      </c>
      <c r="B17" s="86" t="s">
        <v>171</v>
      </c>
      <c r="C17" s="87" t="s">
        <v>12</v>
      </c>
      <c r="D17" s="87" t="s">
        <v>10</v>
      </c>
      <c r="E17" s="186">
        <v>63000</v>
      </c>
      <c r="F17" s="87">
        <v>10</v>
      </c>
      <c r="G17" s="172">
        <f t="shared" si="0"/>
        <v>6300</v>
      </c>
    </row>
    <row r="18" spans="1:7">
      <c r="A18" s="107">
        <v>45156</v>
      </c>
      <c r="B18" s="86" t="s">
        <v>171</v>
      </c>
      <c r="C18" s="87" t="s">
        <v>43</v>
      </c>
      <c r="D18" s="87" t="s">
        <v>10</v>
      </c>
      <c r="E18" s="186">
        <v>63000</v>
      </c>
      <c r="F18" s="87">
        <v>14</v>
      </c>
      <c r="G18" s="172">
        <f t="shared" si="0"/>
        <v>4500</v>
      </c>
    </row>
    <row r="19" spans="1:7">
      <c r="A19" s="107">
        <v>45156</v>
      </c>
      <c r="B19" s="86" t="s">
        <v>171</v>
      </c>
      <c r="C19" s="87" t="s">
        <v>25</v>
      </c>
      <c r="D19" s="87" t="s">
        <v>10</v>
      </c>
      <c r="E19" s="186">
        <v>63000</v>
      </c>
      <c r="F19" s="87">
        <v>4</v>
      </c>
      <c r="G19" s="172">
        <f t="shared" si="0"/>
        <v>15750</v>
      </c>
    </row>
    <row r="20" spans="1:7">
      <c r="A20" s="107">
        <v>45159</v>
      </c>
      <c r="B20" s="86" t="s">
        <v>171</v>
      </c>
      <c r="C20" s="87" t="s">
        <v>23</v>
      </c>
      <c r="D20" s="87" t="s">
        <v>10</v>
      </c>
      <c r="E20" s="186">
        <v>80000</v>
      </c>
      <c r="F20" s="87">
        <v>13</v>
      </c>
      <c r="G20" s="172">
        <f t="shared" si="0"/>
        <v>6153.8461538461543</v>
      </c>
    </row>
    <row r="21" spans="1:7">
      <c r="A21" s="107">
        <v>45159</v>
      </c>
      <c r="B21" s="86" t="s">
        <v>171</v>
      </c>
      <c r="C21" s="87" t="s">
        <v>14</v>
      </c>
      <c r="D21" s="87" t="s">
        <v>8</v>
      </c>
      <c r="E21" s="186">
        <v>103000</v>
      </c>
      <c r="F21" s="87">
        <v>27</v>
      </c>
      <c r="G21" s="172">
        <f t="shared" si="0"/>
        <v>3814.8148148148148</v>
      </c>
    </row>
    <row r="22" spans="1:7">
      <c r="A22" s="107">
        <v>45159</v>
      </c>
      <c r="B22" s="86" t="s">
        <v>171</v>
      </c>
      <c r="C22" s="87" t="s">
        <v>7</v>
      </c>
      <c r="D22" s="87" t="s">
        <v>10</v>
      </c>
      <c r="E22" s="186">
        <v>63000</v>
      </c>
      <c r="F22" s="87">
        <v>13</v>
      </c>
      <c r="G22" s="172">
        <f t="shared" si="0"/>
        <v>4846.1538461538457</v>
      </c>
    </row>
    <row r="23" spans="1:7">
      <c r="A23" s="107">
        <v>45159</v>
      </c>
      <c r="B23" s="86" t="s">
        <v>171</v>
      </c>
      <c r="C23" s="87" t="s">
        <v>43</v>
      </c>
      <c r="D23" s="87" t="s">
        <v>10</v>
      </c>
      <c r="E23" s="186">
        <v>63000</v>
      </c>
      <c r="F23" s="87">
        <v>13</v>
      </c>
      <c r="G23" s="172">
        <f t="shared" si="0"/>
        <v>4846.1538461538457</v>
      </c>
    </row>
    <row r="24" spans="1:7">
      <c r="A24" s="107">
        <v>45159</v>
      </c>
      <c r="B24" s="86" t="s">
        <v>171</v>
      </c>
      <c r="C24" s="87" t="s">
        <v>12</v>
      </c>
      <c r="D24" s="87" t="s">
        <v>10</v>
      </c>
      <c r="E24" s="186">
        <v>63000</v>
      </c>
      <c r="F24" s="87">
        <v>9</v>
      </c>
      <c r="G24" s="172">
        <f t="shared" si="0"/>
        <v>7000</v>
      </c>
    </row>
    <row r="25" spans="1:7">
      <c r="A25" s="107">
        <v>45159</v>
      </c>
      <c r="B25" s="86" t="s">
        <v>171</v>
      </c>
      <c r="C25" s="87" t="s">
        <v>25</v>
      </c>
      <c r="D25" s="87" t="s">
        <v>10</v>
      </c>
      <c r="E25" s="186">
        <v>63000</v>
      </c>
      <c r="F25" s="87">
        <v>6</v>
      </c>
      <c r="G25" s="172">
        <f t="shared" si="0"/>
        <v>10500</v>
      </c>
    </row>
    <row r="26" spans="1:7">
      <c r="A26" s="107">
        <v>45162</v>
      </c>
      <c r="B26" s="86" t="s">
        <v>171</v>
      </c>
      <c r="C26" s="87" t="s">
        <v>23</v>
      </c>
      <c r="D26" s="87" t="s">
        <v>10</v>
      </c>
      <c r="E26" s="186">
        <v>80000</v>
      </c>
      <c r="F26" s="87">
        <v>15</v>
      </c>
      <c r="G26" s="172">
        <f t="shared" si="0"/>
        <v>5333.333333333333</v>
      </c>
    </row>
    <row r="27" spans="1:7">
      <c r="A27" s="107">
        <v>45162</v>
      </c>
      <c r="B27" s="86" t="s">
        <v>171</v>
      </c>
      <c r="C27" s="87" t="s">
        <v>14</v>
      </c>
      <c r="D27" s="87" t="s">
        <v>8</v>
      </c>
      <c r="E27" s="186">
        <v>103000</v>
      </c>
      <c r="F27" s="87">
        <v>23</v>
      </c>
      <c r="G27" s="172">
        <f t="shared" si="0"/>
        <v>4478.260869565217</v>
      </c>
    </row>
    <row r="28" spans="1:7">
      <c r="A28" s="107">
        <v>45162</v>
      </c>
      <c r="B28" s="86" t="s">
        <v>171</v>
      </c>
      <c r="C28" s="87" t="s">
        <v>7</v>
      </c>
      <c r="D28" s="87" t="s">
        <v>10</v>
      </c>
      <c r="E28" s="186">
        <v>63000</v>
      </c>
      <c r="F28" s="87">
        <v>11</v>
      </c>
      <c r="G28" s="172">
        <f t="shared" si="0"/>
        <v>5727.272727272727</v>
      </c>
    </row>
    <row r="29" spans="1:7">
      <c r="A29" s="107">
        <v>45162</v>
      </c>
      <c r="B29" s="86" t="s">
        <v>171</v>
      </c>
      <c r="C29" s="87" t="s">
        <v>43</v>
      </c>
      <c r="D29" s="87" t="s">
        <v>10</v>
      </c>
      <c r="E29" s="186">
        <v>63000</v>
      </c>
      <c r="F29" s="87">
        <v>15</v>
      </c>
      <c r="G29" s="172">
        <f t="shared" si="0"/>
        <v>4200</v>
      </c>
    </row>
    <row r="30" spans="1:7">
      <c r="A30" s="107">
        <v>45162</v>
      </c>
      <c r="B30" s="86" t="s">
        <v>171</v>
      </c>
      <c r="C30" s="87" t="s">
        <v>12</v>
      </c>
      <c r="D30" s="87" t="s">
        <v>10</v>
      </c>
      <c r="E30" s="186">
        <v>63000</v>
      </c>
      <c r="F30" s="87">
        <v>9</v>
      </c>
      <c r="G30" s="172">
        <f t="shared" si="0"/>
        <v>7000</v>
      </c>
    </row>
    <row r="31" spans="1:7">
      <c r="A31" s="107">
        <v>45162</v>
      </c>
      <c r="B31" s="86" t="s">
        <v>171</v>
      </c>
      <c r="C31" s="87" t="s">
        <v>25</v>
      </c>
      <c r="D31" s="87" t="s">
        <v>10</v>
      </c>
      <c r="E31" s="186">
        <v>63000</v>
      </c>
      <c r="F31" s="87">
        <v>5</v>
      </c>
      <c r="G31" s="172">
        <f t="shared" si="0"/>
        <v>12600</v>
      </c>
    </row>
    <row r="32" spans="1:7">
      <c r="A32" s="107">
        <v>45163</v>
      </c>
      <c r="B32" s="86" t="s">
        <v>171</v>
      </c>
      <c r="C32" s="87" t="s">
        <v>23</v>
      </c>
      <c r="D32" s="87" t="s">
        <v>10</v>
      </c>
      <c r="E32" s="186">
        <v>80000</v>
      </c>
      <c r="F32" s="87">
        <v>10</v>
      </c>
      <c r="G32" s="172">
        <f t="shared" si="0"/>
        <v>8000</v>
      </c>
    </row>
    <row r="33" spans="1:7">
      <c r="A33" s="107">
        <v>45163</v>
      </c>
      <c r="B33" s="86" t="s">
        <v>171</v>
      </c>
      <c r="C33" s="87" t="s">
        <v>14</v>
      </c>
      <c r="D33" s="87" t="s">
        <v>8</v>
      </c>
      <c r="E33" s="186">
        <v>103000</v>
      </c>
      <c r="F33" s="87">
        <v>20</v>
      </c>
      <c r="G33" s="172">
        <f t="shared" si="0"/>
        <v>5150</v>
      </c>
    </row>
    <row r="34" spans="1:7">
      <c r="A34" s="107">
        <v>45163</v>
      </c>
      <c r="B34" s="86" t="s">
        <v>171</v>
      </c>
      <c r="C34" s="87" t="s">
        <v>7</v>
      </c>
      <c r="D34" s="87" t="s">
        <v>10</v>
      </c>
      <c r="E34" s="186">
        <v>63000</v>
      </c>
      <c r="F34" s="87">
        <v>8</v>
      </c>
      <c r="G34" s="172">
        <f t="shared" si="0"/>
        <v>7875</v>
      </c>
    </row>
    <row r="35" spans="1:7">
      <c r="A35" s="107">
        <v>45163</v>
      </c>
      <c r="B35" s="86" t="s">
        <v>171</v>
      </c>
      <c r="C35" s="87" t="s">
        <v>43</v>
      </c>
      <c r="D35" s="87" t="s">
        <v>10</v>
      </c>
      <c r="E35" s="186">
        <v>63000</v>
      </c>
      <c r="F35" s="87">
        <v>14</v>
      </c>
      <c r="G35" s="172">
        <f t="shared" si="0"/>
        <v>4500</v>
      </c>
    </row>
    <row r="36" spans="1:7">
      <c r="A36" s="107">
        <v>45163</v>
      </c>
      <c r="B36" s="86" t="s">
        <v>171</v>
      </c>
      <c r="C36" s="87" t="s">
        <v>12</v>
      </c>
      <c r="D36" s="87" t="s">
        <v>10</v>
      </c>
      <c r="E36" s="186">
        <v>63000</v>
      </c>
      <c r="F36" s="87">
        <v>10</v>
      </c>
      <c r="G36" s="172">
        <f t="shared" si="0"/>
        <v>6300</v>
      </c>
    </row>
    <row r="37" spans="1:7">
      <c r="A37" s="107">
        <v>45163</v>
      </c>
      <c r="B37" s="86" t="s">
        <v>171</v>
      </c>
      <c r="C37" s="87" t="s">
        <v>25</v>
      </c>
      <c r="D37" s="87" t="s">
        <v>10</v>
      </c>
      <c r="E37" s="186">
        <v>63000</v>
      </c>
      <c r="F37" s="87">
        <v>5</v>
      </c>
      <c r="G37" s="172">
        <f t="shared" si="0"/>
        <v>12600</v>
      </c>
    </row>
    <row r="38" spans="1:7">
      <c r="A38" s="107">
        <v>45166</v>
      </c>
      <c r="B38" s="86" t="s">
        <v>171</v>
      </c>
      <c r="C38" s="87" t="s">
        <v>23</v>
      </c>
      <c r="D38" s="87" t="s">
        <v>10</v>
      </c>
      <c r="E38" s="186">
        <v>80000</v>
      </c>
      <c r="F38" s="87">
        <v>11</v>
      </c>
      <c r="G38" s="172">
        <f t="shared" si="0"/>
        <v>7272.727272727273</v>
      </c>
    </row>
    <row r="39" spans="1:7">
      <c r="A39" s="107">
        <v>45166</v>
      </c>
      <c r="B39" s="86" t="s">
        <v>171</v>
      </c>
      <c r="C39" s="87" t="s">
        <v>14</v>
      </c>
      <c r="D39" s="87" t="s">
        <v>8</v>
      </c>
      <c r="E39" s="186">
        <v>103000</v>
      </c>
      <c r="F39" s="87">
        <v>28</v>
      </c>
      <c r="G39" s="172">
        <f t="shared" si="0"/>
        <v>3678.5714285714284</v>
      </c>
    </row>
    <row r="40" spans="1:7">
      <c r="A40" s="107">
        <v>45166</v>
      </c>
      <c r="B40" s="86" t="s">
        <v>171</v>
      </c>
      <c r="C40" s="87" t="s">
        <v>7</v>
      </c>
      <c r="D40" s="87" t="s">
        <v>10</v>
      </c>
      <c r="E40" s="186">
        <v>63000</v>
      </c>
      <c r="F40" s="87">
        <v>12</v>
      </c>
      <c r="G40" s="172">
        <f t="shared" si="0"/>
        <v>5250</v>
      </c>
    </row>
    <row r="41" spans="1:7">
      <c r="A41" s="107">
        <v>45166</v>
      </c>
      <c r="B41" s="86" t="s">
        <v>171</v>
      </c>
      <c r="C41" s="87" t="s">
        <v>43</v>
      </c>
      <c r="D41" s="87" t="s">
        <v>10</v>
      </c>
      <c r="E41" s="186">
        <v>63000</v>
      </c>
      <c r="F41" s="87">
        <v>16</v>
      </c>
      <c r="G41" s="172">
        <f t="shared" si="0"/>
        <v>3937.5</v>
      </c>
    </row>
    <row r="42" spans="1:7">
      <c r="A42" s="107">
        <v>45166</v>
      </c>
      <c r="B42" s="86" t="s">
        <v>171</v>
      </c>
      <c r="C42" s="87" t="s">
        <v>12</v>
      </c>
      <c r="D42" s="87" t="s">
        <v>10</v>
      </c>
      <c r="E42" s="186">
        <v>63000</v>
      </c>
      <c r="F42" s="87">
        <v>11</v>
      </c>
      <c r="G42" s="172">
        <f t="shared" si="0"/>
        <v>5727.272727272727</v>
      </c>
    </row>
    <row r="43" spans="1:7">
      <c r="A43" s="107">
        <v>45166</v>
      </c>
      <c r="B43" s="86" t="s">
        <v>171</v>
      </c>
      <c r="C43" s="87" t="s">
        <v>25</v>
      </c>
      <c r="D43" s="87" t="s">
        <v>10</v>
      </c>
      <c r="E43" s="186">
        <v>63000</v>
      </c>
      <c r="F43" s="87">
        <v>5</v>
      </c>
      <c r="G43" s="172">
        <f t="shared" si="0"/>
        <v>12600</v>
      </c>
    </row>
    <row r="44" spans="1:7">
      <c r="A44" s="107">
        <v>45167</v>
      </c>
      <c r="B44" s="86" t="s">
        <v>171</v>
      </c>
      <c r="C44" s="87" t="s">
        <v>23</v>
      </c>
      <c r="D44" s="87" t="s">
        <v>10</v>
      </c>
      <c r="E44" s="186">
        <v>80000</v>
      </c>
      <c r="F44" s="87">
        <v>13</v>
      </c>
      <c r="G44" s="172">
        <f t="shared" si="0"/>
        <v>6153.8461538461543</v>
      </c>
    </row>
    <row r="45" spans="1:7">
      <c r="A45" s="107">
        <v>45167</v>
      </c>
      <c r="B45" s="86" t="s">
        <v>171</v>
      </c>
      <c r="C45" s="87" t="s">
        <v>14</v>
      </c>
      <c r="D45" s="87" t="s">
        <v>8</v>
      </c>
      <c r="E45" s="186">
        <v>103000</v>
      </c>
      <c r="F45" s="87">
        <v>29</v>
      </c>
      <c r="G45" s="172">
        <f t="shared" si="0"/>
        <v>3551.7241379310344</v>
      </c>
    </row>
    <row r="46" spans="1:7">
      <c r="A46" s="107">
        <v>45167</v>
      </c>
      <c r="B46" s="86" t="s">
        <v>171</v>
      </c>
      <c r="C46" s="87" t="s">
        <v>7</v>
      </c>
      <c r="D46" s="87" t="s">
        <v>10</v>
      </c>
      <c r="E46" s="186">
        <v>63000</v>
      </c>
      <c r="F46" s="87">
        <v>13</v>
      </c>
      <c r="G46" s="172">
        <f t="shared" si="0"/>
        <v>4846.1538461538457</v>
      </c>
    </row>
    <row r="47" spans="1:7">
      <c r="A47" s="107">
        <v>45167</v>
      </c>
      <c r="B47" s="86" t="s">
        <v>171</v>
      </c>
      <c r="C47" s="87" t="s">
        <v>43</v>
      </c>
      <c r="D47" s="87" t="s">
        <v>10</v>
      </c>
      <c r="E47" s="186">
        <v>63000</v>
      </c>
      <c r="F47" s="87">
        <v>16</v>
      </c>
      <c r="G47" s="172">
        <f t="shared" si="0"/>
        <v>3937.5</v>
      </c>
    </row>
    <row r="48" spans="1:7">
      <c r="A48" s="107">
        <v>45167</v>
      </c>
      <c r="B48" s="86" t="s">
        <v>171</v>
      </c>
      <c r="C48" s="87" t="s">
        <v>12</v>
      </c>
      <c r="D48" s="87" t="s">
        <v>10</v>
      </c>
      <c r="E48" s="186">
        <v>63000</v>
      </c>
      <c r="F48" s="87">
        <v>9</v>
      </c>
      <c r="G48" s="172">
        <f t="shared" si="0"/>
        <v>7000</v>
      </c>
    </row>
    <row r="49" spans="1:7">
      <c r="A49" s="107">
        <v>45167</v>
      </c>
      <c r="B49" s="86" t="s">
        <v>171</v>
      </c>
      <c r="C49" s="87" t="s">
        <v>25</v>
      </c>
      <c r="D49" s="87" t="s">
        <v>10</v>
      </c>
      <c r="E49" s="186">
        <v>63000</v>
      </c>
      <c r="F49" s="87">
        <v>5</v>
      </c>
      <c r="G49" s="172">
        <f t="shared" si="0"/>
        <v>12600</v>
      </c>
    </row>
    <row r="50" spans="1:7">
      <c r="A50" s="107">
        <v>45168</v>
      </c>
      <c r="B50" s="86" t="s">
        <v>171</v>
      </c>
      <c r="C50" s="87" t="s">
        <v>23</v>
      </c>
      <c r="D50" s="87" t="s">
        <v>10</v>
      </c>
      <c r="E50" s="186">
        <v>80000</v>
      </c>
      <c r="F50" s="87">
        <v>14</v>
      </c>
      <c r="G50" s="172">
        <f t="shared" si="0"/>
        <v>5714.2857142857147</v>
      </c>
    </row>
    <row r="51" spans="1:7">
      <c r="A51" s="107">
        <v>45168</v>
      </c>
      <c r="B51" s="86" t="s">
        <v>171</v>
      </c>
      <c r="C51" s="87" t="s">
        <v>14</v>
      </c>
      <c r="D51" s="87" t="s">
        <v>8</v>
      </c>
      <c r="E51" s="186">
        <v>103000</v>
      </c>
      <c r="F51" s="87">
        <v>24</v>
      </c>
      <c r="G51" s="172">
        <f t="shared" si="0"/>
        <v>4291.666666666667</v>
      </c>
    </row>
    <row r="52" spans="1:7">
      <c r="A52" s="107">
        <v>45168</v>
      </c>
      <c r="B52" s="86" t="s">
        <v>171</v>
      </c>
      <c r="C52" s="87" t="s">
        <v>7</v>
      </c>
      <c r="D52" s="87" t="s">
        <v>10</v>
      </c>
      <c r="E52" s="186">
        <v>63000</v>
      </c>
      <c r="F52" s="87">
        <v>13</v>
      </c>
      <c r="G52" s="172">
        <f t="shared" si="0"/>
        <v>4846.1538461538457</v>
      </c>
    </row>
    <row r="53" spans="1:7">
      <c r="A53" s="107">
        <v>45168</v>
      </c>
      <c r="B53" s="86" t="s">
        <v>171</v>
      </c>
      <c r="C53" s="87" t="s">
        <v>43</v>
      </c>
      <c r="D53" s="87" t="s">
        <v>10</v>
      </c>
      <c r="E53" s="186">
        <v>63000</v>
      </c>
      <c r="F53" s="87">
        <v>16</v>
      </c>
      <c r="G53" s="172">
        <f t="shared" si="0"/>
        <v>3937.5</v>
      </c>
    </row>
    <row r="54" spans="1:7">
      <c r="A54" s="107">
        <v>45168</v>
      </c>
      <c r="B54" s="86" t="s">
        <v>171</v>
      </c>
      <c r="C54" s="87" t="s">
        <v>12</v>
      </c>
      <c r="D54" s="87" t="s">
        <v>10</v>
      </c>
      <c r="E54" s="186">
        <v>63000</v>
      </c>
      <c r="F54" s="87">
        <v>9</v>
      </c>
      <c r="G54" s="172">
        <f t="shared" si="0"/>
        <v>7000</v>
      </c>
    </row>
    <row r="55" spans="1:7">
      <c r="A55" s="107">
        <v>45168</v>
      </c>
      <c r="B55" s="86" t="s">
        <v>171</v>
      </c>
      <c r="C55" s="87" t="s">
        <v>25</v>
      </c>
      <c r="D55" s="87" t="s">
        <v>10</v>
      </c>
      <c r="E55" s="186">
        <v>63000</v>
      </c>
      <c r="F55" s="87">
        <v>5</v>
      </c>
      <c r="G55" s="172">
        <f t="shared" si="0"/>
        <v>12600</v>
      </c>
    </row>
    <row r="56" spans="1:7">
      <c r="A56" s="107">
        <v>45169</v>
      </c>
      <c r="B56" s="86" t="s">
        <v>171</v>
      </c>
      <c r="C56" s="87" t="s">
        <v>23</v>
      </c>
      <c r="D56" s="87" t="s">
        <v>10</v>
      </c>
      <c r="E56" s="186">
        <v>80000</v>
      </c>
      <c r="F56" s="87">
        <v>16</v>
      </c>
      <c r="G56" s="172">
        <f t="shared" si="0"/>
        <v>5000</v>
      </c>
    </row>
    <row r="57" spans="1:7">
      <c r="A57" s="107">
        <v>45169</v>
      </c>
      <c r="B57" s="86" t="s">
        <v>171</v>
      </c>
      <c r="C57" s="87" t="s">
        <v>14</v>
      </c>
      <c r="D57" s="87" t="s">
        <v>8</v>
      </c>
      <c r="E57" s="186">
        <v>103000</v>
      </c>
      <c r="F57" s="87">
        <v>26</v>
      </c>
      <c r="G57" s="172">
        <f t="shared" si="0"/>
        <v>3961.5384615384614</v>
      </c>
    </row>
    <row r="58" spans="1:7">
      <c r="A58" s="107">
        <v>45169</v>
      </c>
      <c r="B58" s="86" t="s">
        <v>171</v>
      </c>
      <c r="C58" s="87" t="s">
        <v>7</v>
      </c>
      <c r="D58" s="87" t="s">
        <v>10</v>
      </c>
      <c r="E58" s="186">
        <v>63000</v>
      </c>
      <c r="F58" s="87">
        <v>141</v>
      </c>
      <c r="G58" s="172">
        <f t="shared" si="0"/>
        <v>446.80851063829789</v>
      </c>
    </row>
    <row r="59" spans="1:7">
      <c r="A59" s="107">
        <v>45169</v>
      </c>
      <c r="B59" s="86" t="s">
        <v>171</v>
      </c>
      <c r="C59" s="87" t="s">
        <v>43</v>
      </c>
      <c r="D59" s="87" t="s">
        <v>10</v>
      </c>
      <c r="E59" s="186">
        <v>63000</v>
      </c>
      <c r="F59" s="87">
        <v>14</v>
      </c>
      <c r="G59" s="172">
        <f t="shared" si="0"/>
        <v>4500</v>
      </c>
    </row>
    <row r="60" spans="1:7">
      <c r="A60" s="107">
        <v>45169</v>
      </c>
      <c r="B60" s="86" t="s">
        <v>171</v>
      </c>
      <c r="C60" s="87" t="s">
        <v>12</v>
      </c>
      <c r="D60" s="87" t="s">
        <v>10</v>
      </c>
      <c r="E60" s="186">
        <v>63000</v>
      </c>
      <c r="F60" s="87">
        <v>10</v>
      </c>
      <c r="G60" s="172">
        <f t="shared" si="0"/>
        <v>6300</v>
      </c>
    </row>
    <row r="61" spans="1:7">
      <c r="A61" s="107">
        <v>45169</v>
      </c>
      <c r="B61" s="86" t="s">
        <v>171</v>
      </c>
      <c r="C61" s="87" t="s">
        <v>25</v>
      </c>
      <c r="D61" s="87" t="s">
        <v>10</v>
      </c>
      <c r="E61" s="186">
        <v>63000</v>
      </c>
      <c r="F61" s="87">
        <v>5</v>
      </c>
      <c r="G61" s="172">
        <f t="shared" si="0"/>
        <v>12600</v>
      </c>
    </row>
    <row r="62" spans="1:7">
      <c r="E62" s="172">
        <f>SUM(E2:E61)</f>
        <v>4350000</v>
      </c>
      <c r="F62" s="87">
        <f>SUM(F2:F61)</f>
        <v>928</v>
      </c>
      <c r="G62" s="172">
        <f t="shared" si="0"/>
        <v>4687.5</v>
      </c>
    </row>
    <row r="65" spans="2:12">
      <c r="B65" t="s">
        <v>53</v>
      </c>
    </row>
    <row r="69" spans="2:12">
      <c r="L69" t="s">
        <v>53</v>
      </c>
    </row>
  </sheetData>
  <dataValidations count="1">
    <dataValidation type="list" allowBlank="1" showInputMessage="1" showErrorMessage="1" sqref="D1" xr:uid="{00000000-0002-0000-2900-000000000000}">
      <formula1>"MINIBUS,BUS,VAN,TAXIBUS"</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8"/>
  <sheetViews>
    <sheetView topLeftCell="A40" zoomScale="115" zoomScaleNormal="115" workbookViewId="0">
      <selection activeCell="A49" sqref="A44:A49"/>
    </sheetView>
  </sheetViews>
  <sheetFormatPr baseColWidth="10" defaultColWidth="11" defaultRowHeight="14.4"/>
  <cols>
    <col min="3" max="3" width="15.109375" customWidth="1"/>
  </cols>
  <sheetData>
    <row r="1" spans="1:7" ht="43.2">
      <c r="A1" s="1" t="s">
        <v>0</v>
      </c>
      <c r="B1" s="2" t="s">
        <v>1</v>
      </c>
      <c r="C1" s="2" t="s">
        <v>2</v>
      </c>
      <c r="D1" s="147" t="s">
        <v>3</v>
      </c>
      <c r="E1" s="148" t="s">
        <v>4</v>
      </c>
      <c r="F1" s="149" t="s">
        <v>5</v>
      </c>
      <c r="G1" s="7" t="s">
        <v>6</v>
      </c>
    </row>
    <row r="2" spans="1:7">
      <c r="A2" s="107">
        <v>45170</v>
      </c>
      <c r="B2" s="86" t="s">
        <v>171</v>
      </c>
      <c r="C2" s="87" t="s">
        <v>23</v>
      </c>
      <c r="D2" s="87" t="s">
        <v>10</v>
      </c>
      <c r="E2" s="186">
        <v>80000</v>
      </c>
      <c r="F2" s="87">
        <v>15</v>
      </c>
      <c r="G2" s="172">
        <f>E2/F2</f>
        <v>5333.333333333333</v>
      </c>
    </row>
    <row r="3" spans="1:7">
      <c r="A3" s="107">
        <v>45170</v>
      </c>
      <c r="B3" s="86" t="s">
        <v>171</v>
      </c>
      <c r="C3" s="87" t="s">
        <v>14</v>
      </c>
      <c r="D3" s="87" t="s">
        <v>8</v>
      </c>
      <c r="E3" s="186">
        <v>103000</v>
      </c>
      <c r="F3" s="87">
        <v>26</v>
      </c>
      <c r="G3" s="172">
        <f t="shared" ref="G3:G67" si="0">E3/F3</f>
        <v>3961.5384615384614</v>
      </c>
    </row>
    <row r="4" spans="1:7">
      <c r="A4" s="107">
        <v>45170</v>
      </c>
      <c r="B4" s="86" t="s">
        <v>171</v>
      </c>
      <c r="C4" s="87" t="s">
        <v>7</v>
      </c>
      <c r="D4" s="87" t="s">
        <v>10</v>
      </c>
      <c r="E4" s="186">
        <v>63000</v>
      </c>
      <c r="F4" s="87">
        <v>13</v>
      </c>
      <c r="G4" s="172">
        <f t="shared" si="0"/>
        <v>4846.1538461538457</v>
      </c>
    </row>
    <row r="5" spans="1:7">
      <c r="A5" s="107">
        <v>45170</v>
      </c>
      <c r="B5" s="86" t="s">
        <v>171</v>
      </c>
      <c r="C5" s="87" t="s">
        <v>43</v>
      </c>
      <c r="D5" s="87" t="s">
        <v>10</v>
      </c>
      <c r="E5" s="186">
        <v>63000</v>
      </c>
      <c r="F5" s="87">
        <v>15</v>
      </c>
      <c r="G5" s="172">
        <f t="shared" si="0"/>
        <v>4200</v>
      </c>
    </row>
    <row r="6" spans="1:7">
      <c r="A6" s="107">
        <v>45170</v>
      </c>
      <c r="B6" s="86" t="s">
        <v>171</v>
      </c>
      <c r="C6" s="87" t="s">
        <v>12</v>
      </c>
      <c r="D6" s="87" t="s">
        <v>10</v>
      </c>
      <c r="E6" s="186">
        <v>63000</v>
      </c>
      <c r="F6" s="87">
        <v>9</v>
      </c>
      <c r="G6" s="172">
        <f t="shared" si="0"/>
        <v>7000</v>
      </c>
    </row>
    <row r="7" spans="1:7">
      <c r="A7" s="107">
        <v>45170</v>
      </c>
      <c r="B7" s="86" t="s">
        <v>171</v>
      </c>
      <c r="C7" s="87" t="s">
        <v>25</v>
      </c>
      <c r="D7" s="87" t="s">
        <v>10</v>
      </c>
      <c r="E7" s="186">
        <v>63000</v>
      </c>
      <c r="F7" s="87">
        <v>5</v>
      </c>
      <c r="G7" s="172">
        <f t="shared" si="0"/>
        <v>12600</v>
      </c>
    </row>
    <row r="8" spans="1:7">
      <c r="A8" s="107">
        <v>45173</v>
      </c>
      <c r="B8" s="86" t="s">
        <v>171</v>
      </c>
      <c r="C8" s="87" t="s">
        <v>23</v>
      </c>
      <c r="D8" s="87" t="s">
        <v>10</v>
      </c>
      <c r="E8" s="186">
        <v>80000</v>
      </c>
      <c r="F8" s="87">
        <v>12</v>
      </c>
      <c r="G8" s="172">
        <f t="shared" si="0"/>
        <v>6666.666666666667</v>
      </c>
    </row>
    <row r="9" spans="1:7">
      <c r="A9" s="107">
        <v>45173</v>
      </c>
      <c r="B9" s="86" t="s">
        <v>171</v>
      </c>
      <c r="C9" s="87" t="s">
        <v>14</v>
      </c>
      <c r="D9" s="87" t="s">
        <v>8</v>
      </c>
      <c r="E9" s="186">
        <v>103000</v>
      </c>
      <c r="F9" s="87">
        <v>31</v>
      </c>
      <c r="G9" s="172">
        <f t="shared" si="0"/>
        <v>3322.5806451612902</v>
      </c>
    </row>
    <row r="10" spans="1:7">
      <c r="A10" s="107">
        <v>45173</v>
      </c>
      <c r="B10" s="86" t="s">
        <v>171</v>
      </c>
      <c r="C10" s="87" t="s">
        <v>7</v>
      </c>
      <c r="D10" s="87" t="s">
        <v>10</v>
      </c>
      <c r="E10" s="186">
        <v>63000</v>
      </c>
      <c r="F10" s="87">
        <v>13</v>
      </c>
      <c r="G10" s="172">
        <f t="shared" si="0"/>
        <v>4846.1538461538457</v>
      </c>
    </row>
    <row r="11" spans="1:7">
      <c r="A11" s="107">
        <v>45173</v>
      </c>
      <c r="B11" s="86" t="s">
        <v>171</v>
      </c>
      <c r="C11" s="87" t="s">
        <v>43</v>
      </c>
      <c r="D11" s="87" t="s">
        <v>10</v>
      </c>
      <c r="E11" s="186">
        <v>63000</v>
      </c>
      <c r="F11" s="87">
        <v>14</v>
      </c>
      <c r="G11" s="172">
        <f t="shared" si="0"/>
        <v>4500</v>
      </c>
    </row>
    <row r="12" spans="1:7">
      <c r="A12" s="107">
        <v>45173</v>
      </c>
      <c r="B12" s="86" t="s">
        <v>171</v>
      </c>
      <c r="C12" s="87" t="s">
        <v>12</v>
      </c>
      <c r="D12" s="87" t="s">
        <v>10</v>
      </c>
      <c r="E12" s="186">
        <v>63000</v>
      </c>
      <c r="F12" s="87">
        <v>10</v>
      </c>
      <c r="G12" s="172">
        <f t="shared" si="0"/>
        <v>6300</v>
      </c>
    </row>
    <row r="13" spans="1:7">
      <c r="A13" s="107">
        <v>45173</v>
      </c>
      <c r="B13" s="86" t="s">
        <v>171</v>
      </c>
      <c r="C13" s="87" t="s">
        <v>25</v>
      </c>
      <c r="D13" s="87" t="s">
        <v>10</v>
      </c>
      <c r="E13" s="186">
        <v>63000</v>
      </c>
      <c r="F13" s="87">
        <v>9</v>
      </c>
      <c r="G13" s="172">
        <f t="shared" si="0"/>
        <v>7000</v>
      </c>
    </row>
    <row r="14" spans="1:7">
      <c r="A14" s="107">
        <v>45174</v>
      </c>
      <c r="B14" s="86" t="s">
        <v>171</v>
      </c>
      <c r="C14" s="87" t="s">
        <v>23</v>
      </c>
      <c r="D14" s="87" t="s">
        <v>10</v>
      </c>
      <c r="E14" s="186">
        <v>80000</v>
      </c>
      <c r="F14" s="87">
        <v>15</v>
      </c>
      <c r="G14" s="172">
        <f t="shared" si="0"/>
        <v>5333.333333333333</v>
      </c>
    </row>
    <row r="15" spans="1:7">
      <c r="A15" s="107">
        <v>45174</v>
      </c>
      <c r="B15" s="86" t="s">
        <v>171</v>
      </c>
      <c r="C15" s="87" t="s">
        <v>14</v>
      </c>
      <c r="D15" s="87" t="s">
        <v>8</v>
      </c>
      <c r="E15" s="186">
        <v>103000</v>
      </c>
      <c r="F15" s="87">
        <v>29</v>
      </c>
      <c r="G15" s="172">
        <f t="shared" si="0"/>
        <v>3551.7241379310344</v>
      </c>
    </row>
    <row r="16" spans="1:7">
      <c r="A16" s="107">
        <v>45174</v>
      </c>
      <c r="B16" s="86" t="s">
        <v>171</v>
      </c>
      <c r="C16" s="87" t="s">
        <v>7</v>
      </c>
      <c r="D16" s="87" t="s">
        <v>10</v>
      </c>
      <c r="E16" s="186">
        <v>63000</v>
      </c>
      <c r="F16" s="87">
        <v>16</v>
      </c>
      <c r="G16" s="172">
        <f t="shared" si="0"/>
        <v>3937.5</v>
      </c>
    </row>
    <row r="17" spans="1:7">
      <c r="A17" s="107">
        <v>45174</v>
      </c>
      <c r="B17" s="86" t="s">
        <v>171</v>
      </c>
      <c r="C17" s="87" t="s">
        <v>43</v>
      </c>
      <c r="D17" s="87" t="s">
        <v>17</v>
      </c>
      <c r="E17" s="186">
        <v>78000</v>
      </c>
      <c r="F17" s="87">
        <v>19</v>
      </c>
      <c r="G17" s="172">
        <f t="shared" si="0"/>
        <v>4105.2631578947367</v>
      </c>
    </row>
    <row r="18" spans="1:7">
      <c r="A18" s="107">
        <v>45174</v>
      </c>
      <c r="B18" s="86" t="s">
        <v>171</v>
      </c>
      <c r="C18" s="87" t="s">
        <v>12</v>
      </c>
      <c r="D18" s="87" t="s">
        <v>10</v>
      </c>
      <c r="E18" s="186">
        <v>63000</v>
      </c>
      <c r="F18" s="87">
        <v>9</v>
      </c>
      <c r="G18" s="172">
        <f t="shared" si="0"/>
        <v>7000</v>
      </c>
    </row>
    <row r="19" spans="1:7">
      <c r="A19" s="107">
        <v>45174</v>
      </c>
      <c r="B19" s="86" t="s">
        <v>171</v>
      </c>
      <c r="C19" s="87" t="s">
        <v>25</v>
      </c>
      <c r="D19" s="87" t="s">
        <v>10</v>
      </c>
      <c r="E19" s="186">
        <v>63000</v>
      </c>
      <c r="F19" s="87">
        <v>11</v>
      </c>
      <c r="G19" s="172">
        <f t="shared" si="0"/>
        <v>5727.272727272727</v>
      </c>
    </row>
    <row r="20" spans="1:7">
      <c r="A20" s="107">
        <v>45175</v>
      </c>
      <c r="B20" s="86" t="s">
        <v>171</v>
      </c>
      <c r="C20" s="87" t="s">
        <v>23</v>
      </c>
      <c r="D20" s="87" t="s">
        <v>10</v>
      </c>
      <c r="E20" s="186">
        <v>80000</v>
      </c>
      <c r="F20" s="87">
        <v>15</v>
      </c>
      <c r="G20" s="172">
        <f t="shared" si="0"/>
        <v>5333.333333333333</v>
      </c>
    </row>
    <row r="21" spans="1:7">
      <c r="A21" s="107">
        <v>45175</v>
      </c>
      <c r="B21" s="86" t="s">
        <v>171</v>
      </c>
      <c r="C21" s="87" t="s">
        <v>14</v>
      </c>
      <c r="D21" s="87" t="s">
        <v>8</v>
      </c>
      <c r="E21" s="186">
        <v>103000</v>
      </c>
      <c r="F21" s="87">
        <v>27</v>
      </c>
      <c r="G21" s="172">
        <f t="shared" si="0"/>
        <v>3814.8148148148148</v>
      </c>
    </row>
    <row r="22" spans="1:7">
      <c r="A22" s="107">
        <v>45175</v>
      </c>
      <c r="B22" s="86" t="s">
        <v>171</v>
      </c>
      <c r="C22" s="87" t="s">
        <v>7</v>
      </c>
      <c r="D22" s="87" t="s">
        <v>10</v>
      </c>
      <c r="E22" s="186">
        <v>63000</v>
      </c>
      <c r="F22" s="87">
        <v>16</v>
      </c>
      <c r="G22" s="172">
        <f t="shared" si="0"/>
        <v>3937.5</v>
      </c>
    </row>
    <row r="23" spans="1:7">
      <c r="A23" s="107">
        <v>45175</v>
      </c>
      <c r="B23" s="86" t="s">
        <v>171</v>
      </c>
      <c r="C23" s="87" t="s">
        <v>43</v>
      </c>
      <c r="D23" s="87" t="s">
        <v>17</v>
      </c>
      <c r="E23" s="186">
        <v>78000</v>
      </c>
      <c r="F23" s="87">
        <v>18</v>
      </c>
      <c r="G23" s="172">
        <f t="shared" si="0"/>
        <v>4333.333333333333</v>
      </c>
    </row>
    <row r="24" spans="1:7">
      <c r="A24" s="107">
        <v>45175</v>
      </c>
      <c r="B24" s="86" t="s">
        <v>171</v>
      </c>
      <c r="C24" s="87" t="s">
        <v>12</v>
      </c>
      <c r="D24" s="87" t="s">
        <v>10</v>
      </c>
      <c r="E24" s="186">
        <v>63000</v>
      </c>
      <c r="F24" s="87">
        <v>6</v>
      </c>
      <c r="G24" s="172">
        <f t="shared" si="0"/>
        <v>10500</v>
      </c>
    </row>
    <row r="25" spans="1:7">
      <c r="A25" s="107">
        <v>45175</v>
      </c>
      <c r="B25" s="86" t="s">
        <v>171</v>
      </c>
      <c r="C25" s="87" t="s">
        <v>25</v>
      </c>
      <c r="D25" s="87" t="s">
        <v>10</v>
      </c>
      <c r="E25" s="186">
        <v>63000</v>
      </c>
      <c r="F25" s="87">
        <v>10</v>
      </c>
      <c r="G25" s="172">
        <f t="shared" si="0"/>
        <v>6300</v>
      </c>
    </row>
    <row r="26" spans="1:7">
      <c r="A26" s="107">
        <v>45176</v>
      </c>
      <c r="B26" s="86" t="s">
        <v>171</v>
      </c>
      <c r="C26" s="87" t="s">
        <v>23</v>
      </c>
      <c r="D26" s="87" t="s">
        <v>10</v>
      </c>
      <c r="E26" s="186">
        <v>80000</v>
      </c>
      <c r="F26" s="87">
        <v>15</v>
      </c>
      <c r="G26" s="172">
        <f t="shared" si="0"/>
        <v>5333.333333333333</v>
      </c>
    </row>
    <row r="27" spans="1:7">
      <c r="A27" s="107">
        <v>45176</v>
      </c>
      <c r="B27" s="86" t="s">
        <v>171</v>
      </c>
      <c r="C27" s="87" t="s">
        <v>14</v>
      </c>
      <c r="D27" s="87" t="s">
        <v>8</v>
      </c>
      <c r="E27" s="186">
        <v>103000</v>
      </c>
      <c r="F27" s="87">
        <v>26</v>
      </c>
      <c r="G27" s="172">
        <f t="shared" si="0"/>
        <v>3961.5384615384614</v>
      </c>
    </row>
    <row r="28" spans="1:7">
      <c r="A28" s="107">
        <v>45176</v>
      </c>
      <c r="B28" s="86" t="s">
        <v>171</v>
      </c>
      <c r="C28" s="87" t="s">
        <v>7</v>
      </c>
      <c r="D28" s="87" t="s">
        <v>10</v>
      </c>
      <c r="E28" s="186">
        <v>63000</v>
      </c>
      <c r="F28" s="87">
        <v>12</v>
      </c>
      <c r="G28" s="172">
        <f t="shared" si="0"/>
        <v>5250</v>
      </c>
    </row>
    <row r="29" spans="1:7">
      <c r="A29" s="107">
        <v>45176</v>
      </c>
      <c r="B29" s="86" t="s">
        <v>171</v>
      </c>
      <c r="C29" s="87" t="s">
        <v>43</v>
      </c>
      <c r="D29" s="87" t="s">
        <v>17</v>
      </c>
      <c r="E29" s="186">
        <v>78000</v>
      </c>
      <c r="F29" s="87">
        <v>18</v>
      </c>
      <c r="G29" s="172">
        <f t="shared" si="0"/>
        <v>4333.333333333333</v>
      </c>
    </row>
    <row r="30" spans="1:7">
      <c r="A30" s="107">
        <v>45176</v>
      </c>
      <c r="B30" s="86" t="s">
        <v>171</v>
      </c>
      <c r="C30" s="87" t="s">
        <v>12</v>
      </c>
      <c r="D30" s="87" t="s">
        <v>10</v>
      </c>
      <c r="E30" s="186">
        <v>63000</v>
      </c>
      <c r="F30" s="87">
        <v>7</v>
      </c>
      <c r="G30" s="172">
        <f t="shared" si="0"/>
        <v>9000</v>
      </c>
    </row>
    <row r="31" spans="1:7">
      <c r="A31" s="107">
        <v>45176</v>
      </c>
      <c r="B31" s="86" t="s">
        <v>171</v>
      </c>
      <c r="C31" s="87" t="s">
        <v>25</v>
      </c>
      <c r="D31" s="87" t="s">
        <v>10</v>
      </c>
      <c r="E31" s="186">
        <v>63000</v>
      </c>
      <c r="F31" s="87">
        <v>10</v>
      </c>
      <c r="G31" s="172">
        <f t="shared" si="0"/>
        <v>6300</v>
      </c>
    </row>
    <row r="32" spans="1:7">
      <c r="A32" s="107">
        <v>45177</v>
      </c>
      <c r="B32" s="86" t="s">
        <v>171</v>
      </c>
      <c r="C32" s="87" t="s">
        <v>23</v>
      </c>
      <c r="D32" s="87" t="s">
        <v>10</v>
      </c>
      <c r="E32" s="186">
        <v>80000</v>
      </c>
      <c r="F32" s="87">
        <v>13</v>
      </c>
      <c r="G32" s="172">
        <f t="shared" si="0"/>
        <v>6153.8461538461543</v>
      </c>
    </row>
    <row r="33" spans="1:7">
      <c r="A33" s="107">
        <v>45177</v>
      </c>
      <c r="B33" s="86" t="s">
        <v>171</v>
      </c>
      <c r="C33" s="87" t="s">
        <v>14</v>
      </c>
      <c r="D33" s="87" t="s">
        <v>8</v>
      </c>
      <c r="E33" s="186">
        <v>103000</v>
      </c>
      <c r="F33" s="87">
        <v>20</v>
      </c>
      <c r="G33" s="172">
        <f t="shared" si="0"/>
        <v>5150</v>
      </c>
    </row>
    <row r="34" spans="1:7">
      <c r="A34" s="107">
        <v>45177</v>
      </c>
      <c r="B34" s="86" t="s">
        <v>171</v>
      </c>
      <c r="C34" s="87" t="s">
        <v>7</v>
      </c>
      <c r="D34" s="87" t="s">
        <v>10</v>
      </c>
      <c r="E34" s="186">
        <v>63000</v>
      </c>
      <c r="F34" s="87">
        <v>15</v>
      </c>
      <c r="G34" s="172">
        <f t="shared" si="0"/>
        <v>4200</v>
      </c>
    </row>
    <row r="35" spans="1:7">
      <c r="A35" s="107">
        <v>45177</v>
      </c>
      <c r="B35" s="86" t="s">
        <v>171</v>
      </c>
      <c r="C35" s="87" t="s">
        <v>43</v>
      </c>
      <c r="D35" s="87" t="s">
        <v>17</v>
      </c>
      <c r="E35" s="186">
        <v>78000</v>
      </c>
      <c r="F35" s="87">
        <v>17</v>
      </c>
      <c r="G35" s="172">
        <f t="shared" si="0"/>
        <v>4588.2352941176468</v>
      </c>
    </row>
    <row r="36" spans="1:7">
      <c r="A36" s="107">
        <v>45177</v>
      </c>
      <c r="B36" s="86" t="s">
        <v>171</v>
      </c>
      <c r="C36" s="87" t="s">
        <v>12</v>
      </c>
      <c r="D36" s="87" t="s">
        <v>10</v>
      </c>
      <c r="E36" s="186">
        <v>63000</v>
      </c>
      <c r="F36" s="87">
        <v>8</v>
      </c>
      <c r="G36" s="172">
        <f t="shared" si="0"/>
        <v>7875</v>
      </c>
    </row>
    <row r="37" spans="1:7">
      <c r="A37" s="107">
        <v>45177</v>
      </c>
      <c r="B37" s="86" t="s">
        <v>171</v>
      </c>
      <c r="C37" s="87" t="s">
        <v>25</v>
      </c>
      <c r="D37" s="87" t="s">
        <v>10</v>
      </c>
      <c r="E37" s="186">
        <v>63000</v>
      </c>
      <c r="F37" s="87">
        <v>10</v>
      </c>
      <c r="G37" s="172">
        <f t="shared" si="0"/>
        <v>6300</v>
      </c>
    </row>
    <row r="38" spans="1:7">
      <c r="A38" s="107">
        <v>45180</v>
      </c>
      <c r="B38" s="86" t="s">
        <v>171</v>
      </c>
      <c r="C38" s="87" t="s">
        <v>23</v>
      </c>
      <c r="D38" s="87" t="s">
        <v>10</v>
      </c>
      <c r="E38" s="186">
        <v>80000</v>
      </c>
      <c r="F38" s="87">
        <v>14</v>
      </c>
      <c r="G38" s="172">
        <f t="shared" si="0"/>
        <v>5714.2857142857147</v>
      </c>
    </row>
    <row r="39" spans="1:7">
      <c r="A39" s="107">
        <v>45180</v>
      </c>
      <c r="B39" s="86" t="s">
        <v>171</v>
      </c>
      <c r="C39" s="87" t="s">
        <v>14</v>
      </c>
      <c r="D39" s="87" t="s">
        <v>8</v>
      </c>
      <c r="E39" s="186">
        <v>103000</v>
      </c>
      <c r="F39" s="87">
        <v>28</v>
      </c>
      <c r="G39" s="172">
        <f t="shared" si="0"/>
        <v>3678.5714285714284</v>
      </c>
    </row>
    <row r="40" spans="1:7">
      <c r="A40" s="107">
        <v>45180</v>
      </c>
      <c r="B40" s="86" t="s">
        <v>171</v>
      </c>
      <c r="C40" s="87" t="s">
        <v>7</v>
      </c>
      <c r="D40" s="87" t="s">
        <v>10</v>
      </c>
      <c r="E40" s="186">
        <v>63000</v>
      </c>
      <c r="F40" s="87">
        <v>13</v>
      </c>
      <c r="G40" s="172">
        <f t="shared" si="0"/>
        <v>4846.1538461538457</v>
      </c>
    </row>
    <row r="41" spans="1:7">
      <c r="A41" s="107">
        <v>45180</v>
      </c>
      <c r="B41" s="86" t="s">
        <v>171</v>
      </c>
      <c r="C41" s="87" t="s">
        <v>43</v>
      </c>
      <c r="D41" s="87" t="s">
        <v>17</v>
      </c>
      <c r="E41" s="186">
        <v>78000</v>
      </c>
      <c r="F41" s="87">
        <v>18</v>
      </c>
      <c r="G41" s="172">
        <f t="shared" si="0"/>
        <v>4333.333333333333</v>
      </c>
    </row>
    <row r="42" spans="1:7">
      <c r="A42" s="107">
        <v>45180</v>
      </c>
      <c r="B42" s="86" t="s">
        <v>171</v>
      </c>
      <c r="C42" s="87" t="s">
        <v>12</v>
      </c>
      <c r="D42" s="87" t="s">
        <v>10</v>
      </c>
      <c r="E42" s="186">
        <v>63000</v>
      </c>
      <c r="F42" s="87">
        <v>10</v>
      </c>
      <c r="G42" s="172">
        <f t="shared" si="0"/>
        <v>6300</v>
      </c>
    </row>
    <row r="43" spans="1:7">
      <c r="A43" s="107">
        <v>45180</v>
      </c>
      <c r="B43" s="86" t="s">
        <v>171</v>
      </c>
      <c r="C43" s="87" t="s">
        <v>25</v>
      </c>
      <c r="D43" s="87" t="s">
        <v>10</v>
      </c>
      <c r="E43" s="186">
        <v>63000</v>
      </c>
      <c r="F43" s="87">
        <v>10</v>
      </c>
      <c r="G43" s="172">
        <f t="shared" si="0"/>
        <v>6300</v>
      </c>
    </row>
    <row r="44" spans="1:7">
      <c r="A44" s="107">
        <v>45181</v>
      </c>
      <c r="B44" s="86" t="s">
        <v>171</v>
      </c>
      <c r="C44" s="87" t="s">
        <v>23</v>
      </c>
      <c r="D44" s="87" t="s">
        <v>10</v>
      </c>
      <c r="E44" s="186">
        <v>80000</v>
      </c>
      <c r="F44" s="87">
        <v>14</v>
      </c>
      <c r="G44" s="172">
        <f t="shared" si="0"/>
        <v>5714.2857142857147</v>
      </c>
    </row>
    <row r="45" spans="1:7">
      <c r="A45" s="107">
        <v>45181</v>
      </c>
      <c r="B45" s="86" t="s">
        <v>171</v>
      </c>
      <c r="C45" s="87" t="s">
        <v>14</v>
      </c>
      <c r="D45" s="87" t="s">
        <v>8</v>
      </c>
      <c r="E45" s="186">
        <v>103000</v>
      </c>
      <c r="F45" s="87">
        <v>28</v>
      </c>
      <c r="G45" s="172">
        <f t="shared" si="0"/>
        <v>3678.5714285714284</v>
      </c>
    </row>
    <row r="46" spans="1:7">
      <c r="A46" s="107">
        <v>45181</v>
      </c>
      <c r="B46" s="86" t="s">
        <v>171</v>
      </c>
      <c r="C46" s="87" t="s">
        <v>7</v>
      </c>
      <c r="D46" s="87" t="s">
        <v>10</v>
      </c>
      <c r="E46" s="186">
        <v>63000</v>
      </c>
      <c r="F46" s="87">
        <v>15</v>
      </c>
      <c r="G46" s="172">
        <f t="shared" si="0"/>
        <v>4200</v>
      </c>
    </row>
    <row r="47" spans="1:7">
      <c r="A47" s="107">
        <v>45181</v>
      </c>
      <c r="B47" s="86" t="s">
        <v>171</v>
      </c>
      <c r="C47" s="87" t="s">
        <v>43</v>
      </c>
      <c r="D47" s="87" t="s">
        <v>17</v>
      </c>
      <c r="E47" s="186">
        <v>78000</v>
      </c>
      <c r="F47" s="87">
        <v>20</v>
      </c>
      <c r="G47" s="172">
        <f t="shared" si="0"/>
        <v>3900</v>
      </c>
    </row>
    <row r="48" spans="1:7">
      <c r="A48" s="107">
        <v>45181</v>
      </c>
      <c r="B48" s="86" t="s">
        <v>171</v>
      </c>
      <c r="C48" s="87" t="s">
        <v>12</v>
      </c>
      <c r="D48" s="87" t="s">
        <v>10</v>
      </c>
      <c r="E48" s="186">
        <v>63000</v>
      </c>
      <c r="F48" s="87">
        <v>10</v>
      </c>
      <c r="G48" s="172">
        <f t="shared" si="0"/>
        <v>6300</v>
      </c>
    </row>
    <row r="49" spans="1:7">
      <c r="A49" s="107">
        <v>45181</v>
      </c>
      <c r="B49" s="86" t="s">
        <v>171</v>
      </c>
      <c r="C49" s="87" t="s">
        <v>25</v>
      </c>
      <c r="D49" s="87" t="s">
        <v>10</v>
      </c>
      <c r="E49" s="186">
        <v>63000</v>
      </c>
      <c r="F49" s="87">
        <v>10</v>
      </c>
      <c r="G49" s="172">
        <f t="shared" si="0"/>
        <v>6300</v>
      </c>
    </row>
    <row r="50" spans="1:7">
      <c r="A50" s="107">
        <v>45182</v>
      </c>
      <c r="B50" s="86" t="s">
        <v>171</v>
      </c>
      <c r="C50" s="87" t="s">
        <v>23</v>
      </c>
      <c r="D50" s="87" t="s">
        <v>10</v>
      </c>
      <c r="E50" s="186">
        <v>80000</v>
      </c>
      <c r="F50" s="87">
        <v>14</v>
      </c>
      <c r="G50" s="172">
        <f t="shared" si="0"/>
        <v>5714.2857142857147</v>
      </c>
    </row>
    <row r="51" spans="1:7">
      <c r="A51" s="107">
        <v>45182</v>
      </c>
      <c r="B51" s="86" t="s">
        <v>171</v>
      </c>
      <c r="C51" s="87" t="s">
        <v>14</v>
      </c>
      <c r="D51" s="87" t="s">
        <v>8</v>
      </c>
      <c r="E51" s="186">
        <v>103000</v>
      </c>
      <c r="F51" s="87">
        <v>28</v>
      </c>
      <c r="G51" s="172">
        <f t="shared" si="0"/>
        <v>3678.5714285714284</v>
      </c>
    </row>
    <row r="52" spans="1:7">
      <c r="A52" s="107">
        <v>45182</v>
      </c>
      <c r="B52" s="86" t="s">
        <v>171</v>
      </c>
      <c r="C52" s="87" t="s">
        <v>7</v>
      </c>
      <c r="D52" s="87" t="s">
        <v>10</v>
      </c>
      <c r="E52" s="186">
        <v>63000</v>
      </c>
      <c r="F52" s="87">
        <v>16</v>
      </c>
      <c r="G52" s="172">
        <f t="shared" si="0"/>
        <v>3937.5</v>
      </c>
    </row>
    <row r="53" spans="1:7">
      <c r="A53" s="107">
        <v>45182</v>
      </c>
      <c r="B53" s="86" t="s">
        <v>171</v>
      </c>
      <c r="C53" s="87" t="s">
        <v>43</v>
      </c>
      <c r="D53" s="87" t="s">
        <v>17</v>
      </c>
      <c r="E53" s="186">
        <v>78000</v>
      </c>
      <c r="F53" s="87">
        <v>18</v>
      </c>
      <c r="G53" s="172">
        <f t="shared" si="0"/>
        <v>4333.333333333333</v>
      </c>
    </row>
    <row r="54" spans="1:7">
      <c r="A54" s="107">
        <v>45182</v>
      </c>
      <c r="B54" s="86" t="s">
        <v>171</v>
      </c>
      <c r="C54" s="87" t="s">
        <v>12</v>
      </c>
      <c r="D54" s="87" t="s">
        <v>10</v>
      </c>
      <c r="E54" s="186">
        <v>63000</v>
      </c>
      <c r="F54" s="87">
        <v>9</v>
      </c>
      <c r="G54" s="172">
        <f t="shared" si="0"/>
        <v>7000</v>
      </c>
    </row>
    <row r="55" spans="1:7">
      <c r="A55" s="107">
        <v>45182</v>
      </c>
      <c r="B55" s="86" t="s">
        <v>171</v>
      </c>
      <c r="C55" s="87" t="s">
        <v>25</v>
      </c>
      <c r="D55" s="87" t="s">
        <v>10</v>
      </c>
      <c r="E55" s="186">
        <v>63000</v>
      </c>
      <c r="F55" s="87">
        <v>10</v>
      </c>
      <c r="G55" s="172">
        <f t="shared" si="0"/>
        <v>6300</v>
      </c>
    </row>
    <row r="56" spans="1:7">
      <c r="A56" s="107">
        <v>45183</v>
      </c>
      <c r="B56" s="86" t="s">
        <v>171</v>
      </c>
      <c r="C56" s="87" t="s">
        <v>23</v>
      </c>
      <c r="D56" s="87" t="s">
        <v>10</v>
      </c>
      <c r="E56" s="186">
        <v>80000</v>
      </c>
      <c r="F56" s="87">
        <v>12</v>
      </c>
      <c r="G56" s="172">
        <f t="shared" si="0"/>
        <v>6666.666666666667</v>
      </c>
    </row>
    <row r="57" spans="1:7">
      <c r="A57" s="107">
        <v>45183</v>
      </c>
      <c r="B57" s="86" t="s">
        <v>171</v>
      </c>
      <c r="C57" s="87" t="s">
        <v>14</v>
      </c>
      <c r="D57" s="87" t="s">
        <v>8</v>
      </c>
      <c r="E57" s="186">
        <v>103000</v>
      </c>
      <c r="F57" s="87">
        <v>27</v>
      </c>
      <c r="G57" s="172">
        <f t="shared" si="0"/>
        <v>3814.8148148148148</v>
      </c>
    </row>
    <row r="58" spans="1:7">
      <c r="A58" s="107">
        <v>45183</v>
      </c>
      <c r="B58" s="86" t="s">
        <v>171</v>
      </c>
      <c r="C58" s="87" t="s">
        <v>7</v>
      </c>
      <c r="D58" s="87" t="s">
        <v>10</v>
      </c>
      <c r="E58" s="186">
        <v>63000</v>
      </c>
      <c r="F58" s="87">
        <v>15</v>
      </c>
      <c r="G58" s="172">
        <f t="shared" si="0"/>
        <v>4200</v>
      </c>
    </row>
    <row r="59" spans="1:7">
      <c r="A59" s="107">
        <v>45183</v>
      </c>
      <c r="B59" s="86" t="s">
        <v>171</v>
      </c>
      <c r="C59" s="87" t="s">
        <v>12</v>
      </c>
      <c r="D59" s="87" t="s">
        <v>10</v>
      </c>
      <c r="E59" s="186">
        <v>63000</v>
      </c>
      <c r="F59" s="87">
        <v>8</v>
      </c>
      <c r="G59" s="172">
        <f t="shared" si="0"/>
        <v>7875</v>
      </c>
    </row>
    <row r="60" spans="1:7">
      <c r="A60" s="107">
        <v>45183</v>
      </c>
      <c r="B60" s="86" t="s">
        <v>171</v>
      </c>
      <c r="C60" s="87" t="s">
        <v>43</v>
      </c>
      <c r="D60" s="87" t="s">
        <v>17</v>
      </c>
      <c r="E60" s="186">
        <v>78000</v>
      </c>
      <c r="F60" s="87">
        <v>17</v>
      </c>
      <c r="G60" s="172">
        <f t="shared" si="0"/>
        <v>4588.2352941176468</v>
      </c>
    </row>
    <row r="61" spans="1:7">
      <c r="A61" s="107">
        <v>45183</v>
      </c>
      <c r="B61" s="86" t="s">
        <v>171</v>
      </c>
      <c r="C61" s="87" t="s">
        <v>25</v>
      </c>
      <c r="D61" s="87" t="s">
        <v>10</v>
      </c>
      <c r="E61" s="186">
        <v>63000</v>
      </c>
      <c r="F61" s="87">
        <v>10</v>
      </c>
      <c r="G61" s="172">
        <f t="shared" si="0"/>
        <v>6300</v>
      </c>
    </row>
    <row r="62" spans="1:7">
      <c r="A62" s="107">
        <v>45184</v>
      </c>
      <c r="B62" s="86" t="s">
        <v>171</v>
      </c>
      <c r="C62" s="87" t="s">
        <v>23</v>
      </c>
      <c r="D62" s="87" t="s">
        <v>10</v>
      </c>
      <c r="E62" s="186">
        <v>80000</v>
      </c>
      <c r="F62" s="87">
        <v>14</v>
      </c>
      <c r="G62" s="172">
        <f t="shared" si="0"/>
        <v>5714.2857142857147</v>
      </c>
    </row>
    <row r="63" spans="1:7">
      <c r="A63" s="107">
        <v>45184</v>
      </c>
      <c r="B63" s="86" t="s">
        <v>171</v>
      </c>
      <c r="C63" s="87" t="s">
        <v>14</v>
      </c>
      <c r="D63" s="87" t="s">
        <v>8</v>
      </c>
      <c r="E63" s="186">
        <v>103000</v>
      </c>
      <c r="F63" s="87">
        <v>20</v>
      </c>
      <c r="G63" s="172">
        <f t="shared" si="0"/>
        <v>5150</v>
      </c>
    </row>
    <row r="64" spans="1:7">
      <c r="A64" s="107">
        <v>45184</v>
      </c>
      <c r="B64" s="86" t="s">
        <v>171</v>
      </c>
      <c r="C64" s="87" t="s">
        <v>7</v>
      </c>
      <c r="D64" s="87" t="s">
        <v>10</v>
      </c>
      <c r="E64" s="186">
        <v>63000</v>
      </c>
      <c r="F64" s="87">
        <v>13</v>
      </c>
      <c r="G64" s="172">
        <f t="shared" si="0"/>
        <v>4846.1538461538457</v>
      </c>
    </row>
    <row r="65" spans="1:7">
      <c r="A65" s="107">
        <v>45184</v>
      </c>
      <c r="B65" s="86" t="s">
        <v>171</v>
      </c>
      <c r="C65" s="87" t="s">
        <v>12</v>
      </c>
      <c r="D65" s="87" t="s">
        <v>10</v>
      </c>
      <c r="E65" s="186">
        <v>63000</v>
      </c>
      <c r="F65" s="87">
        <v>7</v>
      </c>
      <c r="G65" s="172">
        <f t="shared" si="0"/>
        <v>9000</v>
      </c>
    </row>
    <row r="66" spans="1:7">
      <c r="A66" s="107">
        <v>45184</v>
      </c>
      <c r="B66" s="86" t="s">
        <v>171</v>
      </c>
      <c r="C66" s="87" t="s">
        <v>109</v>
      </c>
      <c r="D66" s="87" t="s">
        <v>17</v>
      </c>
      <c r="E66" s="186">
        <v>78000</v>
      </c>
      <c r="F66" s="87">
        <v>16</v>
      </c>
      <c r="G66" s="172">
        <f t="shared" si="0"/>
        <v>4875</v>
      </c>
    </row>
    <row r="67" spans="1:7">
      <c r="A67" s="107">
        <v>45184</v>
      </c>
      <c r="B67" s="86" t="s">
        <v>171</v>
      </c>
      <c r="C67" s="87" t="s">
        <v>25</v>
      </c>
      <c r="D67" s="87" t="s">
        <v>10</v>
      </c>
      <c r="E67" s="186">
        <v>63000</v>
      </c>
      <c r="F67" s="87">
        <v>10</v>
      </c>
      <c r="G67" s="172">
        <f t="shared" si="0"/>
        <v>6300</v>
      </c>
    </row>
    <row r="68" spans="1:7">
      <c r="E68" s="172">
        <f>SUM(E2:E67)</f>
        <v>4920000</v>
      </c>
      <c r="F68" s="87">
        <f>SUM(F2:F67)</f>
        <v>988</v>
      </c>
      <c r="G68" s="172">
        <f>E68/F68</f>
        <v>4979.7570850202428</v>
      </c>
    </row>
  </sheetData>
  <autoFilter ref="A1:G68" xr:uid="{00000000-0009-0000-0000-00002A000000}"/>
  <dataValidations count="1">
    <dataValidation type="list" allowBlank="1" showInputMessage="1" showErrorMessage="1" sqref="D1" xr:uid="{00000000-0002-0000-2A00-000000000000}">
      <formula1>"MINIBUS,BUS,VAN,TAXIBUS"</formula1>
    </dataValidation>
  </dataValidations>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50"/>
  <sheetViews>
    <sheetView topLeftCell="A28" zoomScale="115" zoomScaleNormal="115" workbookViewId="0">
      <selection activeCell="A32" sqref="A32:A37"/>
    </sheetView>
  </sheetViews>
  <sheetFormatPr baseColWidth="10" defaultColWidth="11" defaultRowHeight="14.4"/>
  <cols>
    <col min="3" max="3" width="13.109375" customWidth="1"/>
  </cols>
  <sheetData>
    <row r="1" spans="1:7" ht="43.2">
      <c r="A1" s="1" t="s">
        <v>0</v>
      </c>
      <c r="B1" s="2" t="s">
        <v>1</v>
      </c>
      <c r="C1" s="2" t="s">
        <v>2</v>
      </c>
      <c r="D1" s="147" t="s">
        <v>3</v>
      </c>
      <c r="E1" s="148" t="s">
        <v>4</v>
      </c>
      <c r="F1" s="149" t="s">
        <v>5</v>
      </c>
      <c r="G1" s="7" t="s">
        <v>6</v>
      </c>
    </row>
    <row r="2" spans="1:7">
      <c r="A2" s="107">
        <v>45189</v>
      </c>
      <c r="B2" s="86" t="s">
        <v>171</v>
      </c>
      <c r="C2" s="87" t="s">
        <v>23</v>
      </c>
      <c r="D2" s="87" t="s">
        <v>10</v>
      </c>
      <c r="E2" s="186">
        <v>80000</v>
      </c>
      <c r="F2" s="87">
        <v>15</v>
      </c>
      <c r="G2" s="172">
        <f>E2/F2</f>
        <v>5333.333333333333</v>
      </c>
    </row>
    <row r="3" spans="1:7">
      <c r="A3" s="107">
        <v>45189</v>
      </c>
      <c r="B3" s="86" t="s">
        <v>171</v>
      </c>
      <c r="C3" s="87" t="s">
        <v>14</v>
      </c>
      <c r="D3" s="87" t="s">
        <v>8</v>
      </c>
      <c r="E3" s="186">
        <v>103000</v>
      </c>
      <c r="F3" s="87">
        <v>26</v>
      </c>
      <c r="G3" s="172">
        <f t="shared" ref="G3:G50" si="0">E3/F3</f>
        <v>3961.5384615384614</v>
      </c>
    </row>
    <row r="4" spans="1:7">
      <c r="A4" s="107">
        <v>45189</v>
      </c>
      <c r="B4" s="86" t="s">
        <v>171</v>
      </c>
      <c r="C4" s="87" t="s">
        <v>7</v>
      </c>
      <c r="D4" s="87" t="s">
        <v>10</v>
      </c>
      <c r="E4" s="186">
        <v>63000</v>
      </c>
      <c r="F4" s="87">
        <v>13</v>
      </c>
      <c r="G4" s="172">
        <f t="shared" si="0"/>
        <v>4846.1538461538457</v>
      </c>
    </row>
    <row r="5" spans="1:7">
      <c r="A5" s="107">
        <v>45189</v>
      </c>
      <c r="B5" s="86" t="s">
        <v>171</v>
      </c>
      <c r="C5" s="87" t="s">
        <v>43</v>
      </c>
      <c r="D5" s="87" t="s">
        <v>17</v>
      </c>
      <c r="E5" s="186">
        <v>78000</v>
      </c>
      <c r="F5" s="87">
        <v>15</v>
      </c>
      <c r="G5" s="172">
        <f t="shared" si="0"/>
        <v>5200</v>
      </c>
    </row>
    <row r="6" spans="1:7">
      <c r="A6" s="107">
        <v>45189</v>
      </c>
      <c r="B6" s="86" t="s">
        <v>171</v>
      </c>
      <c r="C6" s="87" t="s">
        <v>12</v>
      </c>
      <c r="D6" s="87" t="s">
        <v>10</v>
      </c>
      <c r="E6" s="186">
        <v>63000</v>
      </c>
      <c r="F6" s="87">
        <v>9</v>
      </c>
      <c r="G6" s="172">
        <f t="shared" si="0"/>
        <v>7000</v>
      </c>
    </row>
    <row r="7" spans="1:7">
      <c r="A7" s="107">
        <v>45189</v>
      </c>
      <c r="B7" s="86" t="s">
        <v>171</v>
      </c>
      <c r="C7" s="87" t="s">
        <v>25</v>
      </c>
      <c r="D7" s="87" t="s">
        <v>10</v>
      </c>
      <c r="E7" s="186">
        <v>63000</v>
      </c>
      <c r="F7" s="87">
        <v>5</v>
      </c>
      <c r="G7" s="172">
        <f t="shared" si="0"/>
        <v>12600</v>
      </c>
    </row>
    <row r="8" spans="1:7">
      <c r="A8" s="107">
        <v>45190</v>
      </c>
      <c r="B8" s="86" t="s">
        <v>171</v>
      </c>
      <c r="C8" s="87" t="s">
        <v>23</v>
      </c>
      <c r="D8" s="87" t="s">
        <v>10</v>
      </c>
      <c r="E8" s="186">
        <v>80000</v>
      </c>
      <c r="F8" s="87">
        <v>12</v>
      </c>
      <c r="G8" s="172">
        <f t="shared" si="0"/>
        <v>6666.666666666667</v>
      </c>
    </row>
    <row r="9" spans="1:7">
      <c r="A9" s="107">
        <v>45190</v>
      </c>
      <c r="B9" s="86" t="s">
        <v>171</v>
      </c>
      <c r="C9" s="87" t="s">
        <v>14</v>
      </c>
      <c r="D9" s="87" t="s">
        <v>8</v>
      </c>
      <c r="E9" s="186">
        <v>103000</v>
      </c>
      <c r="F9" s="87">
        <v>27</v>
      </c>
      <c r="G9" s="172">
        <f t="shared" si="0"/>
        <v>3814.8148148148148</v>
      </c>
    </row>
    <row r="10" spans="1:7">
      <c r="A10" s="107">
        <v>45190</v>
      </c>
      <c r="B10" s="86" t="s">
        <v>171</v>
      </c>
      <c r="C10" s="87" t="s">
        <v>7</v>
      </c>
      <c r="D10" s="87" t="s">
        <v>10</v>
      </c>
      <c r="E10" s="186">
        <v>63000</v>
      </c>
      <c r="F10" s="87">
        <v>8</v>
      </c>
      <c r="G10" s="172">
        <f t="shared" si="0"/>
        <v>7875</v>
      </c>
    </row>
    <row r="11" spans="1:7">
      <c r="A11" s="107">
        <v>45190</v>
      </c>
      <c r="B11" s="86" t="s">
        <v>171</v>
      </c>
      <c r="C11" s="87" t="s">
        <v>12</v>
      </c>
      <c r="D11" s="87" t="s">
        <v>10</v>
      </c>
      <c r="E11" s="186">
        <v>63000</v>
      </c>
      <c r="F11" s="87">
        <v>9</v>
      </c>
      <c r="G11" s="172">
        <f t="shared" si="0"/>
        <v>7000</v>
      </c>
    </row>
    <row r="12" spans="1:7">
      <c r="A12" s="107">
        <v>45190</v>
      </c>
      <c r="B12" s="86" t="s">
        <v>171</v>
      </c>
      <c r="C12" s="87" t="s">
        <v>43</v>
      </c>
      <c r="D12" s="87" t="s">
        <v>17</v>
      </c>
      <c r="E12" s="186">
        <v>78000</v>
      </c>
      <c r="F12" s="87">
        <v>20</v>
      </c>
      <c r="G12" s="172">
        <f t="shared" si="0"/>
        <v>3900</v>
      </c>
    </row>
    <row r="13" spans="1:7">
      <c r="A13" s="107">
        <v>45190</v>
      </c>
      <c r="B13" s="86" t="s">
        <v>171</v>
      </c>
      <c r="C13" s="87" t="s">
        <v>25</v>
      </c>
      <c r="D13" s="87" t="s">
        <v>10</v>
      </c>
      <c r="E13" s="186">
        <v>63000</v>
      </c>
      <c r="F13" s="87">
        <v>10</v>
      </c>
      <c r="G13" s="172">
        <f t="shared" si="0"/>
        <v>6300</v>
      </c>
    </row>
    <row r="14" spans="1:7">
      <c r="A14" s="107">
        <v>45191</v>
      </c>
      <c r="B14" s="86" t="s">
        <v>171</v>
      </c>
      <c r="C14" s="87" t="s">
        <v>23</v>
      </c>
      <c r="D14" s="87" t="s">
        <v>10</v>
      </c>
      <c r="E14" s="186">
        <v>80000</v>
      </c>
      <c r="F14" s="87">
        <v>13</v>
      </c>
      <c r="G14" s="172">
        <f t="shared" si="0"/>
        <v>6153.8461538461543</v>
      </c>
    </row>
    <row r="15" spans="1:7">
      <c r="A15" s="107">
        <v>45191</v>
      </c>
      <c r="B15" s="86" t="s">
        <v>171</v>
      </c>
      <c r="C15" s="87" t="s">
        <v>14</v>
      </c>
      <c r="D15" s="87" t="s">
        <v>8</v>
      </c>
      <c r="E15" s="186">
        <v>103000</v>
      </c>
      <c r="F15" s="87">
        <v>25</v>
      </c>
      <c r="G15" s="172">
        <f t="shared" si="0"/>
        <v>4120</v>
      </c>
    </row>
    <row r="16" spans="1:7">
      <c r="A16" s="107">
        <v>45191</v>
      </c>
      <c r="B16" s="86" t="s">
        <v>171</v>
      </c>
      <c r="C16" s="87" t="s">
        <v>7</v>
      </c>
      <c r="D16" s="87" t="s">
        <v>10</v>
      </c>
      <c r="E16" s="186">
        <v>63000</v>
      </c>
      <c r="F16" s="87">
        <v>18</v>
      </c>
      <c r="G16" s="172">
        <f t="shared" si="0"/>
        <v>3500</v>
      </c>
    </row>
    <row r="17" spans="1:7">
      <c r="A17" s="107">
        <v>45191</v>
      </c>
      <c r="B17" s="86" t="s">
        <v>171</v>
      </c>
      <c r="C17" s="87" t="s">
        <v>12</v>
      </c>
      <c r="D17" s="87" t="s">
        <v>10</v>
      </c>
      <c r="E17" s="186">
        <v>63000</v>
      </c>
      <c r="F17" s="87">
        <v>7</v>
      </c>
      <c r="G17" s="172">
        <f t="shared" si="0"/>
        <v>9000</v>
      </c>
    </row>
    <row r="18" spans="1:7">
      <c r="A18" s="107">
        <v>45191</v>
      </c>
      <c r="B18" s="86" t="s">
        <v>171</v>
      </c>
      <c r="C18" s="87" t="s">
        <v>43</v>
      </c>
      <c r="D18" s="87" t="s">
        <v>17</v>
      </c>
      <c r="E18" s="186">
        <v>78000</v>
      </c>
      <c r="F18" s="87">
        <v>18</v>
      </c>
      <c r="G18" s="172">
        <f t="shared" si="0"/>
        <v>4333.333333333333</v>
      </c>
    </row>
    <row r="19" spans="1:7">
      <c r="A19" s="107">
        <v>45191</v>
      </c>
      <c r="B19" s="86" t="s">
        <v>171</v>
      </c>
      <c r="C19" s="87" t="s">
        <v>25</v>
      </c>
      <c r="D19" s="87" t="s">
        <v>10</v>
      </c>
      <c r="E19" s="186">
        <v>63000</v>
      </c>
      <c r="F19" s="87">
        <v>10</v>
      </c>
      <c r="G19" s="172">
        <f t="shared" si="0"/>
        <v>6300</v>
      </c>
    </row>
    <row r="20" spans="1:7">
      <c r="A20" s="107">
        <v>45194</v>
      </c>
      <c r="B20" s="86" t="s">
        <v>171</v>
      </c>
      <c r="C20" s="87" t="s">
        <v>23</v>
      </c>
      <c r="D20" s="87" t="s">
        <v>10</v>
      </c>
      <c r="E20" s="186">
        <v>80000</v>
      </c>
      <c r="F20" s="87">
        <v>12</v>
      </c>
      <c r="G20" s="172">
        <f t="shared" si="0"/>
        <v>6666.666666666667</v>
      </c>
    </row>
    <row r="21" spans="1:7">
      <c r="A21" s="107">
        <v>45194</v>
      </c>
      <c r="B21" s="86" t="s">
        <v>171</v>
      </c>
      <c r="C21" s="87" t="s">
        <v>14</v>
      </c>
      <c r="D21" s="87" t="s">
        <v>8</v>
      </c>
      <c r="E21" s="186">
        <v>103000</v>
      </c>
      <c r="F21" s="87">
        <v>30</v>
      </c>
      <c r="G21" s="172">
        <f t="shared" si="0"/>
        <v>3433.3333333333335</v>
      </c>
    </row>
    <row r="22" spans="1:7">
      <c r="A22" s="107">
        <v>45194</v>
      </c>
      <c r="B22" s="86" t="s">
        <v>171</v>
      </c>
      <c r="C22" s="87" t="s">
        <v>7</v>
      </c>
      <c r="D22" s="87" t="s">
        <v>17</v>
      </c>
      <c r="E22" s="186">
        <v>83000</v>
      </c>
      <c r="F22" s="87">
        <v>19</v>
      </c>
      <c r="G22" s="172">
        <f t="shared" si="0"/>
        <v>4368.4210526315792</v>
      </c>
    </row>
    <row r="23" spans="1:7">
      <c r="A23" s="107">
        <v>45194</v>
      </c>
      <c r="B23" s="86" t="s">
        <v>171</v>
      </c>
      <c r="C23" s="87" t="s">
        <v>12</v>
      </c>
      <c r="D23" s="87" t="s">
        <v>10</v>
      </c>
      <c r="E23" s="186">
        <v>63000</v>
      </c>
      <c r="F23" s="87">
        <v>9</v>
      </c>
      <c r="G23" s="172">
        <f t="shared" si="0"/>
        <v>7000</v>
      </c>
    </row>
    <row r="24" spans="1:7">
      <c r="A24" s="107">
        <v>45194</v>
      </c>
      <c r="B24" s="86" t="s">
        <v>171</v>
      </c>
      <c r="C24" s="87" t="s">
        <v>43</v>
      </c>
      <c r="D24" s="87" t="s">
        <v>17</v>
      </c>
      <c r="E24" s="186">
        <v>78000</v>
      </c>
      <c r="F24" s="87">
        <v>20</v>
      </c>
      <c r="G24" s="172">
        <f t="shared" si="0"/>
        <v>3900</v>
      </c>
    </row>
    <row r="25" spans="1:7">
      <c r="A25" s="107">
        <v>45194</v>
      </c>
      <c r="B25" s="86" t="s">
        <v>171</v>
      </c>
      <c r="C25" s="87" t="s">
        <v>25</v>
      </c>
      <c r="D25" s="87" t="s">
        <v>10</v>
      </c>
      <c r="E25" s="186">
        <v>63000</v>
      </c>
      <c r="F25" s="87">
        <v>10</v>
      </c>
      <c r="G25" s="172">
        <f t="shared" si="0"/>
        <v>6300</v>
      </c>
    </row>
    <row r="26" spans="1:7">
      <c r="A26" s="107">
        <v>45195</v>
      </c>
      <c r="B26" s="86" t="s">
        <v>171</v>
      </c>
      <c r="C26" s="87" t="s">
        <v>23</v>
      </c>
      <c r="D26" s="87" t="s">
        <v>10</v>
      </c>
      <c r="E26" s="186">
        <v>80000</v>
      </c>
      <c r="F26" s="87">
        <v>13</v>
      </c>
      <c r="G26" s="172">
        <f t="shared" si="0"/>
        <v>6153.8461538461543</v>
      </c>
    </row>
    <row r="27" spans="1:7">
      <c r="A27" s="107">
        <v>45195</v>
      </c>
      <c r="B27" s="86" t="s">
        <v>171</v>
      </c>
      <c r="C27" s="87" t="s">
        <v>14</v>
      </c>
      <c r="D27" s="87" t="s">
        <v>8</v>
      </c>
      <c r="E27" s="186">
        <v>103000</v>
      </c>
      <c r="F27" s="87">
        <v>34</v>
      </c>
      <c r="G27" s="172">
        <f t="shared" si="0"/>
        <v>3029.4117647058824</v>
      </c>
    </row>
    <row r="28" spans="1:7">
      <c r="A28" s="107">
        <v>45195</v>
      </c>
      <c r="B28" s="86" t="s">
        <v>171</v>
      </c>
      <c r="C28" s="87" t="s">
        <v>7</v>
      </c>
      <c r="D28" s="87" t="s">
        <v>17</v>
      </c>
      <c r="E28" s="186">
        <v>83000</v>
      </c>
      <c r="F28" s="87">
        <v>19</v>
      </c>
      <c r="G28" s="172">
        <f t="shared" si="0"/>
        <v>4368.4210526315792</v>
      </c>
    </row>
    <row r="29" spans="1:7">
      <c r="A29" s="107">
        <v>45195</v>
      </c>
      <c r="B29" s="86" t="s">
        <v>171</v>
      </c>
      <c r="C29" s="87" t="s">
        <v>12</v>
      </c>
      <c r="D29" s="87" t="s">
        <v>10</v>
      </c>
      <c r="E29" s="186">
        <v>63000</v>
      </c>
      <c r="F29" s="87">
        <v>10</v>
      </c>
      <c r="G29" s="172">
        <f t="shared" si="0"/>
        <v>6300</v>
      </c>
    </row>
    <row r="30" spans="1:7">
      <c r="A30" s="107">
        <v>45195</v>
      </c>
      <c r="B30" s="86" t="s">
        <v>171</v>
      </c>
      <c r="C30" s="87" t="s">
        <v>43</v>
      </c>
      <c r="D30" s="87" t="s">
        <v>17</v>
      </c>
      <c r="E30" s="186">
        <v>78000</v>
      </c>
      <c r="F30" s="87">
        <v>20</v>
      </c>
      <c r="G30" s="172">
        <f t="shared" si="0"/>
        <v>3900</v>
      </c>
    </row>
    <row r="31" spans="1:7">
      <c r="A31" s="107">
        <v>45195</v>
      </c>
      <c r="B31" s="86" t="s">
        <v>171</v>
      </c>
      <c r="C31" s="87" t="s">
        <v>25</v>
      </c>
      <c r="D31" s="87" t="s">
        <v>10</v>
      </c>
      <c r="E31" s="186">
        <v>63000</v>
      </c>
      <c r="F31" s="87">
        <v>10</v>
      </c>
      <c r="G31" s="172">
        <f t="shared" si="0"/>
        <v>6300</v>
      </c>
    </row>
    <row r="32" spans="1:7">
      <c r="A32" s="107">
        <v>45196</v>
      </c>
      <c r="B32" s="86" t="s">
        <v>171</v>
      </c>
      <c r="C32" s="87" t="s">
        <v>23</v>
      </c>
      <c r="D32" s="87" t="s">
        <v>10</v>
      </c>
      <c r="E32" s="186">
        <v>80000</v>
      </c>
      <c r="F32" s="87">
        <v>12</v>
      </c>
      <c r="G32" s="172">
        <f t="shared" si="0"/>
        <v>6666.666666666667</v>
      </c>
    </row>
    <row r="33" spans="1:7">
      <c r="A33" s="107">
        <v>45196</v>
      </c>
      <c r="B33" s="86" t="s">
        <v>171</v>
      </c>
      <c r="C33" s="87" t="s">
        <v>14</v>
      </c>
      <c r="D33" s="87" t="s">
        <v>8</v>
      </c>
      <c r="E33" s="186">
        <v>103000</v>
      </c>
      <c r="F33" s="87">
        <v>30</v>
      </c>
      <c r="G33" s="172">
        <f t="shared" si="0"/>
        <v>3433.3333333333335</v>
      </c>
    </row>
    <row r="34" spans="1:7">
      <c r="A34" s="107">
        <v>45196</v>
      </c>
      <c r="B34" s="86" t="s">
        <v>171</v>
      </c>
      <c r="C34" s="87" t="s">
        <v>7</v>
      </c>
      <c r="D34" s="87" t="s">
        <v>17</v>
      </c>
      <c r="E34" s="186">
        <v>83000</v>
      </c>
      <c r="F34" s="87">
        <v>19</v>
      </c>
      <c r="G34" s="172">
        <f t="shared" si="0"/>
        <v>4368.4210526315792</v>
      </c>
    </row>
    <row r="35" spans="1:7">
      <c r="A35" s="107">
        <v>45196</v>
      </c>
      <c r="B35" s="86" t="s">
        <v>171</v>
      </c>
      <c r="C35" s="87" t="s">
        <v>12</v>
      </c>
      <c r="D35" s="87" t="s">
        <v>10</v>
      </c>
      <c r="E35" s="186">
        <v>63000</v>
      </c>
      <c r="F35" s="87">
        <v>8</v>
      </c>
      <c r="G35" s="172">
        <f t="shared" si="0"/>
        <v>7875</v>
      </c>
    </row>
    <row r="36" spans="1:7">
      <c r="A36" s="107">
        <v>45196</v>
      </c>
      <c r="B36" s="86" t="s">
        <v>171</v>
      </c>
      <c r="C36" s="87" t="s">
        <v>43</v>
      </c>
      <c r="D36" s="87" t="s">
        <v>17</v>
      </c>
      <c r="E36" s="186">
        <v>78000</v>
      </c>
      <c r="F36" s="87">
        <v>19</v>
      </c>
      <c r="G36" s="172">
        <f t="shared" si="0"/>
        <v>4105.2631578947367</v>
      </c>
    </row>
    <row r="37" spans="1:7">
      <c r="A37" s="107">
        <v>45196</v>
      </c>
      <c r="B37" s="86" t="s">
        <v>171</v>
      </c>
      <c r="C37" s="87" t="s">
        <v>25</v>
      </c>
      <c r="D37" s="87" t="s">
        <v>10</v>
      </c>
      <c r="E37" s="186">
        <v>63000</v>
      </c>
      <c r="F37" s="87">
        <v>10</v>
      </c>
      <c r="G37" s="172">
        <f t="shared" si="0"/>
        <v>6300</v>
      </c>
    </row>
    <row r="38" spans="1:7">
      <c r="A38" s="107">
        <v>45197</v>
      </c>
      <c r="B38" s="86" t="s">
        <v>171</v>
      </c>
      <c r="C38" s="87" t="s">
        <v>23</v>
      </c>
      <c r="D38" s="87" t="s">
        <v>10</v>
      </c>
      <c r="E38" s="186">
        <v>80000</v>
      </c>
      <c r="F38" s="87">
        <v>14</v>
      </c>
      <c r="G38" s="172">
        <f t="shared" si="0"/>
        <v>5714.2857142857147</v>
      </c>
    </row>
    <row r="39" spans="1:7">
      <c r="A39" s="107">
        <v>45197</v>
      </c>
      <c r="B39" s="86" t="s">
        <v>171</v>
      </c>
      <c r="C39" s="87" t="s">
        <v>14</v>
      </c>
      <c r="D39" s="87" t="s">
        <v>8</v>
      </c>
      <c r="E39" s="186">
        <v>103000</v>
      </c>
      <c r="F39" s="87">
        <v>18</v>
      </c>
      <c r="G39" s="172">
        <f t="shared" si="0"/>
        <v>5722.2222222222226</v>
      </c>
    </row>
    <row r="40" spans="1:7">
      <c r="A40" s="107">
        <v>45197</v>
      </c>
      <c r="B40" s="86" t="s">
        <v>171</v>
      </c>
      <c r="C40" s="87" t="s">
        <v>7</v>
      </c>
      <c r="D40" s="87" t="s">
        <v>17</v>
      </c>
      <c r="E40" s="186">
        <v>83000</v>
      </c>
      <c r="F40" s="87">
        <v>28</v>
      </c>
      <c r="G40" s="172">
        <f t="shared" si="0"/>
        <v>2964.2857142857142</v>
      </c>
    </row>
    <row r="41" spans="1:7">
      <c r="A41" s="107">
        <v>45197</v>
      </c>
      <c r="B41" s="86" t="s">
        <v>171</v>
      </c>
      <c r="C41" s="87" t="s">
        <v>12</v>
      </c>
      <c r="D41" s="87" t="s">
        <v>10</v>
      </c>
      <c r="E41" s="186">
        <v>63000</v>
      </c>
      <c r="F41" s="87">
        <v>9</v>
      </c>
      <c r="G41" s="172">
        <f t="shared" si="0"/>
        <v>7000</v>
      </c>
    </row>
    <row r="42" spans="1:7">
      <c r="A42" s="107">
        <v>45197</v>
      </c>
      <c r="B42" s="86" t="s">
        <v>171</v>
      </c>
      <c r="C42" s="87" t="s">
        <v>43</v>
      </c>
      <c r="D42" s="87" t="s">
        <v>17</v>
      </c>
      <c r="E42" s="186">
        <v>78000</v>
      </c>
      <c r="F42" s="87">
        <v>17</v>
      </c>
      <c r="G42" s="172">
        <f t="shared" si="0"/>
        <v>4588.2352941176468</v>
      </c>
    </row>
    <row r="43" spans="1:7">
      <c r="A43" s="107">
        <v>45197</v>
      </c>
      <c r="B43" s="86" t="s">
        <v>171</v>
      </c>
      <c r="C43" s="87" t="s">
        <v>25</v>
      </c>
      <c r="D43" s="87" t="s">
        <v>10</v>
      </c>
      <c r="E43" s="186">
        <v>63000</v>
      </c>
      <c r="F43" s="87">
        <v>10</v>
      </c>
      <c r="G43" s="172">
        <f t="shared" si="0"/>
        <v>6300</v>
      </c>
    </row>
    <row r="44" spans="1:7">
      <c r="A44" s="107">
        <v>45198</v>
      </c>
      <c r="B44" s="86" t="s">
        <v>171</v>
      </c>
      <c r="C44" s="87" t="s">
        <v>23</v>
      </c>
      <c r="D44" s="87" t="s">
        <v>10</v>
      </c>
      <c r="E44" s="186">
        <v>80000</v>
      </c>
      <c r="F44" s="87">
        <v>11</v>
      </c>
      <c r="G44" s="172">
        <f t="shared" si="0"/>
        <v>7272.727272727273</v>
      </c>
    </row>
    <row r="45" spans="1:7">
      <c r="A45" s="107">
        <v>45198</v>
      </c>
      <c r="B45" s="86" t="s">
        <v>171</v>
      </c>
      <c r="C45" s="87" t="s">
        <v>14</v>
      </c>
      <c r="D45" s="87" t="s">
        <v>8</v>
      </c>
      <c r="E45" s="186">
        <v>103000</v>
      </c>
      <c r="F45" s="87">
        <v>24</v>
      </c>
      <c r="G45" s="172">
        <f t="shared" si="0"/>
        <v>4291.666666666667</v>
      </c>
    </row>
    <row r="46" spans="1:7">
      <c r="A46" s="107">
        <v>45198</v>
      </c>
      <c r="B46" s="86" t="s">
        <v>171</v>
      </c>
      <c r="C46" s="87" t="s">
        <v>7</v>
      </c>
      <c r="D46" s="87" t="s">
        <v>17</v>
      </c>
      <c r="E46" s="186">
        <v>83000</v>
      </c>
      <c r="F46" s="87">
        <v>17</v>
      </c>
      <c r="G46" s="172">
        <f t="shared" si="0"/>
        <v>4882.3529411764703</v>
      </c>
    </row>
    <row r="47" spans="1:7">
      <c r="A47" s="107">
        <v>45198</v>
      </c>
      <c r="B47" s="86" t="s">
        <v>171</v>
      </c>
      <c r="C47" s="87" t="s">
        <v>12</v>
      </c>
      <c r="D47" s="87" t="s">
        <v>10</v>
      </c>
      <c r="E47" s="186">
        <v>63000</v>
      </c>
      <c r="F47" s="87">
        <v>6</v>
      </c>
      <c r="G47" s="172">
        <f t="shared" si="0"/>
        <v>10500</v>
      </c>
    </row>
    <row r="48" spans="1:7">
      <c r="A48" s="107">
        <v>45198</v>
      </c>
      <c r="B48" s="86" t="s">
        <v>171</v>
      </c>
      <c r="C48" s="87" t="s">
        <v>43</v>
      </c>
      <c r="D48" s="87" t="s">
        <v>17</v>
      </c>
      <c r="E48" s="186">
        <v>78000</v>
      </c>
      <c r="F48" s="87">
        <v>17</v>
      </c>
      <c r="G48" s="172">
        <f t="shared" si="0"/>
        <v>4588.2352941176468</v>
      </c>
    </row>
    <row r="49" spans="1:7">
      <c r="A49" s="107">
        <v>45198</v>
      </c>
      <c r="B49" s="86" t="s">
        <v>171</v>
      </c>
      <c r="C49" s="87" t="s">
        <v>25</v>
      </c>
      <c r="D49" s="87" t="s">
        <v>10</v>
      </c>
      <c r="E49" s="186">
        <v>63000</v>
      </c>
      <c r="F49" s="87">
        <v>10</v>
      </c>
      <c r="G49" s="172">
        <f t="shared" si="0"/>
        <v>6300</v>
      </c>
    </row>
    <row r="50" spans="1:7">
      <c r="E50" s="172">
        <f>SUM(E2:E49)</f>
        <v>3700000</v>
      </c>
      <c r="F50" s="87">
        <f>SUM(F2:F49)</f>
        <v>745</v>
      </c>
      <c r="G50" s="172">
        <f t="shared" si="0"/>
        <v>4966.4429530201342</v>
      </c>
    </row>
  </sheetData>
  <dataValidations count="1">
    <dataValidation type="list" allowBlank="1" showInputMessage="1" showErrorMessage="1" sqref="D1" xr:uid="{00000000-0002-0000-2B00-000000000000}">
      <formula1>"MINIBUS,BUS,VAN,TAXIBUS"</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65"/>
  <sheetViews>
    <sheetView topLeftCell="A53" zoomScale="115" zoomScaleNormal="115" workbookViewId="0">
      <selection activeCell="F66" sqref="F66"/>
    </sheetView>
  </sheetViews>
  <sheetFormatPr baseColWidth="10" defaultColWidth="11" defaultRowHeight="14.4"/>
  <cols>
    <col min="3" max="3" width="18.44140625" customWidth="1"/>
  </cols>
  <sheetData>
    <row r="1" spans="1:9" ht="43.2">
      <c r="A1" s="1" t="s">
        <v>0</v>
      </c>
      <c r="B1" s="2" t="s">
        <v>1</v>
      </c>
      <c r="C1" s="2" t="s">
        <v>2</v>
      </c>
      <c r="D1" s="147" t="s">
        <v>3</v>
      </c>
      <c r="E1" s="148" t="s">
        <v>4</v>
      </c>
      <c r="F1" s="149" t="s">
        <v>5</v>
      </c>
      <c r="G1" s="7" t="s">
        <v>6</v>
      </c>
    </row>
    <row r="2" spans="1:9">
      <c r="A2" s="107">
        <v>45201</v>
      </c>
      <c r="B2" s="86" t="s">
        <v>171</v>
      </c>
      <c r="C2" s="87" t="s">
        <v>12</v>
      </c>
      <c r="D2" s="87" t="s">
        <v>17</v>
      </c>
      <c r="E2" s="186">
        <v>83000</v>
      </c>
      <c r="F2" s="87">
        <v>18</v>
      </c>
      <c r="G2" s="172">
        <f>E2/F2</f>
        <v>4611.1111111111113</v>
      </c>
    </row>
    <row r="3" spans="1:9">
      <c r="A3" s="107">
        <v>45201</v>
      </c>
      <c r="B3" s="86" t="s">
        <v>171</v>
      </c>
      <c r="C3" s="87" t="s">
        <v>14</v>
      </c>
      <c r="D3" s="87" t="s">
        <v>8</v>
      </c>
      <c r="E3" s="186">
        <v>103000</v>
      </c>
      <c r="F3" s="87">
        <v>52</v>
      </c>
      <c r="G3" s="172">
        <f t="shared" ref="G3:G64" si="0">E3/F3</f>
        <v>1980.7692307692307</v>
      </c>
      <c r="I3" t="s">
        <v>231</v>
      </c>
    </row>
    <row r="4" spans="1:9">
      <c r="A4" s="107">
        <v>45201</v>
      </c>
      <c r="B4" s="86" t="s">
        <v>171</v>
      </c>
      <c r="C4" s="87" t="s">
        <v>7</v>
      </c>
      <c r="D4" s="87" t="s">
        <v>8</v>
      </c>
      <c r="E4" s="186">
        <v>103000</v>
      </c>
      <c r="F4" s="87">
        <v>27</v>
      </c>
      <c r="G4" s="172">
        <f t="shared" si="0"/>
        <v>3814.8148148148148</v>
      </c>
    </row>
    <row r="5" spans="1:9">
      <c r="A5" s="107">
        <v>45201</v>
      </c>
      <c r="B5" s="86" t="s">
        <v>171</v>
      </c>
      <c r="C5" s="87" t="s">
        <v>14</v>
      </c>
      <c r="D5" s="87" t="s">
        <v>10</v>
      </c>
      <c r="E5" s="186">
        <v>31500</v>
      </c>
      <c r="F5" s="87">
        <v>9</v>
      </c>
      <c r="G5" s="172">
        <f t="shared" si="0"/>
        <v>3500</v>
      </c>
    </row>
    <row r="6" spans="1:9">
      <c r="A6" s="107">
        <v>45201</v>
      </c>
      <c r="B6" s="86" t="s">
        <v>171</v>
      </c>
      <c r="C6" s="87" t="s">
        <v>25</v>
      </c>
      <c r="D6" s="87" t="s">
        <v>10</v>
      </c>
      <c r="E6" s="186">
        <v>63000</v>
      </c>
      <c r="F6" s="87">
        <v>10</v>
      </c>
      <c r="G6" s="172">
        <f t="shared" si="0"/>
        <v>6300</v>
      </c>
    </row>
    <row r="7" spans="1:9">
      <c r="A7" s="107">
        <v>45201</v>
      </c>
      <c r="B7" s="86" t="s">
        <v>171</v>
      </c>
      <c r="C7" s="87" t="s">
        <v>43</v>
      </c>
      <c r="D7" s="87" t="s">
        <v>8</v>
      </c>
      <c r="E7" s="186">
        <v>88000</v>
      </c>
      <c r="F7" s="87">
        <v>23</v>
      </c>
      <c r="G7" s="172">
        <f t="shared" si="0"/>
        <v>3826.086956521739</v>
      </c>
    </row>
    <row r="8" spans="1:9">
      <c r="A8" s="107">
        <v>45201</v>
      </c>
      <c r="B8" s="86" t="s">
        <v>171</v>
      </c>
      <c r="C8" s="87" t="s">
        <v>23</v>
      </c>
      <c r="D8" s="87" t="s">
        <v>17</v>
      </c>
      <c r="E8" s="186">
        <v>130000</v>
      </c>
      <c r="F8" s="87">
        <v>16</v>
      </c>
      <c r="G8" s="172">
        <f t="shared" si="0"/>
        <v>8125</v>
      </c>
    </row>
    <row r="9" spans="1:9">
      <c r="A9" s="107">
        <v>45202</v>
      </c>
      <c r="B9" s="86" t="s">
        <v>171</v>
      </c>
      <c r="C9" s="87" t="s">
        <v>12</v>
      </c>
      <c r="D9" s="87" t="s">
        <v>17</v>
      </c>
      <c r="E9" s="186">
        <v>83000</v>
      </c>
      <c r="F9" s="87">
        <v>17</v>
      </c>
      <c r="G9" s="172">
        <f t="shared" si="0"/>
        <v>4882.3529411764703</v>
      </c>
    </row>
    <row r="10" spans="1:9">
      <c r="A10" s="107">
        <v>45202</v>
      </c>
      <c r="B10" s="86" t="s">
        <v>171</v>
      </c>
      <c r="C10" s="87" t="s">
        <v>14</v>
      </c>
      <c r="D10" s="87" t="s">
        <v>8</v>
      </c>
      <c r="E10" s="186">
        <v>103000</v>
      </c>
      <c r="F10" s="87">
        <v>42</v>
      </c>
      <c r="G10" s="172">
        <f t="shared" si="0"/>
        <v>2452.3809523809523</v>
      </c>
    </row>
    <row r="11" spans="1:9">
      <c r="A11" s="107">
        <v>45202</v>
      </c>
      <c r="B11" s="86" t="s">
        <v>171</v>
      </c>
      <c r="C11" s="87" t="s">
        <v>43</v>
      </c>
      <c r="D11" s="87" t="s">
        <v>8</v>
      </c>
      <c r="E11" s="186">
        <v>88000</v>
      </c>
      <c r="F11" s="87">
        <v>22</v>
      </c>
      <c r="G11" s="172">
        <f t="shared" si="0"/>
        <v>4000</v>
      </c>
    </row>
    <row r="12" spans="1:9">
      <c r="A12" s="107">
        <v>45202</v>
      </c>
      <c r="B12" s="86" t="s">
        <v>171</v>
      </c>
      <c r="C12" s="87" t="s">
        <v>25</v>
      </c>
      <c r="D12" s="87" t="s">
        <v>10</v>
      </c>
      <c r="E12" s="186">
        <v>63000</v>
      </c>
      <c r="F12" s="87">
        <v>12</v>
      </c>
      <c r="G12" s="172">
        <f t="shared" si="0"/>
        <v>5250</v>
      </c>
    </row>
    <row r="13" spans="1:9">
      <c r="A13" s="107">
        <v>45202</v>
      </c>
      <c r="B13" s="86" t="s">
        <v>171</v>
      </c>
      <c r="C13" s="87" t="s">
        <v>7</v>
      </c>
      <c r="D13" s="87" t="s">
        <v>8</v>
      </c>
      <c r="E13" s="186">
        <v>103000</v>
      </c>
      <c r="F13" s="87">
        <v>27</v>
      </c>
      <c r="G13" s="172">
        <f t="shared" si="0"/>
        <v>3814.8148148148148</v>
      </c>
    </row>
    <row r="14" spans="1:9">
      <c r="A14" s="107">
        <v>45202</v>
      </c>
      <c r="B14" s="86" t="s">
        <v>171</v>
      </c>
      <c r="C14" s="87" t="s">
        <v>23</v>
      </c>
      <c r="D14" s="87" t="s">
        <v>17</v>
      </c>
      <c r="E14" s="186">
        <v>130000</v>
      </c>
      <c r="F14" s="87">
        <v>18</v>
      </c>
      <c r="G14" s="172">
        <f t="shared" si="0"/>
        <v>7222.2222222222226</v>
      </c>
    </row>
    <row r="15" spans="1:9">
      <c r="A15" s="107">
        <v>45202</v>
      </c>
      <c r="B15" s="86" t="s">
        <v>171</v>
      </c>
      <c r="C15" s="87" t="s">
        <v>16</v>
      </c>
      <c r="D15" s="87" t="s">
        <v>10</v>
      </c>
      <c r="E15" s="186">
        <v>63000</v>
      </c>
      <c r="F15" s="87">
        <v>16</v>
      </c>
      <c r="G15" s="172">
        <f t="shared" si="0"/>
        <v>3937.5</v>
      </c>
    </row>
    <row r="16" spans="1:9">
      <c r="A16" s="107">
        <v>45203</v>
      </c>
      <c r="B16" s="86" t="s">
        <v>171</v>
      </c>
      <c r="C16" s="87" t="s">
        <v>12</v>
      </c>
      <c r="D16" s="87" t="s">
        <v>17</v>
      </c>
      <c r="E16" s="186">
        <v>83000</v>
      </c>
      <c r="F16" s="87">
        <v>18</v>
      </c>
      <c r="G16" s="172">
        <f t="shared" si="0"/>
        <v>4611.1111111111113</v>
      </c>
    </row>
    <row r="17" spans="1:7">
      <c r="A17" s="107">
        <v>45203</v>
      </c>
      <c r="B17" s="86" t="s">
        <v>171</v>
      </c>
      <c r="C17" s="87" t="s">
        <v>14</v>
      </c>
      <c r="D17" s="87" t="s">
        <v>8</v>
      </c>
      <c r="E17" s="186">
        <v>103000</v>
      </c>
      <c r="F17" s="87">
        <v>43</v>
      </c>
      <c r="G17" s="172">
        <f t="shared" si="0"/>
        <v>2395.3488372093025</v>
      </c>
    </row>
    <row r="18" spans="1:7">
      <c r="A18" s="107">
        <v>45203</v>
      </c>
      <c r="B18" s="86" t="s">
        <v>171</v>
      </c>
      <c r="C18" s="87" t="s">
        <v>43</v>
      </c>
      <c r="D18" s="87" t="s">
        <v>8</v>
      </c>
      <c r="E18" s="186">
        <v>88000</v>
      </c>
      <c r="F18" s="87">
        <v>22</v>
      </c>
      <c r="G18" s="172">
        <f t="shared" si="0"/>
        <v>4000</v>
      </c>
    </row>
    <row r="19" spans="1:7">
      <c r="A19" s="107">
        <v>45203</v>
      </c>
      <c r="B19" s="86" t="s">
        <v>171</v>
      </c>
      <c r="C19" s="87" t="s">
        <v>25</v>
      </c>
      <c r="D19" s="87" t="s">
        <v>10</v>
      </c>
      <c r="E19" s="186">
        <v>63000</v>
      </c>
      <c r="F19" s="87">
        <v>10</v>
      </c>
      <c r="G19" s="172">
        <f t="shared" si="0"/>
        <v>6300</v>
      </c>
    </row>
    <row r="20" spans="1:7">
      <c r="A20" s="107">
        <v>45203</v>
      </c>
      <c r="B20" s="86" t="s">
        <v>171</v>
      </c>
      <c r="C20" s="87" t="s">
        <v>7</v>
      </c>
      <c r="D20" s="87" t="s">
        <v>8</v>
      </c>
      <c r="E20" s="186">
        <v>103000</v>
      </c>
      <c r="F20" s="87">
        <v>26</v>
      </c>
      <c r="G20" s="172">
        <f t="shared" si="0"/>
        <v>3961.5384615384614</v>
      </c>
    </row>
    <row r="21" spans="1:7">
      <c r="A21" s="107">
        <v>45203</v>
      </c>
      <c r="B21" s="86" t="s">
        <v>171</v>
      </c>
      <c r="C21" s="87" t="s">
        <v>23</v>
      </c>
      <c r="D21" s="87" t="s">
        <v>17</v>
      </c>
      <c r="E21" s="186">
        <v>130000</v>
      </c>
      <c r="F21" s="87">
        <v>22</v>
      </c>
      <c r="G21" s="172">
        <f t="shared" si="0"/>
        <v>5909.090909090909</v>
      </c>
    </row>
    <row r="22" spans="1:7">
      <c r="A22" s="107">
        <v>45203</v>
      </c>
      <c r="B22" s="86" t="s">
        <v>171</v>
      </c>
      <c r="C22" s="87" t="s">
        <v>16</v>
      </c>
      <c r="D22" s="87" t="s">
        <v>10</v>
      </c>
      <c r="E22" s="186">
        <v>63000</v>
      </c>
      <c r="F22" s="87">
        <v>13</v>
      </c>
      <c r="G22" s="172">
        <f t="shared" si="0"/>
        <v>4846.1538461538457</v>
      </c>
    </row>
    <row r="23" spans="1:7">
      <c r="A23" s="107">
        <v>45204</v>
      </c>
      <c r="B23" s="86" t="s">
        <v>171</v>
      </c>
      <c r="C23" s="87" t="s">
        <v>16</v>
      </c>
      <c r="D23" s="87" t="s">
        <v>10</v>
      </c>
      <c r="E23" s="186">
        <v>63000</v>
      </c>
      <c r="F23" s="87">
        <v>12</v>
      </c>
      <c r="G23" s="172">
        <f t="shared" si="0"/>
        <v>5250</v>
      </c>
    </row>
    <row r="24" spans="1:7">
      <c r="A24" s="107">
        <v>45204</v>
      </c>
      <c r="B24" s="86" t="s">
        <v>171</v>
      </c>
      <c r="C24" s="87" t="s">
        <v>12</v>
      </c>
      <c r="D24" s="87" t="s">
        <v>17</v>
      </c>
      <c r="E24" s="186">
        <v>83000</v>
      </c>
      <c r="F24" s="87">
        <v>17</v>
      </c>
      <c r="G24" s="172">
        <f t="shared" si="0"/>
        <v>4882.3529411764703</v>
      </c>
    </row>
    <row r="25" spans="1:7">
      <c r="A25" s="107">
        <v>45204</v>
      </c>
      <c r="B25" s="86" t="s">
        <v>171</v>
      </c>
      <c r="C25" s="87" t="s">
        <v>14</v>
      </c>
      <c r="D25" s="87" t="s">
        <v>8</v>
      </c>
      <c r="E25" s="186">
        <v>103000</v>
      </c>
      <c r="F25" s="87">
        <v>41</v>
      </c>
      <c r="G25" s="172">
        <f t="shared" si="0"/>
        <v>2512.1951219512193</v>
      </c>
    </row>
    <row r="26" spans="1:7">
      <c r="A26" s="107">
        <v>45204</v>
      </c>
      <c r="B26" s="86" t="s">
        <v>171</v>
      </c>
      <c r="C26" s="87" t="s">
        <v>23</v>
      </c>
      <c r="D26" s="87" t="s">
        <v>17</v>
      </c>
      <c r="E26" s="186">
        <v>130000</v>
      </c>
      <c r="F26" s="87">
        <v>20</v>
      </c>
      <c r="G26" s="172">
        <f t="shared" si="0"/>
        <v>6500</v>
      </c>
    </row>
    <row r="27" spans="1:7">
      <c r="A27" s="107">
        <v>45204</v>
      </c>
      <c r="B27" s="86" t="s">
        <v>171</v>
      </c>
      <c r="C27" s="87" t="s">
        <v>43</v>
      </c>
      <c r="D27" s="87" t="s">
        <v>8</v>
      </c>
      <c r="E27" s="186">
        <v>88000</v>
      </c>
      <c r="F27" s="87">
        <v>23</v>
      </c>
      <c r="G27" s="172">
        <f t="shared" si="0"/>
        <v>3826.086956521739</v>
      </c>
    </row>
    <row r="28" spans="1:7">
      <c r="A28" s="107">
        <v>45204</v>
      </c>
      <c r="B28" s="86" t="s">
        <v>171</v>
      </c>
      <c r="C28" s="87" t="s">
        <v>7</v>
      </c>
      <c r="D28" s="87" t="s">
        <v>8</v>
      </c>
      <c r="E28" s="186">
        <v>103000</v>
      </c>
      <c r="F28" s="87">
        <v>25</v>
      </c>
      <c r="G28" s="172">
        <f t="shared" si="0"/>
        <v>4120</v>
      </c>
    </row>
    <row r="29" spans="1:7">
      <c r="A29" s="107">
        <v>45204</v>
      </c>
      <c r="B29" s="86" t="s">
        <v>171</v>
      </c>
      <c r="C29" s="87" t="s">
        <v>25</v>
      </c>
      <c r="D29" s="87" t="s">
        <v>10</v>
      </c>
      <c r="E29" s="186">
        <v>63000</v>
      </c>
      <c r="F29" s="87">
        <v>10</v>
      </c>
      <c r="G29" s="172">
        <f t="shared" si="0"/>
        <v>6300</v>
      </c>
    </row>
    <row r="30" spans="1:7">
      <c r="A30" s="107">
        <v>45205</v>
      </c>
      <c r="B30" s="86" t="s">
        <v>171</v>
      </c>
      <c r="C30" s="87" t="s">
        <v>16</v>
      </c>
      <c r="D30" s="87" t="s">
        <v>10</v>
      </c>
      <c r="E30" s="186">
        <v>63000</v>
      </c>
      <c r="F30" s="87">
        <v>12</v>
      </c>
      <c r="G30" s="172">
        <f t="shared" si="0"/>
        <v>5250</v>
      </c>
    </row>
    <row r="31" spans="1:7">
      <c r="A31" s="107">
        <v>45205</v>
      </c>
      <c r="B31" s="86" t="s">
        <v>171</v>
      </c>
      <c r="C31" s="87" t="s">
        <v>12</v>
      </c>
      <c r="D31" s="87" t="s">
        <v>17</v>
      </c>
      <c r="E31" s="186">
        <v>83000</v>
      </c>
      <c r="F31" s="87">
        <v>17</v>
      </c>
      <c r="G31" s="172">
        <f t="shared" si="0"/>
        <v>4882.3529411764703</v>
      </c>
    </row>
    <row r="32" spans="1:7">
      <c r="A32" s="107">
        <v>45205</v>
      </c>
      <c r="B32" s="86" t="s">
        <v>171</v>
      </c>
      <c r="C32" s="87" t="s">
        <v>14</v>
      </c>
      <c r="D32" s="87" t="s">
        <v>8</v>
      </c>
      <c r="E32" s="186">
        <v>103000</v>
      </c>
      <c r="F32" s="87">
        <v>23</v>
      </c>
      <c r="G32" s="172">
        <f t="shared" si="0"/>
        <v>4478.260869565217</v>
      </c>
    </row>
    <row r="33" spans="1:7">
      <c r="A33" s="107">
        <v>45205</v>
      </c>
      <c r="B33" s="86" t="s">
        <v>171</v>
      </c>
      <c r="C33" s="87" t="s">
        <v>23</v>
      </c>
      <c r="D33" s="87" t="s">
        <v>17</v>
      </c>
      <c r="E33" s="186">
        <v>130000</v>
      </c>
      <c r="F33" s="87">
        <v>20</v>
      </c>
      <c r="G33" s="172">
        <f t="shared" si="0"/>
        <v>6500</v>
      </c>
    </row>
    <row r="34" spans="1:7">
      <c r="A34" s="107">
        <v>45205</v>
      </c>
      <c r="B34" s="86" t="s">
        <v>171</v>
      </c>
      <c r="C34" s="87" t="s">
        <v>43</v>
      </c>
      <c r="D34" s="87" t="s">
        <v>8</v>
      </c>
      <c r="E34" s="186">
        <v>88000</v>
      </c>
      <c r="F34" s="87">
        <v>21</v>
      </c>
      <c r="G34" s="172">
        <f t="shared" si="0"/>
        <v>4190.4761904761908</v>
      </c>
    </row>
    <row r="35" spans="1:7">
      <c r="A35" s="107">
        <v>45205</v>
      </c>
      <c r="B35" s="86" t="s">
        <v>171</v>
      </c>
      <c r="C35" s="87" t="s">
        <v>7</v>
      </c>
      <c r="D35" s="87" t="s">
        <v>8</v>
      </c>
      <c r="E35" s="186">
        <v>103000</v>
      </c>
      <c r="F35" s="87">
        <v>38</v>
      </c>
      <c r="G35" s="172">
        <f t="shared" si="0"/>
        <v>2710.5263157894738</v>
      </c>
    </row>
    <row r="36" spans="1:7">
      <c r="A36" s="107">
        <v>45205</v>
      </c>
      <c r="B36" s="86" t="s">
        <v>171</v>
      </c>
      <c r="C36" s="87" t="s">
        <v>25</v>
      </c>
      <c r="D36" s="87" t="s">
        <v>10</v>
      </c>
      <c r="E36" s="186">
        <v>63000</v>
      </c>
      <c r="F36" s="87">
        <v>8</v>
      </c>
      <c r="G36" s="172">
        <f t="shared" si="0"/>
        <v>7875</v>
      </c>
    </row>
    <row r="37" spans="1:7">
      <c r="A37" s="107">
        <v>45209</v>
      </c>
      <c r="B37" s="86" t="s">
        <v>171</v>
      </c>
      <c r="C37" s="87" t="s">
        <v>12</v>
      </c>
      <c r="D37" s="87" t="s">
        <v>17</v>
      </c>
      <c r="E37" s="186">
        <v>83000</v>
      </c>
      <c r="F37" s="87">
        <v>20</v>
      </c>
      <c r="G37" s="172">
        <f t="shared" si="0"/>
        <v>4150</v>
      </c>
    </row>
    <row r="38" spans="1:7">
      <c r="A38" s="107">
        <v>45209</v>
      </c>
      <c r="B38" s="86" t="s">
        <v>171</v>
      </c>
      <c r="C38" s="87" t="s">
        <v>7</v>
      </c>
      <c r="D38" s="87" t="s">
        <v>8</v>
      </c>
      <c r="E38" s="186">
        <v>103000</v>
      </c>
      <c r="F38" s="87">
        <v>34</v>
      </c>
      <c r="G38" s="172">
        <f t="shared" si="0"/>
        <v>3029.4117647058824</v>
      </c>
    </row>
    <row r="39" spans="1:7">
      <c r="A39" s="107">
        <v>45209</v>
      </c>
      <c r="B39" s="86" t="s">
        <v>171</v>
      </c>
      <c r="C39" s="87" t="s">
        <v>16</v>
      </c>
      <c r="D39" s="87" t="s">
        <v>17</v>
      </c>
      <c r="E39" s="186">
        <v>83000</v>
      </c>
      <c r="F39" s="87">
        <v>27</v>
      </c>
      <c r="G39" s="172">
        <f t="shared" si="0"/>
        <v>3074.0740740740739</v>
      </c>
    </row>
    <row r="40" spans="1:7">
      <c r="A40" s="107">
        <v>45209</v>
      </c>
      <c r="B40" s="86" t="s">
        <v>171</v>
      </c>
      <c r="C40" s="87" t="s">
        <v>14</v>
      </c>
      <c r="D40" s="87" t="s">
        <v>8</v>
      </c>
      <c r="E40" s="186">
        <v>103000</v>
      </c>
      <c r="F40" s="87">
        <v>36</v>
      </c>
      <c r="G40" s="172">
        <f t="shared" si="0"/>
        <v>2861.1111111111113</v>
      </c>
    </row>
    <row r="41" spans="1:7">
      <c r="A41" s="107">
        <v>45209</v>
      </c>
      <c r="B41" s="86" t="s">
        <v>171</v>
      </c>
      <c r="C41" s="87" t="s">
        <v>25</v>
      </c>
      <c r="D41" s="87" t="s">
        <v>10</v>
      </c>
      <c r="E41" s="186">
        <v>63000</v>
      </c>
      <c r="F41" s="87">
        <v>12</v>
      </c>
      <c r="G41" s="172">
        <f t="shared" si="0"/>
        <v>5250</v>
      </c>
    </row>
    <row r="42" spans="1:7">
      <c r="A42" s="107">
        <v>45209</v>
      </c>
      <c r="B42" s="86" t="s">
        <v>171</v>
      </c>
      <c r="C42" s="87" t="s">
        <v>43</v>
      </c>
      <c r="D42" s="87" t="s">
        <v>8</v>
      </c>
      <c r="E42" s="186">
        <v>88000</v>
      </c>
      <c r="F42" s="87">
        <v>26</v>
      </c>
      <c r="G42" s="172">
        <f t="shared" si="0"/>
        <v>3384.6153846153848</v>
      </c>
    </row>
    <row r="43" spans="1:7">
      <c r="A43" s="107">
        <v>45209</v>
      </c>
      <c r="B43" s="86" t="s">
        <v>171</v>
      </c>
      <c r="C43" s="87" t="s">
        <v>23</v>
      </c>
      <c r="D43" s="87" t="s">
        <v>17</v>
      </c>
      <c r="E43" s="186">
        <v>130000</v>
      </c>
      <c r="F43" s="87">
        <v>20</v>
      </c>
      <c r="G43" s="172">
        <f t="shared" si="0"/>
        <v>6500</v>
      </c>
    </row>
    <row r="44" spans="1:7">
      <c r="A44" s="107">
        <v>45210</v>
      </c>
      <c r="B44" s="86" t="s">
        <v>171</v>
      </c>
      <c r="C44" s="87" t="s">
        <v>12</v>
      </c>
      <c r="D44" s="87" t="s">
        <v>17</v>
      </c>
      <c r="E44" s="186">
        <v>83000</v>
      </c>
      <c r="F44" s="87">
        <v>18</v>
      </c>
      <c r="G44" s="172">
        <f t="shared" si="0"/>
        <v>4611.1111111111113</v>
      </c>
    </row>
    <row r="45" spans="1:7">
      <c r="A45" s="107">
        <v>45210</v>
      </c>
      <c r="B45" s="86" t="s">
        <v>171</v>
      </c>
      <c r="C45" s="87" t="s">
        <v>7</v>
      </c>
      <c r="D45" s="87" t="s">
        <v>8</v>
      </c>
      <c r="E45" s="186">
        <v>103000</v>
      </c>
      <c r="F45" s="87">
        <v>34</v>
      </c>
      <c r="G45" s="172">
        <f t="shared" si="0"/>
        <v>3029.4117647058824</v>
      </c>
    </row>
    <row r="46" spans="1:7">
      <c r="A46" s="107">
        <v>45210</v>
      </c>
      <c r="B46" s="86" t="s">
        <v>171</v>
      </c>
      <c r="C46" s="87" t="s">
        <v>14</v>
      </c>
      <c r="D46" s="87" t="s">
        <v>8</v>
      </c>
      <c r="E46" s="186">
        <v>103000</v>
      </c>
      <c r="F46" s="87">
        <v>35</v>
      </c>
      <c r="G46" s="172">
        <f t="shared" si="0"/>
        <v>2942.8571428571427</v>
      </c>
    </row>
    <row r="47" spans="1:7">
      <c r="A47" s="107">
        <v>45210</v>
      </c>
      <c r="B47" s="86" t="s">
        <v>171</v>
      </c>
      <c r="C47" s="87" t="s">
        <v>16</v>
      </c>
      <c r="D47" s="87" t="s">
        <v>17</v>
      </c>
      <c r="E47" s="186">
        <v>83000</v>
      </c>
      <c r="F47" s="87">
        <v>27</v>
      </c>
      <c r="G47" s="172">
        <f t="shared" si="0"/>
        <v>3074.0740740740739</v>
      </c>
    </row>
    <row r="48" spans="1:7">
      <c r="A48" s="107">
        <v>45210</v>
      </c>
      <c r="B48" s="86" t="s">
        <v>171</v>
      </c>
      <c r="C48" s="87" t="s">
        <v>43</v>
      </c>
      <c r="D48" s="87" t="s">
        <v>8</v>
      </c>
      <c r="E48" s="186">
        <v>88000</v>
      </c>
      <c r="F48" s="87">
        <v>28</v>
      </c>
      <c r="G48" s="172">
        <f t="shared" si="0"/>
        <v>3142.8571428571427</v>
      </c>
    </row>
    <row r="49" spans="1:7">
      <c r="A49" s="107">
        <v>45210</v>
      </c>
      <c r="B49" s="86" t="s">
        <v>171</v>
      </c>
      <c r="C49" s="87" t="s">
        <v>25</v>
      </c>
      <c r="D49" s="87" t="s">
        <v>10</v>
      </c>
      <c r="E49" s="186">
        <v>63000</v>
      </c>
      <c r="F49" s="87">
        <v>10</v>
      </c>
      <c r="G49" s="172">
        <f t="shared" si="0"/>
        <v>6300</v>
      </c>
    </row>
    <row r="50" spans="1:7">
      <c r="A50" s="107">
        <v>45210</v>
      </c>
      <c r="B50" s="86" t="s">
        <v>171</v>
      </c>
      <c r="C50" s="87" t="s">
        <v>23</v>
      </c>
      <c r="D50" s="87" t="s">
        <v>17</v>
      </c>
      <c r="E50" s="186">
        <v>130000</v>
      </c>
      <c r="F50" s="87">
        <v>22</v>
      </c>
      <c r="G50" s="172">
        <f t="shared" si="0"/>
        <v>5909.090909090909</v>
      </c>
    </row>
    <row r="51" spans="1:7">
      <c r="A51" s="107">
        <v>45211</v>
      </c>
      <c r="B51" s="86" t="s">
        <v>171</v>
      </c>
      <c r="C51" s="87" t="s">
        <v>12</v>
      </c>
      <c r="D51" s="87" t="s">
        <v>17</v>
      </c>
      <c r="E51" s="186">
        <v>83000</v>
      </c>
      <c r="F51" s="87">
        <v>20</v>
      </c>
      <c r="G51" s="172">
        <f t="shared" si="0"/>
        <v>4150</v>
      </c>
    </row>
    <row r="52" spans="1:7">
      <c r="A52" s="107">
        <v>45211</v>
      </c>
      <c r="B52" s="86" t="s">
        <v>171</v>
      </c>
      <c r="C52" s="87" t="s">
        <v>7</v>
      </c>
      <c r="D52" s="87" t="s">
        <v>8</v>
      </c>
      <c r="E52" s="186">
        <v>103000</v>
      </c>
      <c r="F52" s="87">
        <v>34</v>
      </c>
      <c r="G52" s="172">
        <f t="shared" si="0"/>
        <v>3029.4117647058824</v>
      </c>
    </row>
    <row r="53" spans="1:7">
      <c r="A53" s="107">
        <v>45211</v>
      </c>
      <c r="B53" s="86" t="s">
        <v>171</v>
      </c>
      <c r="C53" s="87" t="s">
        <v>16</v>
      </c>
      <c r="D53" s="87" t="s">
        <v>17</v>
      </c>
      <c r="E53" s="186">
        <v>83000</v>
      </c>
      <c r="F53" s="87">
        <v>25</v>
      </c>
      <c r="G53" s="172">
        <f t="shared" si="0"/>
        <v>3320</v>
      </c>
    </row>
    <row r="54" spans="1:7">
      <c r="A54" s="107">
        <v>45211</v>
      </c>
      <c r="B54" s="86" t="s">
        <v>171</v>
      </c>
      <c r="C54" s="87" t="s">
        <v>14</v>
      </c>
      <c r="D54" s="87" t="s">
        <v>8</v>
      </c>
      <c r="E54" s="186">
        <v>103000</v>
      </c>
      <c r="F54" s="87">
        <v>37</v>
      </c>
      <c r="G54" s="172">
        <f t="shared" si="0"/>
        <v>2783.7837837837837</v>
      </c>
    </row>
    <row r="55" spans="1:7">
      <c r="A55" s="107">
        <v>45211</v>
      </c>
      <c r="B55" s="86" t="s">
        <v>171</v>
      </c>
      <c r="C55" s="87" t="s">
        <v>25</v>
      </c>
      <c r="D55" s="87" t="s">
        <v>10</v>
      </c>
      <c r="E55" s="186">
        <v>63000</v>
      </c>
      <c r="F55" s="87">
        <v>10</v>
      </c>
      <c r="G55" s="172">
        <f t="shared" si="0"/>
        <v>6300</v>
      </c>
    </row>
    <row r="56" spans="1:7">
      <c r="A56" s="107">
        <v>45211</v>
      </c>
      <c r="B56" s="86" t="s">
        <v>171</v>
      </c>
      <c r="C56" s="87" t="s">
        <v>43</v>
      </c>
      <c r="D56" s="87" t="s">
        <v>8</v>
      </c>
      <c r="E56" s="186">
        <v>88000</v>
      </c>
      <c r="F56" s="87">
        <v>29</v>
      </c>
      <c r="G56" s="172">
        <f t="shared" si="0"/>
        <v>3034.4827586206898</v>
      </c>
    </row>
    <row r="57" spans="1:7">
      <c r="A57" s="107">
        <v>45211</v>
      </c>
      <c r="B57" s="86" t="s">
        <v>171</v>
      </c>
      <c r="C57" s="87" t="s">
        <v>23</v>
      </c>
      <c r="D57" s="87" t="s">
        <v>17</v>
      </c>
      <c r="E57" s="186">
        <v>130000</v>
      </c>
      <c r="F57" s="87">
        <v>24</v>
      </c>
      <c r="G57" s="172">
        <f t="shared" si="0"/>
        <v>5416.666666666667</v>
      </c>
    </row>
    <row r="58" spans="1:7">
      <c r="A58" s="107">
        <v>45212</v>
      </c>
      <c r="B58" s="86" t="s">
        <v>171</v>
      </c>
      <c r="C58" s="87" t="s">
        <v>12</v>
      </c>
      <c r="D58" s="87" t="s">
        <v>17</v>
      </c>
      <c r="E58" s="186">
        <v>83000</v>
      </c>
      <c r="F58" s="87">
        <v>18</v>
      </c>
      <c r="G58" s="172">
        <f t="shared" si="0"/>
        <v>4611.1111111111113</v>
      </c>
    </row>
    <row r="59" spans="1:7">
      <c r="A59" s="107">
        <v>45212</v>
      </c>
      <c r="B59" s="86" t="s">
        <v>171</v>
      </c>
      <c r="C59" s="87" t="s">
        <v>7</v>
      </c>
      <c r="D59" s="87" t="s">
        <v>8</v>
      </c>
      <c r="E59" s="186">
        <v>103000</v>
      </c>
      <c r="F59" s="87">
        <v>28</v>
      </c>
      <c r="G59" s="172">
        <f t="shared" si="0"/>
        <v>3678.5714285714284</v>
      </c>
    </row>
    <row r="60" spans="1:7">
      <c r="A60" s="107">
        <v>45212</v>
      </c>
      <c r="B60" s="86" t="s">
        <v>171</v>
      </c>
      <c r="C60" s="87" t="s">
        <v>16</v>
      </c>
      <c r="D60" s="87" t="s">
        <v>17</v>
      </c>
      <c r="E60" s="186">
        <v>83000</v>
      </c>
      <c r="F60" s="87">
        <v>27</v>
      </c>
      <c r="G60" s="172">
        <f t="shared" si="0"/>
        <v>3074.0740740740739</v>
      </c>
    </row>
    <row r="61" spans="1:7">
      <c r="A61" s="107">
        <v>45212</v>
      </c>
      <c r="B61" s="86" t="s">
        <v>171</v>
      </c>
      <c r="C61" s="87" t="s">
        <v>14</v>
      </c>
      <c r="D61" s="87" t="s">
        <v>8</v>
      </c>
      <c r="E61" s="186">
        <v>103000</v>
      </c>
      <c r="F61" s="87">
        <v>30</v>
      </c>
      <c r="G61" s="172">
        <f t="shared" si="0"/>
        <v>3433.3333333333335</v>
      </c>
    </row>
    <row r="62" spans="1:7">
      <c r="A62" s="107">
        <v>45212</v>
      </c>
      <c r="B62" s="86" t="s">
        <v>171</v>
      </c>
      <c r="C62" s="87" t="s">
        <v>25</v>
      </c>
      <c r="D62" s="87" t="s">
        <v>10</v>
      </c>
      <c r="E62" s="186">
        <v>63000</v>
      </c>
      <c r="F62" s="87">
        <v>10</v>
      </c>
      <c r="G62" s="172">
        <f t="shared" si="0"/>
        <v>6300</v>
      </c>
    </row>
    <row r="63" spans="1:7">
      <c r="A63" s="107">
        <v>45212</v>
      </c>
      <c r="B63" s="86" t="s">
        <v>171</v>
      </c>
      <c r="C63" s="87" t="s">
        <v>43</v>
      </c>
      <c r="D63" s="87" t="s">
        <v>8</v>
      </c>
      <c r="E63" s="186">
        <v>88000</v>
      </c>
      <c r="F63" s="87">
        <v>26</v>
      </c>
      <c r="G63" s="172">
        <f t="shared" si="0"/>
        <v>3384.6153846153848</v>
      </c>
    </row>
    <row r="64" spans="1:7">
      <c r="A64" s="107">
        <v>45212</v>
      </c>
      <c r="B64" s="86" t="s">
        <v>171</v>
      </c>
      <c r="C64" s="87" t="s">
        <v>23</v>
      </c>
      <c r="D64" s="87" t="s">
        <v>17</v>
      </c>
      <c r="E64" s="186">
        <v>130000</v>
      </c>
      <c r="F64" s="87">
        <v>23</v>
      </c>
      <c r="G64" s="172">
        <f t="shared" si="0"/>
        <v>5652.173913043478</v>
      </c>
    </row>
    <row r="65" spans="5:7">
      <c r="E65" s="172">
        <f>SUM(E2:E64)</f>
        <v>5745500</v>
      </c>
      <c r="F65" s="87">
        <f>SUM(F2:F64)</f>
        <v>1440</v>
      </c>
      <c r="G65" s="87"/>
    </row>
  </sheetData>
  <autoFilter ref="A1:G65" xr:uid="{00000000-0009-0000-0000-00002C000000}"/>
  <dataValidations count="1">
    <dataValidation type="list" allowBlank="1" showInputMessage="1" showErrorMessage="1" sqref="D1" xr:uid="{00000000-0002-0000-2C00-000000000000}">
      <formula1>"MINIBUS,BUS,VAN,TAXIBUS"</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107"/>
  <sheetViews>
    <sheetView topLeftCell="A82" zoomScale="115" zoomScaleNormal="115" workbookViewId="0">
      <selection activeCell="K110" sqref="K110"/>
    </sheetView>
  </sheetViews>
  <sheetFormatPr baseColWidth="10" defaultColWidth="11" defaultRowHeight="14.4"/>
  <cols>
    <col min="1" max="1" width="12.109375" customWidth="1"/>
    <col min="2" max="2" width="7.44140625" customWidth="1"/>
    <col min="3" max="3" width="15.88671875" customWidth="1"/>
    <col min="4" max="4" width="10.33203125" customWidth="1"/>
    <col min="5" max="5" width="11.109375" customWidth="1"/>
    <col min="6" max="6" width="11" customWidth="1"/>
    <col min="7" max="7" width="9.44140625" customWidth="1"/>
  </cols>
  <sheetData>
    <row r="1" spans="1:12" ht="43.2">
      <c r="A1" s="1" t="s">
        <v>0</v>
      </c>
      <c r="B1" s="2" t="s">
        <v>1</v>
      </c>
      <c r="C1" s="2" t="s">
        <v>2</v>
      </c>
      <c r="D1" s="147" t="s">
        <v>3</v>
      </c>
      <c r="E1" s="148" t="s">
        <v>4</v>
      </c>
      <c r="F1" s="149" t="s">
        <v>5</v>
      </c>
      <c r="G1" s="7" t="s">
        <v>6</v>
      </c>
    </row>
    <row r="2" spans="1:12">
      <c r="A2" s="107">
        <v>45215</v>
      </c>
      <c r="B2" s="86" t="s">
        <v>171</v>
      </c>
      <c r="C2" s="87" t="s">
        <v>7</v>
      </c>
      <c r="D2" s="87" t="s">
        <v>8</v>
      </c>
      <c r="E2" s="179">
        <v>103000</v>
      </c>
      <c r="F2" s="87">
        <v>42</v>
      </c>
      <c r="G2" s="172">
        <f>E2/F2</f>
        <v>2452.3809523809523</v>
      </c>
    </row>
    <row r="3" spans="1:12">
      <c r="A3" s="107">
        <v>45215</v>
      </c>
      <c r="B3" s="86" t="s">
        <v>171</v>
      </c>
      <c r="C3" s="87" t="s">
        <v>30</v>
      </c>
      <c r="D3" s="87" t="s">
        <v>10</v>
      </c>
      <c r="E3" s="179">
        <v>63000</v>
      </c>
      <c r="F3" s="87">
        <v>3</v>
      </c>
      <c r="G3" s="172">
        <f t="shared" ref="G3:G67" si="0">E3/F3</f>
        <v>21000</v>
      </c>
    </row>
    <row r="4" spans="1:12">
      <c r="A4" s="107">
        <v>45215</v>
      </c>
      <c r="B4" s="86" t="s">
        <v>171</v>
      </c>
      <c r="C4" s="87" t="s">
        <v>54</v>
      </c>
      <c r="D4" s="87" t="s">
        <v>10</v>
      </c>
      <c r="E4" s="179">
        <v>63000</v>
      </c>
      <c r="F4" s="87">
        <v>12</v>
      </c>
      <c r="G4" s="172">
        <f t="shared" si="0"/>
        <v>5250</v>
      </c>
    </row>
    <row r="5" spans="1:12">
      <c r="A5" s="107">
        <v>45215</v>
      </c>
      <c r="B5" s="86" t="s">
        <v>171</v>
      </c>
      <c r="C5" s="87" t="s">
        <v>25</v>
      </c>
      <c r="D5" s="87" t="s">
        <v>10</v>
      </c>
      <c r="E5" s="179">
        <v>63000</v>
      </c>
      <c r="F5" s="87">
        <v>10</v>
      </c>
      <c r="G5" s="172">
        <f t="shared" si="0"/>
        <v>6300</v>
      </c>
    </row>
    <row r="6" spans="1:12">
      <c r="A6" s="107">
        <v>45215</v>
      </c>
      <c r="B6" s="86" t="s">
        <v>171</v>
      </c>
      <c r="C6" s="87" t="s">
        <v>12</v>
      </c>
      <c r="D6" s="87" t="s">
        <v>8</v>
      </c>
      <c r="E6" s="179">
        <v>103000</v>
      </c>
      <c r="F6" s="87">
        <v>38</v>
      </c>
      <c r="G6" s="172">
        <f t="shared" si="0"/>
        <v>2710.5263157894738</v>
      </c>
    </row>
    <row r="7" spans="1:12">
      <c r="A7" s="107">
        <v>45215</v>
      </c>
      <c r="B7" s="86" t="s">
        <v>171</v>
      </c>
      <c r="C7" s="87" t="s">
        <v>14</v>
      </c>
      <c r="D7" s="87" t="s">
        <v>8</v>
      </c>
      <c r="E7" s="179">
        <v>103000</v>
      </c>
      <c r="F7" s="87">
        <v>39</v>
      </c>
      <c r="G7" s="172">
        <f t="shared" si="0"/>
        <v>2641.0256410256411</v>
      </c>
    </row>
    <row r="8" spans="1:12">
      <c r="A8" s="107">
        <v>45215</v>
      </c>
      <c r="B8" s="86" t="s">
        <v>171</v>
      </c>
      <c r="C8" s="87" t="s">
        <v>14</v>
      </c>
      <c r="D8" s="87" t="s">
        <v>8</v>
      </c>
      <c r="E8" s="179">
        <v>103000</v>
      </c>
      <c r="F8" s="87">
        <v>34</v>
      </c>
      <c r="G8" s="172">
        <f t="shared" si="0"/>
        <v>3029.4117647058824</v>
      </c>
    </row>
    <row r="9" spans="1:12">
      <c r="A9" s="107">
        <v>45215</v>
      </c>
      <c r="B9" s="86" t="s">
        <v>171</v>
      </c>
      <c r="C9" s="87" t="s">
        <v>24</v>
      </c>
      <c r="D9" s="87" t="s">
        <v>10</v>
      </c>
      <c r="E9" s="179">
        <v>63000</v>
      </c>
      <c r="F9" s="87">
        <v>12</v>
      </c>
      <c r="G9" s="172">
        <f t="shared" si="0"/>
        <v>5250</v>
      </c>
    </row>
    <row r="10" spans="1:12">
      <c r="A10" s="107">
        <v>45215</v>
      </c>
      <c r="B10" s="86" t="s">
        <v>171</v>
      </c>
      <c r="C10" s="87" t="s">
        <v>43</v>
      </c>
      <c r="D10" s="87" t="s">
        <v>8</v>
      </c>
      <c r="E10" s="179">
        <v>88000</v>
      </c>
      <c r="F10" s="87">
        <v>39</v>
      </c>
      <c r="G10" s="172">
        <f t="shared" si="0"/>
        <v>2256.4102564102564</v>
      </c>
    </row>
    <row r="11" spans="1:12">
      <c r="A11" s="107">
        <v>45215</v>
      </c>
      <c r="B11" s="86" t="s">
        <v>171</v>
      </c>
      <c r="C11" s="87" t="s">
        <v>107</v>
      </c>
      <c r="D11" s="87" t="s">
        <v>10</v>
      </c>
      <c r="E11" s="179">
        <v>31500</v>
      </c>
      <c r="F11" s="87">
        <v>4</v>
      </c>
      <c r="G11" s="172">
        <f t="shared" si="0"/>
        <v>7875</v>
      </c>
      <c r="L11" t="s">
        <v>53</v>
      </c>
    </row>
    <row r="12" spans="1:12">
      <c r="A12" s="107">
        <v>45216</v>
      </c>
      <c r="B12" s="86" t="s">
        <v>171</v>
      </c>
      <c r="C12" s="87" t="s">
        <v>7</v>
      </c>
      <c r="D12" s="87" t="s">
        <v>8</v>
      </c>
      <c r="E12" s="179">
        <v>103000</v>
      </c>
      <c r="F12" s="87">
        <v>50</v>
      </c>
      <c r="G12" s="172">
        <f t="shared" si="0"/>
        <v>2060</v>
      </c>
    </row>
    <row r="13" spans="1:12">
      <c r="A13" s="107">
        <v>45216</v>
      </c>
      <c r="B13" s="86" t="s">
        <v>171</v>
      </c>
      <c r="C13" s="87" t="s">
        <v>16</v>
      </c>
      <c r="D13" s="87" t="s">
        <v>8</v>
      </c>
      <c r="E13" s="179">
        <v>103000</v>
      </c>
      <c r="F13" s="87">
        <v>22</v>
      </c>
      <c r="G13" s="172">
        <f t="shared" si="0"/>
        <v>4681.818181818182</v>
      </c>
    </row>
    <row r="14" spans="1:12">
      <c r="A14" s="107">
        <v>45216</v>
      </c>
      <c r="B14" s="86" t="s">
        <v>171</v>
      </c>
      <c r="C14" s="87" t="s">
        <v>30</v>
      </c>
      <c r="D14" s="87" t="s">
        <v>10</v>
      </c>
      <c r="E14" s="179">
        <v>31500</v>
      </c>
      <c r="F14" s="87">
        <v>17</v>
      </c>
      <c r="G14" s="172">
        <f t="shared" si="0"/>
        <v>1852.9411764705883</v>
      </c>
    </row>
    <row r="15" spans="1:12">
      <c r="A15" s="107">
        <v>45216</v>
      </c>
      <c r="B15" s="86" t="s">
        <v>171</v>
      </c>
      <c r="C15" s="87" t="s">
        <v>30</v>
      </c>
      <c r="D15" s="87" t="s">
        <v>17</v>
      </c>
      <c r="E15" s="179">
        <v>41500</v>
      </c>
      <c r="F15" s="87">
        <v>26</v>
      </c>
      <c r="G15" s="172">
        <f t="shared" si="0"/>
        <v>1596.1538461538462</v>
      </c>
    </row>
    <row r="16" spans="1:12">
      <c r="A16" s="107">
        <v>45216</v>
      </c>
      <c r="B16" s="86" t="s">
        <v>171</v>
      </c>
      <c r="C16" s="87" t="s">
        <v>54</v>
      </c>
      <c r="D16" s="87" t="s">
        <v>10</v>
      </c>
      <c r="E16" s="179">
        <v>63000</v>
      </c>
      <c r="F16" s="87">
        <v>16</v>
      </c>
      <c r="G16" s="172">
        <f t="shared" si="0"/>
        <v>3937.5</v>
      </c>
    </row>
    <row r="17" spans="1:7">
      <c r="A17" s="107">
        <v>45216</v>
      </c>
      <c r="B17" s="86" t="s">
        <v>171</v>
      </c>
      <c r="C17" s="87" t="s">
        <v>12</v>
      </c>
      <c r="D17" s="87" t="s">
        <v>8</v>
      </c>
      <c r="E17" s="179">
        <v>103000</v>
      </c>
      <c r="F17" s="87">
        <v>41</v>
      </c>
      <c r="G17" s="172">
        <f t="shared" si="0"/>
        <v>2512.1951219512193</v>
      </c>
    </row>
    <row r="18" spans="1:7">
      <c r="A18" s="107">
        <v>45216</v>
      </c>
      <c r="B18" s="86" t="s">
        <v>171</v>
      </c>
      <c r="C18" s="87" t="s">
        <v>14</v>
      </c>
      <c r="D18" s="87" t="s">
        <v>8</v>
      </c>
      <c r="E18" s="179">
        <v>103000</v>
      </c>
      <c r="F18" s="87">
        <v>37</v>
      </c>
      <c r="G18" s="172">
        <f t="shared" si="0"/>
        <v>2783.7837837837837</v>
      </c>
    </row>
    <row r="19" spans="1:7">
      <c r="A19" s="107">
        <v>45216</v>
      </c>
      <c r="B19" s="86" t="s">
        <v>171</v>
      </c>
      <c r="C19" s="87" t="s">
        <v>25</v>
      </c>
      <c r="D19" s="87" t="s">
        <v>10</v>
      </c>
      <c r="E19" s="179">
        <v>63000</v>
      </c>
      <c r="F19" s="87">
        <v>17</v>
      </c>
      <c r="G19" s="172">
        <f t="shared" si="0"/>
        <v>3705.8823529411766</v>
      </c>
    </row>
    <row r="20" spans="1:7">
      <c r="A20" s="107">
        <v>45216</v>
      </c>
      <c r="B20" s="86" t="s">
        <v>171</v>
      </c>
      <c r="C20" s="87" t="s">
        <v>24</v>
      </c>
      <c r="D20" s="87" t="s">
        <v>10</v>
      </c>
      <c r="E20" s="179">
        <v>63000</v>
      </c>
      <c r="F20" s="87">
        <v>13</v>
      </c>
      <c r="G20" s="172">
        <f t="shared" si="0"/>
        <v>4846.1538461538457</v>
      </c>
    </row>
    <row r="21" spans="1:7">
      <c r="A21" s="107">
        <v>45216</v>
      </c>
      <c r="B21" s="86" t="s">
        <v>171</v>
      </c>
      <c r="C21" s="87" t="s">
        <v>43</v>
      </c>
      <c r="D21" s="87" t="s">
        <v>8</v>
      </c>
      <c r="E21" s="179">
        <v>88000</v>
      </c>
      <c r="F21" s="87">
        <v>43</v>
      </c>
      <c r="G21" s="172">
        <f t="shared" si="0"/>
        <v>2046.5116279069769</v>
      </c>
    </row>
    <row r="22" spans="1:7">
      <c r="A22" s="107">
        <v>45216</v>
      </c>
      <c r="B22" s="86" t="s">
        <v>171</v>
      </c>
      <c r="C22" s="87" t="s">
        <v>107</v>
      </c>
      <c r="D22" s="87" t="s">
        <v>10</v>
      </c>
      <c r="E22" s="179">
        <v>31500</v>
      </c>
      <c r="F22" s="87">
        <v>4</v>
      </c>
      <c r="G22" s="172">
        <f t="shared" si="0"/>
        <v>7875</v>
      </c>
    </row>
    <row r="23" spans="1:7">
      <c r="A23" s="107">
        <v>45217</v>
      </c>
      <c r="B23" s="86" t="s">
        <v>171</v>
      </c>
      <c r="C23" s="87" t="s">
        <v>7</v>
      </c>
      <c r="D23" s="87" t="s">
        <v>8</v>
      </c>
      <c r="E23" s="179">
        <v>103000</v>
      </c>
      <c r="F23" s="87">
        <v>50</v>
      </c>
      <c r="G23" s="172">
        <f t="shared" si="0"/>
        <v>2060</v>
      </c>
    </row>
    <row r="24" spans="1:7">
      <c r="A24" s="107">
        <v>45217</v>
      </c>
      <c r="B24" s="86" t="s">
        <v>171</v>
      </c>
      <c r="C24" s="87" t="s">
        <v>30</v>
      </c>
      <c r="D24" s="87" t="s">
        <v>17</v>
      </c>
      <c r="E24" s="179">
        <v>83000</v>
      </c>
      <c r="F24" s="87">
        <v>27</v>
      </c>
      <c r="G24" s="172">
        <f t="shared" si="0"/>
        <v>3074.0740740740739</v>
      </c>
    </row>
    <row r="25" spans="1:7">
      <c r="A25" s="107">
        <v>45217</v>
      </c>
      <c r="B25" s="86" t="s">
        <v>171</v>
      </c>
      <c r="C25" s="87" t="s">
        <v>54</v>
      </c>
      <c r="D25" s="87" t="s">
        <v>10</v>
      </c>
      <c r="E25" s="179">
        <v>63000</v>
      </c>
      <c r="F25" s="87">
        <v>16</v>
      </c>
      <c r="G25" s="172">
        <f t="shared" si="0"/>
        <v>3937.5</v>
      </c>
    </row>
    <row r="26" spans="1:7">
      <c r="A26" s="107">
        <v>45217</v>
      </c>
      <c r="B26" s="86" t="s">
        <v>171</v>
      </c>
      <c r="C26" s="87" t="s">
        <v>12</v>
      </c>
      <c r="D26" s="87" t="s">
        <v>8</v>
      </c>
      <c r="E26" s="179">
        <v>103000</v>
      </c>
      <c r="F26" s="87">
        <v>43</v>
      </c>
      <c r="G26" s="172">
        <f t="shared" si="0"/>
        <v>2395.3488372093025</v>
      </c>
    </row>
    <row r="27" spans="1:7">
      <c r="A27" s="107">
        <v>45217</v>
      </c>
      <c r="B27" s="86" t="s">
        <v>171</v>
      </c>
      <c r="C27" s="87" t="s">
        <v>24</v>
      </c>
      <c r="D27" s="87" t="s">
        <v>10</v>
      </c>
      <c r="E27" s="179">
        <v>63000</v>
      </c>
      <c r="F27" s="87">
        <v>13</v>
      </c>
      <c r="G27" s="172">
        <f t="shared" si="0"/>
        <v>4846.1538461538457</v>
      </c>
    </row>
    <row r="28" spans="1:7">
      <c r="A28" s="107">
        <v>45217</v>
      </c>
      <c r="B28" s="86" t="s">
        <v>171</v>
      </c>
      <c r="C28" s="87" t="s">
        <v>25</v>
      </c>
      <c r="D28" s="87" t="s">
        <v>10</v>
      </c>
      <c r="E28" s="179">
        <v>63000</v>
      </c>
      <c r="F28" s="87">
        <v>16</v>
      </c>
      <c r="G28" s="172">
        <f t="shared" si="0"/>
        <v>3937.5</v>
      </c>
    </row>
    <row r="29" spans="1:7">
      <c r="A29" s="107">
        <v>45217</v>
      </c>
      <c r="B29" s="86" t="s">
        <v>171</v>
      </c>
      <c r="C29" s="87" t="s">
        <v>14</v>
      </c>
      <c r="D29" s="87" t="s">
        <v>8</v>
      </c>
      <c r="E29" s="179">
        <v>103000</v>
      </c>
      <c r="F29" s="87">
        <v>46</v>
      </c>
      <c r="G29" s="172">
        <f t="shared" si="0"/>
        <v>2239.1304347826085</v>
      </c>
    </row>
    <row r="30" spans="1:7">
      <c r="A30" s="107">
        <v>45217</v>
      </c>
      <c r="B30" s="86" t="s">
        <v>171</v>
      </c>
      <c r="C30" s="87" t="s">
        <v>16</v>
      </c>
      <c r="D30" s="87" t="s">
        <v>8</v>
      </c>
      <c r="E30" s="179">
        <v>103000</v>
      </c>
      <c r="F30" s="87">
        <v>34</v>
      </c>
      <c r="G30" s="172">
        <f t="shared" si="0"/>
        <v>3029.4117647058824</v>
      </c>
    </row>
    <row r="31" spans="1:7">
      <c r="A31" s="107">
        <v>45217</v>
      </c>
      <c r="B31" s="86" t="s">
        <v>171</v>
      </c>
      <c r="C31" s="87" t="s">
        <v>43</v>
      </c>
      <c r="D31" s="87" t="s">
        <v>8</v>
      </c>
      <c r="E31" s="179">
        <v>88000</v>
      </c>
      <c r="F31" s="87">
        <v>42</v>
      </c>
      <c r="G31" s="172">
        <f t="shared" si="0"/>
        <v>2095.2380952380954</v>
      </c>
    </row>
    <row r="32" spans="1:7">
      <c r="A32" s="107">
        <v>45217</v>
      </c>
      <c r="B32" s="86" t="s">
        <v>171</v>
      </c>
      <c r="C32" s="87" t="s">
        <v>107</v>
      </c>
      <c r="D32" s="87" t="s">
        <v>10</v>
      </c>
      <c r="E32" s="179">
        <v>31500</v>
      </c>
      <c r="F32" s="87">
        <v>4</v>
      </c>
      <c r="G32" s="172">
        <f t="shared" si="0"/>
        <v>7875</v>
      </c>
    </row>
    <row r="33" spans="1:7">
      <c r="A33" s="107">
        <v>45218</v>
      </c>
      <c r="B33" s="86" t="s">
        <v>171</v>
      </c>
      <c r="C33" s="87" t="s">
        <v>43</v>
      </c>
      <c r="D33" s="87" t="s">
        <v>8</v>
      </c>
      <c r="E33" s="179">
        <v>88000</v>
      </c>
      <c r="F33" s="87">
        <v>40</v>
      </c>
      <c r="G33" s="172">
        <f t="shared" si="0"/>
        <v>2200</v>
      </c>
    </row>
    <row r="34" spans="1:7">
      <c r="A34" s="107">
        <v>45218</v>
      </c>
      <c r="B34" s="86" t="s">
        <v>171</v>
      </c>
      <c r="C34" s="87" t="s">
        <v>54</v>
      </c>
      <c r="D34" s="87" t="s">
        <v>17</v>
      </c>
      <c r="E34" s="179">
        <v>78000</v>
      </c>
      <c r="F34" s="87">
        <v>20</v>
      </c>
      <c r="G34" s="172">
        <f t="shared" si="0"/>
        <v>3900</v>
      </c>
    </row>
    <row r="35" spans="1:7">
      <c r="A35" s="107">
        <v>45218</v>
      </c>
      <c r="B35" s="86" t="s">
        <v>171</v>
      </c>
      <c r="C35" s="87" t="s">
        <v>14</v>
      </c>
      <c r="D35" s="87" t="s">
        <v>8</v>
      </c>
      <c r="E35" s="179">
        <v>103000</v>
      </c>
      <c r="F35" s="87">
        <v>30</v>
      </c>
      <c r="G35" s="172">
        <f t="shared" si="0"/>
        <v>3433.3333333333335</v>
      </c>
    </row>
    <row r="36" spans="1:7">
      <c r="A36" s="107">
        <v>45218</v>
      </c>
      <c r="B36" s="86" t="s">
        <v>171</v>
      </c>
      <c r="C36" s="87" t="s">
        <v>7</v>
      </c>
      <c r="D36" s="87" t="s">
        <v>8</v>
      </c>
      <c r="E36" s="179">
        <v>103000</v>
      </c>
      <c r="F36" s="87">
        <v>30</v>
      </c>
      <c r="G36" s="172">
        <f t="shared" si="0"/>
        <v>3433.3333333333335</v>
      </c>
    </row>
    <row r="37" spans="1:7">
      <c r="A37" s="107">
        <v>45218</v>
      </c>
      <c r="B37" s="86" t="s">
        <v>171</v>
      </c>
      <c r="C37" s="87" t="s">
        <v>16</v>
      </c>
      <c r="D37" s="87" t="s">
        <v>8</v>
      </c>
      <c r="E37" s="179">
        <v>103000</v>
      </c>
      <c r="F37" s="87">
        <v>46</v>
      </c>
      <c r="G37" s="172">
        <f t="shared" si="0"/>
        <v>2239.1304347826085</v>
      </c>
    </row>
    <row r="38" spans="1:7">
      <c r="A38" s="107">
        <v>45218</v>
      </c>
      <c r="B38" s="86" t="s">
        <v>171</v>
      </c>
      <c r="C38" s="87" t="s">
        <v>30</v>
      </c>
      <c r="D38" s="87" t="s">
        <v>17</v>
      </c>
      <c r="E38" s="179">
        <v>83000</v>
      </c>
      <c r="F38" s="87">
        <v>25</v>
      </c>
      <c r="G38" s="172">
        <f t="shared" si="0"/>
        <v>3320</v>
      </c>
    </row>
    <row r="39" spans="1:7">
      <c r="A39" s="107">
        <v>45218</v>
      </c>
      <c r="B39" s="86" t="s">
        <v>171</v>
      </c>
      <c r="C39" s="87" t="s">
        <v>12</v>
      </c>
      <c r="D39" s="87" t="s">
        <v>8</v>
      </c>
      <c r="E39" s="179">
        <v>103000</v>
      </c>
      <c r="F39" s="87">
        <v>41</v>
      </c>
      <c r="G39" s="172">
        <f t="shared" si="0"/>
        <v>2512.1951219512193</v>
      </c>
    </row>
    <row r="40" spans="1:7">
      <c r="A40" s="107">
        <v>45218</v>
      </c>
      <c r="B40" s="86" t="s">
        <v>171</v>
      </c>
      <c r="C40" s="87" t="s">
        <v>24</v>
      </c>
      <c r="D40" s="87" t="s">
        <v>10</v>
      </c>
      <c r="E40" s="179">
        <v>63000</v>
      </c>
      <c r="F40" s="87">
        <v>12</v>
      </c>
      <c r="G40" s="172">
        <f t="shared" si="0"/>
        <v>5250</v>
      </c>
    </row>
    <row r="41" spans="1:7">
      <c r="A41" s="107">
        <v>45218</v>
      </c>
      <c r="B41" s="86" t="s">
        <v>171</v>
      </c>
      <c r="C41" s="87" t="s">
        <v>25</v>
      </c>
      <c r="D41" s="87" t="s">
        <v>10</v>
      </c>
      <c r="E41" s="179">
        <v>63000</v>
      </c>
      <c r="F41" s="87">
        <v>16</v>
      </c>
      <c r="G41" s="172">
        <f t="shared" si="0"/>
        <v>3937.5</v>
      </c>
    </row>
    <row r="42" spans="1:7">
      <c r="A42" s="107">
        <v>45218</v>
      </c>
      <c r="B42" s="86" t="s">
        <v>171</v>
      </c>
      <c r="C42" s="87" t="s">
        <v>107</v>
      </c>
      <c r="D42" s="87" t="s">
        <v>10</v>
      </c>
      <c r="E42" s="179">
        <v>31500</v>
      </c>
      <c r="F42" s="87">
        <v>4</v>
      </c>
      <c r="G42" s="172">
        <f t="shared" si="0"/>
        <v>7875</v>
      </c>
    </row>
    <row r="43" spans="1:7">
      <c r="A43" s="107">
        <v>45219</v>
      </c>
      <c r="B43" s="86" t="s">
        <v>171</v>
      </c>
      <c r="C43" s="87" t="s">
        <v>7</v>
      </c>
      <c r="D43" s="87" t="s">
        <v>8</v>
      </c>
      <c r="E43" s="179">
        <v>103000</v>
      </c>
      <c r="F43" s="87">
        <v>30</v>
      </c>
      <c r="G43" s="172">
        <f t="shared" si="0"/>
        <v>3433.3333333333335</v>
      </c>
    </row>
    <row r="44" spans="1:7">
      <c r="A44" s="107">
        <v>45219</v>
      </c>
      <c r="B44" s="86" t="s">
        <v>171</v>
      </c>
      <c r="C44" s="87" t="s">
        <v>54</v>
      </c>
      <c r="D44" s="87" t="s">
        <v>17</v>
      </c>
      <c r="E44" s="179">
        <v>78000</v>
      </c>
      <c r="F44" s="87">
        <v>18</v>
      </c>
      <c r="G44" s="172">
        <f t="shared" si="0"/>
        <v>4333.333333333333</v>
      </c>
    </row>
    <row r="45" spans="1:7">
      <c r="A45" s="107">
        <v>45219</v>
      </c>
      <c r="B45" s="86" t="s">
        <v>171</v>
      </c>
      <c r="C45" s="87" t="s">
        <v>16</v>
      </c>
      <c r="D45" s="87" t="s">
        <v>8</v>
      </c>
      <c r="E45" s="179">
        <v>103000</v>
      </c>
      <c r="F45" s="87">
        <v>27</v>
      </c>
      <c r="G45" s="172">
        <f t="shared" si="0"/>
        <v>3814.8148148148148</v>
      </c>
    </row>
    <row r="46" spans="1:7">
      <c r="A46" s="107">
        <v>45219</v>
      </c>
      <c r="B46" s="86" t="s">
        <v>171</v>
      </c>
      <c r="C46" s="87" t="s">
        <v>14</v>
      </c>
      <c r="D46" s="87" t="s">
        <v>8</v>
      </c>
      <c r="E46" s="179">
        <v>103000</v>
      </c>
      <c r="F46" s="87">
        <v>46</v>
      </c>
      <c r="G46" s="172">
        <f t="shared" si="0"/>
        <v>2239.1304347826085</v>
      </c>
    </row>
    <row r="47" spans="1:7">
      <c r="A47" s="107">
        <v>45219</v>
      </c>
      <c r="B47" s="86" t="s">
        <v>171</v>
      </c>
      <c r="C47" s="87" t="s">
        <v>43</v>
      </c>
      <c r="D47" s="87" t="s">
        <v>8</v>
      </c>
      <c r="E47" s="179">
        <v>88000</v>
      </c>
      <c r="F47" s="87">
        <v>41</v>
      </c>
      <c r="G47" s="172">
        <f t="shared" si="0"/>
        <v>2146.3414634146343</v>
      </c>
    </row>
    <row r="48" spans="1:7">
      <c r="A48" s="107">
        <v>45219</v>
      </c>
      <c r="B48" s="86" t="s">
        <v>171</v>
      </c>
      <c r="C48" s="87" t="s">
        <v>30</v>
      </c>
      <c r="D48" s="87" t="s">
        <v>17</v>
      </c>
      <c r="E48" s="179">
        <v>83000</v>
      </c>
      <c r="F48" s="87">
        <v>22</v>
      </c>
      <c r="G48" s="172">
        <f t="shared" si="0"/>
        <v>3772.7272727272725</v>
      </c>
    </row>
    <row r="49" spans="1:7">
      <c r="A49" s="107">
        <v>45219</v>
      </c>
      <c r="B49" s="86" t="s">
        <v>171</v>
      </c>
      <c r="C49" s="87" t="s">
        <v>12</v>
      </c>
      <c r="D49" s="87" t="s">
        <v>8</v>
      </c>
      <c r="E49" s="179">
        <v>103000</v>
      </c>
      <c r="F49" s="87">
        <v>34</v>
      </c>
      <c r="G49" s="172">
        <f t="shared" si="0"/>
        <v>3029.4117647058824</v>
      </c>
    </row>
    <row r="50" spans="1:7">
      <c r="A50" s="107">
        <v>45219</v>
      </c>
      <c r="B50" s="86" t="s">
        <v>171</v>
      </c>
      <c r="C50" s="87" t="s">
        <v>24</v>
      </c>
      <c r="D50" s="87" t="s">
        <v>10</v>
      </c>
      <c r="E50" s="179">
        <v>63000</v>
      </c>
      <c r="F50" s="87">
        <v>14</v>
      </c>
      <c r="G50" s="172">
        <f t="shared" si="0"/>
        <v>4500</v>
      </c>
    </row>
    <row r="51" spans="1:7">
      <c r="A51" s="107">
        <v>45219</v>
      </c>
      <c r="B51" s="86" t="s">
        <v>171</v>
      </c>
      <c r="C51" s="87" t="s">
        <v>25</v>
      </c>
      <c r="D51" s="87" t="s">
        <v>10</v>
      </c>
      <c r="E51" s="179">
        <v>63000</v>
      </c>
      <c r="F51" s="87">
        <v>16</v>
      </c>
      <c r="G51" s="172">
        <f t="shared" si="0"/>
        <v>3937.5</v>
      </c>
    </row>
    <row r="52" spans="1:7">
      <c r="A52" s="107">
        <v>45219</v>
      </c>
      <c r="B52" s="86" t="s">
        <v>171</v>
      </c>
      <c r="C52" s="87" t="s">
        <v>107</v>
      </c>
      <c r="D52" s="87" t="s">
        <v>10</v>
      </c>
      <c r="E52" s="179">
        <v>31500</v>
      </c>
      <c r="F52" s="87">
        <v>4</v>
      </c>
      <c r="G52" s="172">
        <f t="shared" si="0"/>
        <v>7875</v>
      </c>
    </row>
    <row r="53" spans="1:7">
      <c r="A53" s="107">
        <v>45222</v>
      </c>
      <c r="B53" s="86"/>
      <c r="C53" s="87" t="s">
        <v>7</v>
      </c>
      <c r="D53" s="87" t="s">
        <v>8</v>
      </c>
      <c r="E53" s="179">
        <v>103000</v>
      </c>
      <c r="F53" s="87">
        <v>29</v>
      </c>
      <c r="G53" s="172">
        <f t="shared" si="0"/>
        <v>3551.7241379310344</v>
      </c>
    </row>
    <row r="54" spans="1:7">
      <c r="A54" s="107">
        <v>45222</v>
      </c>
      <c r="B54" s="86"/>
      <c r="C54" s="87" t="s">
        <v>30</v>
      </c>
      <c r="D54" s="87" t="s">
        <v>17</v>
      </c>
      <c r="E54" s="179">
        <v>83000</v>
      </c>
      <c r="F54" s="87">
        <v>17</v>
      </c>
      <c r="G54" s="172">
        <f t="shared" si="0"/>
        <v>4882.3529411764703</v>
      </c>
    </row>
    <row r="55" spans="1:7">
      <c r="A55" s="107">
        <v>45222</v>
      </c>
      <c r="B55" s="86"/>
      <c r="C55" s="87" t="s">
        <v>12</v>
      </c>
      <c r="D55" s="87" t="s">
        <v>8</v>
      </c>
      <c r="E55" s="179">
        <v>103000</v>
      </c>
      <c r="F55" s="87">
        <v>41</v>
      </c>
      <c r="G55" s="172">
        <f t="shared" si="0"/>
        <v>2512.1951219512193</v>
      </c>
    </row>
    <row r="56" spans="1:7">
      <c r="A56" s="107">
        <v>45222</v>
      </c>
      <c r="B56" s="86"/>
      <c r="C56" s="87" t="s">
        <v>54</v>
      </c>
      <c r="D56" s="87" t="s">
        <v>17</v>
      </c>
      <c r="E56" s="179">
        <v>78000</v>
      </c>
      <c r="F56" s="87">
        <v>18</v>
      </c>
      <c r="G56" s="172">
        <f t="shared" si="0"/>
        <v>4333.333333333333</v>
      </c>
    </row>
    <row r="57" spans="1:7">
      <c r="A57" s="107">
        <v>45222</v>
      </c>
      <c r="B57" s="86"/>
      <c r="C57" s="87" t="s">
        <v>14</v>
      </c>
      <c r="D57" s="87" t="s">
        <v>8</v>
      </c>
      <c r="E57" s="179">
        <v>103000</v>
      </c>
      <c r="F57" s="87">
        <v>47</v>
      </c>
      <c r="G57" s="172">
        <f t="shared" si="0"/>
        <v>2191.4893617021276</v>
      </c>
    </row>
    <row r="58" spans="1:7">
      <c r="A58" s="107">
        <v>45222</v>
      </c>
      <c r="B58" s="86"/>
      <c r="C58" s="87" t="s">
        <v>24</v>
      </c>
      <c r="D58" s="87" t="s">
        <v>10</v>
      </c>
      <c r="E58" s="179">
        <v>63000</v>
      </c>
      <c r="F58" s="87">
        <v>13</v>
      </c>
      <c r="G58" s="172">
        <f t="shared" si="0"/>
        <v>4846.1538461538457</v>
      </c>
    </row>
    <row r="59" spans="1:7">
      <c r="A59" s="107">
        <v>45222</v>
      </c>
      <c r="B59" s="86"/>
      <c r="C59" s="87" t="s">
        <v>16</v>
      </c>
      <c r="D59" s="87" t="s">
        <v>8</v>
      </c>
      <c r="E59" s="179">
        <v>103000</v>
      </c>
      <c r="F59" s="87">
        <v>27</v>
      </c>
      <c r="G59" s="172">
        <f t="shared" si="0"/>
        <v>3814.8148148148148</v>
      </c>
    </row>
    <row r="60" spans="1:7">
      <c r="A60" s="107">
        <v>45222</v>
      </c>
      <c r="B60" s="86"/>
      <c r="C60" s="87" t="s">
        <v>25</v>
      </c>
      <c r="D60" s="87" t="s">
        <v>10</v>
      </c>
      <c r="E60" s="179">
        <v>63000</v>
      </c>
      <c r="F60" s="87">
        <v>16</v>
      </c>
      <c r="G60" s="172">
        <f t="shared" si="0"/>
        <v>3937.5</v>
      </c>
    </row>
    <row r="61" spans="1:7">
      <c r="A61" s="107">
        <v>45222</v>
      </c>
      <c r="B61" s="86"/>
      <c r="C61" s="87" t="s">
        <v>43</v>
      </c>
      <c r="D61" s="87" t="s">
        <v>8</v>
      </c>
      <c r="E61" s="179">
        <v>88000</v>
      </c>
      <c r="F61" s="87">
        <v>42</v>
      </c>
      <c r="G61" s="172">
        <f t="shared" si="0"/>
        <v>2095.2380952380954</v>
      </c>
    </row>
    <row r="62" spans="1:7">
      <c r="A62" s="107">
        <v>45223</v>
      </c>
      <c r="B62" s="86" t="s">
        <v>171</v>
      </c>
      <c r="C62" s="87" t="s">
        <v>7</v>
      </c>
      <c r="D62" s="87" t="s">
        <v>8</v>
      </c>
      <c r="E62" s="179">
        <v>103000</v>
      </c>
      <c r="F62" s="87">
        <v>30</v>
      </c>
      <c r="G62" s="172">
        <f t="shared" si="0"/>
        <v>3433.3333333333335</v>
      </c>
    </row>
    <row r="63" spans="1:7">
      <c r="A63" s="107">
        <v>45223</v>
      </c>
      <c r="B63" s="86"/>
      <c r="C63" s="87" t="s">
        <v>30</v>
      </c>
      <c r="D63" s="87" t="s">
        <v>17</v>
      </c>
      <c r="E63" s="179">
        <v>83000</v>
      </c>
      <c r="F63" s="87">
        <v>17</v>
      </c>
      <c r="G63" s="172">
        <f t="shared" si="0"/>
        <v>4882.3529411764703</v>
      </c>
    </row>
    <row r="64" spans="1:7">
      <c r="A64" s="107">
        <v>45223</v>
      </c>
      <c r="B64" s="86"/>
      <c r="C64" s="87" t="s">
        <v>54</v>
      </c>
      <c r="D64" s="87" t="s">
        <v>17</v>
      </c>
      <c r="E64" s="179">
        <v>78000</v>
      </c>
      <c r="F64" s="87">
        <v>17</v>
      </c>
      <c r="G64" s="172">
        <f t="shared" si="0"/>
        <v>4588.2352941176468</v>
      </c>
    </row>
    <row r="65" spans="1:7">
      <c r="A65" s="107">
        <v>45223</v>
      </c>
      <c r="B65" s="86"/>
      <c r="C65" s="87" t="s">
        <v>14</v>
      </c>
      <c r="D65" s="87" t="s">
        <v>8</v>
      </c>
      <c r="E65" s="179">
        <v>103000</v>
      </c>
      <c r="F65" s="87">
        <v>45</v>
      </c>
      <c r="G65" s="172">
        <f t="shared" si="0"/>
        <v>2288.8888888888887</v>
      </c>
    </row>
    <row r="66" spans="1:7">
      <c r="A66" s="107">
        <v>45223</v>
      </c>
      <c r="B66" s="86"/>
      <c r="C66" s="87" t="s">
        <v>24</v>
      </c>
      <c r="D66" s="87" t="s">
        <v>10</v>
      </c>
      <c r="E66" s="179">
        <v>63000</v>
      </c>
      <c r="F66" s="87">
        <v>11</v>
      </c>
      <c r="G66" s="172">
        <f t="shared" si="0"/>
        <v>5727.272727272727</v>
      </c>
    </row>
    <row r="67" spans="1:7">
      <c r="A67" s="107">
        <v>45223</v>
      </c>
      <c r="B67" s="86"/>
      <c r="C67" s="87" t="s">
        <v>16</v>
      </c>
      <c r="D67" s="87" t="s">
        <v>8</v>
      </c>
      <c r="E67" s="179">
        <v>103000</v>
      </c>
      <c r="F67" s="87">
        <v>27</v>
      </c>
      <c r="G67" s="172">
        <f t="shared" si="0"/>
        <v>3814.8148148148148</v>
      </c>
    </row>
    <row r="68" spans="1:7">
      <c r="A68" s="107">
        <v>45223</v>
      </c>
      <c r="B68" s="86"/>
      <c r="C68" s="87" t="s">
        <v>12</v>
      </c>
      <c r="D68" s="87" t="s">
        <v>8</v>
      </c>
      <c r="E68" s="179">
        <v>103000</v>
      </c>
      <c r="F68" s="87">
        <v>41</v>
      </c>
      <c r="G68" s="172">
        <f t="shared" ref="G68:G107" si="1">E68/F68</f>
        <v>2512.1951219512193</v>
      </c>
    </row>
    <row r="69" spans="1:7">
      <c r="A69" s="107">
        <v>45223</v>
      </c>
      <c r="B69" s="86"/>
      <c r="C69" s="87" t="s">
        <v>25</v>
      </c>
      <c r="D69" s="87" t="s">
        <v>10</v>
      </c>
      <c r="E69" s="179">
        <v>63000</v>
      </c>
      <c r="F69" s="87">
        <v>14</v>
      </c>
      <c r="G69" s="172">
        <f t="shared" si="1"/>
        <v>4500</v>
      </c>
    </row>
    <row r="70" spans="1:7">
      <c r="A70" s="107">
        <v>45223</v>
      </c>
      <c r="B70" s="86"/>
      <c r="C70" s="87" t="s">
        <v>43</v>
      </c>
      <c r="D70" s="87" t="s">
        <v>8</v>
      </c>
      <c r="E70" s="179">
        <v>88000</v>
      </c>
      <c r="F70" s="87">
        <v>44</v>
      </c>
      <c r="G70" s="172">
        <f t="shared" si="1"/>
        <v>2000</v>
      </c>
    </row>
    <row r="71" spans="1:7">
      <c r="A71" s="107">
        <v>45224</v>
      </c>
      <c r="B71" s="86" t="s">
        <v>171</v>
      </c>
      <c r="C71" s="87" t="s">
        <v>7</v>
      </c>
      <c r="D71" s="87" t="s">
        <v>8</v>
      </c>
      <c r="E71" s="179">
        <v>103000</v>
      </c>
      <c r="F71" s="87">
        <v>30</v>
      </c>
      <c r="G71" s="172">
        <f t="shared" si="1"/>
        <v>3433.3333333333335</v>
      </c>
    </row>
    <row r="72" spans="1:7">
      <c r="A72" s="107">
        <v>45224</v>
      </c>
      <c r="B72" s="86"/>
      <c r="C72" s="87" t="s">
        <v>54</v>
      </c>
      <c r="D72" s="87" t="s">
        <v>17</v>
      </c>
      <c r="E72" s="179">
        <v>78000</v>
      </c>
      <c r="F72" s="87">
        <v>17</v>
      </c>
      <c r="G72" s="172">
        <f t="shared" si="1"/>
        <v>4588.2352941176468</v>
      </c>
    </row>
    <row r="73" spans="1:7">
      <c r="A73" s="107">
        <v>45224</v>
      </c>
      <c r="B73" s="86"/>
      <c r="C73" s="87" t="s">
        <v>30</v>
      </c>
      <c r="D73" s="87" t="s">
        <v>17</v>
      </c>
      <c r="E73" s="179">
        <v>83000</v>
      </c>
      <c r="F73" s="87">
        <v>21</v>
      </c>
      <c r="G73" s="172">
        <f t="shared" si="1"/>
        <v>3952.3809523809523</v>
      </c>
    </row>
    <row r="74" spans="1:7">
      <c r="A74" s="107">
        <v>45224</v>
      </c>
      <c r="B74" s="86"/>
      <c r="C74" s="87" t="s">
        <v>12</v>
      </c>
      <c r="D74" s="87" t="s">
        <v>8</v>
      </c>
      <c r="E74" s="179">
        <v>103000</v>
      </c>
      <c r="F74" s="87">
        <v>35</v>
      </c>
      <c r="G74" s="172">
        <f t="shared" si="1"/>
        <v>2942.8571428571427</v>
      </c>
    </row>
    <row r="75" spans="1:7">
      <c r="A75" s="107">
        <v>45224</v>
      </c>
      <c r="B75" s="86"/>
      <c r="C75" s="87" t="s">
        <v>14</v>
      </c>
      <c r="D75" s="87" t="s">
        <v>8</v>
      </c>
      <c r="E75" s="179">
        <v>103000</v>
      </c>
      <c r="F75" s="87">
        <v>47</v>
      </c>
      <c r="G75" s="172">
        <f t="shared" si="1"/>
        <v>2191.4893617021276</v>
      </c>
    </row>
    <row r="76" spans="1:7">
      <c r="A76" s="107">
        <v>45224</v>
      </c>
      <c r="B76" s="86"/>
      <c r="C76" s="87" t="s">
        <v>24</v>
      </c>
      <c r="D76" s="87" t="s">
        <v>10</v>
      </c>
      <c r="E76" s="179">
        <v>63000</v>
      </c>
      <c r="F76" s="87">
        <v>14</v>
      </c>
      <c r="G76" s="172">
        <f t="shared" si="1"/>
        <v>4500</v>
      </c>
    </row>
    <row r="77" spans="1:7">
      <c r="A77" s="107">
        <v>45224</v>
      </c>
      <c r="B77" s="86"/>
      <c r="C77" s="87" t="s">
        <v>16</v>
      </c>
      <c r="D77" s="87" t="s">
        <v>8</v>
      </c>
      <c r="E77" s="179">
        <v>103000</v>
      </c>
      <c r="F77" s="87">
        <v>26</v>
      </c>
      <c r="G77" s="172">
        <f t="shared" si="1"/>
        <v>3961.5384615384614</v>
      </c>
    </row>
    <row r="78" spans="1:7">
      <c r="A78" s="107">
        <v>45224</v>
      </c>
      <c r="B78" s="86"/>
      <c r="C78" s="87" t="s">
        <v>25</v>
      </c>
      <c r="D78" s="87" t="s">
        <v>10</v>
      </c>
      <c r="E78" s="179">
        <v>63000</v>
      </c>
      <c r="F78" s="87">
        <v>15</v>
      </c>
      <c r="G78" s="172">
        <f t="shared" si="1"/>
        <v>4200</v>
      </c>
    </row>
    <row r="79" spans="1:7">
      <c r="A79" s="107">
        <v>45224</v>
      </c>
      <c r="B79" s="86"/>
      <c r="C79" s="87" t="s">
        <v>43</v>
      </c>
      <c r="D79" s="87" t="s">
        <v>8</v>
      </c>
      <c r="E79" s="179">
        <v>88000</v>
      </c>
      <c r="F79" s="87">
        <v>40</v>
      </c>
      <c r="G79" s="172">
        <f t="shared" si="1"/>
        <v>2200</v>
      </c>
    </row>
    <row r="80" spans="1:7">
      <c r="A80" s="107">
        <v>45225</v>
      </c>
      <c r="B80" s="86" t="s">
        <v>171</v>
      </c>
      <c r="C80" s="87" t="s">
        <v>7</v>
      </c>
      <c r="D80" s="87" t="s">
        <v>8</v>
      </c>
      <c r="E80" s="179">
        <v>103000</v>
      </c>
      <c r="F80" s="87">
        <v>32</v>
      </c>
      <c r="G80" s="172">
        <f t="shared" si="1"/>
        <v>3218.75</v>
      </c>
    </row>
    <row r="81" spans="1:7">
      <c r="A81" s="107">
        <v>45225</v>
      </c>
      <c r="B81" s="86"/>
      <c r="C81" s="87" t="s">
        <v>54</v>
      </c>
      <c r="D81" s="87" t="s">
        <v>17</v>
      </c>
      <c r="E81" s="179">
        <v>78000</v>
      </c>
      <c r="F81" s="87">
        <v>17</v>
      </c>
      <c r="G81" s="172">
        <f t="shared" si="1"/>
        <v>4588.2352941176468</v>
      </c>
    </row>
    <row r="82" spans="1:7">
      <c r="A82" s="107">
        <v>45225</v>
      </c>
      <c r="B82" s="86"/>
      <c r="C82" s="87" t="s">
        <v>30</v>
      </c>
      <c r="D82" s="87" t="s">
        <v>17</v>
      </c>
      <c r="E82" s="179">
        <v>83000</v>
      </c>
      <c r="F82" s="87">
        <v>18</v>
      </c>
      <c r="G82" s="172">
        <f t="shared" si="1"/>
        <v>4611.1111111111113</v>
      </c>
    </row>
    <row r="83" spans="1:7">
      <c r="A83" s="107">
        <v>45225</v>
      </c>
      <c r="B83" s="86"/>
      <c r="C83" s="87" t="s">
        <v>12</v>
      </c>
      <c r="D83" s="87" t="s">
        <v>8</v>
      </c>
      <c r="E83" s="179">
        <v>103000</v>
      </c>
      <c r="F83" s="87">
        <v>34</v>
      </c>
      <c r="G83" s="172">
        <f t="shared" si="1"/>
        <v>3029.4117647058824</v>
      </c>
    </row>
    <row r="84" spans="1:7">
      <c r="A84" s="107">
        <v>45225</v>
      </c>
      <c r="B84" s="86"/>
      <c r="C84" s="87" t="s">
        <v>14</v>
      </c>
      <c r="D84" s="87" t="s">
        <v>8</v>
      </c>
      <c r="E84" s="179">
        <v>103000</v>
      </c>
      <c r="F84" s="87">
        <v>47</v>
      </c>
      <c r="G84" s="172">
        <f t="shared" si="1"/>
        <v>2191.4893617021276</v>
      </c>
    </row>
    <row r="85" spans="1:7">
      <c r="A85" s="107">
        <v>45225</v>
      </c>
      <c r="B85" s="86"/>
      <c r="C85" s="87" t="s">
        <v>24</v>
      </c>
      <c r="D85" s="87" t="s">
        <v>10</v>
      </c>
      <c r="E85" s="179">
        <v>63000</v>
      </c>
      <c r="F85" s="87">
        <v>12</v>
      </c>
      <c r="G85" s="172">
        <f t="shared" si="1"/>
        <v>5250</v>
      </c>
    </row>
    <row r="86" spans="1:7">
      <c r="A86" s="107">
        <v>45225</v>
      </c>
      <c r="B86" s="86"/>
      <c r="C86" s="87" t="s">
        <v>16</v>
      </c>
      <c r="D86" s="87" t="s">
        <v>8</v>
      </c>
      <c r="E86" s="179">
        <v>103000</v>
      </c>
      <c r="F86" s="87">
        <v>26</v>
      </c>
      <c r="G86" s="172">
        <f t="shared" si="1"/>
        <v>3961.5384615384614</v>
      </c>
    </row>
    <row r="87" spans="1:7">
      <c r="A87" s="107">
        <v>45225</v>
      </c>
      <c r="B87" s="86"/>
      <c r="C87" s="87" t="s">
        <v>25</v>
      </c>
      <c r="D87" s="87" t="s">
        <v>10</v>
      </c>
      <c r="E87" s="179">
        <v>63000</v>
      </c>
      <c r="F87" s="87">
        <v>13</v>
      </c>
      <c r="G87" s="172">
        <f t="shared" si="1"/>
        <v>4846.1538461538457</v>
      </c>
    </row>
    <row r="88" spans="1:7">
      <c r="A88" s="107">
        <v>45225</v>
      </c>
      <c r="B88" s="86"/>
      <c r="C88" s="87" t="s">
        <v>43</v>
      </c>
      <c r="D88" s="87" t="s">
        <v>8</v>
      </c>
      <c r="E88" s="179">
        <v>88000</v>
      </c>
      <c r="F88" s="87">
        <v>40</v>
      </c>
      <c r="G88" s="172">
        <f t="shared" si="1"/>
        <v>2200</v>
      </c>
    </row>
    <row r="89" spans="1:7">
      <c r="A89" s="107">
        <v>45229</v>
      </c>
      <c r="B89" s="86" t="s">
        <v>171</v>
      </c>
      <c r="C89" s="87" t="s">
        <v>54</v>
      </c>
      <c r="D89" s="87" t="s">
        <v>17</v>
      </c>
      <c r="E89" s="179">
        <v>78000</v>
      </c>
      <c r="F89" s="87">
        <v>17</v>
      </c>
      <c r="G89" s="172">
        <f t="shared" si="1"/>
        <v>4588.2352941176468</v>
      </c>
    </row>
    <row r="90" spans="1:7">
      <c r="A90" s="107">
        <v>45229</v>
      </c>
      <c r="B90" s="86"/>
      <c r="C90" s="87" t="s">
        <v>16</v>
      </c>
      <c r="D90" s="87" t="s">
        <v>8</v>
      </c>
      <c r="E90" s="179">
        <v>103000</v>
      </c>
      <c r="F90" s="87">
        <v>27</v>
      </c>
      <c r="G90" s="172">
        <f t="shared" si="1"/>
        <v>3814.8148148148148</v>
      </c>
    </row>
    <row r="91" spans="1:7">
      <c r="A91" s="107">
        <v>45229</v>
      </c>
      <c r="B91" s="86"/>
      <c r="C91" s="87" t="s">
        <v>12</v>
      </c>
      <c r="D91" s="87" t="s">
        <v>8</v>
      </c>
      <c r="E91" s="179">
        <v>103000</v>
      </c>
      <c r="F91" s="87">
        <v>37</v>
      </c>
      <c r="G91" s="172">
        <f t="shared" si="1"/>
        <v>2783.7837837837837</v>
      </c>
    </row>
    <row r="92" spans="1:7">
      <c r="A92" s="107">
        <v>45229</v>
      </c>
      <c r="B92" s="86"/>
      <c r="C92" s="87" t="s">
        <v>24</v>
      </c>
      <c r="D92" s="87" t="s">
        <v>10</v>
      </c>
      <c r="E92" s="179">
        <v>63000</v>
      </c>
      <c r="F92" s="87">
        <v>12</v>
      </c>
      <c r="G92" s="172">
        <f t="shared" si="1"/>
        <v>5250</v>
      </c>
    </row>
    <row r="93" spans="1:7">
      <c r="A93" s="107">
        <v>45229</v>
      </c>
      <c r="B93" s="86"/>
      <c r="C93" s="87" t="s">
        <v>14</v>
      </c>
      <c r="D93" s="87" t="s">
        <v>8</v>
      </c>
      <c r="E93" s="179">
        <v>103000</v>
      </c>
      <c r="F93" s="87">
        <v>47</v>
      </c>
      <c r="G93" s="172">
        <f t="shared" si="1"/>
        <v>2191.4893617021276</v>
      </c>
    </row>
    <row r="94" spans="1:7">
      <c r="A94" s="107">
        <v>45229</v>
      </c>
      <c r="B94" s="86"/>
      <c r="C94" s="87" t="s">
        <v>30</v>
      </c>
      <c r="D94" s="87" t="s">
        <v>17</v>
      </c>
      <c r="E94" s="179">
        <v>83000</v>
      </c>
      <c r="F94" s="87">
        <v>20</v>
      </c>
      <c r="G94" s="172">
        <f t="shared" si="1"/>
        <v>4150</v>
      </c>
    </row>
    <row r="95" spans="1:7">
      <c r="A95" s="107">
        <v>45229</v>
      </c>
      <c r="B95" s="86"/>
      <c r="C95" s="87" t="s">
        <v>25</v>
      </c>
      <c r="D95" s="87" t="s">
        <v>10</v>
      </c>
      <c r="E95" s="179">
        <v>63000</v>
      </c>
      <c r="F95" s="87">
        <v>14</v>
      </c>
      <c r="G95" s="172">
        <f t="shared" si="1"/>
        <v>4500</v>
      </c>
    </row>
    <row r="96" spans="1:7">
      <c r="A96" s="107">
        <v>45229</v>
      </c>
      <c r="B96" s="86"/>
      <c r="C96" s="87" t="s">
        <v>7</v>
      </c>
      <c r="D96" s="87" t="s">
        <v>8</v>
      </c>
      <c r="E96" s="179">
        <v>103000</v>
      </c>
      <c r="F96" s="87">
        <v>32</v>
      </c>
      <c r="G96" s="172">
        <f t="shared" si="1"/>
        <v>3218.75</v>
      </c>
    </row>
    <row r="97" spans="1:7">
      <c r="A97" s="107">
        <v>45229</v>
      </c>
      <c r="B97" s="86"/>
      <c r="C97" s="87" t="s">
        <v>43</v>
      </c>
      <c r="D97" s="87" t="s">
        <v>8</v>
      </c>
      <c r="E97" s="179">
        <v>88000</v>
      </c>
      <c r="F97" s="87">
        <v>44</v>
      </c>
      <c r="G97" s="172">
        <f t="shared" si="1"/>
        <v>2000</v>
      </c>
    </row>
    <row r="98" spans="1:7">
      <c r="A98" s="107">
        <v>45230</v>
      </c>
      <c r="B98" s="86" t="s">
        <v>171</v>
      </c>
      <c r="C98" s="87" t="s">
        <v>7</v>
      </c>
      <c r="D98" s="87" t="s">
        <v>8</v>
      </c>
      <c r="E98" s="179">
        <v>103000</v>
      </c>
      <c r="F98" s="87">
        <v>32</v>
      </c>
      <c r="G98" s="172">
        <f t="shared" si="1"/>
        <v>3218.75</v>
      </c>
    </row>
    <row r="99" spans="1:7">
      <c r="A99" s="107">
        <v>45230</v>
      </c>
      <c r="B99" s="86"/>
      <c r="C99" s="87" t="s">
        <v>54</v>
      </c>
      <c r="D99" s="87" t="s">
        <v>17</v>
      </c>
      <c r="E99" s="179">
        <v>78000</v>
      </c>
      <c r="F99" s="87">
        <v>17</v>
      </c>
      <c r="G99" s="172">
        <f t="shared" si="1"/>
        <v>4588.2352941176468</v>
      </c>
    </row>
    <row r="100" spans="1:7">
      <c r="A100" s="107">
        <v>45230</v>
      </c>
      <c r="B100" s="86"/>
      <c r="C100" s="87" t="s">
        <v>30</v>
      </c>
      <c r="D100" s="87" t="s">
        <v>17</v>
      </c>
      <c r="E100" s="179">
        <v>83000</v>
      </c>
      <c r="F100" s="87">
        <v>16</v>
      </c>
      <c r="G100" s="172">
        <f t="shared" si="1"/>
        <v>5187.5</v>
      </c>
    </row>
    <row r="101" spans="1:7">
      <c r="A101" s="107">
        <v>45230</v>
      </c>
      <c r="B101" s="86"/>
      <c r="C101" s="87" t="s">
        <v>12</v>
      </c>
      <c r="D101" s="87" t="s">
        <v>8</v>
      </c>
      <c r="E101" s="179">
        <v>103000</v>
      </c>
      <c r="F101" s="87">
        <v>33</v>
      </c>
      <c r="G101" s="172">
        <f t="shared" si="1"/>
        <v>3121.212121212121</v>
      </c>
    </row>
    <row r="102" spans="1:7">
      <c r="A102" s="107">
        <v>45230</v>
      </c>
      <c r="B102" s="86"/>
      <c r="C102" s="87" t="s">
        <v>14</v>
      </c>
      <c r="D102" s="87" t="s">
        <v>8</v>
      </c>
      <c r="E102" s="179">
        <v>103000</v>
      </c>
      <c r="F102" s="87">
        <v>47</v>
      </c>
      <c r="G102" s="172">
        <f t="shared" si="1"/>
        <v>2191.4893617021276</v>
      </c>
    </row>
    <row r="103" spans="1:7">
      <c r="A103" s="107">
        <v>45230</v>
      </c>
      <c r="B103" s="86"/>
      <c r="C103" s="87" t="s">
        <v>24</v>
      </c>
      <c r="D103" s="87" t="s">
        <v>10</v>
      </c>
      <c r="E103" s="179">
        <v>63000</v>
      </c>
      <c r="F103" s="87">
        <v>10</v>
      </c>
      <c r="G103" s="172">
        <f t="shared" si="1"/>
        <v>6300</v>
      </c>
    </row>
    <row r="104" spans="1:7">
      <c r="A104" s="107">
        <v>45230</v>
      </c>
      <c r="B104" s="86"/>
      <c r="C104" s="87" t="s">
        <v>16</v>
      </c>
      <c r="D104" s="87" t="s">
        <v>8</v>
      </c>
      <c r="E104" s="179">
        <v>103000</v>
      </c>
      <c r="F104" s="87">
        <v>29</v>
      </c>
      <c r="G104" s="172">
        <f t="shared" si="1"/>
        <v>3551.7241379310344</v>
      </c>
    </row>
    <row r="105" spans="1:7">
      <c r="A105" s="107">
        <v>45230</v>
      </c>
      <c r="B105" s="86"/>
      <c r="C105" s="87" t="s">
        <v>25</v>
      </c>
      <c r="D105" s="87" t="s">
        <v>10</v>
      </c>
      <c r="E105" s="179">
        <v>63000</v>
      </c>
      <c r="F105" s="87">
        <v>14</v>
      </c>
      <c r="G105" s="172">
        <f t="shared" si="1"/>
        <v>4500</v>
      </c>
    </row>
    <row r="106" spans="1:7">
      <c r="A106" s="107">
        <v>45230</v>
      </c>
      <c r="B106" s="86"/>
      <c r="C106" s="87" t="s">
        <v>43</v>
      </c>
      <c r="D106" s="87" t="s">
        <v>8</v>
      </c>
      <c r="E106" s="179">
        <v>88000</v>
      </c>
      <c r="F106" s="87">
        <v>40</v>
      </c>
      <c r="G106" s="172">
        <f t="shared" si="1"/>
        <v>2200</v>
      </c>
    </row>
    <row r="107" spans="1:7">
      <c r="E107" s="172">
        <f>SUM(E2:E106)</f>
        <v>8739500</v>
      </c>
      <c r="F107" s="87">
        <f>SUM(F2:F106)</f>
        <v>2794</v>
      </c>
      <c r="G107" s="172">
        <f t="shared" si="1"/>
        <v>3127.9527559055118</v>
      </c>
    </row>
  </sheetData>
  <autoFilter ref="A1:G107" xr:uid="{00000000-0009-0000-0000-00002D000000}"/>
  <dataValidations count="1">
    <dataValidation type="list" allowBlank="1" showInputMessage="1" showErrorMessage="1" sqref="D1" xr:uid="{00000000-0002-0000-2D00-000000000000}">
      <formula1>"MINIBUS,BUS,VAN,TAXIBUS"</formula1>
    </dataValidation>
  </dataValidations>
  <pageMargins left="0.7" right="0.7" top="0.75" bottom="0.75"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98"/>
  <sheetViews>
    <sheetView topLeftCell="A22" zoomScale="115" zoomScaleNormal="115" workbookViewId="0">
      <selection activeCell="J100" sqref="J100"/>
    </sheetView>
  </sheetViews>
  <sheetFormatPr baseColWidth="10" defaultColWidth="11" defaultRowHeight="14.4"/>
  <cols>
    <col min="1" max="1" width="11.33203125" customWidth="1"/>
    <col min="2" max="2" width="10" customWidth="1"/>
    <col min="3" max="3" width="22.88671875" customWidth="1"/>
    <col min="4" max="4" width="10.33203125" customWidth="1"/>
    <col min="5" max="6" width="11.109375" customWidth="1"/>
    <col min="7" max="7" width="9.5546875" customWidth="1"/>
  </cols>
  <sheetData>
    <row r="1" spans="1:10" ht="43.2">
      <c r="A1" s="1" t="s">
        <v>0</v>
      </c>
      <c r="B1" s="2" t="s">
        <v>1</v>
      </c>
      <c r="C1" s="2" t="s">
        <v>2</v>
      </c>
      <c r="D1" s="147" t="s">
        <v>3</v>
      </c>
      <c r="E1" s="148" t="s">
        <v>4</v>
      </c>
      <c r="F1" s="149" t="s">
        <v>5</v>
      </c>
      <c r="G1" s="7" t="s">
        <v>6</v>
      </c>
    </row>
    <row r="2" spans="1:10">
      <c r="A2" s="107">
        <v>45232</v>
      </c>
      <c r="B2" s="86" t="s">
        <v>171</v>
      </c>
      <c r="C2" s="87" t="s">
        <v>7</v>
      </c>
      <c r="D2" s="87" t="s">
        <v>8</v>
      </c>
      <c r="E2" s="179">
        <v>105000</v>
      </c>
      <c r="F2" s="87">
        <v>31</v>
      </c>
      <c r="G2" s="172">
        <f t="shared" ref="G2:G9" si="0">E2/F2</f>
        <v>3387.0967741935483</v>
      </c>
    </row>
    <row r="3" spans="1:10">
      <c r="A3" s="107">
        <v>45232</v>
      </c>
      <c r="B3" s="86" t="s">
        <v>171</v>
      </c>
      <c r="C3" s="87" t="s">
        <v>54</v>
      </c>
      <c r="D3" s="87" t="s">
        <v>17</v>
      </c>
      <c r="E3" s="179">
        <v>85000</v>
      </c>
      <c r="F3" s="87">
        <v>17</v>
      </c>
      <c r="G3" s="172">
        <f t="shared" si="0"/>
        <v>5000</v>
      </c>
    </row>
    <row r="4" spans="1:10">
      <c r="A4" s="107">
        <v>45232</v>
      </c>
      <c r="B4" s="86" t="s">
        <v>171</v>
      </c>
      <c r="C4" s="87" t="s">
        <v>30</v>
      </c>
      <c r="D4" s="87" t="s">
        <v>17</v>
      </c>
      <c r="E4" s="179">
        <v>85000</v>
      </c>
      <c r="F4" s="87">
        <v>16</v>
      </c>
      <c r="G4" s="172">
        <f t="shared" si="0"/>
        <v>5312.5</v>
      </c>
    </row>
    <row r="5" spans="1:10">
      <c r="A5" s="107">
        <v>45232</v>
      </c>
      <c r="B5" s="86" t="s">
        <v>171</v>
      </c>
      <c r="C5" s="87" t="s">
        <v>12</v>
      </c>
      <c r="D5" s="87" t="s">
        <v>8</v>
      </c>
      <c r="E5" s="179">
        <v>105000</v>
      </c>
      <c r="F5" s="87">
        <v>44</v>
      </c>
      <c r="G5" s="172">
        <f t="shared" si="0"/>
        <v>2386.3636363636365</v>
      </c>
    </row>
    <row r="6" spans="1:10">
      <c r="A6" s="107">
        <v>45232</v>
      </c>
      <c r="B6" s="86" t="s">
        <v>171</v>
      </c>
      <c r="C6" s="87" t="s">
        <v>14</v>
      </c>
      <c r="D6" s="87" t="s">
        <v>8</v>
      </c>
      <c r="E6" s="179">
        <v>105000</v>
      </c>
      <c r="F6" s="87">
        <v>46</v>
      </c>
      <c r="G6" s="172">
        <f t="shared" si="0"/>
        <v>2282.608695652174</v>
      </c>
    </row>
    <row r="7" spans="1:10">
      <c r="A7" s="107">
        <v>45232</v>
      </c>
      <c r="B7" s="86" t="s">
        <v>171</v>
      </c>
      <c r="C7" s="87" t="s">
        <v>24</v>
      </c>
      <c r="D7" s="87" t="s">
        <v>10</v>
      </c>
      <c r="E7" s="179">
        <v>63000</v>
      </c>
      <c r="F7" s="87">
        <v>10</v>
      </c>
      <c r="G7" s="172">
        <f t="shared" si="0"/>
        <v>6300</v>
      </c>
      <c r="J7" t="s">
        <v>53</v>
      </c>
    </row>
    <row r="8" spans="1:10">
      <c r="A8" s="107">
        <v>45232</v>
      </c>
      <c r="B8" s="86" t="s">
        <v>171</v>
      </c>
      <c r="C8" s="87" t="s">
        <v>16</v>
      </c>
      <c r="D8" s="87" t="s">
        <v>8</v>
      </c>
      <c r="E8" s="179">
        <v>105000</v>
      </c>
      <c r="F8" s="87">
        <v>27</v>
      </c>
      <c r="G8" s="172">
        <f t="shared" si="0"/>
        <v>3888.8888888888887</v>
      </c>
    </row>
    <row r="9" spans="1:10">
      <c r="A9" s="107">
        <v>45232</v>
      </c>
      <c r="B9" s="86" t="s">
        <v>171</v>
      </c>
      <c r="C9" s="87" t="s">
        <v>25</v>
      </c>
      <c r="D9" s="87" t="s">
        <v>17</v>
      </c>
      <c r="E9" s="179">
        <v>85000</v>
      </c>
      <c r="F9" s="87">
        <v>18</v>
      </c>
      <c r="G9" s="172">
        <f t="shared" si="0"/>
        <v>4722.2222222222226</v>
      </c>
    </row>
    <row r="10" spans="1:10">
      <c r="A10" s="107">
        <v>45232</v>
      </c>
      <c r="B10" s="86" t="s">
        <v>171</v>
      </c>
      <c r="C10" s="87" t="s">
        <v>43</v>
      </c>
      <c r="D10" s="87" t="s">
        <v>8</v>
      </c>
      <c r="E10" s="179">
        <v>88000</v>
      </c>
      <c r="F10" s="87">
        <v>41</v>
      </c>
      <c r="G10" s="172">
        <f t="shared" ref="G10:G73" si="1">E10/F10</f>
        <v>2146.3414634146343</v>
      </c>
    </row>
    <row r="11" spans="1:10">
      <c r="A11" s="107">
        <v>45233</v>
      </c>
      <c r="B11" s="86" t="s">
        <v>171</v>
      </c>
      <c r="C11" s="87" t="s">
        <v>7</v>
      </c>
      <c r="D11" s="87" t="s">
        <v>8</v>
      </c>
      <c r="E11" s="179">
        <v>105000</v>
      </c>
      <c r="F11" s="87">
        <v>28</v>
      </c>
      <c r="G11" s="172">
        <f t="shared" si="1"/>
        <v>3750</v>
      </c>
    </row>
    <row r="12" spans="1:10">
      <c r="A12" s="107">
        <v>45233</v>
      </c>
      <c r="B12" s="86" t="s">
        <v>171</v>
      </c>
      <c r="C12" s="87" t="s">
        <v>54</v>
      </c>
      <c r="D12" s="87" t="s">
        <v>17</v>
      </c>
      <c r="E12" s="179">
        <v>85000</v>
      </c>
      <c r="F12" s="87">
        <v>16</v>
      </c>
      <c r="G12" s="172">
        <f t="shared" si="1"/>
        <v>5312.5</v>
      </c>
    </row>
    <row r="13" spans="1:10">
      <c r="A13" s="107">
        <v>45233</v>
      </c>
      <c r="B13" s="86" t="s">
        <v>171</v>
      </c>
      <c r="C13" s="87" t="s">
        <v>30</v>
      </c>
      <c r="D13" s="87" t="s">
        <v>17</v>
      </c>
      <c r="E13" s="179">
        <v>85000</v>
      </c>
      <c r="F13" s="87">
        <v>17</v>
      </c>
      <c r="G13" s="172">
        <f t="shared" si="1"/>
        <v>5000</v>
      </c>
    </row>
    <row r="14" spans="1:10">
      <c r="A14" s="107">
        <v>45233</v>
      </c>
      <c r="B14" s="86" t="s">
        <v>171</v>
      </c>
      <c r="C14" s="87" t="s">
        <v>12</v>
      </c>
      <c r="D14" s="87" t="s">
        <v>8</v>
      </c>
      <c r="E14" s="179">
        <v>105000</v>
      </c>
      <c r="F14" s="87">
        <v>37</v>
      </c>
      <c r="G14" s="172">
        <f t="shared" si="1"/>
        <v>2837.8378378378379</v>
      </c>
    </row>
    <row r="15" spans="1:10">
      <c r="A15" s="107">
        <v>45233</v>
      </c>
      <c r="B15" s="86" t="s">
        <v>171</v>
      </c>
      <c r="C15" s="87" t="s">
        <v>14</v>
      </c>
      <c r="D15" s="87" t="s">
        <v>8</v>
      </c>
      <c r="E15" s="179">
        <v>105000</v>
      </c>
      <c r="F15" s="87">
        <v>46</v>
      </c>
      <c r="G15" s="172">
        <f t="shared" si="1"/>
        <v>2282.608695652174</v>
      </c>
    </row>
    <row r="16" spans="1:10">
      <c r="A16" s="107">
        <v>45233</v>
      </c>
      <c r="B16" s="86" t="s">
        <v>171</v>
      </c>
      <c r="C16" s="87" t="s">
        <v>24</v>
      </c>
      <c r="D16" s="87" t="s">
        <v>10</v>
      </c>
      <c r="E16" s="179">
        <v>63000</v>
      </c>
      <c r="F16" s="87">
        <v>10</v>
      </c>
      <c r="G16" s="172">
        <f t="shared" si="1"/>
        <v>6300</v>
      </c>
    </row>
    <row r="17" spans="1:11">
      <c r="A17" s="107">
        <v>45233</v>
      </c>
      <c r="B17" s="86" t="s">
        <v>171</v>
      </c>
      <c r="C17" s="87" t="s">
        <v>16</v>
      </c>
      <c r="D17" s="87" t="s">
        <v>8</v>
      </c>
      <c r="E17" s="179">
        <v>105000</v>
      </c>
      <c r="F17" s="87">
        <v>22</v>
      </c>
      <c r="G17" s="172">
        <f t="shared" si="1"/>
        <v>4772.727272727273</v>
      </c>
    </row>
    <row r="18" spans="1:11">
      <c r="A18" s="107">
        <v>45233</v>
      </c>
      <c r="B18" s="86" t="s">
        <v>171</v>
      </c>
      <c r="C18" s="87" t="s">
        <v>25</v>
      </c>
      <c r="D18" s="87" t="s">
        <v>17</v>
      </c>
      <c r="E18" s="179">
        <v>85000</v>
      </c>
      <c r="F18" s="87">
        <v>18</v>
      </c>
      <c r="G18" s="172">
        <f t="shared" si="1"/>
        <v>4722.2222222222226</v>
      </c>
    </row>
    <row r="19" spans="1:11">
      <c r="A19" s="107">
        <v>45233</v>
      </c>
      <c r="B19" s="86" t="s">
        <v>171</v>
      </c>
      <c r="C19" s="87" t="s">
        <v>43</v>
      </c>
      <c r="D19" s="87" t="s">
        <v>8</v>
      </c>
      <c r="E19" s="179">
        <v>88000</v>
      </c>
      <c r="F19" s="87">
        <v>35</v>
      </c>
      <c r="G19" s="172">
        <f t="shared" si="1"/>
        <v>2514.2857142857142</v>
      </c>
    </row>
    <row r="20" spans="1:11">
      <c r="A20" s="107">
        <v>45236</v>
      </c>
      <c r="B20" s="86" t="s">
        <v>171</v>
      </c>
      <c r="C20" s="87" t="s">
        <v>7</v>
      </c>
      <c r="D20" s="87" t="s">
        <v>8</v>
      </c>
      <c r="E20" s="179">
        <v>105000</v>
      </c>
      <c r="F20" s="87">
        <v>23</v>
      </c>
      <c r="G20" s="172">
        <f t="shared" si="1"/>
        <v>4565.217391304348</v>
      </c>
    </row>
    <row r="21" spans="1:11">
      <c r="A21" s="107">
        <v>45236</v>
      </c>
      <c r="B21" s="86" t="s">
        <v>171</v>
      </c>
      <c r="C21" s="87" t="s">
        <v>54</v>
      </c>
      <c r="D21" s="87" t="s">
        <v>17</v>
      </c>
      <c r="E21" s="179">
        <v>85000</v>
      </c>
      <c r="F21" s="87">
        <v>16</v>
      </c>
      <c r="G21" s="172">
        <f t="shared" si="1"/>
        <v>5312.5</v>
      </c>
    </row>
    <row r="22" spans="1:11">
      <c r="A22" s="107">
        <v>45236</v>
      </c>
      <c r="B22" s="86" t="s">
        <v>171</v>
      </c>
      <c r="C22" s="87" t="s">
        <v>30</v>
      </c>
      <c r="D22" s="87" t="s">
        <v>17</v>
      </c>
      <c r="E22" s="179">
        <v>85000</v>
      </c>
      <c r="F22" s="87">
        <v>17</v>
      </c>
      <c r="G22" s="172">
        <f t="shared" si="1"/>
        <v>5000</v>
      </c>
    </row>
    <row r="23" spans="1:11">
      <c r="A23" s="107">
        <v>45236</v>
      </c>
      <c r="B23" s="86" t="s">
        <v>171</v>
      </c>
      <c r="C23" s="87" t="s">
        <v>12</v>
      </c>
      <c r="D23" s="87" t="s">
        <v>8</v>
      </c>
      <c r="E23" s="179">
        <v>105000</v>
      </c>
      <c r="F23" s="87">
        <v>41</v>
      </c>
      <c r="G23" s="172">
        <f t="shared" si="1"/>
        <v>2560.9756097560976</v>
      </c>
    </row>
    <row r="24" spans="1:11">
      <c r="A24" s="107">
        <v>45236</v>
      </c>
      <c r="B24" s="86" t="s">
        <v>171</v>
      </c>
      <c r="C24" s="87" t="s">
        <v>14</v>
      </c>
      <c r="D24" s="87" t="s">
        <v>8</v>
      </c>
      <c r="E24" s="179">
        <v>105000</v>
      </c>
      <c r="F24" s="87">
        <v>47</v>
      </c>
      <c r="G24" s="172">
        <f t="shared" si="1"/>
        <v>2234.0425531914893</v>
      </c>
    </row>
    <row r="25" spans="1:11">
      <c r="A25" s="107">
        <v>45236</v>
      </c>
      <c r="B25" s="86" t="s">
        <v>171</v>
      </c>
      <c r="C25" s="87" t="s">
        <v>24</v>
      </c>
      <c r="D25" s="87" t="s">
        <v>10</v>
      </c>
      <c r="E25" s="179">
        <v>63000</v>
      </c>
      <c r="F25" s="87">
        <v>9</v>
      </c>
      <c r="G25" s="172">
        <f t="shared" si="1"/>
        <v>7000</v>
      </c>
    </row>
    <row r="26" spans="1:11">
      <c r="A26" s="107">
        <v>45236</v>
      </c>
      <c r="B26" s="86" t="s">
        <v>171</v>
      </c>
      <c r="C26" s="87" t="s">
        <v>16</v>
      </c>
      <c r="D26" s="87" t="s">
        <v>8</v>
      </c>
      <c r="E26" s="179">
        <v>105000</v>
      </c>
      <c r="F26" s="87">
        <v>32</v>
      </c>
      <c r="G26" s="172">
        <f t="shared" si="1"/>
        <v>3281.25</v>
      </c>
    </row>
    <row r="27" spans="1:11">
      <c r="A27" s="107">
        <v>45236</v>
      </c>
      <c r="B27" s="86" t="s">
        <v>171</v>
      </c>
      <c r="C27" s="87" t="s">
        <v>25</v>
      </c>
      <c r="D27" s="87" t="s">
        <v>17</v>
      </c>
      <c r="E27" s="179">
        <v>85000</v>
      </c>
      <c r="F27" s="87">
        <v>19</v>
      </c>
      <c r="G27" s="172">
        <f t="shared" si="1"/>
        <v>4473.6842105263158</v>
      </c>
      <c r="H27" t="s">
        <v>232</v>
      </c>
    </row>
    <row r="28" spans="1:11">
      <c r="A28" s="107">
        <v>45236</v>
      </c>
      <c r="B28" s="86" t="s">
        <v>171</v>
      </c>
      <c r="C28" s="87" t="s">
        <v>43</v>
      </c>
      <c r="D28" s="87" t="s">
        <v>8</v>
      </c>
      <c r="E28" s="179">
        <v>88000</v>
      </c>
      <c r="F28" s="87">
        <v>45</v>
      </c>
      <c r="G28" s="172">
        <f t="shared" si="1"/>
        <v>1955.5555555555557</v>
      </c>
    </row>
    <row r="29" spans="1:11">
      <c r="A29" s="107">
        <v>45237</v>
      </c>
      <c r="B29" s="86" t="s">
        <v>171</v>
      </c>
      <c r="C29" s="87" t="s">
        <v>7</v>
      </c>
      <c r="D29" s="87" t="s">
        <v>8</v>
      </c>
      <c r="E29" s="179">
        <v>105000</v>
      </c>
      <c r="F29" s="87">
        <v>25</v>
      </c>
      <c r="G29" s="172">
        <f t="shared" si="1"/>
        <v>4200</v>
      </c>
    </row>
    <row r="30" spans="1:11">
      <c r="A30" s="107">
        <v>45237</v>
      </c>
      <c r="B30" s="86" t="s">
        <v>171</v>
      </c>
      <c r="C30" s="87" t="s">
        <v>54</v>
      </c>
      <c r="D30" s="87" t="s">
        <v>17</v>
      </c>
      <c r="E30" s="179">
        <v>85000</v>
      </c>
      <c r="F30" s="87">
        <v>18</v>
      </c>
      <c r="G30" s="172">
        <f t="shared" si="1"/>
        <v>4722.2222222222226</v>
      </c>
    </row>
    <row r="31" spans="1:11">
      <c r="A31" s="107">
        <v>45237</v>
      </c>
      <c r="B31" s="86" t="s">
        <v>171</v>
      </c>
      <c r="C31" s="87" t="s">
        <v>30</v>
      </c>
      <c r="D31" s="87" t="s">
        <v>17</v>
      </c>
      <c r="E31" s="179">
        <v>85000</v>
      </c>
      <c r="F31" s="87">
        <v>17</v>
      </c>
      <c r="G31" s="172">
        <f t="shared" si="1"/>
        <v>5000</v>
      </c>
    </row>
    <row r="32" spans="1:11">
      <c r="A32" s="107">
        <v>45237</v>
      </c>
      <c r="B32" s="86" t="s">
        <v>171</v>
      </c>
      <c r="C32" s="87" t="s">
        <v>12</v>
      </c>
      <c r="D32" s="87" t="s">
        <v>8</v>
      </c>
      <c r="E32" s="179">
        <v>105000</v>
      </c>
      <c r="F32" s="87">
        <v>34</v>
      </c>
      <c r="G32" s="172">
        <f t="shared" si="1"/>
        <v>3088.2352941176468</v>
      </c>
      <c r="K32" t="s">
        <v>53</v>
      </c>
    </row>
    <row r="33" spans="1:7">
      <c r="A33" s="107">
        <v>45237</v>
      </c>
      <c r="B33" s="86" t="s">
        <v>171</v>
      </c>
      <c r="C33" s="87" t="s">
        <v>14</v>
      </c>
      <c r="D33" s="87" t="s">
        <v>8</v>
      </c>
      <c r="E33" s="179">
        <v>105000</v>
      </c>
      <c r="F33" s="87">
        <v>46</v>
      </c>
      <c r="G33" s="172">
        <f t="shared" si="1"/>
        <v>2282.608695652174</v>
      </c>
    </row>
    <row r="34" spans="1:7">
      <c r="A34" s="107">
        <v>45237</v>
      </c>
      <c r="B34" s="86" t="s">
        <v>171</v>
      </c>
      <c r="C34" s="87" t="s">
        <v>24</v>
      </c>
      <c r="D34" s="87" t="s">
        <v>10</v>
      </c>
      <c r="E34" s="179">
        <v>63000</v>
      </c>
      <c r="F34" s="87">
        <v>9</v>
      </c>
      <c r="G34" s="172">
        <f t="shared" si="1"/>
        <v>7000</v>
      </c>
    </row>
    <row r="35" spans="1:7">
      <c r="A35" s="107">
        <v>45237</v>
      </c>
      <c r="B35" s="86" t="s">
        <v>171</v>
      </c>
      <c r="C35" s="87" t="s">
        <v>16</v>
      </c>
      <c r="D35" s="87" t="s">
        <v>8</v>
      </c>
      <c r="E35" s="179">
        <v>105000</v>
      </c>
      <c r="F35" s="87">
        <v>32</v>
      </c>
      <c r="G35" s="172">
        <f t="shared" si="1"/>
        <v>3281.25</v>
      </c>
    </row>
    <row r="36" spans="1:7">
      <c r="A36" s="107">
        <v>45237</v>
      </c>
      <c r="B36" s="86" t="s">
        <v>171</v>
      </c>
      <c r="C36" s="87" t="s">
        <v>25</v>
      </c>
      <c r="D36" s="87" t="s">
        <v>17</v>
      </c>
      <c r="E36" s="179">
        <v>85000</v>
      </c>
      <c r="F36" s="87">
        <v>18</v>
      </c>
      <c r="G36" s="172">
        <f t="shared" si="1"/>
        <v>4722.2222222222226</v>
      </c>
    </row>
    <row r="37" spans="1:7">
      <c r="A37" s="107">
        <v>45237</v>
      </c>
      <c r="B37" s="86" t="s">
        <v>171</v>
      </c>
      <c r="C37" s="87" t="s">
        <v>43</v>
      </c>
      <c r="D37" s="87" t="s">
        <v>8</v>
      </c>
      <c r="E37" s="179">
        <v>88000</v>
      </c>
      <c r="F37" s="87">
        <v>45</v>
      </c>
      <c r="G37" s="172">
        <f t="shared" si="1"/>
        <v>1955.5555555555557</v>
      </c>
    </row>
    <row r="38" spans="1:7">
      <c r="A38" s="107">
        <v>45238</v>
      </c>
      <c r="B38" s="86" t="s">
        <v>171</v>
      </c>
      <c r="C38" s="87" t="s">
        <v>14</v>
      </c>
      <c r="D38" s="87" t="s">
        <v>8</v>
      </c>
      <c r="E38" s="179">
        <v>105000</v>
      </c>
      <c r="F38" s="87">
        <v>40</v>
      </c>
      <c r="G38" s="172">
        <f t="shared" si="1"/>
        <v>2625</v>
      </c>
    </row>
    <row r="39" spans="1:7">
      <c r="A39" s="107">
        <v>45238</v>
      </c>
      <c r="B39" s="86" t="s">
        <v>171</v>
      </c>
      <c r="C39" s="87" t="s">
        <v>7</v>
      </c>
      <c r="D39" s="87" t="s">
        <v>8</v>
      </c>
      <c r="E39" s="179">
        <v>105000</v>
      </c>
      <c r="F39" s="87">
        <v>38</v>
      </c>
      <c r="G39" s="172">
        <f t="shared" si="1"/>
        <v>2763.1578947368421</v>
      </c>
    </row>
    <row r="40" spans="1:7">
      <c r="A40" s="107">
        <v>45238</v>
      </c>
      <c r="B40" s="86" t="s">
        <v>171</v>
      </c>
      <c r="C40" s="87" t="s">
        <v>54</v>
      </c>
      <c r="D40" s="87" t="s">
        <v>17</v>
      </c>
      <c r="E40" s="179">
        <v>85000</v>
      </c>
      <c r="F40" s="87">
        <v>15</v>
      </c>
      <c r="G40" s="172">
        <f t="shared" si="1"/>
        <v>5666.666666666667</v>
      </c>
    </row>
    <row r="41" spans="1:7">
      <c r="A41" s="107">
        <v>45238</v>
      </c>
      <c r="B41" s="86" t="s">
        <v>171</v>
      </c>
      <c r="C41" s="87" t="s">
        <v>12</v>
      </c>
      <c r="D41" s="87" t="s">
        <v>8</v>
      </c>
      <c r="E41" s="179">
        <v>105000</v>
      </c>
      <c r="F41" s="87">
        <v>34</v>
      </c>
      <c r="G41" s="172">
        <f t="shared" si="1"/>
        <v>3088.2352941176468</v>
      </c>
    </row>
    <row r="42" spans="1:7">
      <c r="A42" s="107">
        <v>45238</v>
      </c>
      <c r="B42" s="86" t="s">
        <v>171</v>
      </c>
      <c r="C42" s="87" t="s">
        <v>16</v>
      </c>
      <c r="D42" s="87" t="s">
        <v>17</v>
      </c>
      <c r="E42" s="179">
        <v>85000</v>
      </c>
      <c r="F42" s="87">
        <v>24</v>
      </c>
      <c r="G42" s="172">
        <f t="shared" si="1"/>
        <v>3541.6666666666665</v>
      </c>
    </row>
    <row r="43" spans="1:7">
      <c r="A43" s="107">
        <v>45238</v>
      </c>
      <c r="B43" s="86" t="s">
        <v>171</v>
      </c>
      <c r="C43" s="87" t="s">
        <v>43</v>
      </c>
      <c r="D43" s="87" t="s">
        <v>8</v>
      </c>
      <c r="E43" s="179">
        <v>88000</v>
      </c>
      <c r="F43" s="87">
        <v>33</v>
      </c>
      <c r="G43" s="172">
        <f t="shared" si="1"/>
        <v>2666.6666666666665</v>
      </c>
    </row>
    <row r="44" spans="1:7">
      <c r="A44" s="107">
        <v>45238</v>
      </c>
      <c r="B44" s="86" t="s">
        <v>171</v>
      </c>
      <c r="C44" s="87" t="s">
        <v>24</v>
      </c>
      <c r="D44" s="87" t="s">
        <v>10</v>
      </c>
      <c r="E44" s="179">
        <v>63000</v>
      </c>
      <c r="F44" s="87">
        <v>8</v>
      </c>
      <c r="G44" s="172">
        <f t="shared" si="1"/>
        <v>7875</v>
      </c>
    </row>
    <row r="45" spans="1:7">
      <c r="A45" s="107">
        <v>45238</v>
      </c>
      <c r="B45" s="86" t="s">
        <v>171</v>
      </c>
      <c r="C45" s="87" t="s">
        <v>25</v>
      </c>
      <c r="D45" s="87" t="s">
        <v>17</v>
      </c>
      <c r="E45" s="179">
        <v>85000</v>
      </c>
      <c r="F45" s="87">
        <v>15</v>
      </c>
      <c r="G45" s="172">
        <f t="shared" si="1"/>
        <v>5666.666666666667</v>
      </c>
    </row>
    <row r="46" spans="1:7">
      <c r="A46" s="107">
        <v>45238</v>
      </c>
      <c r="B46" s="86" t="s">
        <v>171</v>
      </c>
      <c r="C46" s="87" t="s">
        <v>225</v>
      </c>
      <c r="D46" s="87" t="s">
        <v>10</v>
      </c>
      <c r="E46" s="179">
        <v>31500</v>
      </c>
      <c r="F46" s="87">
        <v>3</v>
      </c>
      <c r="G46" s="172">
        <f t="shared" si="1"/>
        <v>10500</v>
      </c>
    </row>
    <row r="47" spans="1:7">
      <c r="A47" s="107">
        <v>45239</v>
      </c>
      <c r="B47" s="86" t="s">
        <v>172</v>
      </c>
      <c r="C47" s="87" t="s">
        <v>7</v>
      </c>
      <c r="D47" s="87" t="s">
        <v>8</v>
      </c>
      <c r="E47" s="179">
        <v>105000</v>
      </c>
      <c r="F47" s="87">
        <v>25</v>
      </c>
      <c r="G47" s="172">
        <f t="shared" si="1"/>
        <v>4200</v>
      </c>
    </row>
    <row r="48" spans="1:7">
      <c r="A48" s="107">
        <v>45239</v>
      </c>
      <c r="B48" s="86" t="s">
        <v>172</v>
      </c>
      <c r="C48" s="87" t="s">
        <v>12</v>
      </c>
      <c r="D48" s="87" t="s">
        <v>8</v>
      </c>
      <c r="E48" s="179">
        <v>105000</v>
      </c>
      <c r="F48" s="87">
        <v>35</v>
      </c>
      <c r="G48" s="172">
        <f t="shared" si="1"/>
        <v>3000</v>
      </c>
    </row>
    <row r="49" spans="1:7">
      <c r="A49" s="107">
        <v>45239</v>
      </c>
      <c r="B49" s="86" t="s">
        <v>172</v>
      </c>
      <c r="C49" s="87" t="s">
        <v>14</v>
      </c>
      <c r="D49" s="87" t="s">
        <v>8</v>
      </c>
      <c r="E49" s="179">
        <v>105000</v>
      </c>
      <c r="F49" s="87">
        <v>30</v>
      </c>
      <c r="G49" s="172">
        <f t="shared" si="1"/>
        <v>3500</v>
      </c>
    </row>
    <row r="50" spans="1:7">
      <c r="A50" s="107">
        <v>45239</v>
      </c>
      <c r="B50" s="86" t="s">
        <v>172</v>
      </c>
      <c r="C50" s="87" t="s">
        <v>16</v>
      </c>
      <c r="D50" s="87" t="s">
        <v>10</v>
      </c>
      <c r="E50" s="179">
        <v>63000</v>
      </c>
      <c r="F50" s="87">
        <v>16</v>
      </c>
      <c r="G50" s="172">
        <f t="shared" si="1"/>
        <v>3937.5</v>
      </c>
    </row>
    <row r="51" spans="1:7">
      <c r="A51" s="107">
        <v>45239</v>
      </c>
      <c r="B51" s="86" t="s">
        <v>172</v>
      </c>
      <c r="C51" s="87" t="s">
        <v>54</v>
      </c>
      <c r="D51" s="87" t="s">
        <v>17</v>
      </c>
      <c r="E51" s="179">
        <v>85000</v>
      </c>
      <c r="F51" s="87">
        <v>14</v>
      </c>
      <c r="G51" s="172">
        <f t="shared" si="1"/>
        <v>6071.4285714285716</v>
      </c>
    </row>
    <row r="52" spans="1:7">
      <c r="A52" s="107">
        <v>45239</v>
      </c>
      <c r="B52" s="86" t="s">
        <v>172</v>
      </c>
      <c r="C52" s="87" t="s">
        <v>24</v>
      </c>
      <c r="D52" s="87" t="s">
        <v>10</v>
      </c>
      <c r="E52" s="179">
        <v>63000</v>
      </c>
      <c r="F52" s="87">
        <v>7</v>
      </c>
      <c r="G52" s="172">
        <f t="shared" si="1"/>
        <v>9000</v>
      </c>
    </row>
    <row r="53" spans="1:7">
      <c r="A53" s="107">
        <v>45239</v>
      </c>
      <c r="B53" s="86" t="s">
        <v>171</v>
      </c>
      <c r="C53" s="87" t="s">
        <v>233</v>
      </c>
      <c r="D53" s="87" t="s">
        <v>10</v>
      </c>
      <c r="E53" s="179">
        <v>115000</v>
      </c>
      <c r="F53" s="87">
        <v>6</v>
      </c>
      <c r="G53" s="172">
        <f t="shared" si="1"/>
        <v>19166.666666666668</v>
      </c>
    </row>
    <row r="54" spans="1:7">
      <c r="A54" s="107">
        <v>45239</v>
      </c>
      <c r="B54" s="86" t="s">
        <v>172</v>
      </c>
      <c r="C54" s="87" t="s">
        <v>43</v>
      </c>
      <c r="D54" s="87" t="s">
        <v>8</v>
      </c>
      <c r="E54" s="179">
        <v>88000</v>
      </c>
      <c r="F54" s="87">
        <v>30</v>
      </c>
      <c r="G54" s="172">
        <f t="shared" si="1"/>
        <v>2933.3333333333335</v>
      </c>
    </row>
    <row r="55" spans="1:7">
      <c r="A55" s="107">
        <v>45239</v>
      </c>
      <c r="B55" s="86" t="s">
        <v>172</v>
      </c>
      <c r="C55" s="87" t="s">
        <v>25</v>
      </c>
      <c r="D55" s="87" t="s">
        <v>17</v>
      </c>
      <c r="E55" s="179">
        <v>85000</v>
      </c>
      <c r="F55" s="87">
        <v>10</v>
      </c>
      <c r="G55" s="172">
        <f t="shared" si="1"/>
        <v>8500</v>
      </c>
    </row>
    <row r="56" spans="1:7">
      <c r="A56" s="107">
        <v>45240</v>
      </c>
      <c r="B56" s="86" t="s">
        <v>171</v>
      </c>
      <c r="C56" s="87" t="s">
        <v>43</v>
      </c>
      <c r="D56" s="87" t="s">
        <v>10</v>
      </c>
      <c r="E56" s="179">
        <v>94500</v>
      </c>
      <c r="F56" s="87">
        <v>8</v>
      </c>
      <c r="G56" s="172">
        <f t="shared" si="1"/>
        <v>11812.5</v>
      </c>
    </row>
    <row r="57" spans="1:7">
      <c r="A57" s="107">
        <v>45240</v>
      </c>
      <c r="B57" s="86" t="s">
        <v>171</v>
      </c>
      <c r="C57" s="87" t="s">
        <v>233</v>
      </c>
      <c r="D57" s="87" t="s">
        <v>10</v>
      </c>
      <c r="E57" s="179">
        <v>94500</v>
      </c>
      <c r="F57" s="87">
        <v>7</v>
      </c>
      <c r="G57" s="172">
        <f t="shared" si="1"/>
        <v>13500</v>
      </c>
    </row>
    <row r="58" spans="1:7">
      <c r="A58" s="107">
        <v>45240</v>
      </c>
      <c r="B58" s="86" t="s">
        <v>172</v>
      </c>
      <c r="C58" s="87" t="s">
        <v>54</v>
      </c>
      <c r="D58" s="87" t="s">
        <v>17</v>
      </c>
      <c r="E58" s="179">
        <v>85000</v>
      </c>
      <c r="F58" s="87">
        <v>11</v>
      </c>
      <c r="G58" s="172">
        <f t="shared" si="1"/>
        <v>7727.272727272727</v>
      </c>
    </row>
    <row r="59" spans="1:7">
      <c r="A59" s="107">
        <v>45240</v>
      </c>
      <c r="B59" s="86" t="s">
        <v>172</v>
      </c>
      <c r="C59" s="87" t="s">
        <v>7</v>
      </c>
      <c r="D59" s="87" t="s">
        <v>8</v>
      </c>
      <c r="E59" s="179">
        <v>105000</v>
      </c>
      <c r="F59" s="87">
        <v>28</v>
      </c>
      <c r="G59" s="172">
        <f t="shared" si="1"/>
        <v>3750</v>
      </c>
    </row>
    <row r="60" spans="1:7">
      <c r="A60" s="107">
        <v>45240</v>
      </c>
      <c r="B60" s="86" t="s">
        <v>172</v>
      </c>
      <c r="C60" s="87" t="s">
        <v>12</v>
      </c>
      <c r="D60" s="87" t="s">
        <v>8</v>
      </c>
      <c r="E60" s="179">
        <v>105000</v>
      </c>
      <c r="F60" s="87">
        <v>33</v>
      </c>
      <c r="G60" s="172">
        <f t="shared" si="1"/>
        <v>3181.818181818182</v>
      </c>
    </row>
    <row r="61" spans="1:7">
      <c r="A61" s="107">
        <v>45240</v>
      </c>
      <c r="B61" s="86" t="s">
        <v>172</v>
      </c>
      <c r="C61" s="87" t="s">
        <v>14</v>
      </c>
      <c r="D61" s="87" t="s">
        <v>8</v>
      </c>
      <c r="E61" s="179">
        <v>105000</v>
      </c>
      <c r="F61" s="87">
        <v>30</v>
      </c>
      <c r="G61" s="172">
        <f t="shared" si="1"/>
        <v>3500</v>
      </c>
    </row>
    <row r="62" spans="1:7">
      <c r="A62" s="107">
        <v>45240</v>
      </c>
      <c r="B62" s="86" t="s">
        <v>172</v>
      </c>
      <c r="C62" s="87" t="s">
        <v>16</v>
      </c>
      <c r="D62" s="87" t="s">
        <v>10</v>
      </c>
      <c r="E62" s="179">
        <v>63000</v>
      </c>
      <c r="F62" s="87">
        <v>14</v>
      </c>
      <c r="G62" s="172">
        <f t="shared" si="1"/>
        <v>4500</v>
      </c>
    </row>
    <row r="63" spans="1:7">
      <c r="A63" s="107">
        <v>45240</v>
      </c>
      <c r="B63" s="86" t="s">
        <v>172</v>
      </c>
      <c r="C63" s="87" t="s">
        <v>24</v>
      </c>
      <c r="D63" s="87" t="s">
        <v>10</v>
      </c>
      <c r="E63" s="179">
        <v>63000</v>
      </c>
      <c r="F63" s="87">
        <v>8</v>
      </c>
      <c r="G63" s="172">
        <f t="shared" si="1"/>
        <v>7875</v>
      </c>
    </row>
    <row r="64" spans="1:7">
      <c r="A64" s="107">
        <v>45240</v>
      </c>
      <c r="B64" s="86" t="s">
        <v>172</v>
      </c>
      <c r="C64" s="87" t="s">
        <v>43</v>
      </c>
      <c r="D64" s="87" t="s">
        <v>8</v>
      </c>
      <c r="E64" s="179">
        <v>88000</v>
      </c>
      <c r="F64" s="87">
        <v>28</v>
      </c>
      <c r="G64" s="172">
        <f t="shared" si="1"/>
        <v>3142.8571428571427</v>
      </c>
    </row>
    <row r="65" spans="1:7">
      <c r="A65" s="107">
        <v>45240</v>
      </c>
      <c r="B65" s="86" t="s">
        <v>172</v>
      </c>
      <c r="C65" s="87" t="s">
        <v>25</v>
      </c>
      <c r="D65" s="87" t="s">
        <v>17</v>
      </c>
      <c r="E65" s="179">
        <v>85000</v>
      </c>
      <c r="F65" s="87">
        <v>10</v>
      </c>
      <c r="G65" s="172">
        <f t="shared" si="1"/>
        <v>8500</v>
      </c>
    </row>
    <row r="66" spans="1:7">
      <c r="A66" s="107">
        <v>45243</v>
      </c>
      <c r="B66" s="86" t="s">
        <v>171</v>
      </c>
      <c r="C66" s="87" t="s">
        <v>43</v>
      </c>
      <c r="D66" s="87" t="s">
        <v>10</v>
      </c>
      <c r="E66" s="179">
        <v>94500</v>
      </c>
      <c r="F66" s="87">
        <v>11</v>
      </c>
      <c r="G66" s="172">
        <f t="shared" si="1"/>
        <v>8590.9090909090901</v>
      </c>
    </row>
    <row r="67" spans="1:7">
      <c r="A67" s="107">
        <v>45243</v>
      </c>
      <c r="B67" s="86" t="s">
        <v>171</v>
      </c>
      <c r="C67" s="87" t="s">
        <v>233</v>
      </c>
      <c r="D67" s="87" t="s">
        <v>10</v>
      </c>
      <c r="E67" s="179">
        <v>94500</v>
      </c>
      <c r="F67" s="87">
        <v>8</v>
      </c>
      <c r="G67" s="172">
        <f t="shared" si="1"/>
        <v>11812.5</v>
      </c>
    </row>
    <row r="68" spans="1:7">
      <c r="A68" s="107">
        <v>45243</v>
      </c>
      <c r="B68" s="86" t="s">
        <v>172</v>
      </c>
      <c r="C68" s="87" t="s">
        <v>14</v>
      </c>
      <c r="D68" s="87" t="s">
        <v>8</v>
      </c>
      <c r="E68" s="179">
        <v>105000</v>
      </c>
      <c r="F68" s="87">
        <v>33</v>
      </c>
      <c r="G68" s="172">
        <f t="shared" si="1"/>
        <v>3181.818181818182</v>
      </c>
    </row>
    <row r="69" spans="1:7">
      <c r="A69" s="107">
        <v>45243</v>
      </c>
      <c r="B69" s="86" t="s">
        <v>172</v>
      </c>
      <c r="C69" s="87" t="s">
        <v>16</v>
      </c>
      <c r="D69" s="87" t="s">
        <v>10</v>
      </c>
      <c r="E69" s="179">
        <v>63000</v>
      </c>
      <c r="F69" s="87">
        <v>16</v>
      </c>
      <c r="G69" s="172">
        <f t="shared" si="1"/>
        <v>3937.5</v>
      </c>
    </row>
    <row r="70" spans="1:7">
      <c r="A70" s="107">
        <v>45243</v>
      </c>
      <c r="B70" s="86" t="s">
        <v>172</v>
      </c>
      <c r="C70" s="87" t="s">
        <v>54</v>
      </c>
      <c r="D70" s="87" t="s">
        <v>17</v>
      </c>
      <c r="E70" s="179">
        <v>85000</v>
      </c>
      <c r="F70" s="87">
        <v>13</v>
      </c>
      <c r="G70" s="172">
        <f t="shared" si="1"/>
        <v>6538.4615384615381</v>
      </c>
    </row>
    <row r="71" spans="1:7">
      <c r="A71" s="107">
        <v>45243</v>
      </c>
      <c r="B71" s="86" t="s">
        <v>172</v>
      </c>
      <c r="C71" s="87" t="s">
        <v>7</v>
      </c>
      <c r="D71" s="87" t="s">
        <v>8</v>
      </c>
      <c r="E71" s="179">
        <v>105000</v>
      </c>
      <c r="F71" s="87">
        <v>30</v>
      </c>
      <c r="G71" s="172">
        <f t="shared" si="1"/>
        <v>3500</v>
      </c>
    </row>
    <row r="72" spans="1:7">
      <c r="A72" s="107">
        <v>45243</v>
      </c>
      <c r="B72" s="86" t="s">
        <v>172</v>
      </c>
      <c r="C72" s="87" t="s">
        <v>12</v>
      </c>
      <c r="D72" s="87" t="s">
        <v>8</v>
      </c>
      <c r="E72" s="179">
        <v>105000</v>
      </c>
      <c r="F72" s="87">
        <v>41</v>
      </c>
      <c r="G72" s="172">
        <f t="shared" si="1"/>
        <v>2560.9756097560976</v>
      </c>
    </row>
    <row r="73" spans="1:7">
      <c r="A73" s="107">
        <v>45243</v>
      </c>
      <c r="B73" s="86" t="s">
        <v>172</v>
      </c>
      <c r="C73" s="87" t="s">
        <v>24</v>
      </c>
      <c r="D73" s="87" t="s">
        <v>10</v>
      </c>
      <c r="E73" s="179">
        <v>63000</v>
      </c>
      <c r="F73" s="87">
        <v>8</v>
      </c>
      <c r="G73" s="172">
        <f t="shared" si="1"/>
        <v>7875</v>
      </c>
    </row>
    <row r="74" spans="1:7">
      <c r="A74" s="107">
        <v>45243</v>
      </c>
      <c r="B74" s="86" t="s">
        <v>172</v>
      </c>
      <c r="C74" s="87" t="s">
        <v>43</v>
      </c>
      <c r="D74" s="87" t="s">
        <v>8</v>
      </c>
      <c r="E74" s="179">
        <v>88000</v>
      </c>
      <c r="F74" s="87">
        <v>35</v>
      </c>
      <c r="G74" s="172">
        <f t="shared" ref="G74:G98" si="2">E74/F74</f>
        <v>2514.2857142857142</v>
      </c>
    </row>
    <row r="75" spans="1:7">
      <c r="A75" s="107">
        <v>45243</v>
      </c>
      <c r="B75" s="86" t="s">
        <v>172</v>
      </c>
      <c r="C75" s="87" t="s">
        <v>25</v>
      </c>
      <c r="D75" s="87" t="s">
        <v>17</v>
      </c>
      <c r="E75" s="179">
        <v>85000</v>
      </c>
      <c r="F75" s="87">
        <v>10</v>
      </c>
      <c r="G75" s="172">
        <f t="shared" si="2"/>
        <v>8500</v>
      </c>
    </row>
    <row r="76" spans="1:7">
      <c r="A76" s="107">
        <v>45244</v>
      </c>
      <c r="B76" s="86" t="s">
        <v>171</v>
      </c>
      <c r="C76" s="87" t="s">
        <v>233</v>
      </c>
      <c r="D76" s="87" t="s">
        <v>10</v>
      </c>
      <c r="E76" s="179">
        <v>94500</v>
      </c>
      <c r="F76" s="87">
        <v>12</v>
      </c>
      <c r="G76" s="172">
        <f t="shared" si="2"/>
        <v>7875</v>
      </c>
    </row>
    <row r="77" spans="1:7">
      <c r="A77" s="107">
        <v>45244</v>
      </c>
      <c r="B77" s="86" t="s">
        <v>171</v>
      </c>
      <c r="C77" s="87" t="s">
        <v>43</v>
      </c>
      <c r="D77" s="87" t="s">
        <v>10</v>
      </c>
      <c r="E77" s="179">
        <v>94500</v>
      </c>
      <c r="F77" s="87">
        <v>10</v>
      </c>
      <c r="G77" s="172">
        <f t="shared" si="2"/>
        <v>9450</v>
      </c>
    </row>
    <row r="78" spans="1:7">
      <c r="A78" s="107">
        <v>45244</v>
      </c>
      <c r="B78" s="86" t="s">
        <v>172</v>
      </c>
      <c r="C78" s="87" t="s">
        <v>234</v>
      </c>
      <c r="D78" s="87" t="s">
        <v>10</v>
      </c>
      <c r="E78" s="179">
        <v>31500</v>
      </c>
      <c r="F78" s="87">
        <v>4</v>
      </c>
      <c r="G78" s="172">
        <f t="shared" si="2"/>
        <v>7875</v>
      </c>
    </row>
    <row r="79" spans="1:7">
      <c r="A79" s="107">
        <v>45244</v>
      </c>
      <c r="B79" s="86" t="s">
        <v>172</v>
      </c>
      <c r="C79" s="87" t="s">
        <v>14</v>
      </c>
      <c r="D79" s="87" t="s">
        <v>8</v>
      </c>
      <c r="E79" s="179">
        <v>105000</v>
      </c>
      <c r="F79" s="87">
        <v>36</v>
      </c>
      <c r="G79" s="172">
        <f t="shared" si="2"/>
        <v>2916.6666666666665</v>
      </c>
    </row>
    <row r="80" spans="1:7">
      <c r="A80" s="107">
        <v>45244</v>
      </c>
      <c r="B80" s="86" t="s">
        <v>172</v>
      </c>
      <c r="C80" s="87" t="s">
        <v>16</v>
      </c>
      <c r="D80" s="87" t="s">
        <v>10</v>
      </c>
      <c r="E80" s="179">
        <v>63000</v>
      </c>
      <c r="F80" s="87">
        <v>15</v>
      </c>
      <c r="G80" s="172">
        <f t="shared" si="2"/>
        <v>4200</v>
      </c>
    </row>
    <row r="81" spans="1:7">
      <c r="A81" s="107">
        <v>45244</v>
      </c>
      <c r="B81" s="86" t="s">
        <v>172</v>
      </c>
      <c r="C81" s="87" t="s">
        <v>43</v>
      </c>
      <c r="D81" s="87" t="s">
        <v>8</v>
      </c>
      <c r="E81" s="179">
        <v>88000</v>
      </c>
      <c r="F81" s="87">
        <v>32</v>
      </c>
      <c r="G81" s="172">
        <f t="shared" si="2"/>
        <v>2750</v>
      </c>
    </row>
    <row r="82" spans="1:7">
      <c r="A82" s="107">
        <v>45244</v>
      </c>
      <c r="B82" s="86" t="s">
        <v>172</v>
      </c>
      <c r="C82" s="87" t="s">
        <v>54</v>
      </c>
      <c r="D82" s="87" t="s">
        <v>17</v>
      </c>
      <c r="E82" s="179">
        <v>85000</v>
      </c>
      <c r="F82" s="87">
        <v>13</v>
      </c>
      <c r="G82" s="172">
        <f t="shared" si="2"/>
        <v>6538.4615384615381</v>
      </c>
    </row>
    <row r="83" spans="1:7">
      <c r="A83" s="107">
        <v>45244</v>
      </c>
      <c r="B83" s="86" t="s">
        <v>172</v>
      </c>
      <c r="C83" s="87" t="s">
        <v>7</v>
      </c>
      <c r="D83" s="87" t="s">
        <v>8</v>
      </c>
      <c r="E83" s="179">
        <v>105000</v>
      </c>
      <c r="F83" s="87">
        <v>27</v>
      </c>
      <c r="G83" s="172">
        <f t="shared" si="2"/>
        <v>3888.8888888888887</v>
      </c>
    </row>
    <row r="84" spans="1:7">
      <c r="A84" s="107">
        <v>45244</v>
      </c>
      <c r="B84" s="86" t="s">
        <v>172</v>
      </c>
      <c r="C84" s="87" t="s">
        <v>12</v>
      </c>
      <c r="D84" s="87" t="s">
        <v>8</v>
      </c>
      <c r="E84" s="179">
        <v>105000</v>
      </c>
      <c r="F84" s="87">
        <v>36</v>
      </c>
      <c r="G84" s="172">
        <f t="shared" si="2"/>
        <v>2916.6666666666665</v>
      </c>
    </row>
    <row r="85" spans="1:7">
      <c r="A85" s="107">
        <v>45244</v>
      </c>
      <c r="B85" s="86" t="s">
        <v>172</v>
      </c>
      <c r="C85" s="87" t="s">
        <v>24</v>
      </c>
      <c r="D85" s="87" t="s">
        <v>10</v>
      </c>
      <c r="E85" s="179">
        <v>63000</v>
      </c>
      <c r="F85" s="87">
        <v>8</v>
      </c>
      <c r="G85" s="172">
        <f t="shared" si="2"/>
        <v>7875</v>
      </c>
    </row>
    <row r="86" spans="1:7">
      <c r="A86" s="107">
        <v>45244</v>
      </c>
      <c r="B86" s="86" t="s">
        <v>172</v>
      </c>
      <c r="C86" s="87" t="s">
        <v>25</v>
      </c>
      <c r="D86" s="87" t="s">
        <v>17</v>
      </c>
      <c r="E86" s="179">
        <v>85000</v>
      </c>
      <c r="F86" s="87">
        <v>8</v>
      </c>
      <c r="G86" s="172">
        <f t="shared" si="2"/>
        <v>10625</v>
      </c>
    </row>
    <row r="87" spans="1:7">
      <c r="A87" s="107">
        <v>45245</v>
      </c>
      <c r="B87" s="86" t="s">
        <v>171</v>
      </c>
      <c r="C87" s="87" t="s">
        <v>233</v>
      </c>
      <c r="D87" s="87" t="s">
        <v>10</v>
      </c>
      <c r="E87" s="179">
        <v>94500</v>
      </c>
      <c r="F87" s="87">
        <v>13</v>
      </c>
      <c r="G87" s="172">
        <f t="shared" si="2"/>
        <v>7269.2307692307695</v>
      </c>
    </row>
    <row r="88" spans="1:7">
      <c r="A88" s="107">
        <v>45245</v>
      </c>
      <c r="B88" s="86" t="s">
        <v>171</v>
      </c>
      <c r="C88" s="87" t="s">
        <v>43</v>
      </c>
      <c r="D88" s="87" t="s">
        <v>10</v>
      </c>
      <c r="E88" s="179">
        <v>94500</v>
      </c>
      <c r="F88" s="87">
        <v>11</v>
      </c>
      <c r="G88" s="172">
        <f t="shared" si="2"/>
        <v>8590.9090909090901</v>
      </c>
    </row>
    <row r="89" spans="1:7">
      <c r="A89" s="107">
        <v>45245</v>
      </c>
      <c r="B89" s="86" t="s">
        <v>172</v>
      </c>
      <c r="C89" s="87" t="s">
        <v>234</v>
      </c>
      <c r="D89" s="87" t="s">
        <v>10</v>
      </c>
      <c r="E89" s="179">
        <v>31500</v>
      </c>
      <c r="F89" s="87">
        <v>4</v>
      </c>
      <c r="G89" s="172">
        <f t="shared" si="2"/>
        <v>7875</v>
      </c>
    </row>
    <row r="90" spans="1:7">
      <c r="A90" s="107">
        <v>45245</v>
      </c>
      <c r="B90" s="86" t="s">
        <v>172</v>
      </c>
      <c r="C90" s="87" t="s">
        <v>14</v>
      </c>
      <c r="D90" s="87" t="s">
        <v>8</v>
      </c>
      <c r="E90" s="179">
        <v>105000</v>
      </c>
      <c r="F90" s="87">
        <v>38</v>
      </c>
      <c r="G90" s="172">
        <f t="shared" si="2"/>
        <v>2763.1578947368421</v>
      </c>
    </row>
    <row r="91" spans="1:7">
      <c r="A91" s="107">
        <v>45245</v>
      </c>
      <c r="B91" s="86" t="s">
        <v>172</v>
      </c>
      <c r="C91" s="87" t="s">
        <v>43</v>
      </c>
      <c r="D91" s="87" t="s">
        <v>8</v>
      </c>
      <c r="E91" s="179">
        <v>88000</v>
      </c>
      <c r="F91" s="87">
        <v>33</v>
      </c>
      <c r="G91" s="172">
        <f t="shared" si="2"/>
        <v>2666.6666666666665</v>
      </c>
    </row>
    <row r="92" spans="1:7">
      <c r="A92" s="107">
        <v>45245</v>
      </c>
      <c r="B92" s="86" t="s">
        <v>172</v>
      </c>
      <c r="C92" s="87" t="s">
        <v>16</v>
      </c>
      <c r="D92" s="87" t="s">
        <v>10</v>
      </c>
      <c r="E92" s="179">
        <v>63000</v>
      </c>
      <c r="F92" s="87">
        <v>15</v>
      </c>
      <c r="G92" s="172">
        <f t="shared" si="2"/>
        <v>4200</v>
      </c>
    </row>
    <row r="93" spans="1:7">
      <c r="A93" s="107">
        <v>45245</v>
      </c>
      <c r="B93" s="86" t="s">
        <v>172</v>
      </c>
      <c r="C93" s="87" t="s">
        <v>7</v>
      </c>
      <c r="D93" s="87" t="s">
        <v>8</v>
      </c>
      <c r="E93" s="179">
        <v>105000</v>
      </c>
      <c r="F93" s="87">
        <v>28</v>
      </c>
      <c r="G93" s="172">
        <f t="shared" si="2"/>
        <v>3750</v>
      </c>
    </row>
    <row r="94" spans="1:7">
      <c r="A94" s="107">
        <v>45245</v>
      </c>
      <c r="B94" s="86" t="s">
        <v>172</v>
      </c>
      <c r="C94" s="87" t="s">
        <v>24</v>
      </c>
      <c r="D94" s="87" t="s">
        <v>10</v>
      </c>
      <c r="E94" s="179">
        <v>63000</v>
      </c>
      <c r="F94" s="87">
        <v>6</v>
      </c>
      <c r="G94" s="172">
        <f t="shared" si="2"/>
        <v>10500</v>
      </c>
    </row>
    <row r="95" spans="1:7">
      <c r="A95" s="107">
        <v>45245</v>
      </c>
      <c r="B95" s="86" t="s">
        <v>172</v>
      </c>
      <c r="C95" s="87" t="s">
        <v>54</v>
      </c>
      <c r="D95" s="87" t="s">
        <v>17</v>
      </c>
      <c r="E95" s="179">
        <v>85000</v>
      </c>
      <c r="F95" s="87">
        <v>12</v>
      </c>
      <c r="G95" s="172">
        <f t="shared" si="2"/>
        <v>7083.333333333333</v>
      </c>
    </row>
    <row r="96" spans="1:7">
      <c r="A96" s="107">
        <v>45245</v>
      </c>
      <c r="B96" s="86" t="s">
        <v>172</v>
      </c>
      <c r="C96" s="87" t="s">
        <v>12</v>
      </c>
      <c r="D96" s="87" t="s">
        <v>8</v>
      </c>
      <c r="E96" s="179">
        <v>105000</v>
      </c>
      <c r="F96" s="87">
        <v>34</v>
      </c>
      <c r="G96" s="172">
        <f t="shared" si="2"/>
        <v>3088.2352941176468</v>
      </c>
    </row>
    <row r="97" spans="1:7">
      <c r="A97" s="107">
        <v>45245</v>
      </c>
      <c r="B97" s="86" t="s">
        <v>172</v>
      </c>
      <c r="C97" s="87" t="s">
        <v>25</v>
      </c>
      <c r="D97" s="87" t="s">
        <v>17</v>
      </c>
      <c r="E97" s="179">
        <v>85000</v>
      </c>
      <c r="F97" s="87">
        <v>8</v>
      </c>
      <c r="G97" s="172">
        <f t="shared" si="2"/>
        <v>10625</v>
      </c>
    </row>
    <row r="98" spans="1:7">
      <c r="E98" s="172">
        <f>SUM(E2:E97)</f>
        <v>8485500</v>
      </c>
      <c r="F98" s="87">
        <f>SUM(F2:F97)</f>
        <v>2140</v>
      </c>
      <c r="G98" s="172">
        <f t="shared" si="2"/>
        <v>3965.1869158878503</v>
      </c>
    </row>
  </sheetData>
  <autoFilter ref="A1:H98" xr:uid="{00000000-0009-0000-0000-00002E000000}"/>
  <dataValidations count="1">
    <dataValidation type="list" allowBlank="1" showInputMessage="1" showErrorMessage="1" sqref="D1" xr:uid="{00000000-0002-0000-2E00-000000000000}">
      <formula1>"MINIBUS,BUS,VAN,TAXIBUS"</formula1>
    </dataValidation>
  </dataValidations>
  <pageMargins left="0.7" right="0.7" top="0.75" bottom="0.75"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filterMode="1"/>
  <dimension ref="A1:M230"/>
  <sheetViews>
    <sheetView topLeftCell="A221" zoomScale="115" zoomScaleNormal="115" workbookViewId="0">
      <selection activeCell="A18" sqref="A18:XFD26"/>
    </sheetView>
  </sheetViews>
  <sheetFormatPr baseColWidth="10" defaultColWidth="11" defaultRowHeight="14.4"/>
  <cols>
    <col min="3" max="3" width="22.88671875" customWidth="1"/>
    <col min="5" max="5" width="12.109375" customWidth="1"/>
    <col min="8" max="8" width="13.88671875" customWidth="1"/>
  </cols>
  <sheetData>
    <row r="1" spans="1:8" ht="43.2">
      <c r="A1" s="1" t="s">
        <v>0</v>
      </c>
      <c r="B1" s="2" t="s">
        <v>1</v>
      </c>
      <c r="C1" s="2" t="s">
        <v>2</v>
      </c>
      <c r="D1" s="147" t="s">
        <v>3</v>
      </c>
      <c r="E1" s="148" t="s">
        <v>4</v>
      </c>
      <c r="F1" s="149" t="s">
        <v>5</v>
      </c>
      <c r="G1" s="7" t="s">
        <v>6</v>
      </c>
    </row>
    <row r="2" spans="1:8">
      <c r="A2" s="107">
        <v>45246</v>
      </c>
      <c r="B2" s="86" t="s">
        <v>171</v>
      </c>
      <c r="C2" s="87" t="s">
        <v>233</v>
      </c>
      <c r="D2" s="87" t="s">
        <v>10</v>
      </c>
      <c r="E2" s="179">
        <v>94500</v>
      </c>
      <c r="F2" s="87">
        <v>13</v>
      </c>
      <c r="G2" s="172">
        <f t="shared" ref="G2:G65" si="0">E2/F2</f>
        <v>7269.2307692307695</v>
      </c>
    </row>
    <row r="3" spans="1:8">
      <c r="A3" s="107">
        <v>45246</v>
      </c>
      <c r="B3" s="86" t="s">
        <v>171</v>
      </c>
      <c r="C3" s="87" t="s">
        <v>43</v>
      </c>
      <c r="D3" s="87" t="s">
        <v>10</v>
      </c>
      <c r="E3" s="179">
        <v>94500</v>
      </c>
      <c r="F3" s="87">
        <v>12</v>
      </c>
      <c r="G3" s="172">
        <f t="shared" si="0"/>
        <v>7875</v>
      </c>
    </row>
    <row r="4" spans="1:8">
      <c r="A4" s="107">
        <v>45246</v>
      </c>
      <c r="B4" s="86" t="s">
        <v>172</v>
      </c>
      <c r="C4" s="87" t="s">
        <v>234</v>
      </c>
      <c r="D4" s="87" t="s">
        <v>10</v>
      </c>
      <c r="E4" s="179">
        <v>31500</v>
      </c>
      <c r="F4" s="87">
        <v>4</v>
      </c>
      <c r="G4" s="172">
        <f t="shared" si="0"/>
        <v>7875</v>
      </c>
    </row>
    <row r="5" spans="1:8">
      <c r="A5" s="107">
        <v>45246</v>
      </c>
      <c r="B5" s="86" t="s">
        <v>172</v>
      </c>
      <c r="C5" s="87" t="s">
        <v>14</v>
      </c>
      <c r="D5" s="87" t="s">
        <v>8</v>
      </c>
      <c r="E5" s="179">
        <v>105000</v>
      </c>
      <c r="F5" s="87">
        <v>35</v>
      </c>
      <c r="G5" s="172">
        <f t="shared" si="0"/>
        <v>3000</v>
      </c>
    </row>
    <row r="6" spans="1:8">
      <c r="A6" s="107">
        <v>45246</v>
      </c>
      <c r="B6" s="86" t="s">
        <v>172</v>
      </c>
      <c r="C6" s="87" t="s">
        <v>16</v>
      </c>
      <c r="D6" s="87" t="s">
        <v>10</v>
      </c>
      <c r="E6" s="179">
        <v>63000</v>
      </c>
      <c r="F6" s="87">
        <v>16</v>
      </c>
      <c r="G6" s="172">
        <f t="shared" si="0"/>
        <v>3937.5</v>
      </c>
    </row>
    <row r="7" spans="1:8">
      <c r="A7" s="107">
        <v>45246</v>
      </c>
      <c r="B7" s="86" t="s">
        <v>172</v>
      </c>
      <c r="C7" s="87" t="s">
        <v>54</v>
      </c>
      <c r="D7" s="87" t="s">
        <v>17</v>
      </c>
      <c r="E7" s="179">
        <v>85000</v>
      </c>
      <c r="F7" s="87">
        <v>12</v>
      </c>
      <c r="G7" s="172">
        <f t="shared" si="0"/>
        <v>7083.333333333333</v>
      </c>
    </row>
    <row r="8" spans="1:8">
      <c r="A8" s="107">
        <v>45246</v>
      </c>
      <c r="B8" s="86" t="s">
        <v>172</v>
      </c>
      <c r="C8" s="87" t="s">
        <v>43</v>
      </c>
      <c r="D8" s="87" t="s">
        <v>8</v>
      </c>
      <c r="E8" s="179">
        <v>88000</v>
      </c>
      <c r="F8" s="87">
        <v>30</v>
      </c>
      <c r="G8" s="172">
        <f t="shared" si="0"/>
        <v>2933.3333333333335</v>
      </c>
    </row>
    <row r="9" spans="1:8">
      <c r="A9" s="107">
        <v>45246</v>
      </c>
      <c r="B9" s="86" t="s">
        <v>172</v>
      </c>
      <c r="C9" s="87" t="s">
        <v>12</v>
      </c>
      <c r="D9" s="87" t="s">
        <v>8</v>
      </c>
      <c r="E9" s="179">
        <v>105000</v>
      </c>
      <c r="F9" s="87">
        <v>32</v>
      </c>
      <c r="G9" s="172">
        <f t="shared" si="0"/>
        <v>3281.25</v>
      </c>
    </row>
    <row r="10" spans="1:8">
      <c r="A10" s="107">
        <v>45246</v>
      </c>
      <c r="B10" s="86" t="s">
        <v>172</v>
      </c>
      <c r="C10" s="87" t="s">
        <v>7</v>
      </c>
      <c r="D10" s="87" t="s">
        <v>8</v>
      </c>
      <c r="E10" s="179">
        <v>105000</v>
      </c>
      <c r="F10" s="87">
        <v>28</v>
      </c>
      <c r="G10" s="172">
        <f t="shared" si="0"/>
        <v>3750</v>
      </c>
    </row>
    <row r="11" spans="1:8">
      <c r="A11" s="107">
        <v>45246</v>
      </c>
      <c r="B11" s="86" t="s">
        <v>172</v>
      </c>
      <c r="C11" s="87" t="s">
        <v>24</v>
      </c>
      <c r="D11" s="87" t="s">
        <v>10</v>
      </c>
      <c r="E11" s="179">
        <v>63000</v>
      </c>
      <c r="F11" s="87">
        <v>7</v>
      </c>
      <c r="G11" s="172">
        <f t="shared" si="0"/>
        <v>9000</v>
      </c>
    </row>
    <row r="12" spans="1:8">
      <c r="A12" s="107">
        <v>45246</v>
      </c>
      <c r="B12" s="86" t="s">
        <v>172</v>
      </c>
      <c r="C12" s="87" t="s">
        <v>25</v>
      </c>
      <c r="D12" s="87" t="s">
        <v>17</v>
      </c>
      <c r="E12" s="179">
        <v>85000</v>
      </c>
      <c r="F12" s="87">
        <v>8</v>
      </c>
      <c r="G12" s="172">
        <f t="shared" si="0"/>
        <v>10625</v>
      </c>
    </row>
    <row r="13" spans="1:8">
      <c r="A13" s="107">
        <v>45246</v>
      </c>
      <c r="B13" s="86" t="s">
        <v>172</v>
      </c>
      <c r="C13" s="87" t="s">
        <v>120</v>
      </c>
      <c r="D13" s="87" t="s">
        <v>10</v>
      </c>
      <c r="E13" s="179">
        <v>31500</v>
      </c>
      <c r="F13" s="87">
        <v>3</v>
      </c>
      <c r="G13" s="172">
        <f t="shared" si="0"/>
        <v>10500</v>
      </c>
      <c r="H13" t="s">
        <v>51</v>
      </c>
    </row>
    <row r="14" spans="1:8">
      <c r="A14" s="107">
        <v>45247</v>
      </c>
      <c r="B14" s="86" t="s">
        <v>171</v>
      </c>
      <c r="C14" s="87" t="s">
        <v>233</v>
      </c>
      <c r="D14" s="87" t="s">
        <v>17</v>
      </c>
      <c r="E14" s="179">
        <v>127500</v>
      </c>
      <c r="F14" s="87">
        <v>23</v>
      </c>
      <c r="G14" s="172">
        <f t="shared" si="0"/>
        <v>5543.478260869565</v>
      </c>
      <c r="H14" t="s">
        <v>235</v>
      </c>
    </row>
    <row r="15" spans="1:8">
      <c r="A15" s="107">
        <v>45247</v>
      </c>
      <c r="B15" s="86" t="s">
        <v>171</v>
      </c>
      <c r="C15" s="87" t="s">
        <v>43</v>
      </c>
      <c r="D15" s="87" t="s">
        <v>10</v>
      </c>
      <c r="E15" s="179">
        <v>94500</v>
      </c>
      <c r="F15" s="87">
        <v>13</v>
      </c>
      <c r="G15" s="172">
        <f t="shared" si="0"/>
        <v>7269.2307692307695</v>
      </c>
    </row>
    <row r="16" spans="1:8">
      <c r="A16" s="107">
        <v>45248</v>
      </c>
      <c r="B16" s="86" t="s">
        <v>171</v>
      </c>
      <c r="C16" s="87" t="s">
        <v>233</v>
      </c>
      <c r="D16" s="87" t="s">
        <v>10</v>
      </c>
      <c r="E16" s="179">
        <v>94500</v>
      </c>
      <c r="F16" s="87">
        <v>12</v>
      </c>
      <c r="G16" s="172">
        <f t="shared" si="0"/>
        <v>7875</v>
      </c>
    </row>
    <row r="17" spans="1:13">
      <c r="A17" s="107">
        <v>45248</v>
      </c>
      <c r="B17" s="86" t="s">
        <v>171</v>
      </c>
      <c r="C17" s="87" t="s">
        <v>43</v>
      </c>
      <c r="D17" s="87" t="s">
        <v>10</v>
      </c>
      <c r="E17" s="179">
        <v>94500</v>
      </c>
      <c r="F17" s="87">
        <v>10</v>
      </c>
      <c r="G17" s="172">
        <f t="shared" si="0"/>
        <v>9450</v>
      </c>
      <c r="M17" t="s">
        <v>53</v>
      </c>
    </row>
    <row r="18" spans="1:13">
      <c r="A18" s="107">
        <v>45248</v>
      </c>
      <c r="B18" s="86" t="s">
        <v>172</v>
      </c>
      <c r="C18" s="87" t="s">
        <v>236</v>
      </c>
      <c r="D18" s="87" t="s">
        <v>10</v>
      </c>
      <c r="E18" s="179">
        <v>31500</v>
      </c>
      <c r="F18" s="87">
        <v>4</v>
      </c>
      <c r="G18" s="172">
        <f t="shared" si="0"/>
        <v>7875</v>
      </c>
    </row>
    <row r="19" spans="1:13">
      <c r="A19" s="107">
        <v>45248</v>
      </c>
      <c r="B19" s="86" t="s">
        <v>172</v>
      </c>
      <c r="C19" s="87" t="s">
        <v>14</v>
      </c>
      <c r="D19" s="87" t="s">
        <v>8</v>
      </c>
      <c r="E19" s="179">
        <v>105000</v>
      </c>
      <c r="F19" s="87">
        <v>34</v>
      </c>
      <c r="G19" s="172">
        <f t="shared" si="0"/>
        <v>3088.2352941176468</v>
      </c>
    </row>
    <row r="20" spans="1:13">
      <c r="A20" s="107">
        <v>45248</v>
      </c>
      <c r="B20" s="86" t="s">
        <v>172</v>
      </c>
      <c r="C20" s="87" t="s">
        <v>16</v>
      </c>
      <c r="D20" s="87" t="s">
        <v>10</v>
      </c>
      <c r="E20" s="179">
        <v>63000</v>
      </c>
      <c r="F20" s="87">
        <v>12</v>
      </c>
      <c r="G20" s="172">
        <f t="shared" si="0"/>
        <v>5250</v>
      </c>
    </row>
    <row r="21" spans="1:13">
      <c r="A21" s="107">
        <v>45248</v>
      </c>
      <c r="B21" s="86" t="s">
        <v>172</v>
      </c>
      <c r="C21" s="87" t="s">
        <v>54</v>
      </c>
      <c r="D21" s="87" t="s">
        <v>17</v>
      </c>
      <c r="E21" s="179">
        <v>85000</v>
      </c>
      <c r="F21" s="87">
        <v>11</v>
      </c>
      <c r="G21" s="172">
        <f t="shared" si="0"/>
        <v>7727.272727272727</v>
      </c>
    </row>
    <row r="22" spans="1:13">
      <c r="A22" s="107">
        <v>45248</v>
      </c>
      <c r="B22" s="86" t="s">
        <v>172</v>
      </c>
      <c r="C22" s="87" t="s">
        <v>7</v>
      </c>
      <c r="D22" s="87" t="s">
        <v>8</v>
      </c>
      <c r="E22" s="179">
        <v>105000</v>
      </c>
      <c r="F22" s="87">
        <v>30</v>
      </c>
      <c r="G22" s="172">
        <f t="shared" si="0"/>
        <v>3500</v>
      </c>
    </row>
    <row r="23" spans="1:13">
      <c r="A23" s="107">
        <v>45248</v>
      </c>
      <c r="B23" s="86" t="s">
        <v>172</v>
      </c>
      <c r="C23" s="87" t="s">
        <v>43</v>
      </c>
      <c r="D23" s="87" t="s">
        <v>8</v>
      </c>
      <c r="E23" s="179">
        <v>88000</v>
      </c>
      <c r="F23" s="87">
        <v>29</v>
      </c>
      <c r="G23" s="172">
        <f t="shared" si="0"/>
        <v>3034.4827586206898</v>
      </c>
    </row>
    <row r="24" spans="1:13">
      <c r="A24" s="107">
        <v>45248</v>
      </c>
      <c r="B24" s="86" t="s">
        <v>172</v>
      </c>
      <c r="C24" s="87" t="s">
        <v>12</v>
      </c>
      <c r="D24" s="87" t="s">
        <v>8</v>
      </c>
      <c r="E24" s="179">
        <v>105000</v>
      </c>
      <c r="F24" s="87">
        <v>31</v>
      </c>
      <c r="G24" s="172">
        <f t="shared" si="0"/>
        <v>3387.0967741935483</v>
      </c>
    </row>
    <row r="25" spans="1:13">
      <c r="A25" s="107">
        <v>45248</v>
      </c>
      <c r="B25" s="86" t="s">
        <v>172</v>
      </c>
      <c r="C25" s="87" t="s">
        <v>24</v>
      </c>
      <c r="D25" s="87" t="s">
        <v>10</v>
      </c>
      <c r="E25" s="179">
        <v>63000</v>
      </c>
      <c r="F25" s="87">
        <v>6</v>
      </c>
      <c r="G25" s="172">
        <f t="shared" si="0"/>
        <v>10500</v>
      </c>
    </row>
    <row r="26" spans="1:13">
      <c r="A26" s="107">
        <v>45248</v>
      </c>
      <c r="B26" s="86" t="s">
        <v>172</v>
      </c>
      <c r="C26" s="87" t="s">
        <v>25</v>
      </c>
      <c r="D26" s="87" t="s">
        <v>17</v>
      </c>
      <c r="E26" s="179">
        <v>85000</v>
      </c>
      <c r="F26" s="87">
        <v>8</v>
      </c>
      <c r="G26" s="172">
        <f t="shared" si="0"/>
        <v>10625</v>
      </c>
    </row>
    <row r="27" spans="1:13">
      <c r="A27" s="107">
        <v>45250</v>
      </c>
      <c r="B27" s="86" t="s">
        <v>171</v>
      </c>
      <c r="C27" s="87" t="s">
        <v>233</v>
      </c>
      <c r="D27" s="87" t="s">
        <v>10</v>
      </c>
      <c r="E27" s="179">
        <v>94500</v>
      </c>
      <c r="F27" s="87">
        <v>14</v>
      </c>
      <c r="G27" s="172">
        <f t="shared" si="0"/>
        <v>6750</v>
      </c>
    </row>
    <row r="28" spans="1:13">
      <c r="A28" s="107">
        <v>45250</v>
      </c>
      <c r="B28" s="86" t="s">
        <v>171</v>
      </c>
      <c r="C28" s="87" t="s">
        <v>43</v>
      </c>
      <c r="D28" s="87" t="s">
        <v>10</v>
      </c>
      <c r="E28" s="179">
        <v>94500</v>
      </c>
      <c r="F28" s="87">
        <v>14</v>
      </c>
      <c r="G28" s="172">
        <f t="shared" si="0"/>
        <v>6750</v>
      </c>
    </row>
    <row r="29" spans="1:13">
      <c r="A29" s="107">
        <v>45250</v>
      </c>
      <c r="B29" s="86" t="s">
        <v>171</v>
      </c>
      <c r="C29" s="87" t="s">
        <v>120</v>
      </c>
      <c r="D29" s="87" t="s">
        <v>10</v>
      </c>
      <c r="E29" s="179">
        <v>31500</v>
      </c>
      <c r="F29" s="87">
        <v>4</v>
      </c>
      <c r="G29" s="172">
        <f t="shared" si="0"/>
        <v>7875</v>
      </c>
    </row>
    <row r="30" spans="1:13">
      <c r="A30" s="107">
        <v>45250</v>
      </c>
      <c r="B30" s="86" t="s">
        <v>172</v>
      </c>
      <c r="C30" s="87" t="s">
        <v>236</v>
      </c>
      <c r="D30" s="87" t="s">
        <v>10</v>
      </c>
      <c r="E30" s="179">
        <v>31500</v>
      </c>
      <c r="F30" s="87">
        <v>4</v>
      </c>
      <c r="G30" s="172">
        <f t="shared" si="0"/>
        <v>7875</v>
      </c>
    </row>
    <row r="31" spans="1:13">
      <c r="A31" s="107">
        <v>45250</v>
      </c>
      <c r="B31" s="86" t="s">
        <v>172</v>
      </c>
      <c r="C31" s="87" t="s">
        <v>14</v>
      </c>
      <c r="D31" s="87" t="s">
        <v>8</v>
      </c>
      <c r="E31" s="179">
        <v>105000</v>
      </c>
      <c r="F31" s="87">
        <v>39</v>
      </c>
      <c r="G31" s="172">
        <f t="shared" si="0"/>
        <v>2692.3076923076924</v>
      </c>
    </row>
    <row r="32" spans="1:13">
      <c r="A32" s="107">
        <v>45250</v>
      </c>
      <c r="B32" s="86" t="s">
        <v>172</v>
      </c>
      <c r="C32" s="87" t="s">
        <v>24</v>
      </c>
      <c r="D32" s="87" t="s">
        <v>10</v>
      </c>
      <c r="E32" s="179">
        <v>63000</v>
      </c>
      <c r="F32" s="87">
        <v>3</v>
      </c>
      <c r="G32" s="172">
        <f t="shared" si="0"/>
        <v>21000</v>
      </c>
    </row>
    <row r="33" spans="1:7">
      <c r="A33" s="107">
        <v>45250</v>
      </c>
      <c r="B33" s="86" t="s">
        <v>172</v>
      </c>
      <c r="C33" s="87" t="s">
        <v>7</v>
      </c>
      <c r="D33" s="87" t="s">
        <v>8</v>
      </c>
      <c r="E33" s="179">
        <v>105000</v>
      </c>
      <c r="F33" s="87">
        <v>29</v>
      </c>
      <c r="G33" s="172">
        <f t="shared" si="0"/>
        <v>3620.6896551724139</v>
      </c>
    </row>
    <row r="34" spans="1:7">
      <c r="A34" s="107">
        <v>45250</v>
      </c>
      <c r="B34" s="86" t="s">
        <v>172</v>
      </c>
      <c r="C34" s="87" t="s">
        <v>16</v>
      </c>
      <c r="D34" s="87" t="s">
        <v>10</v>
      </c>
      <c r="E34" s="179">
        <v>63000</v>
      </c>
      <c r="F34" s="87">
        <v>12</v>
      </c>
      <c r="G34" s="172">
        <f t="shared" si="0"/>
        <v>5250</v>
      </c>
    </row>
    <row r="35" spans="1:7">
      <c r="A35" s="107">
        <v>45250</v>
      </c>
      <c r="B35" s="86" t="s">
        <v>172</v>
      </c>
      <c r="C35" s="87" t="s">
        <v>43</v>
      </c>
      <c r="D35" s="87" t="s">
        <v>8</v>
      </c>
      <c r="E35" s="179">
        <v>88000</v>
      </c>
      <c r="F35" s="87">
        <v>33</v>
      </c>
      <c r="G35" s="172">
        <f t="shared" si="0"/>
        <v>2666.6666666666665</v>
      </c>
    </row>
    <row r="36" spans="1:7">
      <c r="A36" s="107">
        <v>45250</v>
      </c>
      <c r="B36" s="86" t="s">
        <v>172</v>
      </c>
      <c r="C36" s="87" t="s">
        <v>237</v>
      </c>
      <c r="D36" s="87" t="s">
        <v>17</v>
      </c>
      <c r="E36" s="179">
        <v>85000</v>
      </c>
      <c r="F36" s="87">
        <v>13</v>
      </c>
      <c r="G36" s="172">
        <f t="shared" si="0"/>
        <v>6538.4615384615381</v>
      </c>
    </row>
    <row r="37" spans="1:7">
      <c r="A37" s="107">
        <v>45250</v>
      </c>
      <c r="B37" s="86" t="s">
        <v>172</v>
      </c>
      <c r="C37" s="87" t="s">
        <v>12</v>
      </c>
      <c r="D37" s="87" t="s">
        <v>8</v>
      </c>
      <c r="E37" s="179">
        <v>105000</v>
      </c>
      <c r="F37" s="87">
        <v>37</v>
      </c>
      <c r="G37" s="172">
        <f t="shared" si="0"/>
        <v>2837.8378378378379</v>
      </c>
    </row>
    <row r="38" spans="1:7">
      <c r="A38" s="107">
        <v>45250</v>
      </c>
      <c r="B38" s="86" t="s">
        <v>172</v>
      </c>
      <c r="C38" s="87" t="s">
        <v>25</v>
      </c>
      <c r="D38" s="87" t="s">
        <v>17</v>
      </c>
      <c r="E38" s="179">
        <v>85000</v>
      </c>
      <c r="F38" s="87">
        <v>7</v>
      </c>
      <c r="G38" s="172">
        <f t="shared" si="0"/>
        <v>12142.857142857143</v>
      </c>
    </row>
    <row r="39" spans="1:7">
      <c r="A39" s="107">
        <v>45251</v>
      </c>
      <c r="B39" s="86" t="s">
        <v>171</v>
      </c>
      <c r="C39" s="87" t="s">
        <v>233</v>
      </c>
      <c r="D39" s="87" t="s">
        <v>10</v>
      </c>
      <c r="E39" s="179">
        <v>94500</v>
      </c>
      <c r="F39" s="87">
        <v>17</v>
      </c>
      <c r="G39" s="172">
        <f t="shared" si="0"/>
        <v>5558.8235294117649</v>
      </c>
    </row>
    <row r="40" spans="1:7">
      <c r="A40" s="107">
        <v>45251</v>
      </c>
      <c r="B40" s="86" t="s">
        <v>171</v>
      </c>
      <c r="C40" s="87" t="s">
        <v>43</v>
      </c>
      <c r="D40" s="87" t="s">
        <v>10</v>
      </c>
      <c r="E40" s="179">
        <v>94500</v>
      </c>
      <c r="F40" s="87">
        <v>15</v>
      </c>
      <c r="G40" s="172">
        <f t="shared" si="0"/>
        <v>6300</v>
      </c>
    </row>
    <row r="41" spans="1:7">
      <c r="A41" s="107">
        <v>45251</v>
      </c>
      <c r="B41" s="86" t="s">
        <v>171</v>
      </c>
      <c r="C41" s="87" t="s">
        <v>120</v>
      </c>
      <c r="D41" s="87" t="s">
        <v>10</v>
      </c>
      <c r="E41" s="179">
        <v>31500</v>
      </c>
      <c r="F41" s="87">
        <v>5</v>
      </c>
      <c r="G41" s="172">
        <f t="shared" si="0"/>
        <v>6300</v>
      </c>
    </row>
    <row r="42" spans="1:7">
      <c r="A42" s="107">
        <v>45251</v>
      </c>
      <c r="B42" s="86" t="s">
        <v>172</v>
      </c>
      <c r="C42" s="87" t="s">
        <v>238</v>
      </c>
      <c r="D42" s="87" t="s">
        <v>10</v>
      </c>
      <c r="E42" s="179">
        <v>31500</v>
      </c>
      <c r="F42" s="87">
        <v>4</v>
      </c>
      <c r="G42" s="172">
        <f t="shared" si="0"/>
        <v>7875</v>
      </c>
    </row>
    <row r="43" spans="1:7">
      <c r="A43" s="107">
        <v>45251</v>
      </c>
      <c r="B43" s="86" t="s">
        <v>172</v>
      </c>
      <c r="C43" s="87" t="s">
        <v>14</v>
      </c>
      <c r="D43" s="87" t="s">
        <v>8</v>
      </c>
      <c r="E43" s="179">
        <v>105000</v>
      </c>
      <c r="F43" s="87">
        <v>34</v>
      </c>
      <c r="G43" s="172">
        <f t="shared" si="0"/>
        <v>3088.2352941176468</v>
      </c>
    </row>
    <row r="44" spans="1:7">
      <c r="A44" s="107">
        <v>45251</v>
      </c>
      <c r="B44" s="86" t="s">
        <v>172</v>
      </c>
      <c r="C44" s="87" t="s">
        <v>16</v>
      </c>
      <c r="D44" s="87" t="s">
        <v>10</v>
      </c>
      <c r="E44" s="179">
        <v>63000</v>
      </c>
      <c r="F44" s="87">
        <v>13</v>
      </c>
      <c r="G44" s="172">
        <f t="shared" si="0"/>
        <v>4846.1538461538457</v>
      </c>
    </row>
    <row r="45" spans="1:7">
      <c r="A45" s="107">
        <v>45251</v>
      </c>
      <c r="B45" s="86" t="s">
        <v>172</v>
      </c>
      <c r="C45" s="87" t="s">
        <v>54</v>
      </c>
      <c r="D45" s="87" t="s">
        <v>17</v>
      </c>
      <c r="E45" s="179">
        <v>85000</v>
      </c>
      <c r="F45" s="87">
        <v>13</v>
      </c>
      <c r="G45" s="172">
        <f t="shared" si="0"/>
        <v>6538.4615384615381</v>
      </c>
    </row>
    <row r="46" spans="1:7">
      <c r="A46" s="107">
        <v>45251</v>
      </c>
      <c r="B46" s="86" t="s">
        <v>172</v>
      </c>
      <c r="C46" s="87" t="s">
        <v>43</v>
      </c>
      <c r="D46" s="87" t="s">
        <v>8</v>
      </c>
      <c r="E46" s="179">
        <v>88000</v>
      </c>
      <c r="F46" s="87">
        <v>31</v>
      </c>
      <c r="G46" s="172">
        <f t="shared" si="0"/>
        <v>2838.7096774193546</v>
      </c>
    </row>
    <row r="47" spans="1:7">
      <c r="A47" s="107">
        <v>45251</v>
      </c>
      <c r="B47" s="86" t="s">
        <v>172</v>
      </c>
      <c r="C47" s="87" t="s">
        <v>7</v>
      </c>
      <c r="D47" s="87" t="s">
        <v>8</v>
      </c>
      <c r="E47" s="179">
        <v>105000</v>
      </c>
      <c r="F47" s="87">
        <v>27</v>
      </c>
      <c r="G47" s="172">
        <f t="shared" si="0"/>
        <v>3888.8888888888887</v>
      </c>
    </row>
    <row r="48" spans="1:7">
      <c r="A48" s="107">
        <v>45251</v>
      </c>
      <c r="B48" s="86" t="s">
        <v>172</v>
      </c>
      <c r="C48" s="87" t="s">
        <v>12</v>
      </c>
      <c r="D48" s="87" t="s">
        <v>8</v>
      </c>
      <c r="E48" s="179">
        <v>105000</v>
      </c>
      <c r="F48" s="87">
        <v>37</v>
      </c>
      <c r="G48" s="172">
        <f t="shared" si="0"/>
        <v>2837.8378378378379</v>
      </c>
    </row>
    <row r="49" spans="1:7">
      <c r="A49" s="107">
        <v>45251</v>
      </c>
      <c r="B49" s="86" t="s">
        <v>172</v>
      </c>
      <c r="C49" s="87" t="s">
        <v>24</v>
      </c>
      <c r="D49" s="87" t="s">
        <v>10</v>
      </c>
      <c r="E49" s="179">
        <v>63000</v>
      </c>
      <c r="F49" s="87">
        <v>3</v>
      </c>
      <c r="G49" s="172">
        <f t="shared" si="0"/>
        <v>21000</v>
      </c>
    </row>
    <row r="50" spans="1:7">
      <c r="A50" s="107">
        <v>45251</v>
      </c>
      <c r="B50" s="86" t="s">
        <v>172</v>
      </c>
      <c r="C50" s="87" t="s">
        <v>25</v>
      </c>
      <c r="D50" s="87" t="s">
        <v>17</v>
      </c>
      <c r="E50" s="179">
        <v>85000</v>
      </c>
      <c r="F50" s="87">
        <v>8</v>
      </c>
      <c r="G50" s="172">
        <f t="shared" si="0"/>
        <v>10625</v>
      </c>
    </row>
    <row r="51" spans="1:7">
      <c r="A51" s="107">
        <v>45252</v>
      </c>
      <c r="B51" s="86" t="s">
        <v>171</v>
      </c>
      <c r="C51" s="87" t="s">
        <v>233</v>
      </c>
      <c r="D51" s="87" t="s">
        <v>10</v>
      </c>
      <c r="E51" s="179">
        <v>94500</v>
      </c>
      <c r="F51" s="87">
        <v>17</v>
      </c>
      <c r="G51" s="172">
        <f t="shared" si="0"/>
        <v>5558.8235294117649</v>
      </c>
    </row>
    <row r="52" spans="1:7">
      <c r="A52" s="107">
        <v>45252</v>
      </c>
      <c r="B52" s="86" t="s">
        <v>171</v>
      </c>
      <c r="C52" s="87" t="s">
        <v>43</v>
      </c>
      <c r="D52" s="87" t="s">
        <v>10</v>
      </c>
      <c r="E52" s="179">
        <v>94500</v>
      </c>
      <c r="F52" s="87">
        <v>12</v>
      </c>
      <c r="G52" s="172">
        <f t="shared" si="0"/>
        <v>7875</v>
      </c>
    </row>
    <row r="53" spans="1:7">
      <c r="A53" s="107">
        <v>45252</v>
      </c>
      <c r="B53" s="86" t="s">
        <v>171</v>
      </c>
      <c r="C53" s="87" t="s">
        <v>120</v>
      </c>
      <c r="D53" s="87" t="s">
        <v>10</v>
      </c>
      <c r="E53" s="179">
        <v>31500</v>
      </c>
      <c r="F53" s="87">
        <v>5</v>
      </c>
      <c r="G53" s="172">
        <f t="shared" si="0"/>
        <v>6300</v>
      </c>
    </row>
    <row r="54" spans="1:7">
      <c r="A54" s="107">
        <v>45252</v>
      </c>
      <c r="B54" s="86" t="s">
        <v>172</v>
      </c>
      <c r="C54" s="87" t="s">
        <v>238</v>
      </c>
      <c r="D54" s="87" t="s">
        <v>10</v>
      </c>
      <c r="E54" s="179">
        <v>31500</v>
      </c>
      <c r="F54" s="87">
        <v>4</v>
      </c>
      <c r="G54" s="172">
        <f t="shared" si="0"/>
        <v>7875</v>
      </c>
    </row>
    <row r="55" spans="1:7">
      <c r="A55" s="107">
        <v>45252</v>
      </c>
      <c r="B55" s="86" t="s">
        <v>172</v>
      </c>
      <c r="C55" s="87" t="s">
        <v>14</v>
      </c>
      <c r="D55" s="87" t="s">
        <v>8</v>
      </c>
      <c r="E55" s="179">
        <v>105000</v>
      </c>
      <c r="F55" s="87">
        <v>47</v>
      </c>
      <c r="G55" s="172">
        <f t="shared" si="0"/>
        <v>2234.0425531914893</v>
      </c>
    </row>
    <row r="56" spans="1:7">
      <c r="A56" s="107">
        <v>45252</v>
      </c>
      <c r="B56" s="86" t="s">
        <v>172</v>
      </c>
      <c r="C56" s="87" t="s">
        <v>7</v>
      </c>
      <c r="D56" s="87" t="s">
        <v>8</v>
      </c>
      <c r="E56" s="179">
        <v>105000</v>
      </c>
      <c r="F56" s="87">
        <v>22</v>
      </c>
      <c r="G56" s="172">
        <f t="shared" si="0"/>
        <v>4772.727272727273</v>
      </c>
    </row>
    <row r="57" spans="1:7">
      <c r="A57" s="107">
        <v>45252</v>
      </c>
      <c r="B57" s="86" t="s">
        <v>172</v>
      </c>
      <c r="C57" s="87" t="s">
        <v>30</v>
      </c>
      <c r="D57" s="87" t="s">
        <v>10</v>
      </c>
      <c r="E57" s="179">
        <v>63000</v>
      </c>
      <c r="F57" s="87">
        <v>11</v>
      </c>
      <c r="G57" s="172">
        <f t="shared" si="0"/>
        <v>5727.272727272727</v>
      </c>
    </row>
    <row r="58" spans="1:7">
      <c r="A58" s="107">
        <v>45252</v>
      </c>
      <c r="B58" s="86" t="s">
        <v>172</v>
      </c>
      <c r="C58" s="87" t="s">
        <v>16</v>
      </c>
      <c r="D58" s="87" t="s">
        <v>17</v>
      </c>
      <c r="E58" s="179">
        <v>85000</v>
      </c>
      <c r="F58" s="87">
        <v>24</v>
      </c>
      <c r="G58" s="172">
        <f t="shared" si="0"/>
        <v>3541.6666666666665</v>
      </c>
    </row>
    <row r="59" spans="1:7">
      <c r="A59" s="107">
        <v>45252</v>
      </c>
      <c r="B59" s="86" t="s">
        <v>172</v>
      </c>
      <c r="C59" s="87" t="s">
        <v>21</v>
      </c>
      <c r="D59" s="87" t="s">
        <v>10</v>
      </c>
      <c r="E59" s="179">
        <v>63000</v>
      </c>
      <c r="F59" s="87">
        <v>15</v>
      </c>
      <c r="G59" s="172">
        <f t="shared" si="0"/>
        <v>4200</v>
      </c>
    </row>
    <row r="60" spans="1:7">
      <c r="A60" s="107">
        <v>45252</v>
      </c>
      <c r="B60" s="86" t="s">
        <v>172</v>
      </c>
      <c r="C60" s="87" t="s">
        <v>12</v>
      </c>
      <c r="D60" s="87" t="s">
        <v>8</v>
      </c>
      <c r="E60" s="179">
        <v>105000</v>
      </c>
      <c r="F60" s="87">
        <v>44</v>
      </c>
      <c r="G60" s="172">
        <f t="shared" si="0"/>
        <v>2386.3636363636365</v>
      </c>
    </row>
    <row r="61" spans="1:7">
      <c r="A61" s="107">
        <v>45252</v>
      </c>
      <c r="B61" s="86" t="s">
        <v>172</v>
      </c>
      <c r="C61" s="87" t="s">
        <v>54</v>
      </c>
      <c r="D61" s="87" t="s">
        <v>17</v>
      </c>
      <c r="E61" s="179">
        <v>85000</v>
      </c>
      <c r="F61" s="87">
        <v>22</v>
      </c>
      <c r="G61" s="172">
        <f t="shared" si="0"/>
        <v>3863.6363636363635</v>
      </c>
    </row>
    <row r="62" spans="1:7">
      <c r="A62" s="107">
        <v>45252</v>
      </c>
      <c r="B62" s="86" t="s">
        <v>172</v>
      </c>
      <c r="C62" s="87" t="s">
        <v>43</v>
      </c>
      <c r="D62" s="87" t="s">
        <v>8</v>
      </c>
      <c r="E62" s="179">
        <v>88000</v>
      </c>
      <c r="F62" s="87">
        <v>32</v>
      </c>
      <c r="G62" s="172">
        <f t="shared" si="0"/>
        <v>2750</v>
      </c>
    </row>
    <row r="63" spans="1:7">
      <c r="A63" s="107">
        <v>45252</v>
      </c>
      <c r="B63" s="86" t="s">
        <v>172</v>
      </c>
      <c r="C63" s="87" t="s">
        <v>18</v>
      </c>
      <c r="D63" s="87" t="s">
        <v>8</v>
      </c>
      <c r="E63" s="179">
        <v>88000</v>
      </c>
      <c r="F63" s="87">
        <v>25</v>
      </c>
      <c r="G63" s="172">
        <f t="shared" si="0"/>
        <v>3520</v>
      </c>
    </row>
    <row r="64" spans="1:7">
      <c r="A64" s="107">
        <v>45252</v>
      </c>
      <c r="B64" s="86" t="s">
        <v>172</v>
      </c>
      <c r="C64" s="87" t="s">
        <v>20</v>
      </c>
      <c r="D64" s="87" t="s">
        <v>17</v>
      </c>
      <c r="E64" s="179">
        <v>85000</v>
      </c>
      <c r="F64" s="87">
        <v>23</v>
      </c>
      <c r="G64" s="172">
        <f t="shared" si="0"/>
        <v>3695.6521739130435</v>
      </c>
    </row>
    <row r="65" spans="1:7">
      <c r="A65" s="107">
        <v>45252</v>
      </c>
      <c r="B65" s="86" t="s">
        <v>172</v>
      </c>
      <c r="C65" s="87" t="s">
        <v>25</v>
      </c>
      <c r="D65" s="87" t="s">
        <v>17</v>
      </c>
      <c r="E65" s="179">
        <v>85000</v>
      </c>
      <c r="F65" s="87">
        <v>16</v>
      </c>
      <c r="G65" s="172">
        <f t="shared" si="0"/>
        <v>5312.5</v>
      </c>
    </row>
    <row r="66" spans="1:7">
      <c r="A66" s="107">
        <v>45252</v>
      </c>
      <c r="B66" s="86" t="s">
        <v>172</v>
      </c>
      <c r="C66" s="87" t="s">
        <v>24</v>
      </c>
      <c r="D66" s="87" t="s">
        <v>17</v>
      </c>
      <c r="E66" s="179">
        <v>85000</v>
      </c>
      <c r="F66" s="87">
        <v>8</v>
      </c>
      <c r="G66" s="172">
        <f t="shared" ref="G66:G129" si="1">E66/F66</f>
        <v>10625</v>
      </c>
    </row>
    <row r="67" spans="1:7">
      <c r="A67" s="107">
        <v>45253</v>
      </c>
      <c r="B67" s="86" t="s">
        <v>171</v>
      </c>
      <c r="C67" s="87" t="s">
        <v>233</v>
      </c>
      <c r="D67" s="87" t="s">
        <v>17</v>
      </c>
      <c r="E67" s="179">
        <v>127500</v>
      </c>
      <c r="F67" s="87">
        <v>20</v>
      </c>
      <c r="G67" s="172">
        <f t="shared" si="1"/>
        <v>6375</v>
      </c>
    </row>
    <row r="68" spans="1:7">
      <c r="A68" s="107">
        <v>45253</v>
      </c>
      <c r="B68" s="86" t="s">
        <v>171</v>
      </c>
      <c r="C68" s="87" t="s">
        <v>43</v>
      </c>
      <c r="D68" s="87" t="s">
        <v>10</v>
      </c>
      <c r="E68" s="179">
        <v>94500</v>
      </c>
      <c r="F68" s="87">
        <v>15</v>
      </c>
      <c r="G68" s="172">
        <f t="shared" si="1"/>
        <v>6300</v>
      </c>
    </row>
    <row r="69" spans="1:7">
      <c r="A69" s="107">
        <v>45253</v>
      </c>
      <c r="B69" s="86" t="s">
        <v>171</v>
      </c>
      <c r="C69" s="87" t="s">
        <v>120</v>
      </c>
      <c r="D69" s="87" t="s">
        <v>10</v>
      </c>
      <c r="E69" s="179">
        <v>31500</v>
      </c>
      <c r="F69" s="87">
        <v>6</v>
      </c>
      <c r="G69" s="172">
        <f t="shared" si="1"/>
        <v>5250</v>
      </c>
    </row>
    <row r="70" spans="1:7">
      <c r="A70" s="107">
        <v>45253</v>
      </c>
      <c r="B70" s="86" t="s">
        <v>172</v>
      </c>
      <c r="C70" s="87" t="s">
        <v>238</v>
      </c>
      <c r="D70" s="87" t="s">
        <v>10</v>
      </c>
      <c r="E70" s="179">
        <v>31500</v>
      </c>
      <c r="F70" s="87">
        <v>4</v>
      </c>
      <c r="G70" s="172">
        <f t="shared" si="1"/>
        <v>7875</v>
      </c>
    </row>
    <row r="71" spans="1:7">
      <c r="A71" s="107">
        <v>45253</v>
      </c>
      <c r="B71" s="86" t="s">
        <v>172</v>
      </c>
      <c r="C71" s="87" t="s">
        <v>21</v>
      </c>
      <c r="D71" s="87" t="s">
        <v>10</v>
      </c>
      <c r="E71" s="179">
        <v>63000</v>
      </c>
      <c r="F71" s="87">
        <v>17</v>
      </c>
      <c r="G71" s="172">
        <f t="shared" si="1"/>
        <v>3705.8823529411766</v>
      </c>
    </row>
    <row r="72" spans="1:7">
      <c r="A72" s="107">
        <v>45253</v>
      </c>
      <c r="B72" s="86" t="s">
        <v>172</v>
      </c>
      <c r="C72" s="87" t="s">
        <v>14</v>
      </c>
      <c r="D72" s="87" t="s">
        <v>8</v>
      </c>
      <c r="E72" s="179">
        <v>105000</v>
      </c>
      <c r="F72" s="87">
        <v>47</v>
      </c>
      <c r="G72" s="172">
        <f t="shared" si="1"/>
        <v>2234.0425531914893</v>
      </c>
    </row>
    <row r="73" spans="1:7">
      <c r="A73" s="107">
        <v>45253</v>
      </c>
      <c r="B73" s="86" t="s">
        <v>172</v>
      </c>
      <c r="C73" s="87" t="s">
        <v>18</v>
      </c>
      <c r="D73" s="87" t="s">
        <v>17</v>
      </c>
      <c r="E73" s="179">
        <v>78000</v>
      </c>
      <c r="F73" s="87">
        <v>24</v>
      </c>
      <c r="G73" s="172">
        <f t="shared" si="1"/>
        <v>3250</v>
      </c>
    </row>
    <row r="74" spans="1:7">
      <c r="A74" s="107">
        <v>45253</v>
      </c>
      <c r="B74" s="86" t="s">
        <v>172</v>
      </c>
      <c r="C74" s="87" t="s">
        <v>12</v>
      </c>
      <c r="D74" s="87" t="s">
        <v>8</v>
      </c>
      <c r="E74" s="179">
        <v>105000</v>
      </c>
      <c r="F74" s="87">
        <v>45</v>
      </c>
      <c r="G74" s="172">
        <f t="shared" si="1"/>
        <v>2333.3333333333335</v>
      </c>
    </row>
    <row r="75" spans="1:7">
      <c r="A75" s="107">
        <v>45253</v>
      </c>
      <c r="B75" s="86" t="s">
        <v>172</v>
      </c>
      <c r="C75" s="87" t="s">
        <v>16</v>
      </c>
      <c r="D75" s="87" t="s">
        <v>17</v>
      </c>
      <c r="E75" s="179">
        <v>85000</v>
      </c>
      <c r="F75" s="87">
        <v>27</v>
      </c>
      <c r="G75" s="172">
        <f t="shared" si="1"/>
        <v>3148.1481481481483</v>
      </c>
    </row>
    <row r="76" spans="1:7">
      <c r="A76" s="107">
        <v>45253</v>
      </c>
      <c r="B76" s="86" t="s">
        <v>172</v>
      </c>
      <c r="C76" s="87" t="s">
        <v>54</v>
      </c>
      <c r="D76" s="87" t="s">
        <v>17</v>
      </c>
      <c r="E76" s="179">
        <v>85000</v>
      </c>
      <c r="F76" s="87">
        <v>25</v>
      </c>
      <c r="G76" s="172">
        <f t="shared" si="1"/>
        <v>3400</v>
      </c>
    </row>
    <row r="77" spans="1:7">
      <c r="A77" s="107">
        <v>45253</v>
      </c>
      <c r="B77" s="86" t="s">
        <v>172</v>
      </c>
      <c r="C77" s="87" t="s">
        <v>43</v>
      </c>
      <c r="D77" s="87" t="s">
        <v>8</v>
      </c>
      <c r="E77" s="179">
        <v>88000</v>
      </c>
      <c r="F77" s="87">
        <v>30</v>
      </c>
      <c r="G77" s="172">
        <f t="shared" si="1"/>
        <v>2933.3333333333335</v>
      </c>
    </row>
    <row r="78" spans="1:7">
      <c r="A78" s="107">
        <v>45253</v>
      </c>
      <c r="B78" s="86" t="s">
        <v>172</v>
      </c>
      <c r="C78" s="87" t="s">
        <v>24</v>
      </c>
      <c r="D78" s="87" t="s">
        <v>17</v>
      </c>
      <c r="E78" s="179">
        <v>85000</v>
      </c>
      <c r="F78" s="87">
        <v>11</v>
      </c>
      <c r="G78" s="172">
        <f t="shared" si="1"/>
        <v>7727.272727272727</v>
      </c>
    </row>
    <row r="79" spans="1:7">
      <c r="A79" s="107">
        <v>45253</v>
      </c>
      <c r="B79" s="86" t="s">
        <v>172</v>
      </c>
      <c r="C79" s="87" t="s">
        <v>20</v>
      </c>
      <c r="D79" s="87" t="s">
        <v>17</v>
      </c>
      <c r="E79" s="179">
        <v>85000</v>
      </c>
      <c r="F79" s="87">
        <v>21</v>
      </c>
      <c r="G79" s="172">
        <f t="shared" si="1"/>
        <v>4047.6190476190477</v>
      </c>
    </row>
    <row r="80" spans="1:7">
      <c r="A80" s="107">
        <v>45253</v>
      </c>
      <c r="B80" s="86" t="s">
        <v>172</v>
      </c>
      <c r="C80" s="87" t="s">
        <v>25</v>
      </c>
      <c r="D80" s="87" t="s">
        <v>17</v>
      </c>
      <c r="E80" s="179">
        <v>85000</v>
      </c>
      <c r="F80" s="87">
        <v>17</v>
      </c>
      <c r="G80" s="172">
        <f t="shared" si="1"/>
        <v>5000</v>
      </c>
    </row>
    <row r="81" spans="1:7">
      <c r="A81" s="107">
        <v>45253</v>
      </c>
      <c r="B81" s="86" t="s">
        <v>172</v>
      </c>
      <c r="C81" s="87" t="s">
        <v>7</v>
      </c>
      <c r="D81" s="87" t="s">
        <v>8</v>
      </c>
      <c r="E81" s="179">
        <v>105000</v>
      </c>
      <c r="F81" s="87">
        <v>40</v>
      </c>
      <c r="G81" s="172">
        <f t="shared" si="1"/>
        <v>2625</v>
      </c>
    </row>
    <row r="82" spans="1:7">
      <c r="A82" s="107">
        <v>45254</v>
      </c>
      <c r="B82" s="86" t="s">
        <v>171</v>
      </c>
      <c r="C82" s="87" t="s">
        <v>7</v>
      </c>
      <c r="D82" s="87" t="s">
        <v>17</v>
      </c>
      <c r="E82" s="179">
        <v>85000</v>
      </c>
      <c r="F82" s="87">
        <v>18</v>
      </c>
      <c r="G82" s="172">
        <f t="shared" si="1"/>
        <v>4722.2222222222226</v>
      </c>
    </row>
    <row r="83" spans="1:7">
      <c r="A83" s="107">
        <v>45254</v>
      </c>
      <c r="B83" s="86" t="s">
        <v>171</v>
      </c>
      <c r="C83" s="87" t="s">
        <v>25</v>
      </c>
      <c r="D83" s="87" t="s">
        <v>17</v>
      </c>
      <c r="E83" s="179">
        <v>85000</v>
      </c>
      <c r="F83" s="87">
        <v>12</v>
      </c>
      <c r="G83" s="172">
        <f t="shared" si="1"/>
        <v>7083.333333333333</v>
      </c>
    </row>
    <row r="84" spans="1:7">
      <c r="A84" s="107">
        <v>45254</v>
      </c>
      <c r="B84" s="86" t="s">
        <v>171</v>
      </c>
      <c r="C84" s="87" t="s">
        <v>12</v>
      </c>
      <c r="D84" s="87" t="s">
        <v>17</v>
      </c>
      <c r="E84" s="179">
        <v>85000</v>
      </c>
      <c r="F84" s="87">
        <v>31</v>
      </c>
      <c r="G84" s="172">
        <f t="shared" si="1"/>
        <v>2741.9354838709678</v>
      </c>
    </row>
    <row r="85" spans="1:7">
      <c r="A85" s="107">
        <v>45254</v>
      </c>
      <c r="B85" s="86" t="s">
        <v>171</v>
      </c>
      <c r="C85" s="87" t="s">
        <v>14</v>
      </c>
      <c r="D85" s="87" t="s">
        <v>8</v>
      </c>
      <c r="E85" s="179">
        <v>105000</v>
      </c>
      <c r="F85" s="87">
        <v>47</v>
      </c>
      <c r="G85" s="172">
        <f t="shared" si="1"/>
        <v>2234.0425531914893</v>
      </c>
    </row>
    <row r="86" spans="1:7">
      <c r="A86" s="107">
        <v>45254</v>
      </c>
      <c r="B86" s="86" t="s">
        <v>171</v>
      </c>
      <c r="C86" s="87" t="s">
        <v>24</v>
      </c>
      <c r="D86" s="87" t="s">
        <v>17</v>
      </c>
      <c r="E86" s="179">
        <v>85000</v>
      </c>
      <c r="F86" s="87">
        <v>15</v>
      </c>
      <c r="G86" s="172">
        <f t="shared" si="1"/>
        <v>5666.666666666667</v>
      </c>
    </row>
    <row r="87" spans="1:7">
      <c r="A87" s="107">
        <v>45254</v>
      </c>
      <c r="B87" s="86" t="s">
        <v>171</v>
      </c>
      <c r="C87" s="87" t="s">
        <v>43</v>
      </c>
      <c r="D87" s="87" t="s">
        <v>8</v>
      </c>
      <c r="E87" s="179">
        <v>88000</v>
      </c>
      <c r="F87" s="87">
        <v>28</v>
      </c>
      <c r="G87" s="172">
        <f t="shared" si="1"/>
        <v>3142.8571428571427</v>
      </c>
    </row>
    <row r="88" spans="1:7">
      <c r="A88" s="107">
        <v>45254</v>
      </c>
      <c r="B88" s="86" t="s">
        <v>171</v>
      </c>
      <c r="C88" s="87" t="s">
        <v>54</v>
      </c>
      <c r="D88" s="87" t="s">
        <v>17</v>
      </c>
      <c r="E88" s="179">
        <v>85000</v>
      </c>
      <c r="F88" s="87">
        <v>22</v>
      </c>
      <c r="G88" s="172">
        <f t="shared" si="1"/>
        <v>3863.6363636363635</v>
      </c>
    </row>
    <row r="89" spans="1:7">
      <c r="A89" s="107">
        <v>45254</v>
      </c>
      <c r="B89" s="86" t="s">
        <v>171</v>
      </c>
      <c r="C89" s="87" t="s">
        <v>239</v>
      </c>
      <c r="D89" s="87" t="s">
        <v>17</v>
      </c>
      <c r="E89" s="179">
        <v>127500</v>
      </c>
      <c r="F89" s="87">
        <v>9</v>
      </c>
      <c r="G89" s="172">
        <f t="shared" si="1"/>
        <v>14166.666666666666</v>
      </c>
    </row>
    <row r="90" spans="1:7">
      <c r="A90" s="107">
        <v>45254</v>
      </c>
      <c r="B90" s="86" t="s">
        <v>171</v>
      </c>
      <c r="C90" s="87" t="s">
        <v>44</v>
      </c>
      <c r="D90" s="87" t="s">
        <v>10</v>
      </c>
      <c r="E90" s="179">
        <v>94500</v>
      </c>
      <c r="F90" s="87">
        <v>7</v>
      </c>
      <c r="G90" s="172">
        <f t="shared" si="1"/>
        <v>13500</v>
      </c>
    </row>
    <row r="91" spans="1:7">
      <c r="A91" s="107">
        <v>45254</v>
      </c>
      <c r="B91" s="86" t="s">
        <v>172</v>
      </c>
      <c r="C91" s="87" t="s">
        <v>21</v>
      </c>
      <c r="D91" s="87" t="s">
        <v>10</v>
      </c>
      <c r="E91" s="179">
        <v>63000</v>
      </c>
      <c r="F91" s="87">
        <v>17</v>
      </c>
      <c r="G91" s="172">
        <f t="shared" si="1"/>
        <v>3705.8823529411766</v>
      </c>
    </row>
    <row r="92" spans="1:7">
      <c r="A92" s="107">
        <v>45254</v>
      </c>
      <c r="B92" s="86" t="s">
        <v>172</v>
      </c>
      <c r="C92" s="87" t="s">
        <v>12</v>
      </c>
      <c r="D92" s="87" t="s">
        <v>8</v>
      </c>
      <c r="E92" s="179">
        <v>105000</v>
      </c>
      <c r="F92" s="87">
        <v>34</v>
      </c>
      <c r="G92" s="172">
        <f t="shared" si="1"/>
        <v>3088.2352941176468</v>
      </c>
    </row>
    <row r="93" spans="1:7">
      <c r="A93" s="107">
        <v>45254</v>
      </c>
      <c r="B93" s="86" t="s">
        <v>172</v>
      </c>
      <c r="C93" s="87" t="s">
        <v>54</v>
      </c>
      <c r="D93" s="87" t="s">
        <v>17</v>
      </c>
      <c r="E93" s="179">
        <v>85000</v>
      </c>
      <c r="F93" s="87">
        <v>27</v>
      </c>
      <c r="G93" s="172">
        <f t="shared" si="1"/>
        <v>3148.1481481481483</v>
      </c>
    </row>
    <row r="94" spans="1:7">
      <c r="A94" s="107">
        <v>45254</v>
      </c>
      <c r="B94" s="86" t="s">
        <v>172</v>
      </c>
      <c r="C94" s="87" t="s">
        <v>7</v>
      </c>
      <c r="D94" s="87" t="s">
        <v>8</v>
      </c>
      <c r="E94" s="179">
        <v>105000</v>
      </c>
      <c r="F94" s="87">
        <v>32</v>
      </c>
      <c r="G94" s="172">
        <f t="shared" si="1"/>
        <v>3281.25</v>
      </c>
    </row>
    <row r="95" spans="1:7">
      <c r="A95" s="107">
        <v>45254</v>
      </c>
      <c r="B95" s="86" t="s">
        <v>172</v>
      </c>
      <c r="C95" s="87" t="s">
        <v>12</v>
      </c>
      <c r="D95" s="87" t="s">
        <v>8</v>
      </c>
      <c r="E95" s="179">
        <v>105000</v>
      </c>
      <c r="F95" s="87">
        <v>42</v>
      </c>
      <c r="G95" s="172">
        <f t="shared" si="1"/>
        <v>2500</v>
      </c>
    </row>
    <row r="96" spans="1:7">
      <c r="A96" s="107">
        <v>45254</v>
      </c>
      <c r="B96" s="86" t="s">
        <v>172</v>
      </c>
      <c r="C96" s="87" t="s">
        <v>16</v>
      </c>
      <c r="D96" s="87" t="s">
        <v>17</v>
      </c>
      <c r="E96" s="179">
        <v>85000</v>
      </c>
      <c r="F96" s="87">
        <v>9</v>
      </c>
      <c r="G96" s="172">
        <f t="shared" si="1"/>
        <v>9444.4444444444453</v>
      </c>
    </row>
    <row r="97" spans="1:7">
      <c r="A97" s="107">
        <v>45254</v>
      </c>
      <c r="B97" s="86" t="s">
        <v>172</v>
      </c>
      <c r="C97" s="87" t="s">
        <v>20</v>
      </c>
      <c r="D97" s="87" t="s">
        <v>17</v>
      </c>
      <c r="E97" s="179">
        <v>85000</v>
      </c>
      <c r="F97" s="87">
        <v>22</v>
      </c>
      <c r="G97" s="172">
        <f t="shared" si="1"/>
        <v>3863.6363636363635</v>
      </c>
    </row>
    <row r="98" spans="1:7">
      <c r="A98" s="107">
        <v>45254</v>
      </c>
      <c r="B98" s="86" t="s">
        <v>172</v>
      </c>
      <c r="C98" s="87" t="s">
        <v>18</v>
      </c>
      <c r="D98" s="87" t="s">
        <v>17</v>
      </c>
      <c r="E98" s="179">
        <v>78000</v>
      </c>
      <c r="F98" s="87">
        <v>20</v>
      </c>
      <c r="G98" s="172">
        <f t="shared" si="1"/>
        <v>3900</v>
      </c>
    </row>
    <row r="99" spans="1:7">
      <c r="A99" s="107">
        <v>45254</v>
      </c>
      <c r="B99" s="86" t="s">
        <v>172</v>
      </c>
      <c r="C99" s="87" t="s">
        <v>120</v>
      </c>
      <c r="D99" s="87" t="s">
        <v>10</v>
      </c>
      <c r="E99" s="179">
        <v>31500</v>
      </c>
      <c r="F99" s="87">
        <v>7</v>
      </c>
      <c r="G99" s="172">
        <f t="shared" si="1"/>
        <v>4500</v>
      </c>
    </row>
    <row r="100" spans="1:7">
      <c r="A100" s="107">
        <v>45254</v>
      </c>
      <c r="B100" s="86" t="s">
        <v>172</v>
      </c>
      <c r="C100" s="87" t="s">
        <v>25</v>
      </c>
      <c r="D100" s="87" t="s">
        <v>17</v>
      </c>
      <c r="E100" s="179">
        <v>85000</v>
      </c>
      <c r="F100" s="87">
        <v>18</v>
      </c>
      <c r="G100" s="172">
        <f t="shared" si="1"/>
        <v>4722.2222222222226</v>
      </c>
    </row>
    <row r="101" spans="1:7">
      <c r="A101" s="107">
        <v>45254</v>
      </c>
      <c r="B101" s="86" t="s">
        <v>172</v>
      </c>
      <c r="C101" s="87" t="s">
        <v>24</v>
      </c>
      <c r="D101" s="87" t="s">
        <v>17</v>
      </c>
      <c r="E101" s="179">
        <v>85000</v>
      </c>
      <c r="F101" s="87">
        <v>8</v>
      </c>
      <c r="G101" s="172">
        <f t="shared" si="1"/>
        <v>10625</v>
      </c>
    </row>
    <row r="102" spans="1:7">
      <c r="A102" s="107">
        <v>45254</v>
      </c>
      <c r="B102" s="86" t="s">
        <v>172</v>
      </c>
      <c r="C102" s="87" t="s">
        <v>43</v>
      </c>
      <c r="D102" s="87" t="s">
        <v>8</v>
      </c>
      <c r="E102" s="179">
        <v>88000</v>
      </c>
      <c r="F102" s="87">
        <v>29</v>
      </c>
      <c r="G102" s="172">
        <f t="shared" si="1"/>
        <v>3034.4827586206898</v>
      </c>
    </row>
    <row r="103" spans="1:7">
      <c r="A103" s="107">
        <v>45255</v>
      </c>
      <c r="B103" s="86" t="s">
        <v>171</v>
      </c>
      <c r="C103" s="87" t="s">
        <v>7</v>
      </c>
      <c r="D103" s="87" t="s">
        <v>8</v>
      </c>
      <c r="E103" s="179">
        <v>105000</v>
      </c>
      <c r="F103" s="87">
        <v>26</v>
      </c>
      <c r="G103" s="172">
        <f t="shared" si="1"/>
        <v>4038.4615384615386</v>
      </c>
    </row>
    <row r="104" spans="1:7">
      <c r="A104" s="107">
        <v>45255</v>
      </c>
      <c r="B104" s="86" t="s">
        <v>171</v>
      </c>
      <c r="C104" s="87" t="s">
        <v>25</v>
      </c>
      <c r="D104" s="87" t="s">
        <v>17</v>
      </c>
      <c r="E104" s="179">
        <v>85000</v>
      </c>
      <c r="F104" s="87">
        <v>13</v>
      </c>
      <c r="G104" s="172">
        <f t="shared" si="1"/>
        <v>6538.4615384615381</v>
      </c>
    </row>
    <row r="105" spans="1:7">
      <c r="A105" s="107">
        <v>45255</v>
      </c>
      <c r="B105" s="86" t="s">
        <v>171</v>
      </c>
      <c r="C105" s="87" t="s">
        <v>14</v>
      </c>
      <c r="D105" s="87" t="s">
        <v>8</v>
      </c>
      <c r="E105" s="179">
        <v>105000</v>
      </c>
      <c r="F105" s="87">
        <v>37</v>
      </c>
      <c r="G105" s="172">
        <f t="shared" si="1"/>
        <v>2837.8378378378379</v>
      </c>
    </row>
    <row r="106" spans="1:7">
      <c r="A106" s="107">
        <v>45255</v>
      </c>
      <c r="B106" s="86" t="s">
        <v>171</v>
      </c>
      <c r="C106" s="87" t="s">
        <v>16</v>
      </c>
      <c r="D106" s="87" t="s">
        <v>10</v>
      </c>
      <c r="E106" s="179">
        <v>63000</v>
      </c>
      <c r="F106" s="87">
        <v>15</v>
      </c>
      <c r="G106" s="172">
        <f t="shared" si="1"/>
        <v>4200</v>
      </c>
    </row>
    <row r="107" spans="1:7">
      <c r="A107" s="107">
        <v>45255</v>
      </c>
      <c r="B107" s="86" t="s">
        <v>171</v>
      </c>
      <c r="C107" s="87" t="s">
        <v>54</v>
      </c>
      <c r="D107" s="87" t="s">
        <v>17</v>
      </c>
      <c r="E107" s="179">
        <v>85000</v>
      </c>
      <c r="F107" s="87">
        <v>25</v>
      </c>
      <c r="G107" s="172">
        <f t="shared" si="1"/>
        <v>3400</v>
      </c>
    </row>
    <row r="108" spans="1:7">
      <c r="A108" s="107">
        <v>45255</v>
      </c>
      <c r="B108" s="86" t="s">
        <v>171</v>
      </c>
      <c r="C108" s="87" t="s">
        <v>43</v>
      </c>
      <c r="D108" s="87" t="s">
        <v>8</v>
      </c>
      <c r="E108" s="179">
        <v>88000</v>
      </c>
      <c r="F108" s="87">
        <v>29</v>
      </c>
      <c r="G108" s="172">
        <f t="shared" si="1"/>
        <v>3034.4827586206898</v>
      </c>
    </row>
    <row r="109" spans="1:7">
      <c r="A109" s="107">
        <v>45255</v>
      </c>
      <c r="B109" s="86" t="s">
        <v>171</v>
      </c>
      <c r="C109" s="87" t="s">
        <v>12</v>
      </c>
      <c r="D109" s="87" t="s">
        <v>8</v>
      </c>
      <c r="E109" s="179">
        <v>105000</v>
      </c>
      <c r="F109" s="87">
        <v>27</v>
      </c>
      <c r="G109" s="172">
        <f t="shared" si="1"/>
        <v>3888.8888888888887</v>
      </c>
    </row>
    <row r="110" spans="1:7">
      <c r="A110" s="107">
        <v>45255</v>
      </c>
      <c r="B110" s="86" t="s">
        <v>171</v>
      </c>
      <c r="C110" s="87" t="s">
        <v>24</v>
      </c>
      <c r="D110" s="87" t="s">
        <v>17</v>
      </c>
      <c r="E110" s="179">
        <v>85000</v>
      </c>
      <c r="F110" s="87">
        <v>17</v>
      </c>
      <c r="G110" s="172">
        <f t="shared" si="1"/>
        <v>5000</v>
      </c>
    </row>
    <row r="111" spans="1:7">
      <c r="A111" s="107">
        <v>45255</v>
      </c>
      <c r="B111" s="86" t="s">
        <v>171</v>
      </c>
      <c r="C111" s="87" t="s">
        <v>44</v>
      </c>
      <c r="D111" s="87" t="s">
        <v>17</v>
      </c>
      <c r="E111" s="179">
        <v>127500</v>
      </c>
      <c r="F111" s="87">
        <v>12</v>
      </c>
      <c r="G111" s="172">
        <f t="shared" si="1"/>
        <v>10625</v>
      </c>
    </row>
    <row r="112" spans="1:7">
      <c r="A112" s="107">
        <v>45255</v>
      </c>
      <c r="B112" s="86" t="s">
        <v>171</v>
      </c>
      <c r="C112" s="87" t="s">
        <v>44</v>
      </c>
      <c r="D112" s="87" t="s">
        <v>10</v>
      </c>
      <c r="E112" s="179">
        <v>94500</v>
      </c>
      <c r="F112" s="87">
        <v>12</v>
      </c>
      <c r="G112" s="172">
        <f t="shared" si="1"/>
        <v>7875</v>
      </c>
    </row>
    <row r="113" spans="1:8">
      <c r="A113" s="107">
        <v>45255</v>
      </c>
      <c r="B113" s="86" t="s">
        <v>172</v>
      </c>
      <c r="C113" s="87" t="s">
        <v>21</v>
      </c>
      <c r="D113" s="87" t="s">
        <v>10</v>
      </c>
      <c r="E113" s="179">
        <v>63000</v>
      </c>
      <c r="F113" s="87">
        <v>16</v>
      </c>
      <c r="G113" s="172">
        <f t="shared" si="1"/>
        <v>3937.5</v>
      </c>
    </row>
    <row r="114" spans="1:8">
      <c r="A114" s="107">
        <v>45255</v>
      </c>
      <c r="B114" s="86" t="s">
        <v>172</v>
      </c>
      <c r="C114" s="87" t="s">
        <v>23</v>
      </c>
      <c r="D114" s="87" t="s">
        <v>17</v>
      </c>
      <c r="E114" s="179">
        <v>85000</v>
      </c>
      <c r="F114" s="87">
        <v>21</v>
      </c>
      <c r="G114" s="172">
        <f t="shared" si="1"/>
        <v>4047.6190476190477</v>
      </c>
    </row>
    <row r="115" spans="1:8">
      <c r="A115" s="107">
        <v>45255</v>
      </c>
      <c r="B115" s="86" t="s">
        <v>172</v>
      </c>
      <c r="C115" s="87" t="s">
        <v>7</v>
      </c>
      <c r="D115" s="87" t="s">
        <v>8</v>
      </c>
      <c r="E115" s="179">
        <v>105000</v>
      </c>
      <c r="F115" s="87">
        <v>29</v>
      </c>
      <c r="G115" s="172">
        <f t="shared" si="1"/>
        <v>3620.6896551724139</v>
      </c>
    </row>
    <row r="116" spans="1:8">
      <c r="A116" s="107">
        <v>45255</v>
      </c>
      <c r="B116" s="86" t="s">
        <v>172</v>
      </c>
      <c r="C116" s="87" t="s">
        <v>240</v>
      </c>
      <c r="D116" s="87" t="s">
        <v>17</v>
      </c>
      <c r="E116" s="179">
        <v>78000</v>
      </c>
      <c r="F116" s="87">
        <v>16</v>
      </c>
      <c r="G116" s="172">
        <f t="shared" si="1"/>
        <v>4875</v>
      </c>
    </row>
    <row r="117" spans="1:8">
      <c r="A117" s="107">
        <v>45255</v>
      </c>
      <c r="B117" s="86" t="s">
        <v>172</v>
      </c>
      <c r="C117" s="87" t="s">
        <v>12</v>
      </c>
      <c r="D117" s="87" t="s">
        <v>8</v>
      </c>
      <c r="E117" s="179">
        <v>105000</v>
      </c>
      <c r="F117" s="87">
        <v>38</v>
      </c>
      <c r="G117" s="172">
        <f t="shared" si="1"/>
        <v>2763.1578947368421</v>
      </c>
    </row>
    <row r="118" spans="1:8">
      <c r="A118" s="107">
        <v>45255</v>
      </c>
      <c r="B118" s="86" t="s">
        <v>172</v>
      </c>
      <c r="C118" s="87" t="s">
        <v>16</v>
      </c>
      <c r="D118" s="87" t="s">
        <v>17</v>
      </c>
      <c r="E118" s="179">
        <v>85000</v>
      </c>
      <c r="F118" s="87">
        <v>19</v>
      </c>
      <c r="G118" s="172">
        <f t="shared" si="1"/>
        <v>4473.6842105263158</v>
      </c>
    </row>
    <row r="119" spans="1:8">
      <c r="A119" s="107">
        <v>45255</v>
      </c>
      <c r="B119" s="86" t="s">
        <v>172</v>
      </c>
      <c r="C119" s="87" t="s">
        <v>14</v>
      </c>
      <c r="D119" s="87" t="s">
        <v>8</v>
      </c>
      <c r="E119" s="179">
        <v>105000</v>
      </c>
      <c r="F119" s="87">
        <v>39</v>
      </c>
      <c r="G119" s="172">
        <f t="shared" si="1"/>
        <v>2692.3076923076924</v>
      </c>
    </row>
    <row r="120" spans="1:8">
      <c r="A120" s="107">
        <v>45255</v>
      </c>
      <c r="B120" s="86" t="s">
        <v>172</v>
      </c>
      <c r="C120" s="87" t="s">
        <v>20</v>
      </c>
      <c r="D120" s="87" t="s">
        <v>17</v>
      </c>
      <c r="E120" s="179">
        <v>85000</v>
      </c>
      <c r="F120" s="87">
        <v>21</v>
      </c>
      <c r="G120" s="172">
        <f t="shared" si="1"/>
        <v>4047.6190476190477</v>
      </c>
    </row>
    <row r="121" spans="1:8">
      <c r="A121" s="107">
        <v>45255</v>
      </c>
      <c r="B121" s="86" t="s">
        <v>172</v>
      </c>
      <c r="C121" s="87" t="s">
        <v>24</v>
      </c>
      <c r="D121" s="87" t="s">
        <v>10</v>
      </c>
      <c r="E121" s="179">
        <v>63000</v>
      </c>
      <c r="F121" s="87">
        <v>9</v>
      </c>
      <c r="G121" s="172">
        <f t="shared" si="1"/>
        <v>7000</v>
      </c>
    </row>
    <row r="122" spans="1:8">
      <c r="A122" s="107">
        <v>45255</v>
      </c>
      <c r="B122" s="86" t="s">
        <v>172</v>
      </c>
      <c r="C122" s="87" t="s">
        <v>22</v>
      </c>
      <c r="D122" s="87" t="s">
        <v>8</v>
      </c>
      <c r="E122" s="179">
        <v>110000</v>
      </c>
      <c r="F122" s="87">
        <v>12</v>
      </c>
      <c r="G122" s="172">
        <f t="shared" si="1"/>
        <v>9166.6666666666661</v>
      </c>
    </row>
    <row r="123" spans="1:8">
      <c r="A123" s="107">
        <v>45255</v>
      </c>
      <c r="B123" s="86" t="s">
        <v>172</v>
      </c>
      <c r="C123" s="87" t="s">
        <v>209</v>
      </c>
      <c r="D123" s="87" t="s">
        <v>8</v>
      </c>
      <c r="E123" s="179">
        <v>88000</v>
      </c>
      <c r="F123" s="87">
        <v>22</v>
      </c>
      <c r="G123" s="172">
        <f t="shared" si="1"/>
        <v>4000</v>
      </c>
    </row>
    <row r="124" spans="1:8">
      <c r="A124" s="107">
        <v>45255</v>
      </c>
      <c r="B124" s="86" t="s">
        <v>172</v>
      </c>
      <c r="C124" s="87" t="s">
        <v>25</v>
      </c>
      <c r="D124" s="87" t="s">
        <v>17</v>
      </c>
      <c r="E124" s="179">
        <v>85000</v>
      </c>
      <c r="F124" s="87">
        <v>19</v>
      </c>
      <c r="G124" s="172">
        <f t="shared" si="1"/>
        <v>4473.6842105263158</v>
      </c>
    </row>
    <row r="125" spans="1:8">
      <c r="A125" s="107">
        <v>45257</v>
      </c>
      <c r="B125" s="86" t="s">
        <v>171</v>
      </c>
      <c r="C125" s="87" t="s">
        <v>7</v>
      </c>
      <c r="D125" s="87" t="s">
        <v>8</v>
      </c>
      <c r="E125" s="179">
        <v>105000</v>
      </c>
      <c r="F125" s="87">
        <v>38</v>
      </c>
      <c r="G125" s="172">
        <f t="shared" si="1"/>
        <v>2763.1578947368421</v>
      </c>
    </row>
    <row r="126" spans="1:8">
      <c r="A126" s="107">
        <v>45257</v>
      </c>
      <c r="B126" s="86" t="s">
        <v>171</v>
      </c>
      <c r="C126" s="87" t="s">
        <v>25</v>
      </c>
      <c r="D126" s="87" t="s">
        <v>17</v>
      </c>
      <c r="E126" s="179">
        <v>85000</v>
      </c>
      <c r="F126" s="87">
        <v>15</v>
      </c>
      <c r="G126" s="172">
        <f t="shared" si="1"/>
        <v>5666.666666666667</v>
      </c>
    </row>
    <row r="127" spans="1:8">
      <c r="A127" s="107">
        <v>45257</v>
      </c>
      <c r="B127" s="86" t="s">
        <v>171</v>
      </c>
      <c r="C127" s="87" t="s">
        <v>14</v>
      </c>
      <c r="D127" s="87" t="s">
        <v>8</v>
      </c>
      <c r="E127" s="179">
        <v>105000</v>
      </c>
      <c r="F127" s="87">
        <v>50</v>
      </c>
      <c r="G127" s="172">
        <f t="shared" si="1"/>
        <v>2100</v>
      </c>
    </row>
    <row r="128" spans="1:8">
      <c r="A128" s="107">
        <v>45257</v>
      </c>
      <c r="B128" s="86" t="s">
        <v>171</v>
      </c>
      <c r="C128" s="87" t="s">
        <v>16</v>
      </c>
      <c r="D128" s="87"/>
      <c r="E128" s="179">
        <v>74000</v>
      </c>
      <c r="F128" s="87">
        <v>18</v>
      </c>
      <c r="G128" s="172">
        <f t="shared" si="1"/>
        <v>4111.1111111111113</v>
      </c>
      <c r="H128" t="s">
        <v>241</v>
      </c>
    </row>
    <row r="129" spans="1:7">
      <c r="A129" s="107">
        <v>45257</v>
      </c>
      <c r="B129" s="86" t="s">
        <v>171</v>
      </c>
      <c r="C129" s="87" t="s">
        <v>54</v>
      </c>
      <c r="D129" s="87" t="s">
        <v>17</v>
      </c>
      <c r="E129" s="179">
        <v>85000</v>
      </c>
      <c r="F129" s="87">
        <v>24</v>
      </c>
      <c r="G129" s="172">
        <f t="shared" si="1"/>
        <v>3541.6666666666665</v>
      </c>
    </row>
    <row r="130" spans="1:7">
      <c r="A130" s="107">
        <v>45257</v>
      </c>
      <c r="B130" s="86" t="s">
        <v>171</v>
      </c>
      <c r="C130" s="87" t="s">
        <v>43</v>
      </c>
      <c r="D130" s="87" t="s">
        <v>8</v>
      </c>
      <c r="E130" s="179">
        <v>88000</v>
      </c>
      <c r="F130" s="87">
        <v>37</v>
      </c>
      <c r="G130" s="172">
        <f t="shared" ref="G130:G193" si="2">E130/F130</f>
        <v>2378.3783783783783</v>
      </c>
    </row>
    <row r="131" spans="1:7">
      <c r="A131" s="107">
        <v>45257</v>
      </c>
      <c r="B131" s="86" t="s">
        <v>171</v>
      </c>
      <c r="C131" s="87" t="s">
        <v>12</v>
      </c>
      <c r="D131" s="87" t="s">
        <v>8</v>
      </c>
      <c r="E131" s="179">
        <v>105000</v>
      </c>
      <c r="F131" s="87">
        <v>44</v>
      </c>
      <c r="G131" s="172">
        <f t="shared" si="2"/>
        <v>2386.3636363636365</v>
      </c>
    </row>
    <row r="132" spans="1:7">
      <c r="A132" s="107">
        <v>45257</v>
      </c>
      <c r="B132" s="86" t="s">
        <v>171</v>
      </c>
      <c r="C132" s="87" t="s">
        <v>24</v>
      </c>
      <c r="D132" s="87" t="s">
        <v>17</v>
      </c>
      <c r="E132" s="179">
        <v>85000</v>
      </c>
      <c r="F132" s="87">
        <v>16</v>
      </c>
      <c r="G132" s="172">
        <f t="shared" si="2"/>
        <v>5312.5</v>
      </c>
    </row>
    <row r="133" spans="1:7">
      <c r="A133" s="107">
        <v>45257</v>
      </c>
      <c r="B133" s="86" t="s">
        <v>171</v>
      </c>
      <c r="C133" s="87" t="s">
        <v>44</v>
      </c>
      <c r="D133" s="87" t="s">
        <v>10</v>
      </c>
      <c r="E133" s="179">
        <v>94500</v>
      </c>
      <c r="F133" s="87">
        <v>10</v>
      </c>
      <c r="G133" s="172">
        <f t="shared" si="2"/>
        <v>9450</v>
      </c>
    </row>
    <row r="134" spans="1:7">
      <c r="A134" s="107">
        <v>45257</v>
      </c>
      <c r="B134" s="86" t="s">
        <v>171</v>
      </c>
      <c r="C134" s="87" t="s">
        <v>44</v>
      </c>
      <c r="D134" s="87" t="s">
        <v>17</v>
      </c>
      <c r="E134" s="179">
        <v>127500</v>
      </c>
      <c r="F134" s="87">
        <v>12</v>
      </c>
      <c r="G134" s="172">
        <f t="shared" si="2"/>
        <v>10625</v>
      </c>
    </row>
    <row r="135" spans="1:7">
      <c r="A135" s="107">
        <v>45257</v>
      </c>
      <c r="B135" s="86" t="s">
        <v>171</v>
      </c>
      <c r="C135" s="87" t="s">
        <v>44</v>
      </c>
      <c r="D135" s="87" t="s">
        <v>10</v>
      </c>
      <c r="E135" s="179">
        <v>94500</v>
      </c>
      <c r="F135" s="87">
        <v>11</v>
      </c>
      <c r="G135" s="172">
        <f t="shared" si="2"/>
        <v>8590.9090909090901</v>
      </c>
    </row>
    <row r="136" spans="1:7">
      <c r="A136" s="107">
        <v>45257</v>
      </c>
      <c r="B136" s="86" t="s">
        <v>172</v>
      </c>
      <c r="C136" s="87" t="s">
        <v>54</v>
      </c>
      <c r="D136" s="87" t="s">
        <v>17</v>
      </c>
      <c r="E136" s="179">
        <v>85000</v>
      </c>
      <c r="F136" s="87">
        <v>30</v>
      </c>
      <c r="G136" s="172">
        <f t="shared" si="2"/>
        <v>2833.3333333333335</v>
      </c>
    </row>
    <row r="137" spans="1:7">
      <c r="A137" s="107">
        <v>45257</v>
      </c>
      <c r="B137" s="86" t="s">
        <v>172</v>
      </c>
      <c r="C137" s="87" t="s">
        <v>7</v>
      </c>
      <c r="D137" s="87" t="s">
        <v>8</v>
      </c>
      <c r="E137" s="179">
        <v>105000</v>
      </c>
      <c r="F137" s="87">
        <v>33</v>
      </c>
      <c r="G137" s="172">
        <f t="shared" si="2"/>
        <v>3181.818181818182</v>
      </c>
    </row>
    <row r="138" spans="1:7">
      <c r="A138" s="107">
        <v>45257</v>
      </c>
      <c r="B138" s="86" t="s">
        <v>172</v>
      </c>
      <c r="C138" s="87" t="s">
        <v>12</v>
      </c>
      <c r="D138" s="87" t="s">
        <v>8</v>
      </c>
      <c r="E138" s="179">
        <v>105000</v>
      </c>
      <c r="F138" s="87">
        <v>39</v>
      </c>
      <c r="G138" s="172">
        <f t="shared" si="2"/>
        <v>2692.3076923076924</v>
      </c>
    </row>
    <row r="139" spans="1:7">
      <c r="A139" s="107">
        <v>45257</v>
      </c>
      <c r="B139" s="86" t="s">
        <v>172</v>
      </c>
      <c r="C139" s="87" t="s">
        <v>21</v>
      </c>
      <c r="D139" s="87" t="s">
        <v>10</v>
      </c>
      <c r="E139" s="179">
        <v>63000</v>
      </c>
      <c r="F139" s="87">
        <v>18</v>
      </c>
      <c r="G139" s="172">
        <f t="shared" si="2"/>
        <v>3500</v>
      </c>
    </row>
    <row r="140" spans="1:7">
      <c r="A140" s="107">
        <v>45257</v>
      </c>
      <c r="B140" s="86" t="s">
        <v>172</v>
      </c>
      <c r="C140" s="87" t="s">
        <v>240</v>
      </c>
      <c r="D140" s="87" t="s">
        <v>17</v>
      </c>
      <c r="E140" s="179">
        <v>78000</v>
      </c>
      <c r="F140" s="87">
        <v>18</v>
      </c>
      <c r="G140" s="172">
        <f t="shared" si="2"/>
        <v>4333.333333333333</v>
      </c>
    </row>
    <row r="141" spans="1:7">
      <c r="A141" s="107">
        <v>45257</v>
      </c>
      <c r="B141" s="86" t="s">
        <v>172</v>
      </c>
      <c r="C141" s="87" t="s">
        <v>20</v>
      </c>
      <c r="D141" s="87" t="s">
        <v>17</v>
      </c>
      <c r="E141" s="179">
        <v>85000</v>
      </c>
      <c r="F141" s="87">
        <v>22</v>
      </c>
      <c r="G141" s="172">
        <f t="shared" si="2"/>
        <v>3863.6363636363635</v>
      </c>
    </row>
    <row r="142" spans="1:7">
      <c r="A142" s="107">
        <v>45257</v>
      </c>
      <c r="B142" s="86" t="s">
        <v>172</v>
      </c>
      <c r="C142" s="87" t="s">
        <v>14</v>
      </c>
      <c r="D142" s="87" t="s">
        <v>8</v>
      </c>
      <c r="E142" s="179">
        <v>105000</v>
      </c>
      <c r="F142" s="87">
        <v>39</v>
      </c>
      <c r="G142" s="172">
        <f t="shared" si="2"/>
        <v>2692.3076923076924</v>
      </c>
    </row>
    <row r="143" spans="1:7">
      <c r="A143" s="107">
        <v>45257</v>
      </c>
      <c r="B143" s="86" t="s">
        <v>172</v>
      </c>
      <c r="C143" s="87" t="s">
        <v>16</v>
      </c>
      <c r="D143" s="87" t="s">
        <v>17</v>
      </c>
      <c r="E143" s="179">
        <v>85000</v>
      </c>
      <c r="F143" s="87">
        <v>18</v>
      </c>
      <c r="G143" s="172">
        <f t="shared" si="2"/>
        <v>4722.2222222222226</v>
      </c>
    </row>
    <row r="144" spans="1:7">
      <c r="A144" s="107">
        <v>45257</v>
      </c>
      <c r="B144" s="86" t="s">
        <v>172</v>
      </c>
      <c r="C144" s="87" t="s">
        <v>22</v>
      </c>
      <c r="D144" s="87" t="s">
        <v>8</v>
      </c>
      <c r="E144" s="179">
        <v>110000</v>
      </c>
      <c r="F144" s="87">
        <v>12</v>
      </c>
      <c r="G144" s="172">
        <f t="shared" si="2"/>
        <v>9166.6666666666661</v>
      </c>
    </row>
    <row r="145" spans="1:7">
      <c r="A145" s="107">
        <v>45257</v>
      </c>
      <c r="B145" s="86" t="s">
        <v>172</v>
      </c>
      <c r="C145" s="87" t="s">
        <v>209</v>
      </c>
      <c r="D145" s="87" t="s">
        <v>8</v>
      </c>
      <c r="E145" s="179">
        <v>88000</v>
      </c>
      <c r="F145" s="87">
        <v>18</v>
      </c>
      <c r="G145" s="172">
        <f t="shared" si="2"/>
        <v>4888.8888888888887</v>
      </c>
    </row>
    <row r="146" spans="1:7">
      <c r="A146" s="107">
        <v>45257</v>
      </c>
      <c r="B146" s="86" t="s">
        <v>172</v>
      </c>
      <c r="C146" s="87" t="s">
        <v>24</v>
      </c>
      <c r="D146" s="87" t="s">
        <v>10</v>
      </c>
      <c r="E146" s="179">
        <v>63000</v>
      </c>
      <c r="F146" s="87">
        <v>8</v>
      </c>
      <c r="G146" s="172">
        <f t="shared" si="2"/>
        <v>7875</v>
      </c>
    </row>
    <row r="147" spans="1:7">
      <c r="A147" s="107">
        <v>45257</v>
      </c>
      <c r="B147" s="86" t="s">
        <v>172</v>
      </c>
      <c r="C147" s="87" t="s">
        <v>25</v>
      </c>
      <c r="D147" s="87" t="s">
        <v>17</v>
      </c>
      <c r="E147" s="179">
        <v>85000</v>
      </c>
      <c r="F147" s="87">
        <v>14</v>
      </c>
      <c r="G147" s="172">
        <f t="shared" si="2"/>
        <v>6071.4285714285716</v>
      </c>
    </row>
    <row r="148" spans="1:7">
      <c r="A148" s="107">
        <v>45258</v>
      </c>
      <c r="B148" s="86" t="s">
        <v>171</v>
      </c>
      <c r="C148" s="87" t="s">
        <v>7</v>
      </c>
      <c r="D148" s="87" t="s">
        <v>8</v>
      </c>
      <c r="E148" s="179">
        <v>105000</v>
      </c>
      <c r="F148" s="87">
        <v>34</v>
      </c>
      <c r="G148" s="172">
        <f t="shared" si="2"/>
        <v>3088.2352941176468</v>
      </c>
    </row>
    <row r="149" spans="1:7">
      <c r="A149" s="107">
        <v>45258</v>
      </c>
      <c r="B149" s="86" t="s">
        <v>171</v>
      </c>
      <c r="C149" s="87" t="s">
        <v>14</v>
      </c>
      <c r="D149" s="87" t="s">
        <v>8</v>
      </c>
      <c r="E149" s="179">
        <v>105000</v>
      </c>
      <c r="F149" s="87">
        <v>47</v>
      </c>
      <c r="G149" s="172">
        <f t="shared" si="2"/>
        <v>2234.0425531914893</v>
      </c>
    </row>
    <row r="150" spans="1:7">
      <c r="A150" s="107">
        <v>45258</v>
      </c>
      <c r="B150" s="86" t="s">
        <v>171</v>
      </c>
      <c r="C150" s="87" t="s">
        <v>12</v>
      </c>
      <c r="D150" s="87" t="s">
        <v>8</v>
      </c>
      <c r="E150" s="179">
        <v>105000</v>
      </c>
      <c r="F150" s="87">
        <v>35</v>
      </c>
      <c r="G150" s="172">
        <f t="shared" si="2"/>
        <v>3000</v>
      </c>
    </row>
    <row r="151" spans="1:7">
      <c r="A151" s="107">
        <v>45258</v>
      </c>
      <c r="B151" s="86" t="s">
        <v>171</v>
      </c>
      <c r="C151" s="87" t="s">
        <v>25</v>
      </c>
      <c r="D151" s="87" t="s">
        <v>17</v>
      </c>
      <c r="E151" s="179">
        <v>85000</v>
      </c>
      <c r="F151" s="87">
        <v>16</v>
      </c>
      <c r="G151" s="172">
        <f t="shared" si="2"/>
        <v>5312.5</v>
      </c>
    </row>
    <row r="152" spans="1:7">
      <c r="A152" s="107">
        <v>45258</v>
      </c>
      <c r="B152" s="86" t="s">
        <v>171</v>
      </c>
      <c r="C152" s="87" t="s">
        <v>16</v>
      </c>
      <c r="D152" s="87" t="s">
        <v>17</v>
      </c>
      <c r="E152" s="179">
        <v>85000</v>
      </c>
      <c r="F152" s="87">
        <v>26</v>
      </c>
      <c r="G152" s="172">
        <f t="shared" si="2"/>
        <v>3269.2307692307691</v>
      </c>
    </row>
    <row r="153" spans="1:7">
      <c r="A153" s="107">
        <v>45258</v>
      </c>
      <c r="B153" s="86" t="s">
        <v>171</v>
      </c>
      <c r="C153" s="87" t="s">
        <v>43</v>
      </c>
      <c r="D153" s="87" t="s">
        <v>8</v>
      </c>
      <c r="E153" s="179">
        <v>88000</v>
      </c>
      <c r="F153" s="87">
        <v>39</v>
      </c>
      <c r="G153" s="172">
        <f t="shared" si="2"/>
        <v>2256.4102564102564</v>
      </c>
    </row>
    <row r="154" spans="1:7">
      <c r="A154" s="107">
        <v>45258</v>
      </c>
      <c r="B154" s="86" t="s">
        <v>171</v>
      </c>
      <c r="C154" s="87" t="s">
        <v>54</v>
      </c>
      <c r="D154" s="87" t="s">
        <v>17</v>
      </c>
      <c r="E154" s="179">
        <v>85000</v>
      </c>
      <c r="F154" s="87">
        <v>22</v>
      </c>
      <c r="G154" s="172">
        <f t="shared" si="2"/>
        <v>3863.6363636363635</v>
      </c>
    </row>
    <row r="155" spans="1:7">
      <c r="A155" s="107">
        <v>45258</v>
      </c>
      <c r="B155" s="86" t="s">
        <v>171</v>
      </c>
      <c r="C155" s="87" t="s">
        <v>242</v>
      </c>
      <c r="D155" s="87" t="s">
        <v>17</v>
      </c>
      <c r="E155" s="179">
        <v>85000</v>
      </c>
      <c r="F155" s="87">
        <v>18</v>
      </c>
      <c r="G155" s="172">
        <f t="shared" si="2"/>
        <v>4722.2222222222226</v>
      </c>
    </row>
    <row r="156" spans="1:7">
      <c r="A156" s="107">
        <v>45258</v>
      </c>
      <c r="B156" s="86" t="s">
        <v>171</v>
      </c>
      <c r="C156" s="87" t="s">
        <v>44</v>
      </c>
      <c r="D156" s="87" t="s">
        <v>10</v>
      </c>
      <c r="E156" s="179">
        <v>94500</v>
      </c>
      <c r="F156" s="87">
        <v>9</v>
      </c>
      <c r="G156" s="172">
        <f t="shared" si="2"/>
        <v>10500</v>
      </c>
    </row>
    <row r="157" spans="1:7">
      <c r="A157" s="107">
        <v>45258</v>
      </c>
      <c r="B157" s="86" t="s">
        <v>171</v>
      </c>
      <c r="C157" s="87" t="s">
        <v>44</v>
      </c>
      <c r="D157" s="87" t="s">
        <v>17</v>
      </c>
      <c r="E157" s="179">
        <v>127500</v>
      </c>
      <c r="F157" s="87">
        <v>21</v>
      </c>
      <c r="G157" s="172">
        <f t="shared" si="2"/>
        <v>6071.4285714285716</v>
      </c>
    </row>
    <row r="158" spans="1:7">
      <c r="A158" s="107">
        <v>45258</v>
      </c>
      <c r="B158" s="86" t="s">
        <v>171</v>
      </c>
      <c r="C158" s="87" t="s">
        <v>44</v>
      </c>
      <c r="D158" s="87" t="s">
        <v>10</v>
      </c>
      <c r="E158" s="179">
        <v>94500</v>
      </c>
      <c r="F158" s="87">
        <v>12</v>
      </c>
      <c r="G158" s="172">
        <f t="shared" si="2"/>
        <v>7875</v>
      </c>
    </row>
    <row r="159" spans="1:7">
      <c r="A159" s="107">
        <v>45258</v>
      </c>
      <c r="B159" s="86" t="s">
        <v>172</v>
      </c>
      <c r="C159" s="87" t="s">
        <v>21</v>
      </c>
      <c r="D159" s="87" t="s">
        <v>10</v>
      </c>
      <c r="E159" s="179">
        <v>63000</v>
      </c>
      <c r="F159" s="87">
        <v>17</v>
      </c>
      <c r="G159" s="172">
        <f t="shared" si="2"/>
        <v>3705.8823529411766</v>
      </c>
    </row>
    <row r="160" spans="1:7">
      <c r="A160" s="107">
        <v>45258</v>
      </c>
      <c r="B160" s="86" t="s">
        <v>172</v>
      </c>
      <c r="C160" s="87" t="s">
        <v>54</v>
      </c>
      <c r="D160" s="87" t="s">
        <v>17</v>
      </c>
      <c r="E160" s="179">
        <v>85000</v>
      </c>
      <c r="F160" s="87">
        <v>29</v>
      </c>
      <c r="G160" s="172">
        <f t="shared" si="2"/>
        <v>2931.0344827586205</v>
      </c>
    </row>
    <row r="161" spans="1:7">
      <c r="A161" s="107">
        <v>45258</v>
      </c>
      <c r="B161" s="86" t="s">
        <v>172</v>
      </c>
      <c r="C161" s="87" t="s">
        <v>12</v>
      </c>
      <c r="D161" s="87" t="s">
        <v>8</v>
      </c>
      <c r="E161" s="179">
        <v>105000</v>
      </c>
      <c r="F161" s="87">
        <v>31</v>
      </c>
      <c r="G161" s="172">
        <f t="shared" si="2"/>
        <v>3387.0967741935483</v>
      </c>
    </row>
    <row r="162" spans="1:7">
      <c r="A162" s="107">
        <v>45258</v>
      </c>
      <c r="B162" s="86" t="s">
        <v>172</v>
      </c>
      <c r="C162" s="87" t="s">
        <v>7</v>
      </c>
      <c r="D162" s="87" t="s">
        <v>8</v>
      </c>
      <c r="E162" s="179">
        <v>105000</v>
      </c>
      <c r="F162" s="87">
        <v>31</v>
      </c>
      <c r="G162" s="172">
        <f t="shared" si="2"/>
        <v>3387.0967741935483</v>
      </c>
    </row>
    <row r="163" spans="1:7">
      <c r="A163" s="107">
        <v>45258</v>
      </c>
      <c r="B163" s="86" t="s">
        <v>172</v>
      </c>
      <c r="C163" s="87" t="s">
        <v>20</v>
      </c>
      <c r="D163" s="87" t="s">
        <v>17</v>
      </c>
      <c r="E163" s="179">
        <v>85000</v>
      </c>
      <c r="F163" s="87">
        <v>26</v>
      </c>
      <c r="G163" s="172">
        <f t="shared" si="2"/>
        <v>3269.2307692307691</v>
      </c>
    </row>
    <row r="164" spans="1:7">
      <c r="A164" s="107">
        <v>45258</v>
      </c>
      <c r="B164" s="86" t="s">
        <v>172</v>
      </c>
      <c r="C164" s="87" t="s">
        <v>240</v>
      </c>
      <c r="D164" s="87" t="s">
        <v>17</v>
      </c>
      <c r="E164" s="179">
        <v>78000</v>
      </c>
      <c r="F164" s="87">
        <v>18</v>
      </c>
      <c r="G164" s="172">
        <f t="shared" si="2"/>
        <v>4333.333333333333</v>
      </c>
    </row>
    <row r="165" spans="1:7">
      <c r="A165" s="107">
        <v>45258</v>
      </c>
      <c r="B165" s="86" t="s">
        <v>172</v>
      </c>
      <c r="C165" s="87" t="s">
        <v>14</v>
      </c>
      <c r="D165" s="87" t="s">
        <v>8</v>
      </c>
      <c r="E165" s="179">
        <v>105000</v>
      </c>
      <c r="F165" s="87">
        <v>41</v>
      </c>
      <c r="G165" s="172">
        <f t="shared" si="2"/>
        <v>2560.9756097560976</v>
      </c>
    </row>
    <row r="166" spans="1:7">
      <c r="A166" s="107">
        <v>45258</v>
      </c>
      <c r="B166" s="86" t="s">
        <v>172</v>
      </c>
      <c r="C166" s="87" t="s">
        <v>16</v>
      </c>
      <c r="D166" s="87" t="s">
        <v>17</v>
      </c>
      <c r="E166" s="179">
        <v>85000</v>
      </c>
      <c r="F166" s="87">
        <v>13</v>
      </c>
      <c r="G166" s="172">
        <f t="shared" si="2"/>
        <v>6538.4615384615381</v>
      </c>
    </row>
    <row r="167" spans="1:7">
      <c r="A167" s="107">
        <v>45258</v>
      </c>
      <c r="B167" s="86" t="s">
        <v>172</v>
      </c>
      <c r="C167" s="87" t="s">
        <v>209</v>
      </c>
      <c r="D167" s="87" t="s">
        <v>8</v>
      </c>
      <c r="E167" s="179">
        <v>88000</v>
      </c>
      <c r="F167" s="87">
        <v>18</v>
      </c>
      <c r="G167" s="172">
        <f t="shared" si="2"/>
        <v>4888.8888888888887</v>
      </c>
    </row>
    <row r="168" spans="1:7">
      <c r="A168" s="107">
        <v>45258</v>
      </c>
      <c r="B168" s="86" t="s">
        <v>172</v>
      </c>
      <c r="C168" s="87" t="s">
        <v>25</v>
      </c>
      <c r="D168" s="87" t="s">
        <v>17</v>
      </c>
      <c r="E168" s="179">
        <v>85000</v>
      </c>
      <c r="F168" s="87">
        <v>14</v>
      </c>
      <c r="G168" s="172">
        <f t="shared" si="2"/>
        <v>6071.4285714285716</v>
      </c>
    </row>
    <row r="169" spans="1:7">
      <c r="A169" s="107">
        <v>45258</v>
      </c>
      <c r="B169" s="86" t="s">
        <v>172</v>
      </c>
      <c r="C169" s="87" t="s">
        <v>22</v>
      </c>
      <c r="D169" s="87" t="s">
        <v>8</v>
      </c>
      <c r="E169" s="179">
        <v>110000</v>
      </c>
      <c r="F169" s="87">
        <v>12</v>
      </c>
      <c r="G169" s="172">
        <f t="shared" si="2"/>
        <v>9166.6666666666661</v>
      </c>
    </row>
    <row r="170" spans="1:7">
      <c r="A170" s="107">
        <v>45258</v>
      </c>
      <c r="B170" s="86" t="s">
        <v>172</v>
      </c>
      <c r="C170" s="87" t="s">
        <v>24</v>
      </c>
      <c r="D170" s="87" t="s">
        <v>10</v>
      </c>
      <c r="E170" s="179">
        <v>63000</v>
      </c>
      <c r="F170" s="87">
        <v>8</v>
      </c>
      <c r="G170" s="172">
        <f t="shared" si="2"/>
        <v>7875</v>
      </c>
    </row>
    <row r="171" spans="1:7">
      <c r="A171" s="107">
        <v>45259</v>
      </c>
      <c r="B171" s="86" t="s">
        <v>171</v>
      </c>
      <c r="C171" s="87" t="s">
        <v>7</v>
      </c>
      <c r="D171" s="87" t="s">
        <v>8</v>
      </c>
      <c r="E171" s="179">
        <v>105000</v>
      </c>
      <c r="F171" s="87">
        <v>29</v>
      </c>
      <c r="G171" s="172">
        <f t="shared" si="2"/>
        <v>3620.6896551724139</v>
      </c>
    </row>
    <row r="172" spans="1:7">
      <c r="A172" s="107">
        <v>45259</v>
      </c>
      <c r="B172" s="86" t="s">
        <v>171</v>
      </c>
      <c r="C172" s="87" t="s">
        <v>7</v>
      </c>
      <c r="D172" s="87" t="s">
        <v>8</v>
      </c>
      <c r="E172" s="179">
        <v>105000</v>
      </c>
      <c r="F172" s="87">
        <v>10</v>
      </c>
      <c r="G172" s="172">
        <f t="shared" si="2"/>
        <v>10500</v>
      </c>
    </row>
    <row r="173" spans="1:7">
      <c r="A173" s="107">
        <v>45259</v>
      </c>
      <c r="B173" s="86" t="s">
        <v>171</v>
      </c>
      <c r="C173" s="87" t="s">
        <v>12</v>
      </c>
      <c r="D173" s="87" t="s">
        <v>8</v>
      </c>
      <c r="E173" s="179">
        <v>105000</v>
      </c>
      <c r="F173" s="87">
        <v>36</v>
      </c>
      <c r="G173" s="172">
        <f t="shared" si="2"/>
        <v>2916.6666666666665</v>
      </c>
    </row>
    <row r="174" spans="1:7">
      <c r="A174" s="107">
        <v>45259</v>
      </c>
      <c r="B174" s="86" t="s">
        <v>171</v>
      </c>
      <c r="C174" s="87" t="s">
        <v>21</v>
      </c>
      <c r="D174" s="87" t="s">
        <v>8</v>
      </c>
      <c r="E174" s="179">
        <v>105000</v>
      </c>
      <c r="F174" s="87">
        <v>11</v>
      </c>
      <c r="G174" s="172">
        <f t="shared" si="2"/>
        <v>9545.454545454546</v>
      </c>
    </row>
    <row r="175" spans="1:7">
      <c r="A175" s="107">
        <v>45259</v>
      </c>
      <c r="B175" s="86" t="s">
        <v>171</v>
      </c>
      <c r="C175" s="87" t="s">
        <v>14</v>
      </c>
      <c r="D175" s="87" t="s">
        <v>8</v>
      </c>
      <c r="E175" s="179">
        <v>105000</v>
      </c>
      <c r="F175" s="87">
        <v>51</v>
      </c>
      <c r="G175" s="172">
        <f t="shared" si="2"/>
        <v>2058.8235294117649</v>
      </c>
    </row>
    <row r="176" spans="1:7">
      <c r="A176" s="107">
        <v>45259</v>
      </c>
      <c r="B176" s="86" t="s">
        <v>171</v>
      </c>
      <c r="C176" s="87" t="s">
        <v>18</v>
      </c>
      <c r="D176" s="87" t="s">
        <v>17</v>
      </c>
      <c r="E176" s="179">
        <v>78000</v>
      </c>
      <c r="F176" s="87">
        <v>12</v>
      </c>
      <c r="G176" s="172">
        <f t="shared" si="2"/>
        <v>6500</v>
      </c>
    </row>
    <row r="177" spans="1:7">
      <c r="A177" s="107">
        <v>45259</v>
      </c>
      <c r="B177" s="86" t="s">
        <v>171</v>
      </c>
      <c r="C177" s="87" t="s">
        <v>25</v>
      </c>
      <c r="D177" s="87" t="s">
        <v>17</v>
      </c>
      <c r="E177" s="179">
        <v>85000</v>
      </c>
      <c r="F177" s="87">
        <v>16</v>
      </c>
      <c r="G177" s="172">
        <f t="shared" si="2"/>
        <v>5312.5</v>
      </c>
    </row>
    <row r="178" spans="1:7">
      <c r="A178" s="107">
        <v>45259</v>
      </c>
      <c r="B178" s="86" t="s">
        <v>171</v>
      </c>
      <c r="C178" s="87" t="s">
        <v>24</v>
      </c>
      <c r="D178" s="87" t="s">
        <v>17</v>
      </c>
      <c r="E178" s="179">
        <v>85000</v>
      </c>
      <c r="F178" s="87">
        <v>17</v>
      </c>
      <c r="G178" s="172">
        <f t="shared" si="2"/>
        <v>5000</v>
      </c>
    </row>
    <row r="179" spans="1:7">
      <c r="A179" s="107">
        <v>45259</v>
      </c>
      <c r="B179" s="86" t="s">
        <v>171</v>
      </c>
      <c r="C179" s="87" t="s">
        <v>16</v>
      </c>
      <c r="D179" s="87" t="s">
        <v>8</v>
      </c>
      <c r="E179" s="179">
        <v>105000</v>
      </c>
      <c r="F179" s="87">
        <v>37</v>
      </c>
      <c r="G179" s="172">
        <f t="shared" si="2"/>
        <v>2837.8378378378379</v>
      </c>
    </row>
    <row r="180" spans="1:7">
      <c r="A180" s="107">
        <v>45259</v>
      </c>
      <c r="B180" s="86" t="s">
        <v>171</v>
      </c>
      <c r="C180" s="87" t="s">
        <v>54</v>
      </c>
      <c r="D180" s="87" t="s">
        <v>17</v>
      </c>
      <c r="E180" s="179">
        <v>85000</v>
      </c>
      <c r="F180" s="87">
        <v>35</v>
      </c>
      <c r="G180" s="172">
        <f t="shared" si="2"/>
        <v>2428.5714285714284</v>
      </c>
    </row>
    <row r="181" spans="1:7">
      <c r="A181" s="107">
        <v>45259</v>
      </c>
      <c r="B181" s="86" t="s">
        <v>171</v>
      </c>
      <c r="C181" s="87" t="s">
        <v>209</v>
      </c>
      <c r="D181" s="87" t="s">
        <v>8</v>
      </c>
      <c r="E181" s="179">
        <v>83000</v>
      </c>
      <c r="F181" s="87">
        <v>30</v>
      </c>
      <c r="G181" s="172">
        <f t="shared" si="2"/>
        <v>2766.6666666666665</v>
      </c>
    </row>
    <row r="182" spans="1:7">
      <c r="A182" s="107">
        <v>45259</v>
      </c>
      <c r="B182" s="86" t="s">
        <v>171</v>
      </c>
      <c r="C182" s="87" t="s">
        <v>44</v>
      </c>
      <c r="D182" s="87" t="s">
        <v>10</v>
      </c>
      <c r="E182" s="179">
        <v>94500</v>
      </c>
      <c r="F182" s="87">
        <v>7</v>
      </c>
      <c r="G182" s="172">
        <f t="shared" si="2"/>
        <v>13500</v>
      </c>
    </row>
    <row r="183" spans="1:7">
      <c r="A183" s="107">
        <v>45259</v>
      </c>
      <c r="B183" s="86" t="s">
        <v>171</v>
      </c>
      <c r="C183" s="87" t="s">
        <v>44</v>
      </c>
      <c r="D183" s="87" t="s">
        <v>17</v>
      </c>
      <c r="E183" s="179">
        <v>127500</v>
      </c>
      <c r="F183" s="87">
        <v>21</v>
      </c>
      <c r="G183" s="172">
        <f t="shared" si="2"/>
        <v>6071.4285714285716</v>
      </c>
    </row>
    <row r="184" spans="1:7">
      <c r="A184" s="107">
        <v>45259</v>
      </c>
      <c r="B184" s="86" t="s">
        <v>171</v>
      </c>
      <c r="C184" s="87" t="s">
        <v>44</v>
      </c>
      <c r="D184" s="87" t="s">
        <v>10</v>
      </c>
      <c r="E184" s="179">
        <v>94500</v>
      </c>
      <c r="F184" s="87">
        <v>14</v>
      </c>
      <c r="G184" s="172">
        <f t="shared" si="2"/>
        <v>6750</v>
      </c>
    </row>
    <row r="185" spans="1:7">
      <c r="A185" s="107">
        <v>45259</v>
      </c>
      <c r="B185" s="86" t="s">
        <v>172</v>
      </c>
      <c r="C185" s="87" t="s">
        <v>12</v>
      </c>
      <c r="D185" s="87" t="s">
        <v>8</v>
      </c>
      <c r="E185" s="179">
        <v>105000</v>
      </c>
      <c r="F185" s="87">
        <v>45</v>
      </c>
      <c r="G185" s="172">
        <f t="shared" si="2"/>
        <v>2333.3333333333335</v>
      </c>
    </row>
    <row r="186" spans="1:7">
      <c r="A186" s="107">
        <v>45259</v>
      </c>
      <c r="B186" s="86" t="s">
        <v>172</v>
      </c>
      <c r="C186" s="87" t="s">
        <v>21</v>
      </c>
      <c r="D186" s="87" t="s">
        <v>17</v>
      </c>
      <c r="E186" s="179">
        <v>85000</v>
      </c>
      <c r="F186" s="87">
        <v>19</v>
      </c>
      <c r="G186" s="172">
        <f t="shared" si="2"/>
        <v>4473.6842105263158</v>
      </c>
    </row>
    <row r="187" spans="1:7">
      <c r="A187" s="107">
        <v>45259</v>
      </c>
      <c r="B187" s="86" t="s">
        <v>172</v>
      </c>
      <c r="C187" s="87" t="s">
        <v>240</v>
      </c>
      <c r="D187" s="87" t="s">
        <v>17</v>
      </c>
      <c r="E187" s="179">
        <v>78000</v>
      </c>
      <c r="F187" s="87">
        <v>15</v>
      </c>
      <c r="G187" s="172">
        <f t="shared" si="2"/>
        <v>5200</v>
      </c>
    </row>
    <row r="188" spans="1:7">
      <c r="A188" s="107">
        <v>45259</v>
      </c>
      <c r="B188" s="86" t="s">
        <v>172</v>
      </c>
      <c r="C188" s="87" t="s">
        <v>54</v>
      </c>
      <c r="D188" s="87" t="s">
        <v>17</v>
      </c>
      <c r="E188" s="179">
        <v>85000</v>
      </c>
      <c r="F188" s="87">
        <v>35</v>
      </c>
      <c r="G188" s="172">
        <f t="shared" si="2"/>
        <v>2428.5714285714284</v>
      </c>
    </row>
    <row r="189" spans="1:7">
      <c r="A189" s="107">
        <v>45259</v>
      </c>
      <c r="B189" s="86" t="s">
        <v>172</v>
      </c>
      <c r="C189" s="87" t="s">
        <v>7</v>
      </c>
      <c r="D189" s="87" t="s">
        <v>8</v>
      </c>
      <c r="E189" s="179">
        <v>105000</v>
      </c>
      <c r="F189" s="87">
        <v>15</v>
      </c>
      <c r="G189" s="172">
        <f t="shared" si="2"/>
        <v>7000</v>
      </c>
    </row>
    <row r="190" spans="1:7">
      <c r="A190" s="107">
        <v>45259</v>
      </c>
      <c r="B190" s="86" t="s">
        <v>172</v>
      </c>
      <c r="C190" s="87" t="s">
        <v>30</v>
      </c>
      <c r="D190" s="87" t="s">
        <v>8</v>
      </c>
      <c r="E190" s="179">
        <v>105000</v>
      </c>
      <c r="F190" s="87">
        <v>39</v>
      </c>
      <c r="G190" s="172">
        <f t="shared" si="2"/>
        <v>2692.3076923076924</v>
      </c>
    </row>
    <row r="191" spans="1:7">
      <c r="A191" s="107">
        <v>45259</v>
      </c>
      <c r="B191" s="86" t="s">
        <v>172</v>
      </c>
      <c r="C191" s="87" t="s">
        <v>14</v>
      </c>
      <c r="D191" s="87" t="s">
        <v>8</v>
      </c>
      <c r="E191" s="179">
        <v>105000</v>
      </c>
      <c r="F191" s="87">
        <v>32</v>
      </c>
      <c r="G191" s="172">
        <f t="shared" si="2"/>
        <v>3281.25</v>
      </c>
    </row>
    <row r="192" spans="1:7">
      <c r="A192" s="107">
        <v>45259</v>
      </c>
      <c r="B192" s="86" t="s">
        <v>172</v>
      </c>
      <c r="C192" s="87" t="s">
        <v>14</v>
      </c>
      <c r="D192" s="87" t="s">
        <v>8</v>
      </c>
      <c r="E192" s="179">
        <v>105000</v>
      </c>
      <c r="F192" s="87">
        <v>48</v>
      </c>
      <c r="G192" s="172">
        <f t="shared" si="2"/>
        <v>2187.5</v>
      </c>
    </row>
    <row r="193" spans="1:8">
      <c r="A193" s="107">
        <v>45259</v>
      </c>
      <c r="B193" s="86" t="s">
        <v>172</v>
      </c>
      <c r="C193" s="87" t="s">
        <v>20</v>
      </c>
      <c r="D193" s="87" t="s">
        <v>17</v>
      </c>
      <c r="E193" s="179">
        <v>85000</v>
      </c>
      <c r="F193" s="87">
        <v>25</v>
      </c>
      <c r="G193" s="172">
        <f t="shared" si="2"/>
        <v>3400</v>
      </c>
    </row>
    <row r="194" spans="1:8">
      <c r="A194" s="107">
        <v>45259</v>
      </c>
      <c r="B194" s="86" t="s">
        <v>172</v>
      </c>
      <c r="C194" s="87" t="s">
        <v>243</v>
      </c>
      <c r="D194" s="87" t="s">
        <v>10</v>
      </c>
      <c r="E194" s="179">
        <v>94500</v>
      </c>
      <c r="F194" s="87">
        <v>11</v>
      </c>
      <c r="G194" s="172">
        <f t="shared" ref="G194:G212" si="3">E194/F194</f>
        <v>8590.9090909090901</v>
      </c>
      <c r="H194" t="s">
        <v>244</v>
      </c>
    </row>
    <row r="195" spans="1:8">
      <c r="A195" s="107">
        <v>45259</v>
      </c>
      <c r="B195" s="86" t="s">
        <v>172</v>
      </c>
      <c r="C195" s="87" t="s">
        <v>24</v>
      </c>
      <c r="D195" s="87" t="s">
        <v>10</v>
      </c>
      <c r="E195" s="179">
        <v>63000</v>
      </c>
      <c r="F195" s="87">
        <v>9</v>
      </c>
      <c r="G195" s="172">
        <f t="shared" si="3"/>
        <v>7000</v>
      </c>
    </row>
    <row r="196" spans="1:8">
      <c r="A196" s="107">
        <v>45259</v>
      </c>
      <c r="B196" s="86" t="s">
        <v>172</v>
      </c>
      <c r="C196" s="87" t="s">
        <v>58</v>
      </c>
      <c r="D196" s="87" t="s">
        <v>8</v>
      </c>
      <c r="E196" s="179">
        <v>130000</v>
      </c>
      <c r="F196" s="87">
        <v>25</v>
      </c>
      <c r="G196" s="172">
        <f t="shared" si="3"/>
        <v>5200</v>
      </c>
    </row>
    <row r="197" spans="1:8">
      <c r="A197" s="107">
        <v>45259</v>
      </c>
      <c r="B197" s="86" t="s">
        <v>172</v>
      </c>
      <c r="C197" s="87" t="s">
        <v>25</v>
      </c>
      <c r="D197" s="87" t="s">
        <v>17</v>
      </c>
      <c r="E197" s="179">
        <v>85000</v>
      </c>
      <c r="F197" s="87">
        <v>18</v>
      </c>
      <c r="G197" s="172">
        <f t="shared" si="3"/>
        <v>4722.2222222222226</v>
      </c>
    </row>
    <row r="198" spans="1:8">
      <c r="A198" s="107">
        <v>45259</v>
      </c>
      <c r="B198" s="86" t="s">
        <v>172</v>
      </c>
      <c r="C198" s="87" t="s">
        <v>209</v>
      </c>
      <c r="D198" s="87" t="s">
        <v>8</v>
      </c>
      <c r="E198" s="179">
        <v>83000</v>
      </c>
      <c r="F198" s="87">
        <v>28</v>
      </c>
      <c r="G198" s="172">
        <f t="shared" si="3"/>
        <v>2964.2857142857142</v>
      </c>
    </row>
    <row r="199" spans="1:8">
      <c r="A199" s="107">
        <v>45260</v>
      </c>
      <c r="B199" s="86" t="s">
        <v>171</v>
      </c>
      <c r="C199" s="87" t="s">
        <v>7</v>
      </c>
      <c r="D199" s="87" t="s">
        <v>8</v>
      </c>
      <c r="E199" s="179">
        <v>105000</v>
      </c>
      <c r="F199" s="87">
        <v>44</v>
      </c>
      <c r="G199" s="172">
        <f t="shared" si="3"/>
        <v>2386.3636363636365</v>
      </c>
    </row>
    <row r="200" spans="1:8">
      <c r="A200" s="107">
        <v>45260</v>
      </c>
      <c r="B200" s="86" t="s">
        <v>171</v>
      </c>
      <c r="C200" s="87" t="s">
        <v>240</v>
      </c>
      <c r="D200" s="87" t="s">
        <v>17</v>
      </c>
      <c r="E200" s="179">
        <v>78000</v>
      </c>
      <c r="F200" s="87">
        <v>23</v>
      </c>
      <c r="G200" s="172">
        <f t="shared" si="3"/>
        <v>3391.304347826087</v>
      </c>
    </row>
    <row r="201" spans="1:8">
      <c r="A201" s="107">
        <v>45260</v>
      </c>
      <c r="B201" s="86" t="s">
        <v>171</v>
      </c>
      <c r="C201" s="87" t="s">
        <v>7</v>
      </c>
      <c r="D201" s="87" t="s">
        <v>8</v>
      </c>
      <c r="E201" s="179">
        <v>105000</v>
      </c>
      <c r="F201" s="87">
        <v>17</v>
      </c>
      <c r="G201" s="172">
        <f t="shared" si="3"/>
        <v>6176.4705882352937</v>
      </c>
    </row>
    <row r="202" spans="1:8">
      <c r="A202" s="107">
        <v>45260</v>
      </c>
      <c r="B202" s="86" t="s">
        <v>171</v>
      </c>
      <c r="C202" s="87" t="s">
        <v>12</v>
      </c>
      <c r="D202" s="87" t="s">
        <v>8</v>
      </c>
      <c r="E202" s="179">
        <v>105000</v>
      </c>
      <c r="F202" s="87">
        <v>44</v>
      </c>
      <c r="G202" s="172">
        <f t="shared" si="3"/>
        <v>2386.3636363636365</v>
      </c>
    </row>
    <row r="203" spans="1:8">
      <c r="A203" s="107">
        <v>45260</v>
      </c>
      <c r="B203" s="86" t="s">
        <v>171</v>
      </c>
      <c r="C203" s="87" t="s">
        <v>21</v>
      </c>
      <c r="D203" s="87" t="s">
        <v>8</v>
      </c>
      <c r="E203" s="179">
        <v>105000</v>
      </c>
      <c r="F203" s="87">
        <v>17</v>
      </c>
      <c r="G203" s="172">
        <f t="shared" si="3"/>
        <v>6176.4705882352937</v>
      </c>
    </row>
    <row r="204" spans="1:8">
      <c r="A204" s="107">
        <v>45260</v>
      </c>
      <c r="B204" s="86" t="s">
        <v>171</v>
      </c>
      <c r="C204" s="87" t="s">
        <v>25</v>
      </c>
      <c r="D204" s="87" t="s">
        <v>17</v>
      </c>
      <c r="E204" s="179">
        <v>85000</v>
      </c>
      <c r="F204" s="87">
        <v>22</v>
      </c>
      <c r="G204" s="172">
        <f t="shared" si="3"/>
        <v>3863.6363636363635</v>
      </c>
    </row>
    <row r="205" spans="1:8">
      <c r="A205" s="107">
        <v>45260</v>
      </c>
      <c r="B205" s="86" t="s">
        <v>171</v>
      </c>
      <c r="C205" s="87" t="s">
        <v>14</v>
      </c>
      <c r="D205" s="87" t="s">
        <v>8</v>
      </c>
      <c r="E205" s="179">
        <v>105000</v>
      </c>
      <c r="F205" s="87">
        <v>47</v>
      </c>
      <c r="G205" s="172">
        <f t="shared" si="3"/>
        <v>2234.0425531914893</v>
      </c>
    </row>
    <row r="206" spans="1:8">
      <c r="A206" s="107">
        <v>45260</v>
      </c>
      <c r="B206" s="86" t="s">
        <v>171</v>
      </c>
      <c r="C206" s="87" t="s">
        <v>24</v>
      </c>
      <c r="D206" s="87" t="s">
        <v>17</v>
      </c>
      <c r="E206" s="179">
        <v>85000</v>
      </c>
      <c r="F206" s="87">
        <v>18</v>
      </c>
      <c r="G206" s="172">
        <f t="shared" si="3"/>
        <v>4722.2222222222226</v>
      </c>
    </row>
    <row r="207" spans="1:8">
      <c r="A207" s="107">
        <v>45260</v>
      </c>
      <c r="B207" s="86" t="s">
        <v>171</v>
      </c>
      <c r="C207" s="87" t="s">
        <v>209</v>
      </c>
      <c r="D207" s="87" t="s">
        <v>8</v>
      </c>
      <c r="E207" s="179">
        <v>83000</v>
      </c>
      <c r="F207" s="87">
        <v>33</v>
      </c>
      <c r="G207" s="172">
        <f t="shared" si="3"/>
        <v>2515.151515151515</v>
      </c>
    </row>
    <row r="208" spans="1:8">
      <c r="A208" s="107">
        <v>45260</v>
      </c>
      <c r="B208" s="86" t="s">
        <v>171</v>
      </c>
      <c r="C208" s="87" t="s">
        <v>54</v>
      </c>
      <c r="D208" s="87" t="s">
        <v>17</v>
      </c>
      <c r="E208" s="179">
        <v>85000</v>
      </c>
      <c r="F208" s="87">
        <v>28</v>
      </c>
      <c r="G208" s="172">
        <f t="shared" si="3"/>
        <v>3035.7142857142858</v>
      </c>
    </row>
    <row r="209" spans="1:7">
      <c r="A209" s="107">
        <v>45260</v>
      </c>
      <c r="B209" s="86" t="s">
        <v>171</v>
      </c>
      <c r="C209" s="87" t="s">
        <v>16</v>
      </c>
      <c r="D209" s="87" t="s">
        <v>8</v>
      </c>
      <c r="E209" s="179">
        <v>105000</v>
      </c>
      <c r="F209" s="87">
        <v>36</v>
      </c>
      <c r="G209" s="172">
        <f t="shared" si="3"/>
        <v>2916.6666666666665</v>
      </c>
    </row>
    <row r="210" spans="1:7">
      <c r="A210" s="107">
        <v>45260</v>
      </c>
      <c r="B210" s="86" t="s">
        <v>171</v>
      </c>
      <c r="C210" s="87" t="s">
        <v>20</v>
      </c>
      <c r="D210" s="87" t="s">
        <v>17</v>
      </c>
      <c r="E210" s="179">
        <v>85000</v>
      </c>
      <c r="F210" s="87">
        <v>18</v>
      </c>
      <c r="G210" s="172">
        <f t="shared" si="3"/>
        <v>4722.2222222222226</v>
      </c>
    </row>
    <row r="211" spans="1:7">
      <c r="A211" s="107">
        <v>45260</v>
      </c>
      <c r="B211" s="86" t="s">
        <v>171</v>
      </c>
      <c r="C211" s="87" t="s">
        <v>14</v>
      </c>
      <c r="D211" s="87" t="s">
        <v>8</v>
      </c>
      <c r="E211" s="179">
        <v>105000</v>
      </c>
      <c r="F211" s="87">
        <v>33</v>
      </c>
      <c r="G211" s="172">
        <f t="shared" si="3"/>
        <v>3181.818181818182</v>
      </c>
    </row>
    <row r="212" spans="1:7">
      <c r="A212" s="107">
        <v>45260</v>
      </c>
      <c r="B212" s="86" t="s">
        <v>171</v>
      </c>
      <c r="C212" s="87" t="s">
        <v>44</v>
      </c>
      <c r="D212" s="87" t="s">
        <v>10</v>
      </c>
      <c r="E212" s="179">
        <v>94500</v>
      </c>
      <c r="F212" s="87">
        <v>9</v>
      </c>
      <c r="G212" s="172">
        <f t="shared" si="3"/>
        <v>10500</v>
      </c>
    </row>
    <row r="213" spans="1:7" hidden="1">
      <c r="A213" s="107"/>
      <c r="B213" s="86"/>
      <c r="C213" s="87" t="s">
        <v>44</v>
      </c>
      <c r="D213" s="87" t="s">
        <v>17</v>
      </c>
      <c r="E213" s="179">
        <v>127500</v>
      </c>
      <c r="F213" s="87"/>
      <c r="G213" s="172"/>
    </row>
    <row r="214" spans="1:7">
      <c r="A214" s="107">
        <v>45260</v>
      </c>
      <c r="B214" s="86" t="s">
        <v>171</v>
      </c>
      <c r="C214" s="87" t="s">
        <v>44</v>
      </c>
      <c r="D214" s="87" t="s">
        <v>17</v>
      </c>
      <c r="E214" s="179">
        <v>127500</v>
      </c>
      <c r="F214" s="87">
        <v>21</v>
      </c>
      <c r="G214" s="172">
        <f>E214/F214</f>
        <v>6071.4285714285716</v>
      </c>
    </row>
    <row r="215" spans="1:7">
      <c r="A215" s="107">
        <v>45260</v>
      </c>
      <c r="B215" s="86" t="s">
        <v>171</v>
      </c>
      <c r="C215" s="87" t="s">
        <v>44</v>
      </c>
      <c r="D215" s="87" t="s">
        <v>10</v>
      </c>
      <c r="E215" s="179">
        <v>94500</v>
      </c>
      <c r="F215" s="87">
        <v>19</v>
      </c>
      <c r="G215" s="172">
        <f t="shared" ref="G215:G230" si="4">E215/F215</f>
        <v>4973.6842105263158</v>
      </c>
    </row>
    <row r="216" spans="1:7">
      <c r="A216" s="107">
        <v>45260</v>
      </c>
      <c r="B216" s="86" t="s">
        <v>172</v>
      </c>
      <c r="C216" s="87" t="s">
        <v>12</v>
      </c>
      <c r="D216" s="87" t="s">
        <v>8</v>
      </c>
      <c r="E216" s="179">
        <v>105000</v>
      </c>
      <c r="F216" s="87">
        <v>45</v>
      </c>
      <c r="G216" s="172">
        <f t="shared" si="4"/>
        <v>2333.3333333333335</v>
      </c>
    </row>
    <row r="217" spans="1:7">
      <c r="A217" s="107">
        <v>45260</v>
      </c>
      <c r="B217" s="86" t="s">
        <v>172</v>
      </c>
      <c r="C217" s="87" t="s">
        <v>21</v>
      </c>
      <c r="D217" s="87" t="s">
        <v>17</v>
      </c>
      <c r="E217" s="179">
        <v>85000</v>
      </c>
      <c r="F217" s="87">
        <v>18</v>
      </c>
      <c r="G217" s="172">
        <f t="shared" si="4"/>
        <v>4722.2222222222226</v>
      </c>
    </row>
    <row r="218" spans="1:7">
      <c r="A218" s="107">
        <v>45260</v>
      </c>
      <c r="B218" s="86" t="s">
        <v>172</v>
      </c>
      <c r="C218" s="87" t="s">
        <v>54</v>
      </c>
      <c r="D218" s="87" t="s">
        <v>8</v>
      </c>
      <c r="E218" s="179">
        <v>100000</v>
      </c>
      <c r="F218" s="87">
        <v>25</v>
      </c>
      <c r="G218" s="172">
        <f t="shared" si="4"/>
        <v>4000</v>
      </c>
    </row>
    <row r="219" spans="1:7">
      <c r="A219" s="107">
        <v>45260</v>
      </c>
      <c r="B219" s="86" t="s">
        <v>172</v>
      </c>
      <c r="C219" s="87" t="s">
        <v>14</v>
      </c>
      <c r="D219" s="87" t="s">
        <v>8</v>
      </c>
      <c r="E219" s="179">
        <v>105000</v>
      </c>
      <c r="F219" s="87">
        <v>48</v>
      </c>
      <c r="G219" s="172">
        <f t="shared" si="4"/>
        <v>2187.5</v>
      </c>
    </row>
    <row r="220" spans="1:7">
      <c r="A220" s="107">
        <v>45260</v>
      </c>
      <c r="B220" s="86" t="s">
        <v>172</v>
      </c>
      <c r="C220" s="87" t="s">
        <v>20</v>
      </c>
      <c r="D220" s="87" t="s">
        <v>17</v>
      </c>
      <c r="E220" s="179">
        <v>85000</v>
      </c>
      <c r="F220" s="87">
        <v>24</v>
      </c>
      <c r="G220" s="172">
        <f t="shared" si="4"/>
        <v>3541.6666666666665</v>
      </c>
    </row>
    <row r="221" spans="1:7">
      <c r="A221" s="107">
        <v>45260</v>
      </c>
      <c r="B221" s="86" t="s">
        <v>172</v>
      </c>
      <c r="C221" s="87" t="s">
        <v>240</v>
      </c>
      <c r="D221" s="87" t="s">
        <v>17</v>
      </c>
      <c r="E221" s="179">
        <v>78000</v>
      </c>
      <c r="F221" s="87">
        <v>30</v>
      </c>
      <c r="G221" s="172">
        <f t="shared" si="4"/>
        <v>2600</v>
      </c>
    </row>
    <row r="222" spans="1:7">
      <c r="A222" s="107">
        <v>45260</v>
      </c>
      <c r="B222" s="86" t="s">
        <v>172</v>
      </c>
      <c r="C222" s="87" t="s">
        <v>7</v>
      </c>
      <c r="D222" s="87" t="s">
        <v>8</v>
      </c>
      <c r="E222" s="179">
        <v>105000</v>
      </c>
      <c r="F222" s="87">
        <v>35</v>
      </c>
      <c r="G222" s="172">
        <f t="shared" si="4"/>
        <v>3000</v>
      </c>
    </row>
    <row r="223" spans="1:7">
      <c r="A223" s="107">
        <v>45260</v>
      </c>
      <c r="B223" s="86" t="s">
        <v>172</v>
      </c>
      <c r="C223" s="87" t="s">
        <v>7</v>
      </c>
      <c r="D223" s="87" t="s">
        <v>8</v>
      </c>
      <c r="E223" s="179">
        <v>105000</v>
      </c>
      <c r="F223" s="87">
        <v>17</v>
      </c>
      <c r="G223" s="172">
        <f t="shared" si="4"/>
        <v>6176.4705882352937</v>
      </c>
    </row>
    <row r="224" spans="1:7">
      <c r="A224" s="107">
        <v>45260</v>
      </c>
      <c r="B224" s="86" t="s">
        <v>172</v>
      </c>
      <c r="C224" s="87" t="s">
        <v>245</v>
      </c>
      <c r="D224" s="87" t="s">
        <v>8</v>
      </c>
      <c r="E224" s="179">
        <v>250000</v>
      </c>
      <c r="F224" s="87">
        <v>43</v>
      </c>
      <c r="G224" s="172">
        <f t="shared" si="4"/>
        <v>5813.9534883720926</v>
      </c>
    </row>
    <row r="225" spans="1:7">
      <c r="A225" s="107">
        <v>45260</v>
      </c>
      <c r="B225" s="86" t="s">
        <v>172</v>
      </c>
      <c r="C225" s="87" t="s">
        <v>14</v>
      </c>
      <c r="D225" s="87" t="s">
        <v>8</v>
      </c>
      <c r="E225" s="179">
        <v>105000</v>
      </c>
      <c r="F225" s="87">
        <v>36</v>
      </c>
      <c r="G225" s="172">
        <f t="shared" si="4"/>
        <v>2916.6666666666665</v>
      </c>
    </row>
    <row r="226" spans="1:7">
      <c r="A226" s="107">
        <v>45260</v>
      </c>
      <c r="B226" s="86" t="s">
        <v>172</v>
      </c>
      <c r="C226" s="87" t="s">
        <v>209</v>
      </c>
      <c r="D226" s="87" t="s">
        <v>8</v>
      </c>
      <c r="E226" s="179">
        <v>83000</v>
      </c>
      <c r="F226" s="87">
        <v>25</v>
      </c>
      <c r="G226" s="172">
        <f t="shared" si="4"/>
        <v>3320</v>
      </c>
    </row>
    <row r="227" spans="1:7">
      <c r="A227" s="107">
        <v>45260</v>
      </c>
      <c r="B227" s="86" t="s">
        <v>172</v>
      </c>
      <c r="C227" s="87" t="s">
        <v>22</v>
      </c>
      <c r="D227" s="87" t="s">
        <v>8</v>
      </c>
      <c r="E227" s="179">
        <v>130000</v>
      </c>
      <c r="F227" s="87">
        <v>26</v>
      </c>
      <c r="G227" s="172">
        <f t="shared" si="4"/>
        <v>5000</v>
      </c>
    </row>
    <row r="228" spans="1:7">
      <c r="A228" s="107">
        <v>45260</v>
      </c>
      <c r="B228" s="86" t="s">
        <v>172</v>
      </c>
      <c r="C228" s="87" t="s">
        <v>25</v>
      </c>
      <c r="D228" s="87" t="s">
        <v>17</v>
      </c>
      <c r="E228" s="179">
        <v>85000</v>
      </c>
      <c r="F228" s="87">
        <v>15</v>
      </c>
      <c r="G228" s="172">
        <f t="shared" si="4"/>
        <v>5666.666666666667</v>
      </c>
    </row>
    <row r="229" spans="1:7">
      <c r="A229" s="107">
        <v>45260</v>
      </c>
      <c r="B229" s="86" t="s">
        <v>172</v>
      </c>
      <c r="C229" s="87" t="s">
        <v>24</v>
      </c>
      <c r="D229" s="87" t="s">
        <v>10</v>
      </c>
      <c r="E229" s="179">
        <v>63000</v>
      </c>
      <c r="F229" s="87">
        <v>16</v>
      </c>
      <c r="G229" s="172">
        <f t="shared" si="4"/>
        <v>3937.5</v>
      </c>
    </row>
    <row r="230" spans="1:7">
      <c r="E230" s="179">
        <f>SUBTOTAL(9,E2:E229)</f>
        <v>20317500</v>
      </c>
      <c r="F230" s="87">
        <f>SUBTOTAL(9,F2:F229)</f>
        <v>5046</v>
      </c>
      <c r="G230" s="172">
        <f t="shared" si="4"/>
        <v>4026.4565992865637</v>
      </c>
    </row>
  </sheetData>
  <autoFilter ref="A1:H229" xr:uid="{00000000-0009-0000-0000-00002F000000}">
    <filterColumn colId="0">
      <customFilters>
        <customFilter operator="notEqual" val=""/>
      </customFilters>
    </filterColumn>
  </autoFilter>
  <dataValidations count="1">
    <dataValidation type="list" allowBlank="1" showInputMessage="1" showErrorMessage="1" sqref="D1" xr:uid="{00000000-0002-0000-2F00-000000000000}">
      <formula1>"MINIBUS,BUS,VAN,TAXIBUS"</formula1>
    </dataValidation>
  </dataValidations>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438"/>
  <sheetViews>
    <sheetView topLeftCell="A430" zoomScale="115" zoomScaleNormal="115" workbookViewId="0">
      <selection activeCell="F433" sqref="F433"/>
    </sheetView>
  </sheetViews>
  <sheetFormatPr baseColWidth="10" defaultColWidth="12" defaultRowHeight="14.4"/>
  <cols>
    <col min="2" max="2" width="12" style="28"/>
    <col min="3" max="3" width="21.5546875" customWidth="1"/>
  </cols>
  <sheetData>
    <row r="1" spans="1:7" ht="40.5" customHeight="1">
      <c r="A1" s="1" t="s">
        <v>0</v>
      </c>
      <c r="B1" s="2" t="s">
        <v>1</v>
      </c>
      <c r="C1" s="2" t="s">
        <v>2</v>
      </c>
      <c r="D1" s="147" t="s">
        <v>3</v>
      </c>
      <c r="E1" s="148" t="s">
        <v>4</v>
      </c>
      <c r="F1" s="149" t="s">
        <v>5</v>
      </c>
      <c r="G1" s="7" t="s">
        <v>6</v>
      </c>
    </row>
    <row r="2" spans="1:7">
      <c r="A2" s="107">
        <v>45261</v>
      </c>
      <c r="B2" s="86" t="s">
        <v>171</v>
      </c>
      <c r="C2" s="87" t="s">
        <v>12</v>
      </c>
      <c r="D2" s="87" t="s">
        <v>8</v>
      </c>
      <c r="E2" s="179">
        <v>105000</v>
      </c>
      <c r="F2" s="87">
        <v>41</v>
      </c>
      <c r="G2" s="172">
        <f>E2/F2</f>
        <v>2560.9756097560976</v>
      </c>
    </row>
    <row r="3" spans="1:7">
      <c r="A3" s="107">
        <v>45261</v>
      </c>
      <c r="B3" s="86" t="s">
        <v>171</v>
      </c>
      <c r="C3" s="87" t="s">
        <v>24</v>
      </c>
      <c r="D3" s="87" t="s">
        <v>17</v>
      </c>
      <c r="E3" s="179">
        <v>85000</v>
      </c>
      <c r="F3" s="87">
        <v>23</v>
      </c>
      <c r="G3" s="172">
        <f t="shared" ref="G3:G66" si="0">E3/F3</f>
        <v>3695.6521739130435</v>
      </c>
    </row>
    <row r="4" spans="1:7">
      <c r="A4" s="107">
        <v>45261</v>
      </c>
      <c r="B4" s="86" t="s">
        <v>171</v>
      </c>
      <c r="C4" s="87" t="s">
        <v>16</v>
      </c>
      <c r="D4" s="87" t="s">
        <v>8</v>
      </c>
      <c r="E4" s="179">
        <v>105000</v>
      </c>
      <c r="F4" s="87">
        <v>40</v>
      </c>
      <c r="G4" s="172">
        <f t="shared" si="0"/>
        <v>2625</v>
      </c>
    </row>
    <row r="5" spans="1:7">
      <c r="A5" s="107">
        <v>45261</v>
      </c>
      <c r="B5" s="86" t="s">
        <v>171</v>
      </c>
      <c r="C5" s="87" t="s">
        <v>128</v>
      </c>
      <c r="D5" s="87" t="s">
        <v>8</v>
      </c>
      <c r="E5" s="179">
        <v>105000</v>
      </c>
      <c r="F5" s="87">
        <v>42</v>
      </c>
      <c r="G5" s="172">
        <f t="shared" si="0"/>
        <v>2500</v>
      </c>
    </row>
    <row r="6" spans="1:7">
      <c r="A6" s="107">
        <v>45261</v>
      </c>
      <c r="B6" s="86" t="s">
        <v>171</v>
      </c>
      <c r="C6" s="87" t="s">
        <v>21</v>
      </c>
      <c r="D6" s="87" t="s">
        <v>8</v>
      </c>
      <c r="E6" s="179">
        <v>105000</v>
      </c>
      <c r="F6" s="87">
        <v>22</v>
      </c>
      <c r="G6" s="172">
        <f t="shared" si="0"/>
        <v>4772.727272727273</v>
      </c>
    </row>
    <row r="7" spans="1:7">
      <c r="A7" s="107">
        <v>45261</v>
      </c>
      <c r="B7" s="86" t="s">
        <v>171</v>
      </c>
      <c r="C7" s="87" t="s">
        <v>54</v>
      </c>
      <c r="D7" s="87" t="s">
        <v>8</v>
      </c>
      <c r="E7" s="179">
        <v>100000</v>
      </c>
      <c r="F7" s="87">
        <v>28</v>
      </c>
      <c r="G7" s="172">
        <f t="shared" si="0"/>
        <v>3571.4285714285716</v>
      </c>
    </row>
    <row r="8" spans="1:7">
      <c r="A8" s="107">
        <v>45261</v>
      </c>
      <c r="B8" s="86" t="s">
        <v>171</v>
      </c>
      <c r="C8" s="87" t="s">
        <v>30</v>
      </c>
      <c r="D8" s="87" t="s">
        <v>8</v>
      </c>
      <c r="E8" s="179">
        <v>105000</v>
      </c>
      <c r="F8" s="87">
        <v>15</v>
      </c>
      <c r="G8" s="172">
        <f t="shared" si="0"/>
        <v>7000</v>
      </c>
    </row>
    <row r="9" spans="1:7">
      <c r="A9" s="107">
        <v>45261</v>
      </c>
      <c r="B9" s="86" t="s">
        <v>171</v>
      </c>
      <c r="C9" s="87" t="s">
        <v>228</v>
      </c>
      <c r="D9" s="87" t="s">
        <v>8</v>
      </c>
      <c r="E9" s="179">
        <v>105000</v>
      </c>
      <c r="F9" s="87">
        <v>42</v>
      </c>
      <c r="G9" s="172">
        <f t="shared" si="0"/>
        <v>2500</v>
      </c>
    </row>
    <row r="10" spans="1:7">
      <c r="A10" s="107">
        <v>45261</v>
      </c>
      <c r="B10" s="86" t="s">
        <v>171</v>
      </c>
      <c r="C10" s="87" t="s">
        <v>16</v>
      </c>
      <c r="D10" s="87" t="s">
        <v>8</v>
      </c>
      <c r="E10" s="179">
        <v>105000</v>
      </c>
      <c r="F10" s="87">
        <v>31</v>
      </c>
      <c r="G10" s="172">
        <f t="shared" si="0"/>
        <v>3387.0967741935483</v>
      </c>
    </row>
    <row r="11" spans="1:7">
      <c r="A11" s="107">
        <v>45261</v>
      </c>
      <c r="B11" s="86" t="s">
        <v>171</v>
      </c>
      <c r="C11" s="87" t="s">
        <v>209</v>
      </c>
      <c r="D11" s="87" t="s">
        <v>8</v>
      </c>
      <c r="E11" s="179">
        <v>83000</v>
      </c>
      <c r="F11" s="87">
        <v>30</v>
      </c>
      <c r="G11" s="172">
        <f t="shared" si="0"/>
        <v>2766.6666666666665</v>
      </c>
    </row>
    <row r="12" spans="1:7">
      <c r="A12" s="107">
        <v>45261</v>
      </c>
      <c r="B12" s="86" t="s">
        <v>171</v>
      </c>
      <c r="C12" s="87" t="s">
        <v>240</v>
      </c>
      <c r="D12" s="87" t="s">
        <v>17</v>
      </c>
      <c r="E12" s="179">
        <v>78000</v>
      </c>
      <c r="F12" s="87">
        <v>25</v>
      </c>
      <c r="G12" s="172">
        <f t="shared" si="0"/>
        <v>3120</v>
      </c>
    </row>
    <row r="13" spans="1:7">
      <c r="A13" s="107">
        <v>45261</v>
      </c>
      <c r="B13" s="86" t="s">
        <v>171</v>
      </c>
      <c r="C13" s="87" t="s">
        <v>25</v>
      </c>
      <c r="D13" s="87" t="s">
        <v>17</v>
      </c>
      <c r="E13" s="179">
        <v>85000</v>
      </c>
      <c r="F13" s="87">
        <v>23</v>
      </c>
      <c r="G13" s="172">
        <f t="shared" si="0"/>
        <v>3695.6521739130435</v>
      </c>
    </row>
    <row r="14" spans="1:7">
      <c r="A14" s="107">
        <v>45261</v>
      </c>
      <c r="B14" s="86" t="s">
        <v>171</v>
      </c>
      <c r="C14" s="87" t="s">
        <v>20</v>
      </c>
      <c r="D14" s="87" t="s">
        <v>17</v>
      </c>
      <c r="E14" s="179">
        <v>85000</v>
      </c>
      <c r="F14" s="87">
        <v>19</v>
      </c>
      <c r="G14" s="172">
        <f t="shared" si="0"/>
        <v>4473.6842105263158</v>
      </c>
    </row>
    <row r="15" spans="1:7">
      <c r="A15" s="107">
        <v>45261</v>
      </c>
      <c r="B15" s="86" t="s">
        <v>171</v>
      </c>
      <c r="C15" s="87" t="s">
        <v>44</v>
      </c>
      <c r="D15" s="87" t="s">
        <v>17</v>
      </c>
      <c r="E15" s="179">
        <v>127500</v>
      </c>
      <c r="F15" s="87">
        <v>17</v>
      </c>
      <c r="G15" s="172">
        <f t="shared" si="0"/>
        <v>7500</v>
      </c>
    </row>
    <row r="16" spans="1:7">
      <c r="A16" s="107">
        <v>45261</v>
      </c>
      <c r="B16" s="86" t="s">
        <v>171</v>
      </c>
      <c r="C16" s="87" t="s">
        <v>44</v>
      </c>
      <c r="D16" s="87" t="s">
        <v>10</v>
      </c>
      <c r="E16" s="179">
        <v>94500</v>
      </c>
      <c r="F16" s="87">
        <v>10</v>
      </c>
      <c r="G16" s="172">
        <f t="shared" si="0"/>
        <v>9450</v>
      </c>
    </row>
    <row r="17" spans="1:7">
      <c r="A17" s="107">
        <v>45261</v>
      </c>
      <c r="B17" s="86" t="s">
        <v>171</v>
      </c>
      <c r="C17" s="87" t="s">
        <v>44</v>
      </c>
      <c r="D17" s="87" t="s">
        <v>10</v>
      </c>
      <c r="E17" s="179">
        <v>94500</v>
      </c>
      <c r="F17" s="87">
        <v>7</v>
      </c>
      <c r="G17" s="172">
        <f t="shared" si="0"/>
        <v>13500</v>
      </c>
    </row>
    <row r="18" spans="1:7">
      <c r="A18" s="107">
        <v>45261</v>
      </c>
      <c r="B18" s="86" t="s">
        <v>172</v>
      </c>
      <c r="C18" s="87" t="s">
        <v>12</v>
      </c>
      <c r="D18" s="87" t="s">
        <v>8</v>
      </c>
      <c r="E18" s="179">
        <v>105000</v>
      </c>
      <c r="F18" s="87">
        <v>44</v>
      </c>
      <c r="G18" s="172">
        <f t="shared" si="0"/>
        <v>2386.3636363636365</v>
      </c>
    </row>
    <row r="19" spans="1:7">
      <c r="A19" s="107">
        <v>45261</v>
      </c>
      <c r="B19" s="86" t="s">
        <v>172</v>
      </c>
      <c r="C19" s="87" t="s">
        <v>7</v>
      </c>
      <c r="D19" s="87" t="s">
        <v>8</v>
      </c>
      <c r="E19" s="179">
        <v>105000</v>
      </c>
      <c r="F19" s="87">
        <v>38</v>
      </c>
      <c r="G19" s="172">
        <f t="shared" si="0"/>
        <v>2763.1578947368421</v>
      </c>
    </row>
    <row r="20" spans="1:7">
      <c r="A20" s="107">
        <v>45261</v>
      </c>
      <c r="B20" s="86" t="s">
        <v>172</v>
      </c>
      <c r="C20" s="87" t="s">
        <v>30</v>
      </c>
      <c r="D20" s="87" t="s">
        <v>8</v>
      </c>
      <c r="E20" s="179">
        <v>105000</v>
      </c>
      <c r="F20" s="87">
        <v>32</v>
      </c>
      <c r="G20" s="172">
        <f t="shared" si="0"/>
        <v>3281.25</v>
      </c>
    </row>
    <row r="21" spans="1:7">
      <c r="A21" s="107">
        <v>45261</v>
      </c>
      <c r="B21" s="86" t="s">
        <v>172</v>
      </c>
      <c r="C21" s="87" t="s">
        <v>21</v>
      </c>
      <c r="D21" s="87" t="s">
        <v>17</v>
      </c>
      <c r="E21" s="179">
        <v>85000</v>
      </c>
      <c r="F21" s="87">
        <v>20</v>
      </c>
      <c r="G21" s="172">
        <f t="shared" si="0"/>
        <v>4250</v>
      </c>
    </row>
    <row r="22" spans="1:7">
      <c r="A22" s="107">
        <v>45261</v>
      </c>
      <c r="B22" s="86" t="s">
        <v>172</v>
      </c>
      <c r="C22" s="87" t="s">
        <v>14</v>
      </c>
      <c r="D22" s="87" t="s">
        <v>8</v>
      </c>
      <c r="E22" s="179">
        <v>105000</v>
      </c>
      <c r="F22" s="87">
        <v>48</v>
      </c>
      <c r="G22" s="172">
        <f t="shared" si="0"/>
        <v>2187.5</v>
      </c>
    </row>
    <row r="23" spans="1:7">
      <c r="A23" s="107">
        <v>45261</v>
      </c>
      <c r="B23" s="86" t="s">
        <v>172</v>
      </c>
      <c r="C23" s="87" t="s">
        <v>54</v>
      </c>
      <c r="D23" s="87" t="s">
        <v>8</v>
      </c>
      <c r="E23" s="179">
        <v>100000</v>
      </c>
      <c r="F23" s="87">
        <v>23</v>
      </c>
      <c r="G23" s="172">
        <f t="shared" si="0"/>
        <v>4347.826086956522</v>
      </c>
    </row>
    <row r="24" spans="1:7">
      <c r="A24" s="107">
        <v>45261</v>
      </c>
      <c r="B24" s="86" t="s">
        <v>172</v>
      </c>
      <c r="C24" s="87" t="s">
        <v>14</v>
      </c>
      <c r="D24" s="87" t="s">
        <v>8</v>
      </c>
      <c r="E24" s="179">
        <v>105000</v>
      </c>
      <c r="F24" s="87">
        <v>9</v>
      </c>
      <c r="G24" s="172">
        <f t="shared" si="0"/>
        <v>11666.666666666666</v>
      </c>
    </row>
    <row r="25" spans="1:7">
      <c r="A25" s="107">
        <v>45261</v>
      </c>
      <c r="B25" s="86" t="s">
        <v>172</v>
      </c>
      <c r="C25" s="87" t="s">
        <v>240</v>
      </c>
      <c r="D25" s="87" t="s">
        <v>17</v>
      </c>
      <c r="E25" s="179">
        <v>78000</v>
      </c>
      <c r="F25" s="87">
        <v>26</v>
      </c>
      <c r="G25" s="172">
        <f t="shared" si="0"/>
        <v>3000</v>
      </c>
    </row>
    <row r="26" spans="1:7">
      <c r="A26" s="107">
        <v>45261</v>
      </c>
      <c r="B26" s="86" t="s">
        <v>172</v>
      </c>
      <c r="C26" s="87" t="s">
        <v>22</v>
      </c>
      <c r="D26" s="87" t="s">
        <v>8</v>
      </c>
      <c r="E26" s="179">
        <v>130000</v>
      </c>
      <c r="F26" s="87">
        <v>23</v>
      </c>
      <c r="G26" s="172">
        <f t="shared" si="0"/>
        <v>5652.173913043478</v>
      </c>
    </row>
    <row r="27" spans="1:7">
      <c r="A27" s="107">
        <v>45261</v>
      </c>
      <c r="B27" s="86" t="s">
        <v>172</v>
      </c>
      <c r="C27" s="87" t="s">
        <v>20</v>
      </c>
      <c r="D27" s="87" t="s">
        <v>17</v>
      </c>
      <c r="E27" s="179">
        <v>85000</v>
      </c>
      <c r="F27" s="87">
        <v>23</v>
      </c>
      <c r="G27" s="172">
        <f t="shared" si="0"/>
        <v>3695.6521739130435</v>
      </c>
    </row>
    <row r="28" spans="1:7">
      <c r="A28" s="107">
        <v>45261</v>
      </c>
      <c r="B28" s="86" t="s">
        <v>172</v>
      </c>
      <c r="C28" s="87" t="s">
        <v>246</v>
      </c>
      <c r="D28" s="87" t="s">
        <v>8</v>
      </c>
      <c r="E28" s="179">
        <v>250000</v>
      </c>
      <c r="F28" s="87">
        <v>19</v>
      </c>
      <c r="G28" s="172">
        <f t="shared" si="0"/>
        <v>13157.894736842105</v>
      </c>
    </row>
    <row r="29" spans="1:7">
      <c r="A29" s="107">
        <v>45261</v>
      </c>
      <c r="B29" s="86" t="s">
        <v>172</v>
      </c>
      <c r="C29" s="87" t="s">
        <v>25</v>
      </c>
      <c r="D29" s="87" t="s">
        <v>17</v>
      </c>
      <c r="E29" s="179">
        <v>85000</v>
      </c>
      <c r="F29" s="87">
        <v>16</v>
      </c>
      <c r="G29" s="172">
        <f t="shared" si="0"/>
        <v>5312.5</v>
      </c>
    </row>
    <row r="30" spans="1:7">
      <c r="A30" s="107">
        <v>45261</v>
      </c>
      <c r="B30" s="86" t="s">
        <v>172</v>
      </c>
      <c r="C30" s="87" t="s">
        <v>43</v>
      </c>
      <c r="D30" s="87" t="s">
        <v>8</v>
      </c>
      <c r="E30" s="179">
        <v>83000</v>
      </c>
      <c r="F30" s="87">
        <v>23</v>
      </c>
      <c r="G30" s="172">
        <f t="shared" si="0"/>
        <v>3608.695652173913</v>
      </c>
    </row>
    <row r="31" spans="1:7">
      <c r="A31" s="107">
        <v>45261</v>
      </c>
      <c r="B31" s="86" t="s">
        <v>172</v>
      </c>
      <c r="C31" s="87" t="s">
        <v>24</v>
      </c>
      <c r="D31" s="87" t="s">
        <v>10</v>
      </c>
      <c r="E31" s="179">
        <v>63000</v>
      </c>
      <c r="F31" s="87">
        <v>9</v>
      </c>
      <c r="G31" s="172">
        <f t="shared" si="0"/>
        <v>7000</v>
      </c>
    </row>
    <row r="32" spans="1:7">
      <c r="A32" s="107">
        <v>45262</v>
      </c>
      <c r="B32" s="86" t="s">
        <v>171</v>
      </c>
      <c r="C32" s="87" t="s">
        <v>240</v>
      </c>
      <c r="D32" s="87" t="s">
        <v>17</v>
      </c>
      <c r="E32" s="179">
        <v>78000</v>
      </c>
      <c r="F32" s="87">
        <v>25</v>
      </c>
      <c r="G32" s="172">
        <f t="shared" si="0"/>
        <v>3120</v>
      </c>
    </row>
    <row r="33" spans="1:7">
      <c r="A33" s="107">
        <v>45262</v>
      </c>
      <c r="B33" s="86" t="s">
        <v>171</v>
      </c>
      <c r="C33" s="87" t="s">
        <v>7</v>
      </c>
      <c r="D33" s="87" t="s">
        <v>8</v>
      </c>
      <c r="E33" s="179">
        <v>105000</v>
      </c>
      <c r="F33" s="87">
        <v>35</v>
      </c>
      <c r="G33" s="172">
        <f t="shared" si="0"/>
        <v>3000</v>
      </c>
    </row>
    <row r="34" spans="1:7">
      <c r="A34" s="107">
        <v>45262</v>
      </c>
      <c r="B34" s="86" t="s">
        <v>171</v>
      </c>
      <c r="C34" s="87" t="s">
        <v>14</v>
      </c>
      <c r="D34" s="87" t="s">
        <v>8</v>
      </c>
      <c r="E34" s="179">
        <v>105000</v>
      </c>
      <c r="F34" s="87">
        <v>40</v>
      </c>
      <c r="G34" s="172">
        <f t="shared" si="0"/>
        <v>2625</v>
      </c>
    </row>
    <row r="35" spans="1:7">
      <c r="A35" s="107">
        <v>45262</v>
      </c>
      <c r="B35" s="86" t="s">
        <v>171</v>
      </c>
      <c r="C35" s="87" t="s">
        <v>12</v>
      </c>
      <c r="D35" s="87" t="s">
        <v>8</v>
      </c>
      <c r="E35" s="179">
        <v>105000</v>
      </c>
      <c r="F35" s="87">
        <v>39</v>
      </c>
      <c r="G35" s="172">
        <f t="shared" si="0"/>
        <v>2692.3076923076924</v>
      </c>
    </row>
    <row r="36" spans="1:7">
      <c r="A36" s="107">
        <v>45262</v>
      </c>
      <c r="B36" s="86" t="s">
        <v>171</v>
      </c>
      <c r="C36" s="87" t="s">
        <v>7</v>
      </c>
      <c r="D36" s="87" t="s">
        <v>8</v>
      </c>
      <c r="E36" s="179">
        <v>105000</v>
      </c>
      <c r="F36" s="87">
        <v>39</v>
      </c>
      <c r="G36" s="172">
        <f t="shared" si="0"/>
        <v>2692.3076923076924</v>
      </c>
    </row>
    <row r="37" spans="1:7">
      <c r="A37" s="107">
        <v>45262</v>
      </c>
      <c r="B37" s="86" t="s">
        <v>171</v>
      </c>
      <c r="C37" s="87" t="s">
        <v>16</v>
      </c>
      <c r="D37" s="87" t="s">
        <v>8</v>
      </c>
      <c r="E37" s="179">
        <v>105000</v>
      </c>
      <c r="F37" s="87">
        <v>23</v>
      </c>
      <c r="G37" s="172">
        <f t="shared" si="0"/>
        <v>4565.217391304348</v>
      </c>
    </row>
    <row r="38" spans="1:7">
      <c r="A38" s="107">
        <v>45262</v>
      </c>
      <c r="B38" s="86" t="s">
        <v>171</v>
      </c>
      <c r="C38" s="87" t="s">
        <v>21</v>
      </c>
      <c r="D38" s="87" t="s">
        <v>8</v>
      </c>
      <c r="E38" s="179">
        <v>105000</v>
      </c>
      <c r="F38" s="87">
        <v>27</v>
      </c>
      <c r="G38" s="172">
        <f t="shared" si="0"/>
        <v>3888.8888888888887</v>
      </c>
    </row>
    <row r="39" spans="1:7">
      <c r="A39" s="107">
        <v>45262</v>
      </c>
      <c r="B39" s="86" t="s">
        <v>171</v>
      </c>
      <c r="C39" s="87" t="s">
        <v>25</v>
      </c>
      <c r="D39" s="87" t="s">
        <v>17</v>
      </c>
      <c r="E39" s="179">
        <v>85000</v>
      </c>
      <c r="F39" s="87">
        <v>18</v>
      </c>
      <c r="G39" s="172">
        <f t="shared" si="0"/>
        <v>4722.2222222222226</v>
      </c>
    </row>
    <row r="40" spans="1:7">
      <c r="A40" s="107">
        <v>45262</v>
      </c>
      <c r="B40" s="86" t="s">
        <v>171</v>
      </c>
      <c r="C40" s="87" t="s">
        <v>16</v>
      </c>
      <c r="D40" s="87" t="s">
        <v>8</v>
      </c>
      <c r="E40" s="179">
        <v>105000</v>
      </c>
      <c r="F40" s="87">
        <v>32</v>
      </c>
      <c r="G40" s="172">
        <f t="shared" si="0"/>
        <v>3281.25</v>
      </c>
    </row>
    <row r="41" spans="1:7">
      <c r="A41" s="107">
        <v>45262</v>
      </c>
      <c r="B41" s="86" t="s">
        <v>171</v>
      </c>
      <c r="C41" s="87" t="s">
        <v>209</v>
      </c>
      <c r="D41" s="87" t="s">
        <v>8</v>
      </c>
      <c r="E41" s="179">
        <v>83000</v>
      </c>
      <c r="F41" s="87">
        <v>27</v>
      </c>
      <c r="G41" s="172">
        <f t="shared" si="0"/>
        <v>3074.0740740740739</v>
      </c>
    </row>
    <row r="42" spans="1:7">
      <c r="A42" s="107">
        <v>45262</v>
      </c>
      <c r="B42" s="86" t="s">
        <v>171</v>
      </c>
      <c r="C42" s="87" t="s">
        <v>54</v>
      </c>
      <c r="D42" s="87" t="s">
        <v>8</v>
      </c>
      <c r="E42" s="179">
        <v>100000</v>
      </c>
      <c r="F42" s="87">
        <v>26</v>
      </c>
      <c r="G42" s="172">
        <f t="shared" si="0"/>
        <v>3846.1538461538462</v>
      </c>
    </row>
    <row r="43" spans="1:7">
      <c r="A43" s="107">
        <v>45262</v>
      </c>
      <c r="B43" s="86" t="s">
        <v>171</v>
      </c>
      <c r="C43" s="87" t="s">
        <v>24</v>
      </c>
      <c r="D43" s="87" t="s">
        <v>17</v>
      </c>
      <c r="E43" s="179">
        <v>85000</v>
      </c>
      <c r="F43" s="87">
        <v>16</v>
      </c>
      <c r="G43" s="172">
        <f t="shared" si="0"/>
        <v>5312.5</v>
      </c>
    </row>
    <row r="44" spans="1:7">
      <c r="A44" s="107">
        <v>45262</v>
      </c>
      <c r="B44" s="86" t="s">
        <v>171</v>
      </c>
      <c r="C44" s="87" t="s">
        <v>20</v>
      </c>
      <c r="D44" s="87" t="s">
        <v>17</v>
      </c>
      <c r="E44" s="179">
        <v>85000</v>
      </c>
      <c r="F44" s="87">
        <v>18</v>
      </c>
      <c r="G44" s="172">
        <f t="shared" si="0"/>
        <v>4722.2222222222226</v>
      </c>
    </row>
    <row r="45" spans="1:7">
      <c r="A45" s="107">
        <v>45262</v>
      </c>
      <c r="B45" s="86" t="s">
        <v>171</v>
      </c>
      <c r="C45" s="87" t="s">
        <v>44</v>
      </c>
      <c r="D45" s="87" t="s">
        <v>17</v>
      </c>
      <c r="E45" s="179">
        <v>127500</v>
      </c>
      <c r="F45" s="87">
        <v>17</v>
      </c>
      <c r="G45" s="172">
        <f t="shared" si="0"/>
        <v>7500</v>
      </c>
    </row>
    <row r="46" spans="1:7">
      <c r="A46" s="107">
        <v>45262</v>
      </c>
      <c r="B46" s="86" t="s">
        <v>171</v>
      </c>
      <c r="C46" s="87" t="s">
        <v>44</v>
      </c>
      <c r="D46" s="87" t="s">
        <v>10</v>
      </c>
      <c r="E46" s="179">
        <v>94500</v>
      </c>
      <c r="F46" s="87">
        <v>9</v>
      </c>
      <c r="G46" s="172">
        <f t="shared" si="0"/>
        <v>10500</v>
      </c>
    </row>
    <row r="47" spans="1:7">
      <c r="A47" s="107">
        <v>45262</v>
      </c>
      <c r="B47" s="86" t="s">
        <v>171</v>
      </c>
      <c r="C47" s="87" t="s">
        <v>44</v>
      </c>
      <c r="D47" s="87" t="s">
        <v>10</v>
      </c>
      <c r="E47" s="179">
        <v>94500</v>
      </c>
      <c r="F47" s="87">
        <v>7</v>
      </c>
      <c r="G47" s="172">
        <f t="shared" si="0"/>
        <v>13500</v>
      </c>
    </row>
    <row r="48" spans="1:7">
      <c r="A48" s="107">
        <v>45262</v>
      </c>
      <c r="B48" s="86" t="s">
        <v>172</v>
      </c>
      <c r="C48" s="87" t="s">
        <v>12</v>
      </c>
      <c r="D48" s="87" t="s">
        <v>8</v>
      </c>
      <c r="E48" s="179">
        <v>105000</v>
      </c>
      <c r="F48" s="87">
        <v>32</v>
      </c>
      <c r="G48" s="172">
        <f t="shared" si="0"/>
        <v>3281.25</v>
      </c>
    </row>
    <row r="49" spans="1:7">
      <c r="A49" s="107">
        <v>45262</v>
      </c>
      <c r="B49" s="86" t="s">
        <v>172</v>
      </c>
      <c r="C49" s="87" t="s">
        <v>7</v>
      </c>
      <c r="D49" s="87" t="s">
        <v>8</v>
      </c>
      <c r="E49" s="179">
        <v>105000</v>
      </c>
      <c r="F49" s="87">
        <v>34</v>
      </c>
      <c r="G49" s="172">
        <f t="shared" si="0"/>
        <v>3088.2352941176468</v>
      </c>
    </row>
    <row r="50" spans="1:7">
      <c r="A50" s="107">
        <v>45262</v>
      </c>
      <c r="B50" s="86" t="s">
        <v>172</v>
      </c>
      <c r="C50" s="87" t="s">
        <v>14</v>
      </c>
      <c r="D50" s="87" t="s">
        <v>8</v>
      </c>
      <c r="E50" s="179">
        <v>105000</v>
      </c>
      <c r="F50" s="87">
        <v>48</v>
      </c>
      <c r="G50" s="172">
        <f t="shared" si="0"/>
        <v>2187.5</v>
      </c>
    </row>
    <row r="51" spans="1:7">
      <c r="A51" s="107">
        <v>45262</v>
      </c>
      <c r="B51" s="86" t="s">
        <v>172</v>
      </c>
      <c r="C51" s="87" t="s">
        <v>7</v>
      </c>
      <c r="D51" s="87" t="s">
        <v>8</v>
      </c>
      <c r="E51" s="179">
        <v>105000</v>
      </c>
      <c r="F51" s="87">
        <v>39</v>
      </c>
      <c r="G51" s="172">
        <f t="shared" si="0"/>
        <v>2692.3076923076924</v>
      </c>
    </row>
    <row r="52" spans="1:7">
      <c r="A52" s="107">
        <v>45262</v>
      </c>
      <c r="B52" s="86" t="s">
        <v>172</v>
      </c>
      <c r="C52" s="87" t="s">
        <v>54</v>
      </c>
      <c r="D52" s="87" t="s">
        <v>8</v>
      </c>
      <c r="E52" s="179">
        <v>100000</v>
      </c>
      <c r="F52" s="87">
        <v>20</v>
      </c>
      <c r="G52" s="172">
        <f t="shared" si="0"/>
        <v>5000</v>
      </c>
    </row>
    <row r="53" spans="1:7">
      <c r="A53" s="107">
        <v>45262</v>
      </c>
      <c r="B53" s="86" t="s">
        <v>172</v>
      </c>
      <c r="C53" s="87" t="s">
        <v>21</v>
      </c>
      <c r="D53" s="87" t="s">
        <v>17</v>
      </c>
      <c r="E53" s="179">
        <v>85000</v>
      </c>
      <c r="F53" s="87">
        <v>22</v>
      </c>
      <c r="G53" s="172">
        <f t="shared" si="0"/>
        <v>3863.6363636363635</v>
      </c>
    </row>
    <row r="54" spans="1:7">
      <c r="A54" s="107">
        <v>45262</v>
      </c>
      <c r="B54" s="86" t="s">
        <v>172</v>
      </c>
      <c r="C54" s="87" t="s">
        <v>240</v>
      </c>
      <c r="D54" s="87" t="s">
        <v>17</v>
      </c>
      <c r="E54" s="179">
        <v>78000</v>
      </c>
      <c r="F54" s="87">
        <v>16</v>
      </c>
      <c r="G54" s="172">
        <f t="shared" si="0"/>
        <v>4875</v>
      </c>
    </row>
    <row r="55" spans="1:7">
      <c r="A55" s="107">
        <v>45262</v>
      </c>
      <c r="B55" s="86" t="s">
        <v>172</v>
      </c>
      <c r="C55" s="87" t="s">
        <v>246</v>
      </c>
      <c r="D55" s="87" t="s">
        <v>8</v>
      </c>
      <c r="E55" s="179">
        <v>250000</v>
      </c>
      <c r="F55" s="87">
        <v>44</v>
      </c>
      <c r="G55" s="172">
        <f t="shared" si="0"/>
        <v>5681.818181818182</v>
      </c>
    </row>
    <row r="56" spans="1:7">
      <c r="A56" s="107">
        <v>45262</v>
      </c>
      <c r="B56" s="86" t="s">
        <v>172</v>
      </c>
      <c r="C56" s="87" t="s">
        <v>14</v>
      </c>
      <c r="D56" s="87" t="s">
        <v>8</v>
      </c>
      <c r="E56" s="179">
        <v>105000</v>
      </c>
      <c r="F56" s="87">
        <v>37</v>
      </c>
      <c r="G56" s="172">
        <f t="shared" si="0"/>
        <v>2837.8378378378379</v>
      </c>
    </row>
    <row r="57" spans="1:7">
      <c r="A57" s="107">
        <v>45262</v>
      </c>
      <c r="B57" s="86" t="s">
        <v>172</v>
      </c>
      <c r="C57" s="87" t="s">
        <v>20</v>
      </c>
      <c r="D57" s="87" t="s">
        <v>17</v>
      </c>
      <c r="E57" s="179">
        <v>85000</v>
      </c>
      <c r="F57" s="87">
        <v>25</v>
      </c>
      <c r="G57" s="172">
        <f t="shared" si="0"/>
        <v>3400</v>
      </c>
    </row>
    <row r="58" spans="1:7">
      <c r="A58" s="107">
        <v>45262</v>
      </c>
      <c r="B58" s="86" t="s">
        <v>172</v>
      </c>
      <c r="C58" s="87" t="s">
        <v>209</v>
      </c>
      <c r="D58" s="87" t="s">
        <v>8</v>
      </c>
      <c r="E58" s="179">
        <v>83000</v>
      </c>
      <c r="F58" s="87">
        <v>33</v>
      </c>
      <c r="G58" s="172">
        <f t="shared" si="0"/>
        <v>2515.151515151515</v>
      </c>
    </row>
    <row r="59" spans="1:7">
      <c r="A59" s="107">
        <v>45262</v>
      </c>
      <c r="B59" s="86" t="s">
        <v>172</v>
      </c>
      <c r="C59" s="87" t="s">
        <v>58</v>
      </c>
      <c r="D59" s="87" t="s">
        <v>8</v>
      </c>
      <c r="E59" s="179">
        <v>130000</v>
      </c>
      <c r="F59" s="87">
        <v>24</v>
      </c>
      <c r="G59" s="172">
        <f t="shared" si="0"/>
        <v>5416.666666666667</v>
      </c>
    </row>
    <row r="60" spans="1:7">
      <c r="A60" s="107">
        <v>45262</v>
      </c>
      <c r="B60" s="86" t="s">
        <v>172</v>
      </c>
      <c r="C60" s="87" t="s">
        <v>24</v>
      </c>
      <c r="D60" s="87" t="s">
        <v>10</v>
      </c>
      <c r="E60" s="179">
        <v>63000</v>
      </c>
      <c r="F60" s="87">
        <v>11</v>
      </c>
      <c r="G60" s="172">
        <f t="shared" si="0"/>
        <v>5727.272727272727</v>
      </c>
    </row>
    <row r="61" spans="1:7">
      <c r="A61" s="107">
        <v>45262</v>
      </c>
      <c r="B61" s="86" t="s">
        <v>172</v>
      </c>
      <c r="C61" s="87" t="s">
        <v>25</v>
      </c>
      <c r="D61" s="87" t="s">
        <v>17</v>
      </c>
      <c r="E61" s="179">
        <v>85000</v>
      </c>
      <c r="F61" s="87">
        <v>18</v>
      </c>
      <c r="G61" s="172">
        <f t="shared" si="0"/>
        <v>4722.2222222222226</v>
      </c>
    </row>
    <row r="62" spans="1:7">
      <c r="A62" s="107">
        <v>45264</v>
      </c>
      <c r="B62" s="86" t="s">
        <v>171</v>
      </c>
      <c r="C62" s="87" t="s">
        <v>240</v>
      </c>
      <c r="D62" s="87" t="s">
        <v>17</v>
      </c>
      <c r="E62" s="179">
        <v>78000</v>
      </c>
      <c r="F62" s="87">
        <v>25</v>
      </c>
      <c r="G62" s="172">
        <f t="shared" si="0"/>
        <v>3120</v>
      </c>
    </row>
    <row r="63" spans="1:7">
      <c r="A63" s="107">
        <v>45264</v>
      </c>
      <c r="B63" s="86" t="s">
        <v>171</v>
      </c>
      <c r="C63" s="87" t="s">
        <v>12</v>
      </c>
      <c r="D63" s="87" t="s">
        <v>8</v>
      </c>
      <c r="E63" s="179">
        <v>105000</v>
      </c>
      <c r="F63" s="87">
        <v>43</v>
      </c>
      <c r="G63" s="172">
        <f t="shared" si="0"/>
        <v>2441.8604651162791</v>
      </c>
    </row>
    <row r="64" spans="1:7">
      <c r="A64" s="107">
        <v>45264</v>
      </c>
      <c r="B64" s="86" t="s">
        <v>171</v>
      </c>
      <c r="C64" s="87" t="s">
        <v>7</v>
      </c>
      <c r="D64" s="87" t="s">
        <v>8</v>
      </c>
      <c r="E64" s="179">
        <v>105000</v>
      </c>
      <c r="F64" s="87">
        <v>31</v>
      </c>
      <c r="G64" s="172">
        <f t="shared" si="0"/>
        <v>3387.0967741935483</v>
      </c>
    </row>
    <row r="65" spans="1:8">
      <c r="A65" s="107">
        <v>45264</v>
      </c>
      <c r="B65" s="86" t="s">
        <v>171</v>
      </c>
      <c r="C65" s="87" t="s">
        <v>30</v>
      </c>
      <c r="D65" s="87" t="s">
        <v>8</v>
      </c>
      <c r="E65" s="179">
        <v>105000</v>
      </c>
      <c r="F65" s="87">
        <v>23</v>
      </c>
      <c r="G65" s="172">
        <f t="shared" si="0"/>
        <v>4565.217391304348</v>
      </c>
    </row>
    <row r="66" spans="1:8">
      <c r="A66" s="107">
        <v>45264</v>
      </c>
      <c r="B66" s="86" t="s">
        <v>171</v>
      </c>
      <c r="C66" s="87" t="s">
        <v>21</v>
      </c>
      <c r="D66" s="87" t="s">
        <v>8</v>
      </c>
      <c r="E66" s="179">
        <v>105000</v>
      </c>
      <c r="F66" s="87">
        <v>18</v>
      </c>
      <c r="G66" s="172">
        <f t="shared" si="0"/>
        <v>5833.333333333333</v>
      </c>
    </row>
    <row r="67" spans="1:8">
      <c r="A67" s="107">
        <v>45264</v>
      </c>
      <c r="B67" s="86" t="s">
        <v>171</v>
      </c>
      <c r="C67" s="87" t="s">
        <v>14</v>
      </c>
      <c r="D67" s="87" t="s">
        <v>8</v>
      </c>
      <c r="E67" s="179">
        <v>105000</v>
      </c>
      <c r="F67" s="87">
        <v>34</v>
      </c>
      <c r="G67" s="172">
        <f t="shared" ref="G67:G130" si="1">E67/F67</f>
        <v>3088.2352941176468</v>
      </c>
    </row>
    <row r="68" spans="1:8">
      <c r="A68" s="107">
        <v>45264</v>
      </c>
      <c r="B68" s="86" t="s">
        <v>171</v>
      </c>
      <c r="C68" s="87" t="s">
        <v>14</v>
      </c>
      <c r="D68" s="87" t="s">
        <v>8</v>
      </c>
      <c r="E68" s="179">
        <v>105000</v>
      </c>
      <c r="F68" s="87">
        <v>43</v>
      </c>
      <c r="G68" s="172">
        <f t="shared" si="1"/>
        <v>2441.8604651162791</v>
      </c>
    </row>
    <row r="69" spans="1:8">
      <c r="A69" s="107">
        <v>45264</v>
      </c>
      <c r="B69" s="86" t="s">
        <v>171</v>
      </c>
      <c r="C69" s="87" t="s">
        <v>25</v>
      </c>
      <c r="D69" s="87" t="s">
        <v>17</v>
      </c>
      <c r="E69" s="179">
        <v>85000</v>
      </c>
      <c r="F69" s="87">
        <v>21</v>
      </c>
      <c r="G69" s="172">
        <f t="shared" si="1"/>
        <v>4047.6190476190477</v>
      </c>
    </row>
    <row r="70" spans="1:8">
      <c r="A70" s="107">
        <v>45264</v>
      </c>
      <c r="B70" s="86" t="s">
        <v>171</v>
      </c>
      <c r="C70" s="87" t="s">
        <v>16</v>
      </c>
      <c r="D70" s="87" t="s">
        <v>8</v>
      </c>
      <c r="E70" s="179">
        <v>105000</v>
      </c>
      <c r="F70" s="87">
        <v>36</v>
      </c>
      <c r="G70" s="172">
        <f t="shared" si="1"/>
        <v>2916.6666666666665</v>
      </c>
    </row>
    <row r="71" spans="1:8">
      <c r="A71" s="107">
        <v>45264</v>
      </c>
      <c r="B71" s="86" t="s">
        <v>171</v>
      </c>
      <c r="C71" s="87" t="s">
        <v>209</v>
      </c>
      <c r="D71" s="87" t="s">
        <v>8</v>
      </c>
      <c r="E71" s="179">
        <v>83000</v>
      </c>
      <c r="F71" s="87">
        <v>23</v>
      </c>
      <c r="G71" s="172">
        <f t="shared" si="1"/>
        <v>3608.695652173913</v>
      </c>
    </row>
    <row r="72" spans="1:8">
      <c r="A72" s="107">
        <v>45264</v>
      </c>
      <c r="B72" s="86" t="s">
        <v>171</v>
      </c>
      <c r="C72" s="87" t="s">
        <v>20</v>
      </c>
      <c r="D72" s="87" t="s">
        <v>17</v>
      </c>
      <c r="E72" s="179">
        <v>85000</v>
      </c>
      <c r="F72" s="87">
        <v>19</v>
      </c>
      <c r="G72" s="172">
        <f t="shared" si="1"/>
        <v>4473.6842105263158</v>
      </c>
    </row>
    <row r="73" spans="1:8">
      <c r="A73" s="107">
        <v>45264</v>
      </c>
      <c r="B73" s="86" t="s">
        <v>171</v>
      </c>
      <c r="C73" s="87" t="s">
        <v>54</v>
      </c>
      <c r="D73" s="87" t="s">
        <v>8</v>
      </c>
      <c r="E73" s="179">
        <v>100000</v>
      </c>
      <c r="F73" s="87">
        <v>27</v>
      </c>
      <c r="G73" s="172">
        <f t="shared" si="1"/>
        <v>3703.7037037037039</v>
      </c>
    </row>
    <row r="74" spans="1:8">
      <c r="A74" s="107">
        <v>45264</v>
      </c>
      <c r="B74" s="86" t="s">
        <v>171</v>
      </c>
      <c r="C74" s="87" t="s">
        <v>24</v>
      </c>
      <c r="D74" s="87" t="s">
        <v>17</v>
      </c>
      <c r="E74" s="179">
        <v>85000</v>
      </c>
      <c r="F74" s="87">
        <v>17</v>
      </c>
      <c r="G74" s="172">
        <f t="shared" si="1"/>
        <v>5000</v>
      </c>
    </row>
    <row r="75" spans="1:8">
      <c r="A75" s="107">
        <v>45264</v>
      </c>
      <c r="B75" s="86" t="s">
        <v>171</v>
      </c>
      <c r="C75" s="87" t="s">
        <v>44</v>
      </c>
      <c r="D75" s="87" t="s">
        <v>10</v>
      </c>
      <c r="E75" s="179">
        <v>47250</v>
      </c>
      <c r="F75" s="87">
        <v>6</v>
      </c>
      <c r="G75" s="172">
        <f t="shared" si="1"/>
        <v>7875</v>
      </c>
      <c r="H75" t="s">
        <v>247</v>
      </c>
    </row>
    <row r="76" spans="1:8">
      <c r="A76" s="107">
        <v>45264</v>
      </c>
      <c r="B76" s="86" t="s">
        <v>171</v>
      </c>
      <c r="C76" s="87" t="s">
        <v>44</v>
      </c>
      <c r="D76" s="87" t="s">
        <v>17</v>
      </c>
      <c r="E76" s="179">
        <v>127500</v>
      </c>
      <c r="F76" s="87">
        <v>17</v>
      </c>
      <c r="G76" s="172">
        <f t="shared" si="1"/>
        <v>7500</v>
      </c>
    </row>
    <row r="77" spans="1:8">
      <c r="A77" s="107">
        <v>45264</v>
      </c>
      <c r="B77" s="86" t="s">
        <v>171</v>
      </c>
      <c r="C77" s="87" t="s">
        <v>44</v>
      </c>
      <c r="D77" s="87" t="s">
        <v>10</v>
      </c>
      <c r="E77" s="179">
        <v>94500</v>
      </c>
      <c r="F77" s="87">
        <v>7</v>
      </c>
      <c r="G77" s="172">
        <f t="shared" si="1"/>
        <v>13500</v>
      </c>
    </row>
    <row r="78" spans="1:8">
      <c r="A78" s="107">
        <v>45264</v>
      </c>
      <c r="B78" s="86" t="s">
        <v>171</v>
      </c>
      <c r="C78" s="87" t="s">
        <v>44</v>
      </c>
      <c r="D78" s="87" t="s">
        <v>10</v>
      </c>
      <c r="E78" s="179">
        <v>94500</v>
      </c>
      <c r="F78" s="87">
        <v>11</v>
      </c>
      <c r="G78" s="172">
        <f t="shared" si="1"/>
        <v>8590.9090909090901</v>
      </c>
    </row>
    <row r="79" spans="1:8">
      <c r="A79" s="107">
        <v>45264</v>
      </c>
      <c r="B79" s="86" t="s">
        <v>171</v>
      </c>
      <c r="C79" s="87" t="s">
        <v>107</v>
      </c>
      <c r="D79" s="87" t="s">
        <v>10</v>
      </c>
      <c r="E79" s="179">
        <v>31500</v>
      </c>
      <c r="F79" s="87">
        <v>4</v>
      </c>
      <c r="G79" s="172">
        <f t="shared" si="1"/>
        <v>7875</v>
      </c>
      <c r="H79" t="s">
        <v>248</v>
      </c>
    </row>
    <row r="80" spans="1:8">
      <c r="A80" s="107">
        <v>45264</v>
      </c>
      <c r="B80" s="86" t="s">
        <v>172</v>
      </c>
      <c r="C80" s="87" t="s">
        <v>54</v>
      </c>
      <c r="D80" s="87" t="s">
        <v>8</v>
      </c>
      <c r="E80" s="179">
        <v>100000</v>
      </c>
      <c r="F80" s="87">
        <v>30</v>
      </c>
      <c r="G80" s="172">
        <f t="shared" si="1"/>
        <v>3333.3333333333335</v>
      </c>
    </row>
    <row r="81" spans="1:7">
      <c r="A81" s="107">
        <v>45264</v>
      </c>
      <c r="B81" s="86" t="s">
        <v>172</v>
      </c>
      <c r="C81" s="87" t="s">
        <v>12</v>
      </c>
      <c r="D81" s="87" t="s">
        <v>17</v>
      </c>
      <c r="E81" s="179">
        <v>85000</v>
      </c>
      <c r="F81" s="87">
        <v>16</v>
      </c>
      <c r="G81" s="172">
        <f t="shared" si="1"/>
        <v>5312.5</v>
      </c>
    </row>
    <row r="82" spans="1:7">
      <c r="A82" s="107">
        <v>45264</v>
      </c>
      <c r="B82" s="86" t="s">
        <v>172</v>
      </c>
      <c r="C82" s="87" t="s">
        <v>7</v>
      </c>
      <c r="D82" s="87" t="s">
        <v>8</v>
      </c>
      <c r="E82" s="179">
        <v>105000</v>
      </c>
      <c r="F82" s="87">
        <v>46</v>
      </c>
      <c r="G82" s="172">
        <f t="shared" si="1"/>
        <v>2282.608695652174</v>
      </c>
    </row>
    <row r="83" spans="1:7">
      <c r="A83" s="107">
        <v>45264</v>
      </c>
      <c r="B83" s="86" t="s">
        <v>172</v>
      </c>
      <c r="C83" s="87" t="s">
        <v>12</v>
      </c>
      <c r="D83" s="87" t="s">
        <v>8</v>
      </c>
      <c r="E83" s="179">
        <v>105000</v>
      </c>
      <c r="F83" s="87">
        <v>22</v>
      </c>
      <c r="G83" s="172">
        <f t="shared" si="1"/>
        <v>4772.727272727273</v>
      </c>
    </row>
    <row r="84" spans="1:7">
      <c r="A84" s="107">
        <v>45264</v>
      </c>
      <c r="B84" s="86" t="s">
        <v>172</v>
      </c>
      <c r="C84" s="87" t="s">
        <v>7</v>
      </c>
      <c r="D84" s="87" t="s">
        <v>8</v>
      </c>
      <c r="E84" s="179">
        <v>105000</v>
      </c>
      <c r="F84" s="87">
        <v>37</v>
      </c>
      <c r="G84" s="172">
        <f t="shared" si="1"/>
        <v>2837.8378378378379</v>
      </c>
    </row>
    <row r="85" spans="1:7">
      <c r="A85" s="107">
        <v>45264</v>
      </c>
      <c r="B85" s="86" t="s">
        <v>172</v>
      </c>
      <c r="C85" s="87" t="s">
        <v>14</v>
      </c>
      <c r="D85" s="87" t="s">
        <v>8</v>
      </c>
      <c r="E85" s="179">
        <v>105000</v>
      </c>
      <c r="F85" s="87">
        <v>48</v>
      </c>
      <c r="G85" s="172">
        <f t="shared" si="1"/>
        <v>2187.5</v>
      </c>
    </row>
    <row r="86" spans="1:7">
      <c r="A86" s="107">
        <v>45264</v>
      </c>
      <c r="B86" s="86" t="s">
        <v>172</v>
      </c>
      <c r="C86" s="87" t="s">
        <v>249</v>
      </c>
      <c r="D86" s="87" t="s">
        <v>17</v>
      </c>
      <c r="E86" s="179">
        <v>78000</v>
      </c>
      <c r="F86" s="87">
        <v>9</v>
      </c>
      <c r="G86" s="172">
        <f t="shared" si="1"/>
        <v>8666.6666666666661</v>
      </c>
    </row>
    <row r="87" spans="1:7">
      <c r="A87" s="107">
        <v>45264</v>
      </c>
      <c r="B87" s="86" t="s">
        <v>172</v>
      </c>
      <c r="C87" s="87" t="s">
        <v>20</v>
      </c>
      <c r="D87" s="87" t="s">
        <v>17</v>
      </c>
      <c r="E87" s="179">
        <v>85000</v>
      </c>
      <c r="F87" s="87">
        <v>22</v>
      </c>
      <c r="G87" s="172">
        <f t="shared" si="1"/>
        <v>3863.6363636363635</v>
      </c>
    </row>
    <row r="88" spans="1:7">
      <c r="A88" s="107">
        <v>45264</v>
      </c>
      <c r="B88" s="86" t="s">
        <v>172</v>
      </c>
      <c r="C88" s="87" t="s">
        <v>16</v>
      </c>
      <c r="D88" s="87" t="s">
        <v>8</v>
      </c>
      <c r="E88" s="179">
        <v>105000</v>
      </c>
      <c r="F88" s="87">
        <v>37</v>
      </c>
      <c r="G88" s="172">
        <f t="shared" si="1"/>
        <v>2837.8378378378379</v>
      </c>
    </row>
    <row r="89" spans="1:7">
      <c r="A89" s="107">
        <v>45264</v>
      </c>
      <c r="B89" s="86" t="s">
        <v>172</v>
      </c>
      <c r="C89" s="87" t="s">
        <v>22</v>
      </c>
      <c r="D89" s="87" t="s">
        <v>8</v>
      </c>
      <c r="E89" s="179">
        <v>130000</v>
      </c>
      <c r="F89" s="87">
        <v>21</v>
      </c>
      <c r="G89" s="172">
        <f t="shared" si="1"/>
        <v>6190.4761904761908</v>
      </c>
    </row>
    <row r="90" spans="1:7">
      <c r="A90" s="107">
        <v>45264</v>
      </c>
      <c r="B90" s="86" t="s">
        <v>172</v>
      </c>
      <c r="C90" s="87" t="s">
        <v>43</v>
      </c>
      <c r="D90" s="87" t="s">
        <v>8</v>
      </c>
      <c r="E90" s="179">
        <v>83000</v>
      </c>
      <c r="F90" s="87">
        <v>34</v>
      </c>
      <c r="G90" s="172">
        <f t="shared" si="1"/>
        <v>2441.1764705882351</v>
      </c>
    </row>
    <row r="91" spans="1:7">
      <c r="A91" s="107">
        <v>45264</v>
      </c>
      <c r="B91" s="86" t="s">
        <v>172</v>
      </c>
      <c r="C91" s="87" t="s">
        <v>24</v>
      </c>
      <c r="D91" s="87" t="s">
        <v>10</v>
      </c>
      <c r="E91" s="179">
        <v>63000</v>
      </c>
      <c r="F91" s="87">
        <v>13</v>
      </c>
      <c r="G91" s="172">
        <f t="shared" si="1"/>
        <v>4846.1538461538457</v>
      </c>
    </row>
    <row r="92" spans="1:7">
      <c r="A92" s="107">
        <v>45264</v>
      </c>
      <c r="B92" s="86" t="s">
        <v>172</v>
      </c>
      <c r="C92" s="87" t="s">
        <v>25</v>
      </c>
      <c r="D92" s="87" t="s">
        <v>17</v>
      </c>
      <c r="E92" s="179">
        <v>85000</v>
      </c>
      <c r="F92" s="87">
        <v>16</v>
      </c>
      <c r="G92" s="172">
        <f t="shared" si="1"/>
        <v>5312.5</v>
      </c>
    </row>
    <row r="93" spans="1:7">
      <c r="A93" s="107">
        <v>45264</v>
      </c>
      <c r="B93" s="86" t="s">
        <v>172</v>
      </c>
      <c r="C93" s="87" t="s">
        <v>246</v>
      </c>
      <c r="D93" s="87" t="s">
        <v>8</v>
      </c>
      <c r="E93" s="179">
        <v>250000</v>
      </c>
      <c r="F93" s="87">
        <v>42</v>
      </c>
      <c r="G93" s="172">
        <f t="shared" si="1"/>
        <v>5952.3809523809523</v>
      </c>
    </row>
    <row r="94" spans="1:7">
      <c r="A94" s="107">
        <v>45265</v>
      </c>
      <c r="B94" s="86" t="s">
        <v>171</v>
      </c>
      <c r="C94" s="87" t="s">
        <v>240</v>
      </c>
      <c r="D94" s="87" t="s">
        <v>17</v>
      </c>
      <c r="E94" s="179">
        <v>78000</v>
      </c>
      <c r="F94" s="87">
        <v>23</v>
      </c>
      <c r="G94" s="172">
        <f t="shared" si="1"/>
        <v>3391.304347826087</v>
      </c>
    </row>
    <row r="95" spans="1:7">
      <c r="A95" s="107">
        <v>45265</v>
      </c>
      <c r="B95" s="86" t="s">
        <v>171</v>
      </c>
      <c r="C95" s="87" t="s">
        <v>25</v>
      </c>
      <c r="D95" s="87" t="s">
        <v>17</v>
      </c>
      <c r="E95" s="179">
        <v>85000</v>
      </c>
      <c r="F95" s="87">
        <v>22</v>
      </c>
      <c r="G95" s="172">
        <f t="shared" si="1"/>
        <v>3863.6363636363635</v>
      </c>
    </row>
    <row r="96" spans="1:7">
      <c r="A96" s="107">
        <v>45265</v>
      </c>
      <c r="B96" s="86" t="s">
        <v>171</v>
      </c>
      <c r="C96" s="87" t="s">
        <v>12</v>
      </c>
      <c r="D96" s="87" t="s">
        <v>8</v>
      </c>
      <c r="E96" s="179">
        <v>105000</v>
      </c>
      <c r="F96" s="87">
        <v>42</v>
      </c>
      <c r="G96" s="172">
        <f t="shared" si="1"/>
        <v>2500</v>
      </c>
    </row>
    <row r="97" spans="1:7">
      <c r="A97" s="107">
        <v>45265</v>
      </c>
      <c r="B97" s="86" t="s">
        <v>171</v>
      </c>
      <c r="C97" s="87" t="s">
        <v>7</v>
      </c>
      <c r="D97" s="87" t="s">
        <v>8</v>
      </c>
      <c r="E97" s="179">
        <v>105000</v>
      </c>
      <c r="F97" s="87">
        <v>26</v>
      </c>
      <c r="G97" s="172">
        <f t="shared" si="1"/>
        <v>4038.4615384615386</v>
      </c>
    </row>
    <row r="98" spans="1:7">
      <c r="A98" s="107">
        <v>45265</v>
      </c>
      <c r="B98" s="86" t="s">
        <v>171</v>
      </c>
      <c r="C98" s="87" t="s">
        <v>7</v>
      </c>
      <c r="D98" s="87" t="s">
        <v>8</v>
      </c>
      <c r="E98" s="179">
        <v>105000</v>
      </c>
      <c r="F98" s="87">
        <v>33</v>
      </c>
      <c r="G98" s="172">
        <f t="shared" si="1"/>
        <v>3181.818181818182</v>
      </c>
    </row>
    <row r="99" spans="1:7">
      <c r="A99" s="107">
        <v>45265</v>
      </c>
      <c r="B99" s="86" t="s">
        <v>171</v>
      </c>
      <c r="C99" s="87" t="s">
        <v>21</v>
      </c>
      <c r="D99" s="87" t="s">
        <v>8</v>
      </c>
      <c r="E99" s="179">
        <v>105000</v>
      </c>
      <c r="F99" s="87">
        <v>19</v>
      </c>
      <c r="G99" s="172">
        <f t="shared" si="1"/>
        <v>5526.3157894736842</v>
      </c>
    </row>
    <row r="100" spans="1:7">
      <c r="A100" s="107">
        <v>45265</v>
      </c>
      <c r="B100" s="86" t="s">
        <v>171</v>
      </c>
      <c r="C100" s="87" t="s">
        <v>14</v>
      </c>
      <c r="D100" s="87" t="s">
        <v>8</v>
      </c>
      <c r="E100" s="179">
        <v>105000</v>
      </c>
      <c r="F100" s="87">
        <v>38</v>
      </c>
      <c r="G100" s="172">
        <f t="shared" si="1"/>
        <v>2763.1578947368421</v>
      </c>
    </row>
    <row r="101" spans="1:7">
      <c r="A101" s="107">
        <v>45265</v>
      </c>
      <c r="B101" s="86" t="s">
        <v>171</v>
      </c>
      <c r="C101" s="87" t="s">
        <v>14</v>
      </c>
      <c r="D101" s="87" t="s">
        <v>8</v>
      </c>
      <c r="E101" s="179">
        <v>105000</v>
      </c>
      <c r="F101" s="87">
        <v>42</v>
      </c>
      <c r="G101" s="172">
        <f t="shared" si="1"/>
        <v>2500</v>
      </c>
    </row>
    <row r="102" spans="1:7">
      <c r="A102" s="107">
        <v>45265</v>
      </c>
      <c r="B102" s="86" t="s">
        <v>171</v>
      </c>
      <c r="C102" s="87" t="s">
        <v>16</v>
      </c>
      <c r="D102" s="87" t="s">
        <v>8</v>
      </c>
      <c r="E102" s="179">
        <v>105000</v>
      </c>
      <c r="F102" s="87">
        <v>30</v>
      </c>
      <c r="G102" s="172">
        <f t="shared" si="1"/>
        <v>3500</v>
      </c>
    </row>
    <row r="103" spans="1:7">
      <c r="A103" s="107">
        <v>45265</v>
      </c>
      <c r="B103" s="86" t="s">
        <v>171</v>
      </c>
      <c r="C103" s="87" t="s">
        <v>209</v>
      </c>
      <c r="D103" s="87" t="s">
        <v>8</v>
      </c>
      <c r="E103" s="179">
        <v>83000</v>
      </c>
      <c r="F103" s="87">
        <v>31</v>
      </c>
      <c r="G103" s="172">
        <f t="shared" si="1"/>
        <v>2677.4193548387098</v>
      </c>
    </row>
    <row r="104" spans="1:7">
      <c r="A104" s="107">
        <v>45265</v>
      </c>
      <c r="B104" s="86" t="s">
        <v>171</v>
      </c>
      <c r="C104" s="87" t="s">
        <v>20</v>
      </c>
      <c r="D104" s="87" t="s">
        <v>17</v>
      </c>
      <c r="E104" s="179">
        <v>85000</v>
      </c>
      <c r="F104" s="87">
        <v>19</v>
      </c>
      <c r="G104" s="172">
        <f t="shared" si="1"/>
        <v>4473.6842105263158</v>
      </c>
    </row>
    <row r="105" spans="1:7">
      <c r="A105" s="107">
        <v>45265</v>
      </c>
      <c r="B105" s="86" t="s">
        <v>171</v>
      </c>
      <c r="C105" s="87" t="s">
        <v>24</v>
      </c>
      <c r="D105" s="87" t="s">
        <v>17</v>
      </c>
      <c r="E105" s="179">
        <v>85000</v>
      </c>
      <c r="F105" s="87">
        <v>18</v>
      </c>
      <c r="G105" s="172">
        <f t="shared" si="1"/>
        <v>4722.2222222222226</v>
      </c>
    </row>
    <row r="106" spans="1:7">
      <c r="A106" s="107">
        <v>45265</v>
      </c>
      <c r="B106" s="86" t="s">
        <v>171</v>
      </c>
      <c r="C106" s="87" t="s">
        <v>54</v>
      </c>
      <c r="D106" s="87" t="s">
        <v>8</v>
      </c>
      <c r="E106" s="179">
        <v>100000</v>
      </c>
      <c r="F106" s="87">
        <v>32</v>
      </c>
      <c r="G106" s="172">
        <f t="shared" si="1"/>
        <v>3125</v>
      </c>
    </row>
    <row r="107" spans="1:7">
      <c r="A107" s="107">
        <v>45265</v>
      </c>
      <c r="B107" s="86" t="s">
        <v>171</v>
      </c>
      <c r="C107" s="87" t="s">
        <v>44</v>
      </c>
      <c r="D107" s="87" t="s">
        <v>10</v>
      </c>
      <c r="E107" s="179">
        <v>94500</v>
      </c>
      <c r="F107" s="87">
        <v>8</v>
      </c>
      <c r="G107" s="172">
        <f t="shared" si="1"/>
        <v>11812.5</v>
      </c>
    </row>
    <row r="108" spans="1:7">
      <c r="A108" s="107">
        <v>45265</v>
      </c>
      <c r="B108" s="86" t="s">
        <v>171</v>
      </c>
      <c r="C108" s="87" t="s">
        <v>44</v>
      </c>
      <c r="D108" s="87" t="s">
        <v>10</v>
      </c>
      <c r="E108" s="179">
        <v>94500</v>
      </c>
      <c r="F108" s="87">
        <v>10</v>
      </c>
      <c r="G108" s="172">
        <f t="shared" si="1"/>
        <v>9450</v>
      </c>
    </row>
    <row r="109" spans="1:7">
      <c r="A109" s="107">
        <v>45265</v>
      </c>
      <c r="B109" s="86" t="s">
        <v>171</v>
      </c>
      <c r="C109" s="87" t="s">
        <v>44</v>
      </c>
      <c r="D109" s="87" t="s">
        <v>17</v>
      </c>
      <c r="E109" s="179">
        <v>127500</v>
      </c>
      <c r="F109" s="87">
        <v>19</v>
      </c>
      <c r="G109" s="172">
        <f t="shared" si="1"/>
        <v>6710.5263157894733</v>
      </c>
    </row>
    <row r="110" spans="1:7">
      <c r="A110" s="107">
        <v>45265</v>
      </c>
      <c r="B110" s="86" t="s">
        <v>172</v>
      </c>
      <c r="C110" s="87" t="s">
        <v>240</v>
      </c>
      <c r="D110" s="87" t="s">
        <v>17</v>
      </c>
      <c r="E110" s="179">
        <v>78000</v>
      </c>
      <c r="F110" s="87">
        <v>19</v>
      </c>
      <c r="G110" s="172">
        <f t="shared" si="1"/>
        <v>4105.2631578947367</v>
      </c>
    </row>
    <row r="111" spans="1:7">
      <c r="A111" s="107">
        <v>45265</v>
      </c>
      <c r="B111" s="86" t="s">
        <v>172</v>
      </c>
      <c r="C111" s="87" t="s">
        <v>54</v>
      </c>
      <c r="D111" s="87" t="s">
        <v>8</v>
      </c>
      <c r="E111" s="179">
        <v>100000</v>
      </c>
      <c r="F111" s="87">
        <v>35</v>
      </c>
      <c r="G111" s="172">
        <f t="shared" si="1"/>
        <v>2857.1428571428573</v>
      </c>
    </row>
    <row r="112" spans="1:7">
      <c r="A112" s="107">
        <v>45265</v>
      </c>
      <c r="B112" s="86" t="s">
        <v>172</v>
      </c>
      <c r="C112" s="87" t="s">
        <v>7</v>
      </c>
      <c r="D112" s="87" t="s">
        <v>8</v>
      </c>
      <c r="E112" s="179">
        <v>105000</v>
      </c>
      <c r="F112" s="87">
        <v>42</v>
      </c>
      <c r="G112" s="172">
        <f t="shared" si="1"/>
        <v>2500</v>
      </c>
    </row>
    <row r="113" spans="1:7">
      <c r="A113" s="107">
        <v>45265</v>
      </c>
      <c r="B113" s="86" t="s">
        <v>172</v>
      </c>
      <c r="C113" s="87" t="s">
        <v>12</v>
      </c>
      <c r="D113" s="87" t="s">
        <v>8</v>
      </c>
      <c r="E113" s="179">
        <v>105000</v>
      </c>
      <c r="F113" s="87">
        <v>45</v>
      </c>
      <c r="G113" s="172">
        <f t="shared" si="1"/>
        <v>2333.3333333333335</v>
      </c>
    </row>
    <row r="114" spans="1:7">
      <c r="A114" s="107">
        <v>45265</v>
      </c>
      <c r="B114" s="86" t="s">
        <v>172</v>
      </c>
      <c r="C114" s="87" t="s">
        <v>21</v>
      </c>
      <c r="D114" s="87" t="s">
        <v>17</v>
      </c>
      <c r="E114" s="179">
        <v>85000</v>
      </c>
      <c r="F114" s="87">
        <v>22</v>
      </c>
      <c r="G114" s="172">
        <f t="shared" si="1"/>
        <v>3863.6363636363635</v>
      </c>
    </row>
    <row r="115" spans="1:7">
      <c r="A115" s="107">
        <v>45265</v>
      </c>
      <c r="B115" s="86" t="s">
        <v>172</v>
      </c>
      <c r="C115" s="87" t="s">
        <v>246</v>
      </c>
      <c r="D115" s="87" t="s">
        <v>8</v>
      </c>
      <c r="E115" s="179">
        <v>250000</v>
      </c>
      <c r="F115" s="87">
        <v>43</v>
      </c>
      <c r="G115" s="172">
        <f t="shared" si="1"/>
        <v>5813.9534883720926</v>
      </c>
    </row>
    <row r="116" spans="1:7">
      <c r="A116" s="107">
        <v>45265</v>
      </c>
      <c r="B116" s="86" t="s">
        <v>172</v>
      </c>
      <c r="C116" s="87" t="s">
        <v>14</v>
      </c>
      <c r="D116" s="87" t="s">
        <v>8</v>
      </c>
      <c r="E116" s="179">
        <v>105000</v>
      </c>
      <c r="F116" s="87">
        <v>48</v>
      </c>
      <c r="G116" s="172">
        <f t="shared" si="1"/>
        <v>2187.5</v>
      </c>
    </row>
    <row r="117" spans="1:7">
      <c r="A117" s="107">
        <v>45265</v>
      </c>
      <c r="B117" s="86" t="s">
        <v>172</v>
      </c>
      <c r="C117" s="87" t="s">
        <v>20</v>
      </c>
      <c r="D117" s="87" t="s">
        <v>17</v>
      </c>
      <c r="E117" s="179">
        <v>85000</v>
      </c>
      <c r="F117" s="87">
        <v>24</v>
      </c>
      <c r="G117" s="172">
        <f t="shared" si="1"/>
        <v>3541.6666666666665</v>
      </c>
    </row>
    <row r="118" spans="1:7">
      <c r="A118" s="107">
        <v>45265</v>
      </c>
      <c r="B118" s="86" t="s">
        <v>172</v>
      </c>
      <c r="C118" s="87" t="s">
        <v>14</v>
      </c>
      <c r="D118" s="87" t="s">
        <v>8</v>
      </c>
      <c r="E118" s="179">
        <v>105000</v>
      </c>
      <c r="F118" s="87">
        <v>39</v>
      </c>
      <c r="G118" s="172">
        <f t="shared" si="1"/>
        <v>2692.3076923076924</v>
      </c>
    </row>
    <row r="119" spans="1:7">
      <c r="A119" s="107">
        <v>45265</v>
      </c>
      <c r="B119" s="86" t="s">
        <v>172</v>
      </c>
      <c r="C119" s="87" t="s">
        <v>22</v>
      </c>
      <c r="D119" s="87" t="s">
        <v>8</v>
      </c>
      <c r="E119" s="179">
        <v>130000</v>
      </c>
      <c r="F119" s="87">
        <v>26</v>
      </c>
      <c r="G119" s="172">
        <f t="shared" si="1"/>
        <v>5000</v>
      </c>
    </row>
    <row r="120" spans="1:7">
      <c r="A120" s="107">
        <v>45265</v>
      </c>
      <c r="B120" s="86" t="s">
        <v>172</v>
      </c>
      <c r="C120" s="87" t="s">
        <v>209</v>
      </c>
      <c r="D120" s="87" t="s">
        <v>8</v>
      </c>
      <c r="E120" s="179">
        <v>83000</v>
      </c>
      <c r="F120" s="87">
        <v>29</v>
      </c>
      <c r="G120" s="172">
        <f t="shared" si="1"/>
        <v>2862.0689655172414</v>
      </c>
    </row>
    <row r="121" spans="1:7">
      <c r="A121" s="107">
        <v>45265</v>
      </c>
      <c r="B121" s="86" t="s">
        <v>172</v>
      </c>
      <c r="C121" s="87" t="s">
        <v>23</v>
      </c>
      <c r="D121" s="87" t="s">
        <v>10</v>
      </c>
      <c r="E121" s="179">
        <v>63000</v>
      </c>
      <c r="F121" s="87">
        <v>6</v>
      </c>
      <c r="G121" s="172">
        <f t="shared" si="1"/>
        <v>10500</v>
      </c>
    </row>
    <row r="122" spans="1:7">
      <c r="A122" s="107">
        <v>45265</v>
      </c>
      <c r="B122" s="86" t="s">
        <v>172</v>
      </c>
      <c r="C122" s="87" t="s">
        <v>25</v>
      </c>
      <c r="D122" s="87" t="s">
        <v>17</v>
      </c>
      <c r="E122" s="179">
        <v>85000</v>
      </c>
      <c r="F122" s="87">
        <v>16</v>
      </c>
      <c r="G122" s="172">
        <f t="shared" si="1"/>
        <v>5312.5</v>
      </c>
    </row>
    <row r="123" spans="1:7">
      <c r="A123" s="107">
        <v>45265</v>
      </c>
      <c r="B123" s="86" t="s">
        <v>172</v>
      </c>
      <c r="C123" s="87" t="s">
        <v>7</v>
      </c>
      <c r="D123" s="87" t="s">
        <v>8</v>
      </c>
      <c r="E123" s="179">
        <v>105000</v>
      </c>
      <c r="F123" s="87">
        <v>26</v>
      </c>
      <c r="G123" s="172">
        <f t="shared" si="1"/>
        <v>4038.4615384615386</v>
      </c>
    </row>
    <row r="124" spans="1:7">
      <c r="A124" s="107">
        <v>45265</v>
      </c>
      <c r="B124" s="86" t="s">
        <v>172</v>
      </c>
      <c r="C124" s="87" t="s">
        <v>224</v>
      </c>
      <c r="D124" s="87" t="s">
        <v>10</v>
      </c>
      <c r="E124" s="179">
        <v>94500</v>
      </c>
      <c r="F124" s="87">
        <v>12</v>
      </c>
      <c r="G124" s="172">
        <f t="shared" si="1"/>
        <v>7875</v>
      </c>
    </row>
    <row r="125" spans="1:7">
      <c r="A125" s="107">
        <v>45265</v>
      </c>
      <c r="B125" s="86" t="s">
        <v>172</v>
      </c>
      <c r="C125" s="87" t="s">
        <v>107</v>
      </c>
      <c r="D125" s="87" t="s">
        <v>10</v>
      </c>
      <c r="E125" s="179">
        <v>31500</v>
      </c>
      <c r="F125" s="87">
        <v>5</v>
      </c>
      <c r="G125" s="172">
        <f t="shared" si="1"/>
        <v>6300</v>
      </c>
    </row>
    <row r="126" spans="1:7">
      <c r="A126" s="107">
        <v>45266</v>
      </c>
      <c r="B126" s="86" t="s">
        <v>171</v>
      </c>
      <c r="C126" s="87" t="s">
        <v>16</v>
      </c>
      <c r="D126" s="87" t="s">
        <v>17</v>
      </c>
      <c r="E126" s="179">
        <v>85000</v>
      </c>
      <c r="F126" s="87">
        <v>11</v>
      </c>
      <c r="G126" s="172">
        <f t="shared" si="1"/>
        <v>7727.272727272727</v>
      </c>
    </row>
    <row r="127" spans="1:7">
      <c r="A127" s="107">
        <v>45266</v>
      </c>
      <c r="B127" s="86" t="s">
        <v>171</v>
      </c>
      <c r="C127" s="87" t="s">
        <v>12</v>
      </c>
      <c r="D127" s="87" t="s">
        <v>8</v>
      </c>
      <c r="E127" s="179">
        <v>105000</v>
      </c>
      <c r="F127" s="87">
        <v>45</v>
      </c>
      <c r="G127" s="172">
        <f t="shared" si="1"/>
        <v>2333.3333333333335</v>
      </c>
    </row>
    <row r="128" spans="1:7">
      <c r="A128" s="107">
        <v>45266</v>
      </c>
      <c r="B128" s="86" t="s">
        <v>171</v>
      </c>
      <c r="C128" s="87" t="s">
        <v>24</v>
      </c>
      <c r="D128" s="87" t="s">
        <v>17</v>
      </c>
      <c r="E128" s="179">
        <v>85000</v>
      </c>
      <c r="F128" s="87">
        <v>19</v>
      </c>
      <c r="G128" s="172">
        <f t="shared" si="1"/>
        <v>4473.6842105263158</v>
      </c>
    </row>
    <row r="129" spans="1:8">
      <c r="A129" s="107">
        <v>45266</v>
      </c>
      <c r="B129" s="86" t="s">
        <v>171</v>
      </c>
      <c r="C129" s="87" t="s">
        <v>30</v>
      </c>
      <c r="D129" s="87" t="s">
        <v>8</v>
      </c>
      <c r="E129" s="179">
        <v>105000</v>
      </c>
      <c r="F129" s="87">
        <v>24</v>
      </c>
      <c r="G129" s="172">
        <f t="shared" si="1"/>
        <v>4375</v>
      </c>
    </row>
    <row r="130" spans="1:8">
      <c r="A130" s="107">
        <v>45266</v>
      </c>
      <c r="B130" s="86" t="s">
        <v>171</v>
      </c>
      <c r="C130" s="87" t="s">
        <v>54</v>
      </c>
      <c r="D130" s="87" t="s">
        <v>8</v>
      </c>
      <c r="E130" s="179">
        <v>100000</v>
      </c>
      <c r="F130" s="87">
        <v>38</v>
      </c>
      <c r="G130" s="172">
        <f t="shared" si="1"/>
        <v>2631.5789473684213</v>
      </c>
    </row>
    <row r="131" spans="1:8">
      <c r="A131" s="107">
        <v>45266</v>
      </c>
      <c r="B131" s="86" t="s">
        <v>171</v>
      </c>
      <c r="C131" s="87" t="s">
        <v>209</v>
      </c>
      <c r="D131" s="87" t="s">
        <v>8</v>
      </c>
      <c r="E131" s="179">
        <v>83000</v>
      </c>
      <c r="F131" s="87">
        <v>35</v>
      </c>
      <c r="G131" s="172">
        <f t="shared" ref="G131:G194" si="2">E131/F131</f>
        <v>2371.4285714285716</v>
      </c>
    </row>
    <row r="132" spans="1:8">
      <c r="A132" s="107">
        <v>45266</v>
      </c>
      <c r="B132" s="86" t="s">
        <v>171</v>
      </c>
      <c r="C132" s="87" t="s">
        <v>22</v>
      </c>
      <c r="D132" s="87" t="s">
        <v>17</v>
      </c>
      <c r="E132" s="179">
        <v>110000</v>
      </c>
      <c r="F132" s="87">
        <v>17</v>
      </c>
      <c r="G132" s="172">
        <f t="shared" si="2"/>
        <v>6470.588235294118</v>
      </c>
    </row>
    <row r="133" spans="1:8">
      <c r="A133" s="107">
        <v>45266</v>
      </c>
      <c r="B133" s="86" t="s">
        <v>171</v>
      </c>
      <c r="C133" s="87" t="s">
        <v>14</v>
      </c>
      <c r="D133" s="87" t="s">
        <v>8</v>
      </c>
      <c r="E133" s="179">
        <v>105000</v>
      </c>
      <c r="F133" s="87">
        <v>42</v>
      </c>
      <c r="G133" s="172">
        <f t="shared" si="2"/>
        <v>2500</v>
      </c>
    </row>
    <row r="134" spans="1:8">
      <c r="A134" s="107">
        <v>45266</v>
      </c>
      <c r="B134" s="86" t="s">
        <v>171</v>
      </c>
      <c r="C134" s="87" t="s">
        <v>16</v>
      </c>
      <c r="D134" s="87" t="s">
        <v>8</v>
      </c>
      <c r="E134" s="179">
        <v>105000</v>
      </c>
      <c r="F134" s="87">
        <v>39</v>
      </c>
      <c r="G134" s="172">
        <f t="shared" si="2"/>
        <v>2692.3076923076924</v>
      </c>
    </row>
    <row r="135" spans="1:8">
      <c r="A135" s="107">
        <v>45266</v>
      </c>
      <c r="B135" s="86" t="s">
        <v>171</v>
      </c>
      <c r="C135" s="87" t="s">
        <v>14</v>
      </c>
      <c r="D135" s="87" t="s">
        <v>8</v>
      </c>
      <c r="E135" s="179">
        <v>105000</v>
      </c>
      <c r="F135" s="87">
        <v>47</v>
      </c>
      <c r="G135" s="172">
        <f t="shared" si="2"/>
        <v>2234.0425531914893</v>
      </c>
    </row>
    <row r="136" spans="1:8">
      <c r="A136" s="107">
        <v>45266</v>
      </c>
      <c r="B136" s="86" t="s">
        <v>171</v>
      </c>
      <c r="C136" s="87" t="s">
        <v>7</v>
      </c>
      <c r="D136" s="87" t="s">
        <v>8</v>
      </c>
      <c r="E136" s="179">
        <v>52500</v>
      </c>
      <c r="F136" s="87">
        <v>18</v>
      </c>
      <c r="G136" s="172">
        <f t="shared" si="2"/>
        <v>2916.6666666666665</v>
      </c>
      <c r="H136" t="s">
        <v>250</v>
      </c>
    </row>
    <row r="137" spans="1:8">
      <c r="A137" s="107">
        <v>45266</v>
      </c>
      <c r="B137" s="86" t="s">
        <v>171</v>
      </c>
      <c r="C137" s="87" t="s">
        <v>240</v>
      </c>
      <c r="D137" s="87" t="s">
        <v>17</v>
      </c>
      <c r="E137" s="179">
        <v>78000</v>
      </c>
      <c r="F137" s="87">
        <v>25</v>
      </c>
      <c r="G137" s="172">
        <f t="shared" si="2"/>
        <v>3120</v>
      </c>
    </row>
    <row r="138" spans="1:8">
      <c r="A138" s="107">
        <v>45266</v>
      </c>
      <c r="B138" s="86" t="s">
        <v>171</v>
      </c>
      <c r="C138" s="87" t="s">
        <v>7</v>
      </c>
      <c r="D138" s="87" t="s">
        <v>8</v>
      </c>
      <c r="E138" s="179">
        <v>105000</v>
      </c>
      <c r="F138" s="87">
        <v>34</v>
      </c>
      <c r="G138" s="172">
        <f t="shared" si="2"/>
        <v>3088.2352941176468</v>
      </c>
    </row>
    <row r="139" spans="1:8">
      <c r="A139" s="107">
        <v>45266</v>
      </c>
      <c r="B139" s="86" t="s">
        <v>171</v>
      </c>
      <c r="C139" s="87" t="s">
        <v>20</v>
      </c>
      <c r="D139" s="87" t="s">
        <v>17</v>
      </c>
      <c r="E139" s="179">
        <v>85000</v>
      </c>
      <c r="F139" s="87">
        <v>20</v>
      </c>
      <c r="G139" s="172">
        <f t="shared" si="2"/>
        <v>4250</v>
      </c>
    </row>
    <row r="140" spans="1:8">
      <c r="A140" s="107">
        <v>45266</v>
      </c>
      <c r="B140" s="86" t="s">
        <v>171</v>
      </c>
      <c r="C140" s="87" t="s">
        <v>21</v>
      </c>
      <c r="D140" s="87" t="s">
        <v>17</v>
      </c>
      <c r="E140" s="179">
        <v>85000</v>
      </c>
      <c r="F140" s="87">
        <v>27</v>
      </c>
      <c r="G140" s="172">
        <f t="shared" si="2"/>
        <v>3148.1481481481483</v>
      </c>
    </row>
    <row r="141" spans="1:8">
      <c r="A141" s="107">
        <v>45266</v>
      </c>
      <c r="B141" s="86" t="s">
        <v>171</v>
      </c>
      <c r="C141" s="87" t="s">
        <v>25</v>
      </c>
      <c r="D141" s="87" t="s">
        <v>17</v>
      </c>
      <c r="E141" s="179">
        <v>85000</v>
      </c>
      <c r="F141" s="87">
        <v>24</v>
      </c>
      <c r="G141" s="172">
        <f t="shared" si="2"/>
        <v>3541.6666666666665</v>
      </c>
    </row>
    <row r="142" spans="1:8">
      <c r="A142" s="107">
        <v>45266</v>
      </c>
      <c r="B142" s="86" t="s">
        <v>171</v>
      </c>
      <c r="C142" s="87" t="s">
        <v>44</v>
      </c>
      <c r="D142" s="87" t="s">
        <v>17</v>
      </c>
      <c r="E142" s="179">
        <v>127500</v>
      </c>
      <c r="F142" s="87">
        <v>19</v>
      </c>
      <c r="G142" s="172">
        <f t="shared" si="2"/>
        <v>6710.5263157894733</v>
      </c>
    </row>
    <row r="143" spans="1:8">
      <c r="A143" s="107">
        <v>45266</v>
      </c>
      <c r="B143" s="86" t="s">
        <v>171</v>
      </c>
      <c r="C143" s="87" t="s">
        <v>44</v>
      </c>
      <c r="D143" s="87" t="s">
        <v>10</v>
      </c>
      <c r="E143" s="179">
        <v>94500</v>
      </c>
      <c r="F143" s="87">
        <v>11</v>
      </c>
      <c r="G143" s="172">
        <f t="shared" si="2"/>
        <v>8590.9090909090901</v>
      </c>
    </row>
    <row r="144" spans="1:8">
      <c r="A144" s="107">
        <v>45266</v>
      </c>
      <c r="B144" s="86" t="s">
        <v>171</v>
      </c>
      <c r="C144" s="87" t="s">
        <v>44</v>
      </c>
      <c r="D144" s="87" t="s">
        <v>10</v>
      </c>
      <c r="E144" s="179">
        <v>47250</v>
      </c>
      <c r="F144" s="87">
        <v>8</v>
      </c>
      <c r="G144" s="172">
        <f t="shared" si="2"/>
        <v>5906.25</v>
      </c>
      <c r="H144" t="s">
        <v>250</v>
      </c>
    </row>
    <row r="145" spans="1:7">
      <c r="A145" s="107">
        <v>45266</v>
      </c>
      <c r="B145" s="86" t="s">
        <v>171</v>
      </c>
      <c r="C145" s="87" t="s">
        <v>44</v>
      </c>
      <c r="D145" s="87" t="s">
        <v>10</v>
      </c>
      <c r="E145" s="179">
        <v>94500</v>
      </c>
      <c r="F145" s="87">
        <v>9</v>
      </c>
      <c r="G145" s="172">
        <f t="shared" si="2"/>
        <v>10500</v>
      </c>
    </row>
    <row r="146" spans="1:7">
      <c r="A146" s="107">
        <v>45266</v>
      </c>
      <c r="B146" s="86" t="s">
        <v>172</v>
      </c>
      <c r="C146" s="87" t="s">
        <v>54</v>
      </c>
      <c r="D146" s="87" t="s">
        <v>8</v>
      </c>
      <c r="E146" s="179">
        <v>100000</v>
      </c>
      <c r="F146" s="87">
        <v>35</v>
      </c>
      <c r="G146" s="172">
        <f t="shared" si="2"/>
        <v>2857.1428571428573</v>
      </c>
    </row>
    <row r="147" spans="1:7">
      <c r="A147" s="107">
        <v>45266</v>
      </c>
      <c r="B147" s="86" t="s">
        <v>172</v>
      </c>
      <c r="C147" s="87" t="s">
        <v>7</v>
      </c>
      <c r="D147" s="87" t="s">
        <v>8</v>
      </c>
      <c r="E147" s="179">
        <v>105000</v>
      </c>
      <c r="F147" s="87">
        <v>36</v>
      </c>
      <c r="G147" s="172">
        <f t="shared" si="2"/>
        <v>2916.6666666666665</v>
      </c>
    </row>
    <row r="148" spans="1:7">
      <c r="A148" s="107">
        <v>45266</v>
      </c>
      <c r="B148" s="86" t="s">
        <v>172</v>
      </c>
      <c r="C148" s="87" t="s">
        <v>12</v>
      </c>
      <c r="D148" s="87" t="s">
        <v>8</v>
      </c>
      <c r="E148" s="179">
        <v>105000</v>
      </c>
      <c r="F148" s="87">
        <v>46</v>
      </c>
      <c r="G148" s="172">
        <f t="shared" si="2"/>
        <v>2282.608695652174</v>
      </c>
    </row>
    <row r="149" spans="1:7">
      <c r="A149" s="107">
        <v>45266</v>
      </c>
      <c r="B149" s="86" t="s">
        <v>172</v>
      </c>
      <c r="C149" s="87" t="s">
        <v>16</v>
      </c>
      <c r="D149" s="87" t="s">
        <v>17</v>
      </c>
      <c r="E149" s="179">
        <v>85000</v>
      </c>
      <c r="F149" s="87">
        <v>24</v>
      </c>
      <c r="G149" s="172">
        <f t="shared" si="2"/>
        <v>3541.6666666666665</v>
      </c>
    </row>
    <row r="150" spans="1:7">
      <c r="A150" s="107">
        <v>45266</v>
      </c>
      <c r="B150" s="86" t="s">
        <v>172</v>
      </c>
      <c r="C150" s="87" t="s">
        <v>240</v>
      </c>
      <c r="D150" s="87" t="s">
        <v>17</v>
      </c>
      <c r="E150" s="179">
        <v>78000</v>
      </c>
      <c r="F150" s="87">
        <v>20</v>
      </c>
      <c r="G150" s="172">
        <f t="shared" si="2"/>
        <v>3900</v>
      </c>
    </row>
    <row r="151" spans="1:7">
      <c r="A151" s="107">
        <v>45266</v>
      </c>
      <c r="B151" s="86" t="s">
        <v>172</v>
      </c>
      <c r="C151" s="87" t="s">
        <v>12</v>
      </c>
      <c r="D151" s="87" t="s">
        <v>17</v>
      </c>
      <c r="E151" s="179">
        <v>105000</v>
      </c>
      <c r="F151" s="87">
        <v>23</v>
      </c>
      <c r="G151" s="172">
        <f t="shared" si="2"/>
        <v>4565.217391304348</v>
      </c>
    </row>
    <row r="152" spans="1:7">
      <c r="A152" s="107">
        <v>45266</v>
      </c>
      <c r="B152" s="86" t="s">
        <v>172</v>
      </c>
      <c r="C152" s="87" t="s">
        <v>14</v>
      </c>
      <c r="D152" s="87" t="s">
        <v>8</v>
      </c>
      <c r="E152" s="179">
        <v>105000</v>
      </c>
      <c r="F152" s="87">
        <v>45</v>
      </c>
      <c r="G152" s="172">
        <f t="shared" si="2"/>
        <v>2333.3333333333335</v>
      </c>
    </row>
    <row r="153" spans="1:7">
      <c r="A153" s="107">
        <v>45266</v>
      </c>
      <c r="B153" s="86" t="s">
        <v>172</v>
      </c>
      <c r="C153" s="87" t="s">
        <v>224</v>
      </c>
      <c r="D153" s="87" t="s">
        <v>10</v>
      </c>
      <c r="E153" s="179">
        <v>94500</v>
      </c>
      <c r="F153" s="87">
        <v>12</v>
      </c>
      <c r="G153" s="172">
        <f t="shared" si="2"/>
        <v>7875</v>
      </c>
    </row>
    <row r="154" spans="1:7">
      <c r="A154" s="107">
        <v>45266</v>
      </c>
      <c r="B154" s="86" t="s">
        <v>172</v>
      </c>
      <c r="C154" s="87" t="s">
        <v>16</v>
      </c>
      <c r="D154" s="87" t="s">
        <v>8</v>
      </c>
      <c r="E154" s="179">
        <v>105000</v>
      </c>
      <c r="F154" s="87">
        <v>33</v>
      </c>
      <c r="G154" s="172">
        <f t="shared" si="2"/>
        <v>3181.818181818182</v>
      </c>
    </row>
    <row r="155" spans="1:7">
      <c r="A155" s="107">
        <v>45266</v>
      </c>
      <c r="B155" s="86" t="s">
        <v>172</v>
      </c>
      <c r="C155" s="87" t="s">
        <v>7</v>
      </c>
      <c r="D155" s="87" t="s">
        <v>8</v>
      </c>
      <c r="E155" s="179">
        <v>105000</v>
      </c>
      <c r="F155" s="87">
        <v>30</v>
      </c>
      <c r="G155" s="172">
        <f t="shared" si="2"/>
        <v>3500</v>
      </c>
    </row>
    <row r="156" spans="1:7">
      <c r="A156" s="107">
        <v>45266</v>
      </c>
      <c r="B156" s="86" t="s">
        <v>172</v>
      </c>
      <c r="C156" s="87" t="s">
        <v>187</v>
      </c>
      <c r="D156" s="87" t="s">
        <v>17</v>
      </c>
      <c r="E156" s="179">
        <v>130000</v>
      </c>
      <c r="F156" s="87">
        <v>20</v>
      </c>
      <c r="G156" s="172">
        <f t="shared" si="2"/>
        <v>6500</v>
      </c>
    </row>
    <row r="157" spans="1:7">
      <c r="A157" s="107">
        <v>45266</v>
      </c>
      <c r="B157" s="86" t="s">
        <v>172</v>
      </c>
      <c r="C157" s="87" t="s">
        <v>20</v>
      </c>
      <c r="D157" s="87" t="s">
        <v>8</v>
      </c>
      <c r="E157" s="179">
        <v>100000</v>
      </c>
      <c r="F157" s="87">
        <v>31</v>
      </c>
      <c r="G157" s="172">
        <f t="shared" si="2"/>
        <v>3225.8064516129034</v>
      </c>
    </row>
    <row r="158" spans="1:7">
      <c r="A158" s="107">
        <v>45266</v>
      </c>
      <c r="B158" s="86" t="s">
        <v>172</v>
      </c>
      <c r="C158" s="87" t="s">
        <v>24</v>
      </c>
      <c r="D158" s="87" t="s">
        <v>10</v>
      </c>
      <c r="E158" s="179">
        <v>63000</v>
      </c>
      <c r="F158" s="87">
        <v>7</v>
      </c>
      <c r="G158" s="172">
        <f t="shared" si="2"/>
        <v>9000</v>
      </c>
    </row>
    <row r="159" spans="1:7">
      <c r="A159" s="107">
        <v>45266</v>
      </c>
      <c r="B159" s="86" t="s">
        <v>172</v>
      </c>
      <c r="C159" s="87" t="s">
        <v>209</v>
      </c>
      <c r="D159" s="87" t="s">
        <v>8</v>
      </c>
      <c r="E159" s="179">
        <v>83000</v>
      </c>
      <c r="F159" s="87">
        <v>34</v>
      </c>
      <c r="G159" s="172">
        <f t="shared" si="2"/>
        <v>2441.1764705882351</v>
      </c>
    </row>
    <row r="160" spans="1:7">
      <c r="A160" s="107">
        <v>45266</v>
      </c>
      <c r="B160" s="86" t="s">
        <v>172</v>
      </c>
      <c r="C160" s="87" t="s">
        <v>246</v>
      </c>
      <c r="D160" s="87" t="s">
        <v>8</v>
      </c>
      <c r="E160" s="179">
        <v>250000</v>
      </c>
      <c r="F160" s="87">
        <v>44</v>
      </c>
      <c r="G160" s="172">
        <f t="shared" si="2"/>
        <v>5681.818181818182</v>
      </c>
    </row>
    <row r="161" spans="1:7">
      <c r="A161" s="107">
        <v>45266</v>
      </c>
      <c r="B161" s="86" t="s">
        <v>172</v>
      </c>
      <c r="C161" s="87" t="s">
        <v>25</v>
      </c>
      <c r="D161" s="87" t="s">
        <v>17</v>
      </c>
      <c r="E161" s="179">
        <v>85000</v>
      </c>
      <c r="F161" s="87">
        <v>18</v>
      </c>
      <c r="G161" s="172">
        <f t="shared" si="2"/>
        <v>4722.2222222222226</v>
      </c>
    </row>
    <row r="162" spans="1:7">
      <c r="A162" s="107">
        <v>45266</v>
      </c>
      <c r="B162" s="86" t="s">
        <v>172</v>
      </c>
      <c r="C162" s="87" t="s">
        <v>22</v>
      </c>
      <c r="D162" s="87" t="s">
        <v>8</v>
      </c>
      <c r="E162" s="179">
        <v>130000</v>
      </c>
      <c r="F162" s="87">
        <v>29</v>
      </c>
      <c r="G162" s="172">
        <f t="shared" si="2"/>
        <v>4482.7586206896549</v>
      </c>
    </row>
    <row r="163" spans="1:7">
      <c r="A163" s="107">
        <v>45266</v>
      </c>
      <c r="B163" s="86" t="s">
        <v>172</v>
      </c>
      <c r="C163" s="87" t="s">
        <v>107</v>
      </c>
      <c r="D163" s="87" t="s">
        <v>10</v>
      </c>
      <c r="E163" s="179">
        <v>31500</v>
      </c>
      <c r="F163" s="87">
        <v>5</v>
      </c>
      <c r="G163" s="172">
        <f t="shared" si="2"/>
        <v>6300</v>
      </c>
    </row>
    <row r="164" spans="1:7">
      <c r="A164" s="107">
        <v>45267</v>
      </c>
      <c r="B164" s="86" t="s">
        <v>171</v>
      </c>
      <c r="C164" s="87" t="s">
        <v>16</v>
      </c>
      <c r="D164" s="87" t="s">
        <v>17</v>
      </c>
      <c r="E164" s="179">
        <v>85000</v>
      </c>
      <c r="F164" s="87">
        <v>25</v>
      </c>
      <c r="G164" s="172">
        <f t="shared" si="2"/>
        <v>3400</v>
      </c>
    </row>
    <row r="165" spans="1:7">
      <c r="A165" s="107">
        <v>45267</v>
      </c>
      <c r="B165" s="86" t="s">
        <v>171</v>
      </c>
      <c r="C165" s="87" t="s">
        <v>12</v>
      </c>
      <c r="D165" s="87" t="s">
        <v>8</v>
      </c>
      <c r="E165" s="179">
        <v>105000</v>
      </c>
      <c r="F165" s="87">
        <v>45</v>
      </c>
      <c r="G165" s="172">
        <f t="shared" si="2"/>
        <v>2333.3333333333335</v>
      </c>
    </row>
    <row r="166" spans="1:7">
      <c r="A166" s="107">
        <v>45267</v>
      </c>
      <c r="B166" s="86" t="s">
        <v>171</v>
      </c>
      <c r="C166" s="87" t="s">
        <v>24</v>
      </c>
      <c r="D166" s="87" t="s">
        <v>17</v>
      </c>
      <c r="E166" s="179">
        <v>85000</v>
      </c>
      <c r="F166" s="87">
        <v>19</v>
      </c>
      <c r="G166" s="172">
        <f t="shared" si="2"/>
        <v>4473.6842105263158</v>
      </c>
    </row>
    <row r="167" spans="1:7">
      <c r="A167" s="107">
        <v>45267</v>
      </c>
      <c r="B167" s="86" t="s">
        <v>171</v>
      </c>
      <c r="C167" s="87" t="s">
        <v>54</v>
      </c>
      <c r="D167" s="87" t="s">
        <v>8</v>
      </c>
      <c r="E167" s="179">
        <v>100000</v>
      </c>
      <c r="F167" s="87">
        <v>35</v>
      </c>
      <c r="G167" s="172">
        <f t="shared" si="2"/>
        <v>2857.1428571428573</v>
      </c>
    </row>
    <row r="168" spans="1:7">
      <c r="A168" s="107">
        <v>45267</v>
      </c>
      <c r="B168" s="86" t="s">
        <v>171</v>
      </c>
      <c r="C168" s="87" t="s">
        <v>209</v>
      </c>
      <c r="D168" s="87" t="s">
        <v>8</v>
      </c>
      <c r="E168" s="179">
        <v>83000</v>
      </c>
      <c r="F168" s="87">
        <v>36</v>
      </c>
      <c r="G168" s="172">
        <f t="shared" si="2"/>
        <v>2305.5555555555557</v>
      </c>
    </row>
    <row r="169" spans="1:7">
      <c r="A169" s="107">
        <v>45267</v>
      </c>
      <c r="B169" s="86" t="s">
        <v>171</v>
      </c>
      <c r="C169" s="87" t="s">
        <v>21</v>
      </c>
      <c r="D169" s="87" t="s">
        <v>8</v>
      </c>
      <c r="E169" s="179">
        <v>105000</v>
      </c>
      <c r="F169" s="87">
        <v>27</v>
      </c>
      <c r="G169" s="172">
        <f t="shared" si="2"/>
        <v>3888.8888888888887</v>
      </c>
    </row>
    <row r="170" spans="1:7">
      <c r="A170" s="107">
        <v>45267</v>
      </c>
      <c r="B170" s="86" t="s">
        <v>171</v>
      </c>
      <c r="C170" s="87" t="s">
        <v>14</v>
      </c>
      <c r="D170" s="87" t="s">
        <v>8</v>
      </c>
      <c r="E170" s="179">
        <v>105000</v>
      </c>
      <c r="F170" s="87">
        <v>42</v>
      </c>
      <c r="G170" s="172">
        <f t="shared" si="2"/>
        <v>2500</v>
      </c>
    </row>
    <row r="171" spans="1:7">
      <c r="A171" s="107">
        <v>45267</v>
      </c>
      <c r="B171" s="86" t="s">
        <v>171</v>
      </c>
      <c r="C171" s="87" t="s">
        <v>16</v>
      </c>
      <c r="D171" s="87" t="s">
        <v>8</v>
      </c>
      <c r="E171" s="179">
        <v>105000</v>
      </c>
      <c r="F171" s="87">
        <v>45</v>
      </c>
      <c r="G171" s="172">
        <f t="shared" si="2"/>
        <v>2333.3333333333335</v>
      </c>
    </row>
    <row r="172" spans="1:7">
      <c r="A172" s="107">
        <v>45267</v>
      </c>
      <c r="B172" s="86" t="s">
        <v>171</v>
      </c>
      <c r="C172" s="87" t="s">
        <v>14</v>
      </c>
      <c r="D172" s="87" t="s">
        <v>8</v>
      </c>
      <c r="E172" s="179">
        <v>105000</v>
      </c>
      <c r="F172" s="87">
        <v>35</v>
      </c>
      <c r="G172" s="172">
        <f t="shared" si="2"/>
        <v>3000</v>
      </c>
    </row>
    <row r="173" spans="1:7">
      <c r="A173" s="107">
        <v>45267</v>
      </c>
      <c r="B173" s="86" t="s">
        <v>171</v>
      </c>
      <c r="C173" s="87" t="s">
        <v>7</v>
      </c>
      <c r="D173" s="87" t="s">
        <v>8</v>
      </c>
      <c r="E173" s="179">
        <v>105000</v>
      </c>
      <c r="F173" s="87">
        <v>32</v>
      </c>
      <c r="G173" s="172">
        <f t="shared" si="2"/>
        <v>3281.25</v>
      </c>
    </row>
    <row r="174" spans="1:7">
      <c r="A174" s="107">
        <v>45267</v>
      </c>
      <c r="B174" s="86" t="s">
        <v>171</v>
      </c>
      <c r="C174" s="87" t="s">
        <v>240</v>
      </c>
      <c r="D174" s="87" t="s">
        <v>17</v>
      </c>
      <c r="E174" s="179">
        <v>78000</v>
      </c>
      <c r="F174" s="87">
        <v>27</v>
      </c>
      <c r="G174" s="172">
        <f t="shared" si="2"/>
        <v>2888.8888888888887</v>
      </c>
    </row>
    <row r="175" spans="1:7">
      <c r="A175" s="107">
        <v>45267</v>
      </c>
      <c r="B175" s="86" t="s">
        <v>171</v>
      </c>
      <c r="C175" s="87" t="s">
        <v>7</v>
      </c>
      <c r="D175" s="87" t="s">
        <v>8</v>
      </c>
      <c r="E175" s="179">
        <v>105000</v>
      </c>
      <c r="F175" s="87">
        <v>42</v>
      </c>
      <c r="G175" s="172">
        <f t="shared" si="2"/>
        <v>2500</v>
      </c>
    </row>
    <row r="176" spans="1:7">
      <c r="A176" s="107">
        <v>45267</v>
      </c>
      <c r="B176" s="86" t="s">
        <v>171</v>
      </c>
      <c r="C176" s="87" t="s">
        <v>20</v>
      </c>
      <c r="D176" s="87" t="s">
        <v>17</v>
      </c>
      <c r="E176" s="179">
        <v>85000</v>
      </c>
      <c r="F176" s="87">
        <v>20</v>
      </c>
      <c r="G176" s="172">
        <f t="shared" si="2"/>
        <v>4250</v>
      </c>
    </row>
    <row r="177" spans="1:7">
      <c r="A177" s="107">
        <v>45267</v>
      </c>
      <c r="B177" s="86" t="s">
        <v>171</v>
      </c>
      <c r="C177" s="87" t="s">
        <v>22</v>
      </c>
      <c r="D177" s="87" t="s">
        <v>17</v>
      </c>
      <c r="E177" s="179">
        <v>110000</v>
      </c>
      <c r="F177" s="87">
        <v>18</v>
      </c>
      <c r="G177" s="172">
        <f t="shared" si="2"/>
        <v>6111.1111111111113</v>
      </c>
    </row>
    <row r="178" spans="1:7">
      <c r="A178" s="107">
        <v>45267</v>
      </c>
      <c r="B178" s="86" t="s">
        <v>171</v>
      </c>
      <c r="C178" s="87" t="s">
        <v>25</v>
      </c>
      <c r="D178" s="87" t="s">
        <v>17</v>
      </c>
      <c r="E178" s="179">
        <v>85000</v>
      </c>
      <c r="F178" s="87">
        <v>26</v>
      </c>
      <c r="G178" s="172">
        <f t="shared" si="2"/>
        <v>3269.2307692307691</v>
      </c>
    </row>
    <row r="179" spans="1:7">
      <c r="A179" s="107">
        <v>45267</v>
      </c>
      <c r="B179" s="86" t="s">
        <v>171</v>
      </c>
      <c r="C179" s="87" t="s">
        <v>44</v>
      </c>
      <c r="D179" s="87" t="s">
        <v>10</v>
      </c>
      <c r="E179" s="179">
        <v>94500</v>
      </c>
      <c r="F179" s="87">
        <v>9</v>
      </c>
      <c r="G179" s="172">
        <f t="shared" si="2"/>
        <v>10500</v>
      </c>
    </row>
    <row r="180" spans="1:7">
      <c r="A180" s="107">
        <v>45267</v>
      </c>
      <c r="B180" s="86" t="s">
        <v>171</v>
      </c>
      <c r="C180" s="87" t="s">
        <v>44</v>
      </c>
      <c r="D180" s="87" t="s">
        <v>17</v>
      </c>
      <c r="E180" s="179">
        <v>127500</v>
      </c>
      <c r="F180" s="87">
        <v>19</v>
      </c>
      <c r="G180" s="172">
        <f t="shared" si="2"/>
        <v>6710.5263157894733</v>
      </c>
    </row>
    <row r="181" spans="1:7">
      <c r="A181" s="107">
        <v>45267</v>
      </c>
      <c r="B181" s="86" t="s">
        <v>171</v>
      </c>
      <c r="C181" s="87" t="s">
        <v>44</v>
      </c>
      <c r="D181" s="87" t="s">
        <v>10</v>
      </c>
      <c r="E181" s="179">
        <v>94500</v>
      </c>
      <c r="F181" s="87">
        <v>7</v>
      </c>
      <c r="G181" s="172">
        <f t="shared" si="2"/>
        <v>13500</v>
      </c>
    </row>
    <row r="182" spans="1:7">
      <c r="A182" s="107">
        <v>45267</v>
      </c>
      <c r="B182" s="86" t="s">
        <v>172</v>
      </c>
      <c r="C182" s="87" t="s">
        <v>16</v>
      </c>
      <c r="D182" s="87" t="s">
        <v>17</v>
      </c>
      <c r="E182" s="179">
        <v>85000</v>
      </c>
      <c r="F182" s="87">
        <v>15</v>
      </c>
      <c r="G182" s="172">
        <f t="shared" si="2"/>
        <v>5666.666666666667</v>
      </c>
    </row>
    <row r="183" spans="1:7">
      <c r="A183" s="107">
        <v>45267</v>
      </c>
      <c r="B183" s="86" t="s">
        <v>172</v>
      </c>
      <c r="C183" s="87" t="s">
        <v>7</v>
      </c>
      <c r="D183" s="87" t="s">
        <v>8</v>
      </c>
      <c r="E183" s="179">
        <v>105000</v>
      </c>
      <c r="F183" s="87">
        <v>42</v>
      </c>
      <c r="G183" s="172">
        <f t="shared" si="2"/>
        <v>2500</v>
      </c>
    </row>
    <row r="184" spans="1:7">
      <c r="A184" s="107">
        <v>45267</v>
      </c>
      <c r="B184" s="86" t="s">
        <v>172</v>
      </c>
      <c r="C184" s="87" t="s">
        <v>14</v>
      </c>
      <c r="D184" s="87" t="s">
        <v>8</v>
      </c>
      <c r="E184" s="179">
        <v>105000</v>
      </c>
      <c r="F184" s="87">
        <v>45</v>
      </c>
      <c r="G184" s="172">
        <f t="shared" si="2"/>
        <v>2333.3333333333335</v>
      </c>
    </row>
    <row r="185" spans="1:7">
      <c r="A185" s="107">
        <v>45267</v>
      </c>
      <c r="B185" s="86" t="s">
        <v>172</v>
      </c>
      <c r="C185" s="87" t="s">
        <v>54</v>
      </c>
      <c r="D185" s="87" t="s">
        <v>8</v>
      </c>
      <c r="E185" s="179">
        <v>100000</v>
      </c>
      <c r="F185" s="87">
        <v>40</v>
      </c>
      <c r="G185" s="172">
        <f t="shared" si="2"/>
        <v>2500</v>
      </c>
    </row>
    <row r="186" spans="1:7">
      <c r="A186" s="107">
        <v>45267</v>
      </c>
      <c r="B186" s="86" t="s">
        <v>172</v>
      </c>
      <c r="C186" s="87" t="s">
        <v>43</v>
      </c>
      <c r="D186" s="87" t="s">
        <v>17</v>
      </c>
      <c r="E186" s="179">
        <v>78000</v>
      </c>
      <c r="F186" s="87">
        <v>19</v>
      </c>
      <c r="G186" s="172">
        <f t="shared" si="2"/>
        <v>4105.2631578947367</v>
      </c>
    </row>
    <row r="187" spans="1:7">
      <c r="A187" s="107">
        <v>45267</v>
      </c>
      <c r="B187" s="86" t="s">
        <v>172</v>
      </c>
      <c r="C187" s="87" t="s">
        <v>12</v>
      </c>
      <c r="D187" s="87" t="s">
        <v>8</v>
      </c>
      <c r="E187" s="179">
        <v>105000</v>
      </c>
      <c r="F187" s="87">
        <v>45</v>
      </c>
      <c r="G187" s="172">
        <f t="shared" si="2"/>
        <v>2333.3333333333335</v>
      </c>
    </row>
    <row r="188" spans="1:7">
      <c r="A188" s="107">
        <v>45267</v>
      </c>
      <c r="B188" s="86" t="s">
        <v>172</v>
      </c>
      <c r="C188" s="87" t="s">
        <v>21</v>
      </c>
      <c r="D188" s="87" t="s">
        <v>17</v>
      </c>
      <c r="E188" s="179">
        <v>85000</v>
      </c>
      <c r="F188" s="87">
        <v>24</v>
      </c>
      <c r="G188" s="172">
        <f t="shared" si="2"/>
        <v>3541.6666666666665</v>
      </c>
    </row>
    <row r="189" spans="1:7">
      <c r="A189" s="107">
        <v>45267</v>
      </c>
      <c r="B189" s="86" t="s">
        <v>172</v>
      </c>
      <c r="C189" s="87" t="s">
        <v>30</v>
      </c>
      <c r="D189" s="87" t="s">
        <v>8</v>
      </c>
      <c r="E189" s="179">
        <v>105000</v>
      </c>
      <c r="F189" s="87">
        <v>23</v>
      </c>
      <c r="G189" s="172">
        <f t="shared" si="2"/>
        <v>4565.217391304348</v>
      </c>
    </row>
    <row r="190" spans="1:7">
      <c r="A190" s="107">
        <v>45267</v>
      </c>
      <c r="B190" s="86" t="s">
        <v>172</v>
      </c>
      <c r="C190" s="87" t="s">
        <v>246</v>
      </c>
      <c r="D190" s="87" t="s">
        <v>8</v>
      </c>
      <c r="E190" s="179">
        <v>250000</v>
      </c>
      <c r="F190" s="87">
        <v>42</v>
      </c>
      <c r="G190" s="172">
        <f t="shared" si="2"/>
        <v>5952.3809523809523</v>
      </c>
    </row>
    <row r="191" spans="1:7">
      <c r="A191" s="107">
        <v>45267</v>
      </c>
      <c r="B191" s="86" t="s">
        <v>172</v>
      </c>
      <c r="C191" s="87" t="s">
        <v>14</v>
      </c>
      <c r="D191" s="87" t="s">
        <v>8</v>
      </c>
      <c r="E191" s="179">
        <v>105000</v>
      </c>
      <c r="F191" s="87">
        <v>34</v>
      </c>
      <c r="G191" s="172">
        <f t="shared" si="2"/>
        <v>3088.2352941176468</v>
      </c>
    </row>
    <row r="192" spans="1:7">
      <c r="A192" s="107">
        <v>45267</v>
      </c>
      <c r="B192" s="86" t="s">
        <v>172</v>
      </c>
      <c r="C192" s="87" t="s">
        <v>187</v>
      </c>
      <c r="D192" s="87" t="s">
        <v>17</v>
      </c>
      <c r="E192" s="179">
        <v>130000</v>
      </c>
      <c r="F192" s="87">
        <v>16</v>
      </c>
      <c r="G192" s="172">
        <f t="shared" si="2"/>
        <v>8125</v>
      </c>
    </row>
    <row r="193" spans="1:7">
      <c r="A193" s="107">
        <v>45267</v>
      </c>
      <c r="B193" s="86" t="s">
        <v>172</v>
      </c>
      <c r="C193" s="87" t="s">
        <v>20</v>
      </c>
      <c r="D193" s="87" t="s">
        <v>8</v>
      </c>
      <c r="E193" s="179">
        <v>100000</v>
      </c>
      <c r="F193" s="87">
        <v>31</v>
      </c>
      <c r="G193" s="172">
        <f t="shared" si="2"/>
        <v>3225.8064516129034</v>
      </c>
    </row>
    <row r="194" spans="1:7">
      <c r="A194" s="107">
        <v>45267</v>
      </c>
      <c r="B194" s="86" t="s">
        <v>172</v>
      </c>
      <c r="C194" s="87" t="s">
        <v>43</v>
      </c>
      <c r="D194" s="87" t="s">
        <v>8</v>
      </c>
      <c r="E194" s="179">
        <v>83000</v>
      </c>
      <c r="F194" s="87">
        <v>40</v>
      </c>
      <c r="G194" s="172">
        <f t="shared" si="2"/>
        <v>2075</v>
      </c>
    </row>
    <row r="195" spans="1:7">
      <c r="A195" s="107">
        <v>45267</v>
      </c>
      <c r="B195" s="86" t="s">
        <v>172</v>
      </c>
      <c r="C195" s="87" t="s">
        <v>24</v>
      </c>
      <c r="D195" s="87" t="s">
        <v>17</v>
      </c>
      <c r="E195" s="179">
        <v>63000</v>
      </c>
      <c r="F195" s="87">
        <v>7</v>
      </c>
      <c r="G195" s="172">
        <f t="shared" ref="G195:G258" si="3">E195/F195</f>
        <v>9000</v>
      </c>
    </row>
    <row r="196" spans="1:7">
      <c r="A196" s="107">
        <v>45267</v>
      </c>
      <c r="B196" s="86" t="s">
        <v>172</v>
      </c>
      <c r="C196" s="87" t="s">
        <v>25</v>
      </c>
      <c r="D196" s="87" t="s">
        <v>17</v>
      </c>
      <c r="E196" s="179">
        <v>85000</v>
      </c>
      <c r="F196" s="87">
        <v>18</v>
      </c>
      <c r="G196" s="172">
        <f t="shared" si="3"/>
        <v>4722.2222222222226</v>
      </c>
    </row>
    <row r="197" spans="1:7">
      <c r="A197" s="107">
        <v>45267</v>
      </c>
      <c r="B197" s="86" t="s">
        <v>172</v>
      </c>
      <c r="C197" s="87" t="s">
        <v>22</v>
      </c>
      <c r="D197" s="87" t="s">
        <v>8</v>
      </c>
      <c r="E197" s="179">
        <v>130000</v>
      </c>
      <c r="F197" s="87">
        <v>29</v>
      </c>
      <c r="G197" s="172">
        <f t="shared" si="3"/>
        <v>4482.7586206896549</v>
      </c>
    </row>
    <row r="198" spans="1:7">
      <c r="A198" s="107">
        <v>45267</v>
      </c>
      <c r="B198" s="86" t="s">
        <v>172</v>
      </c>
      <c r="C198" s="87" t="s">
        <v>224</v>
      </c>
      <c r="D198" s="87" t="s">
        <v>10</v>
      </c>
      <c r="E198" s="179">
        <v>94500</v>
      </c>
      <c r="F198" s="87">
        <v>12</v>
      </c>
      <c r="G198" s="172">
        <f t="shared" si="3"/>
        <v>7875</v>
      </c>
    </row>
    <row r="199" spans="1:7">
      <c r="A199" s="107">
        <v>45267</v>
      </c>
      <c r="B199" s="86" t="s">
        <v>172</v>
      </c>
      <c r="C199" s="87" t="s">
        <v>107</v>
      </c>
      <c r="D199" s="87" t="s">
        <v>10</v>
      </c>
      <c r="E199" s="179">
        <v>31500</v>
      </c>
      <c r="F199" s="87">
        <v>5</v>
      </c>
      <c r="G199" s="172">
        <f t="shared" si="3"/>
        <v>6300</v>
      </c>
    </row>
    <row r="200" spans="1:7">
      <c r="A200" s="107">
        <v>45268</v>
      </c>
      <c r="B200" s="86" t="s">
        <v>171</v>
      </c>
      <c r="C200" s="87" t="s">
        <v>44</v>
      </c>
      <c r="D200" s="87" t="s">
        <v>10</v>
      </c>
      <c r="E200" s="179">
        <v>94500</v>
      </c>
      <c r="F200" s="87">
        <v>6</v>
      </c>
      <c r="G200" s="172">
        <f t="shared" si="3"/>
        <v>15750</v>
      </c>
    </row>
    <row r="201" spans="1:7">
      <c r="A201" s="107">
        <v>45268</v>
      </c>
      <c r="B201" s="86" t="s">
        <v>171</v>
      </c>
      <c r="C201" s="87" t="s">
        <v>44</v>
      </c>
      <c r="D201" s="87" t="s">
        <v>10</v>
      </c>
      <c r="E201" s="179">
        <v>120000</v>
      </c>
      <c r="F201" s="87">
        <v>10</v>
      </c>
      <c r="G201" s="172">
        <f t="shared" si="3"/>
        <v>12000</v>
      </c>
    </row>
    <row r="202" spans="1:7">
      <c r="A202" s="107">
        <v>45268</v>
      </c>
      <c r="B202" s="86" t="s">
        <v>171</v>
      </c>
      <c r="C202" s="87" t="s">
        <v>13</v>
      </c>
      <c r="D202" s="87" t="s">
        <v>10</v>
      </c>
      <c r="E202" s="179">
        <v>94500</v>
      </c>
      <c r="F202" s="87">
        <v>5</v>
      </c>
      <c r="G202" s="172">
        <f t="shared" si="3"/>
        <v>18900</v>
      </c>
    </row>
    <row r="203" spans="1:7">
      <c r="A203" s="107">
        <v>45268</v>
      </c>
      <c r="B203" s="86"/>
      <c r="C203" s="87" t="s">
        <v>42</v>
      </c>
      <c r="D203" s="87" t="s">
        <v>17</v>
      </c>
      <c r="E203" s="179">
        <v>130000</v>
      </c>
      <c r="F203" s="87">
        <v>19</v>
      </c>
      <c r="G203" s="172">
        <f t="shared" si="3"/>
        <v>6842.105263157895</v>
      </c>
    </row>
    <row r="204" spans="1:7">
      <c r="A204" s="107">
        <v>45268</v>
      </c>
      <c r="B204" s="86" t="s">
        <v>171</v>
      </c>
      <c r="C204" s="87" t="s">
        <v>44</v>
      </c>
      <c r="D204" s="87" t="s">
        <v>17</v>
      </c>
      <c r="E204" s="179">
        <v>94500</v>
      </c>
      <c r="F204" s="87">
        <v>14</v>
      </c>
      <c r="G204" s="172">
        <f t="shared" si="3"/>
        <v>6750</v>
      </c>
    </row>
    <row r="205" spans="1:7">
      <c r="A205" s="107">
        <v>45268</v>
      </c>
      <c r="B205" s="86" t="s">
        <v>172</v>
      </c>
      <c r="C205" s="87" t="s">
        <v>224</v>
      </c>
      <c r="D205" s="87" t="s">
        <v>10</v>
      </c>
      <c r="E205" s="179">
        <v>94500</v>
      </c>
      <c r="F205" s="87">
        <v>10</v>
      </c>
      <c r="G205" s="172">
        <f t="shared" si="3"/>
        <v>9450</v>
      </c>
    </row>
    <row r="206" spans="1:7">
      <c r="A206" s="107">
        <v>45269</v>
      </c>
      <c r="B206" s="86" t="s">
        <v>171</v>
      </c>
      <c r="C206" s="87" t="s">
        <v>16</v>
      </c>
      <c r="D206" s="87" t="s">
        <v>17</v>
      </c>
      <c r="E206" s="179">
        <v>85000</v>
      </c>
      <c r="F206" s="87">
        <v>23</v>
      </c>
      <c r="G206" s="172">
        <f t="shared" si="3"/>
        <v>3695.6521739130435</v>
      </c>
    </row>
    <row r="207" spans="1:7">
      <c r="A207" s="107">
        <v>45269</v>
      </c>
      <c r="B207" s="86" t="s">
        <v>171</v>
      </c>
      <c r="C207" s="87" t="s">
        <v>12</v>
      </c>
      <c r="D207" s="87" t="s">
        <v>8</v>
      </c>
      <c r="E207" s="179">
        <v>105000</v>
      </c>
      <c r="F207" s="87">
        <v>45</v>
      </c>
      <c r="G207" s="172">
        <f t="shared" si="3"/>
        <v>2333.3333333333335</v>
      </c>
    </row>
    <row r="208" spans="1:7">
      <c r="A208" s="107">
        <v>45269</v>
      </c>
      <c r="B208" s="86" t="s">
        <v>171</v>
      </c>
      <c r="C208" s="87" t="s">
        <v>24</v>
      </c>
      <c r="D208" s="87" t="s">
        <v>17</v>
      </c>
      <c r="E208" s="179">
        <v>85000</v>
      </c>
      <c r="F208" s="87">
        <v>18</v>
      </c>
      <c r="G208" s="172">
        <f t="shared" si="3"/>
        <v>4722.2222222222226</v>
      </c>
    </row>
    <row r="209" spans="1:7">
      <c r="A209" s="107">
        <v>45269</v>
      </c>
      <c r="B209" s="86" t="s">
        <v>171</v>
      </c>
      <c r="C209" s="87" t="s">
        <v>54</v>
      </c>
      <c r="D209" s="87" t="s">
        <v>17</v>
      </c>
      <c r="E209" s="179">
        <v>100000</v>
      </c>
      <c r="F209" s="87">
        <v>38</v>
      </c>
      <c r="G209" s="172">
        <f t="shared" si="3"/>
        <v>2631.5789473684213</v>
      </c>
    </row>
    <row r="210" spans="1:7">
      <c r="A210" s="107">
        <v>45269</v>
      </c>
      <c r="B210" s="86" t="s">
        <v>171</v>
      </c>
      <c r="C210" s="87" t="s">
        <v>209</v>
      </c>
      <c r="D210" s="87" t="s">
        <v>8</v>
      </c>
      <c r="E210" s="179">
        <v>83000</v>
      </c>
      <c r="F210" s="87">
        <v>33</v>
      </c>
      <c r="G210" s="172">
        <f t="shared" si="3"/>
        <v>2515.151515151515</v>
      </c>
    </row>
    <row r="211" spans="1:7">
      <c r="A211" s="107">
        <v>45269</v>
      </c>
      <c r="B211" s="86" t="s">
        <v>171</v>
      </c>
      <c r="C211" s="87" t="s">
        <v>14</v>
      </c>
      <c r="D211" s="87" t="s">
        <v>8</v>
      </c>
      <c r="E211" s="179">
        <v>105000</v>
      </c>
      <c r="F211" s="87">
        <v>42</v>
      </c>
      <c r="G211" s="172">
        <f t="shared" si="3"/>
        <v>2500</v>
      </c>
    </row>
    <row r="212" spans="1:7">
      <c r="A212" s="107">
        <v>45269</v>
      </c>
      <c r="B212" s="86" t="s">
        <v>171</v>
      </c>
      <c r="C212" s="87" t="s">
        <v>14</v>
      </c>
      <c r="D212" s="87" t="s">
        <v>8</v>
      </c>
      <c r="E212" s="179">
        <v>105000</v>
      </c>
      <c r="F212" s="87">
        <v>43</v>
      </c>
      <c r="G212" s="172">
        <f t="shared" si="3"/>
        <v>2441.8604651162791</v>
      </c>
    </row>
    <row r="213" spans="1:7">
      <c r="A213" s="107">
        <v>45269</v>
      </c>
      <c r="B213" s="86" t="s">
        <v>171</v>
      </c>
      <c r="C213" s="87" t="s">
        <v>14</v>
      </c>
      <c r="D213" s="87" t="s">
        <v>8</v>
      </c>
      <c r="E213" s="179">
        <v>105000</v>
      </c>
      <c r="F213" s="87">
        <v>40</v>
      </c>
      <c r="G213" s="172">
        <f t="shared" si="3"/>
        <v>2625</v>
      </c>
    </row>
    <row r="214" spans="1:7">
      <c r="A214" s="107">
        <v>45269</v>
      </c>
      <c r="B214" s="86" t="s">
        <v>171</v>
      </c>
      <c r="C214" s="87" t="s">
        <v>7</v>
      </c>
      <c r="D214" s="87" t="s">
        <v>8</v>
      </c>
      <c r="E214" s="179">
        <v>105000</v>
      </c>
      <c r="F214" s="87">
        <v>25</v>
      </c>
      <c r="G214" s="172">
        <f t="shared" si="3"/>
        <v>4200</v>
      </c>
    </row>
    <row r="215" spans="1:7">
      <c r="A215" s="107">
        <v>45269</v>
      </c>
      <c r="B215" s="86" t="s">
        <v>171</v>
      </c>
      <c r="C215" s="87" t="s">
        <v>240</v>
      </c>
      <c r="D215" s="87" t="s">
        <v>17</v>
      </c>
      <c r="E215" s="179">
        <v>78000</v>
      </c>
      <c r="F215" s="87">
        <v>24</v>
      </c>
      <c r="G215" s="172">
        <f t="shared" si="3"/>
        <v>3250</v>
      </c>
    </row>
    <row r="216" spans="1:7">
      <c r="A216" s="107">
        <v>45269</v>
      </c>
      <c r="B216" s="86" t="s">
        <v>171</v>
      </c>
      <c r="C216" s="87" t="s">
        <v>7</v>
      </c>
      <c r="D216" s="87" t="s">
        <v>8</v>
      </c>
      <c r="E216" s="179">
        <v>105000</v>
      </c>
      <c r="F216" s="87">
        <v>44</v>
      </c>
      <c r="G216" s="172">
        <f t="shared" si="3"/>
        <v>2386.3636363636365</v>
      </c>
    </row>
    <row r="217" spans="1:7">
      <c r="A217" s="107">
        <v>45269</v>
      </c>
      <c r="B217" s="86" t="s">
        <v>171</v>
      </c>
      <c r="C217" s="87" t="s">
        <v>20</v>
      </c>
      <c r="D217" s="87" t="s">
        <v>17</v>
      </c>
      <c r="E217" s="179">
        <v>85000</v>
      </c>
      <c r="F217" s="87">
        <v>22</v>
      </c>
      <c r="G217" s="172">
        <f t="shared" si="3"/>
        <v>3863.6363636363635</v>
      </c>
    </row>
    <row r="218" spans="1:7">
      <c r="A218" s="107">
        <v>45269</v>
      </c>
      <c r="B218" s="86" t="s">
        <v>171</v>
      </c>
      <c r="C218" s="87" t="s">
        <v>25</v>
      </c>
      <c r="D218" s="87" t="s">
        <v>17</v>
      </c>
      <c r="E218" s="179">
        <v>85000</v>
      </c>
      <c r="F218" s="87">
        <v>25</v>
      </c>
      <c r="G218" s="172">
        <f t="shared" si="3"/>
        <v>3400</v>
      </c>
    </row>
    <row r="219" spans="1:7">
      <c r="A219" s="107">
        <v>45269</v>
      </c>
      <c r="B219" s="86" t="s">
        <v>171</v>
      </c>
      <c r="C219" s="87" t="s">
        <v>21</v>
      </c>
      <c r="D219" s="87" t="s">
        <v>8</v>
      </c>
      <c r="E219" s="179">
        <v>105000</v>
      </c>
      <c r="F219" s="87">
        <v>27</v>
      </c>
      <c r="G219" s="172">
        <f t="shared" si="3"/>
        <v>3888.8888888888887</v>
      </c>
    </row>
    <row r="220" spans="1:7">
      <c r="A220" s="107">
        <v>45269</v>
      </c>
      <c r="B220" s="86" t="s">
        <v>171</v>
      </c>
      <c r="C220" s="87" t="s">
        <v>22</v>
      </c>
      <c r="D220" s="87" t="s">
        <v>17</v>
      </c>
      <c r="E220" s="179">
        <v>110000</v>
      </c>
      <c r="F220" s="87">
        <v>18</v>
      </c>
      <c r="G220" s="172">
        <f t="shared" si="3"/>
        <v>6111.1111111111113</v>
      </c>
    </row>
    <row r="221" spans="1:7">
      <c r="A221" s="107">
        <v>45269</v>
      </c>
      <c r="B221" s="86" t="s">
        <v>171</v>
      </c>
      <c r="C221" s="87" t="s">
        <v>44</v>
      </c>
      <c r="D221" s="87" t="s">
        <v>10</v>
      </c>
      <c r="E221" s="179">
        <v>94500</v>
      </c>
      <c r="F221" s="87">
        <v>8</v>
      </c>
      <c r="G221" s="172">
        <f t="shared" si="3"/>
        <v>11812.5</v>
      </c>
    </row>
    <row r="222" spans="1:7">
      <c r="A222" s="107">
        <v>45269</v>
      </c>
      <c r="B222" s="86" t="s">
        <v>171</v>
      </c>
      <c r="C222" s="87" t="s">
        <v>44</v>
      </c>
      <c r="D222" s="87" t="s">
        <v>17</v>
      </c>
      <c r="E222" s="179">
        <v>127500</v>
      </c>
      <c r="F222" s="87">
        <v>22</v>
      </c>
      <c r="G222" s="172">
        <f t="shared" si="3"/>
        <v>5795.454545454545</v>
      </c>
    </row>
    <row r="223" spans="1:7">
      <c r="A223" s="107">
        <v>45269</v>
      </c>
      <c r="B223" s="86" t="s">
        <v>171</v>
      </c>
      <c r="C223" s="87" t="s">
        <v>44</v>
      </c>
      <c r="D223" s="87" t="s">
        <v>10</v>
      </c>
      <c r="E223" s="179">
        <v>94500</v>
      </c>
      <c r="F223" s="87">
        <v>12</v>
      </c>
      <c r="G223" s="172">
        <f t="shared" si="3"/>
        <v>7875</v>
      </c>
    </row>
    <row r="224" spans="1:7">
      <c r="A224" s="107">
        <v>45269</v>
      </c>
      <c r="B224" s="86" t="s">
        <v>172</v>
      </c>
      <c r="C224" s="87" t="s">
        <v>14</v>
      </c>
      <c r="D224" s="87" t="s">
        <v>8</v>
      </c>
      <c r="E224" s="179">
        <v>105000</v>
      </c>
      <c r="F224" s="87">
        <v>43</v>
      </c>
      <c r="G224" s="172">
        <f t="shared" si="3"/>
        <v>2441.8604651162791</v>
      </c>
    </row>
    <row r="225" spans="1:7">
      <c r="A225" s="107">
        <v>45269</v>
      </c>
      <c r="B225" s="86" t="s">
        <v>172</v>
      </c>
      <c r="C225" s="87" t="s">
        <v>54</v>
      </c>
      <c r="D225" s="87" t="s">
        <v>8</v>
      </c>
      <c r="E225" s="179">
        <v>100000</v>
      </c>
      <c r="F225" s="87">
        <v>32</v>
      </c>
      <c r="G225" s="172">
        <f t="shared" si="3"/>
        <v>3125</v>
      </c>
    </row>
    <row r="226" spans="1:7">
      <c r="A226" s="107">
        <v>45269</v>
      </c>
      <c r="B226" s="86" t="s">
        <v>172</v>
      </c>
      <c r="C226" s="87" t="s">
        <v>16</v>
      </c>
      <c r="D226" s="87" t="s">
        <v>17</v>
      </c>
      <c r="E226" s="179">
        <v>85000</v>
      </c>
      <c r="F226" s="87">
        <v>20</v>
      </c>
      <c r="G226" s="172">
        <f t="shared" si="3"/>
        <v>4250</v>
      </c>
    </row>
    <row r="227" spans="1:7">
      <c r="A227" s="107">
        <v>45269</v>
      </c>
      <c r="B227" s="86" t="s">
        <v>172</v>
      </c>
      <c r="C227" s="87" t="s">
        <v>12</v>
      </c>
      <c r="D227" s="87" t="s">
        <v>8</v>
      </c>
      <c r="E227" s="179">
        <v>105000</v>
      </c>
      <c r="F227" s="87">
        <v>45</v>
      </c>
      <c r="G227" s="172">
        <f t="shared" si="3"/>
        <v>2333.3333333333335</v>
      </c>
    </row>
    <row r="228" spans="1:7">
      <c r="A228" s="107">
        <v>45269</v>
      </c>
      <c r="B228" s="86" t="s">
        <v>172</v>
      </c>
      <c r="C228" s="87" t="s">
        <v>21</v>
      </c>
      <c r="D228" s="87" t="s">
        <v>17</v>
      </c>
      <c r="E228" s="179">
        <v>85000</v>
      </c>
      <c r="F228" s="87">
        <v>27</v>
      </c>
      <c r="G228" s="172">
        <f t="shared" si="3"/>
        <v>3148.1481481481483</v>
      </c>
    </row>
    <row r="229" spans="1:7">
      <c r="A229" s="107">
        <v>45269</v>
      </c>
      <c r="B229" s="86" t="s">
        <v>172</v>
      </c>
      <c r="C229" s="87" t="s">
        <v>7</v>
      </c>
      <c r="D229" s="87" t="s">
        <v>8</v>
      </c>
      <c r="E229" s="179">
        <v>105000</v>
      </c>
      <c r="F229" s="87">
        <v>38</v>
      </c>
      <c r="G229" s="172">
        <f t="shared" si="3"/>
        <v>2763.1578947368421</v>
      </c>
    </row>
    <row r="230" spans="1:7">
      <c r="A230" s="107">
        <v>45269</v>
      </c>
      <c r="B230" s="86" t="s">
        <v>172</v>
      </c>
      <c r="C230" s="87" t="s">
        <v>14</v>
      </c>
      <c r="D230" s="87" t="s">
        <v>8</v>
      </c>
      <c r="E230" s="179">
        <v>105000</v>
      </c>
      <c r="F230" s="87">
        <v>43</v>
      </c>
      <c r="G230" s="172">
        <f t="shared" si="3"/>
        <v>2441.8604651162791</v>
      </c>
    </row>
    <row r="231" spans="1:7">
      <c r="A231" s="107">
        <v>45269</v>
      </c>
      <c r="B231" s="86" t="s">
        <v>172</v>
      </c>
      <c r="C231" s="87" t="s">
        <v>187</v>
      </c>
      <c r="D231" s="87" t="s">
        <v>17</v>
      </c>
      <c r="E231" s="179">
        <v>130000</v>
      </c>
      <c r="F231" s="87">
        <v>18</v>
      </c>
      <c r="G231" s="172">
        <f t="shared" si="3"/>
        <v>7222.2222222222226</v>
      </c>
    </row>
    <row r="232" spans="1:7">
      <c r="A232" s="107">
        <v>45269</v>
      </c>
      <c r="B232" s="86" t="s">
        <v>172</v>
      </c>
      <c r="C232" s="87" t="s">
        <v>240</v>
      </c>
      <c r="D232" s="87" t="s">
        <v>17</v>
      </c>
      <c r="E232" s="179">
        <v>78000</v>
      </c>
      <c r="F232" s="87">
        <v>23</v>
      </c>
      <c r="G232" s="172">
        <f t="shared" si="3"/>
        <v>3391.304347826087</v>
      </c>
    </row>
    <row r="233" spans="1:7">
      <c r="A233" s="107">
        <v>45269</v>
      </c>
      <c r="B233" s="86" t="s">
        <v>172</v>
      </c>
      <c r="C233" s="87" t="s">
        <v>30</v>
      </c>
      <c r="D233" s="87" t="s">
        <v>8</v>
      </c>
      <c r="E233" s="179">
        <v>105000</v>
      </c>
      <c r="F233" s="87">
        <v>37</v>
      </c>
      <c r="G233" s="172">
        <f t="shared" si="3"/>
        <v>2837.8378378378379</v>
      </c>
    </row>
    <row r="234" spans="1:7">
      <c r="A234" s="107">
        <v>45269</v>
      </c>
      <c r="B234" s="86" t="s">
        <v>172</v>
      </c>
      <c r="C234" s="87" t="s">
        <v>246</v>
      </c>
      <c r="D234" s="87" t="s">
        <v>8</v>
      </c>
      <c r="E234" s="179">
        <v>250000</v>
      </c>
      <c r="F234" s="87">
        <v>44</v>
      </c>
      <c r="G234" s="172">
        <f t="shared" si="3"/>
        <v>5681.818181818182</v>
      </c>
    </row>
    <row r="235" spans="1:7">
      <c r="A235" s="107">
        <v>45269</v>
      </c>
      <c r="B235" s="86" t="s">
        <v>172</v>
      </c>
      <c r="C235" s="87" t="s">
        <v>209</v>
      </c>
      <c r="D235" s="87" t="s">
        <v>8</v>
      </c>
      <c r="E235" s="179">
        <v>83000</v>
      </c>
      <c r="F235" s="87">
        <v>35</v>
      </c>
      <c r="G235" s="172">
        <f t="shared" si="3"/>
        <v>2371.4285714285716</v>
      </c>
    </row>
    <row r="236" spans="1:7">
      <c r="A236" s="107">
        <v>45269</v>
      </c>
      <c r="B236" s="86" t="s">
        <v>172</v>
      </c>
      <c r="C236" s="87" t="s">
        <v>58</v>
      </c>
      <c r="D236" s="87" t="s">
        <v>8</v>
      </c>
      <c r="E236" s="179">
        <v>130000</v>
      </c>
      <c r="F236" s="87">
        <v>30</v>
      </c>
      <c r="G236" s="172">
        <f t="shared" si="3"/>
        <v>4333.333333333333</v>
      </c>
    </row>
    <row r="237" spans="1:7">
      <c r="A237" s="107">
        <v>45269</v>
      </c>
      <c r="B237" s="86" t="s">
        <v>172</v>
      </c>
      <c r="C237" s="87" t="s">
        <v>24</v>
      </c>
      <c r="D237" s="87" t="s">
        <v>10</v>
      </c>
      <c r="E237" s="179">
        <v>63000</v>
      </c>
      <c r="F237" s="87">
        <v>10</v>
      </c>
      <c r="G237" s="172">
        <f t="shared" si="3"/>
        <v>6300</v>
      </c>
    </row>
    <row r="238" spans="1:7">
      <c r="A238" s="107">
        <v>45269</v>
      </c>
      <c r="B238" s="86" t="s">
        <v>172</v>
      </c>
      <c r="C238" s="87" t="s">
        <v>20</v>
      </c>
      <c r="D238" s="87" t="s">
        <v>8</v>
      </c>
      <c r="E238" s="179">
        <v>100000</v>
      </c>
      <c r="F238" s="87">
        <v>35</v>
      </c>
      <c r="G238" s="172">
        <f t="shared" si="3"/>
        <v>2857.1428571428573</v>
      </c>
    </row>
    <row r="239" spans="1:7">
      <c r="A239" s="107">
        <v>45269</v>
      </c>
      <c r="B239" s="86" t="s">
        <v>172</v>
      </c>
      <c r="C239" s="87" t="s">
        <v>25</v>
      </c>
      <c r="D239" s="87" t="s">
        <v>17</v>
      </c>
      <c r="E239" s="179">
        <v>85000</v>
      </c>
      <c r="F239" s="87">
        <v>13</v>
      </c>
      <c r="G239" s="172">
        <f t="shared" si="3"/>
        <v>6538.4615384615381</v>
      </c>
    </row>
    <row r="240" spans="1:7">
      <c r="A240" s="107">
        <v>45269</v>
      </c>
      <c r="B240" s="86" t="s">
        <v>172</v>
      </c>
      <c r="C240" s="87" t="s">
        <v>224</v>
      </c>
      <c r="D240" s="87" t="s">
        <v>10</v>
      </c>
      <c r="E240" s="179">
        <v>94500</v>
      </c>
      <c r="F240" s="87">
        <v>6</v>
      </c>
      <c r="G240" s="172">
        <f t="shared" si="3"/>
        <v>15750</v>
      </c>
    </row>
    <row r="241" spans="1:7">
      <c r="A241" s="107">
        <v>45270</v>
      </c>
      <c r="B241" s="86" t="s">
        <v>171</v>
      </c>
      <c r="C241" s="87" t="s">
        <v>13</v>
      </c>
      <c r="D241" s="87" t="s">
        <v>10</v>
      </c>
      <c r="E241" s="179">
        <v>94500</v>
      </c>
      <c r="F241" s="87">
        <v>3</v>
      </c>
      <c r="G241" s="172">
        <f t="shared" si="3"/>
        <v>31500</v>
      </c>
    </row>
    <row r="242" spans="1:7">
      <c r="A242" s="107">
        <v>45270</v>
      </c>
      <c r="B242" s="86" t="s">
        <v>171</v>
      </c>
      <c r="C242" s="87" t="s">
        <v>44</v>
      </c>
      <c r="D242" s="87" t="s">
        <v>17</v>
      </c>
      <c r="E242" s="179">
        <v>127500</v>
      </c>
      <c r="F242" s="87">
        <v>17</v>
      </c>
      <c r="G242" s="172">
        <f t="shared" si="3"/>
        <v>7500</v>
      </c>
    </row>
    <row r="243" spans="1:7">
      <c r="A243" s="107">
        <v>45270</v>
      </c>
      <c r="B243" s="86" t="s">
        <v>171</v>
      </c>
      <c r="C243" s="87" t="s">
        <v>44</v>
      </c>
      <c r="D243" s="87" t="s">
        <v>17</v>
      </c>
      <c r="E243" s="179">
        <v>127500</v>
      </c>
      <c r="F243" s="87">
        <v>21</v>
      </c>
      <c r="G243" s="172">
        <f t="shared" si="3"/>
        <v>6071.4285714285716</v>
      </c>
    </row>
    <row r="244" spans="1:7">
      <c r="A244" s="107">
        <v>45270</v>
      </c>
      <c r="B244" s="86" t="s">
        <v>171</v>
      </c>
      <c r="C244" s="87" t="s">
        <v>44</v>
      </c>
      <c r="D244" s="87" t="s">
        <v>10</v>
      </c>
      <c r="E244" s="179">
        <v>94500</v>
      </c>
      <c r="F244" s="87">
        <v>9</v>
      </c>
      <c r="G244" s="172">
        <f t="shared" si="3"/>
        <v>10500</v>
      </c>
    </row>
    <row r="245" spans="1:7">
      <c r="A245" s="107">
        <v>45270</v>
      </c>
      <c r="B245" s="86" t="s">
        <v>171</v>
      </c>
      <c r="C245" s="87" t="s">
        <v>131</v>
      </c>
      <c r="D245" s="87" t="s">
        <v>10</v>
      </c>
      <c r="E245" s="179">
        <v>94500</v>
      </c>
      <c r="F245" s="87">
        <v>12</v>
      </c>
      <c r="G245" s="172">
        <f t="shared" si="3"/>
        <v>7875</v>
      </c>
    </row>
    <row r="246" spans="1:7">
      <c r="A246" s="107">
        <v>45271</v>
      </c>
      <c r="B246" s="86" t="s">
        <v>171</v>
      </c>
      <c r="C246" s="87" t="s">
        <v>7</v>
      </c>
      <c r="D246" s="87" t="s">
        <v>8</v>
      </c>
      <c r="E246" s="179">
        <v>105000</v>
      </c>
      <c r="F246" s="87">
        <v>44</v>
      </c>
      <c r="G246" s="172">
        <f t="shared" si="3"/>
        <v>2386.3636363636365</v>
      </c>
    </row>
    <row r="247" spans="1:7">
      <c r="A247" s="107">
        <v>45271</v>
      </c>
      <c r="B247" s="86" t="s">
        <v>171</v>
      </c>
      <c r="C247" s="87" t="s">
        <v>14</v>
      </c>
      <c r="D247" s="87" t="s">
        <v>8</v>
      </c>
      <c r="E247" s="179">
        <v>105000</v>
      </c>
      <c r="F247" s="87">
        <v>42</v>
      </c>
      <c r="G247" s="172">
        <f t="shared" si="3"/>
        <v>2500</v>
      </c>
    </row>
    <row r="248" spans="1:7">
      <c r="A248" s="107">
        <v>45271</v>
      </c>
      <c r="B248" s="86" t="s">
        <v>171</v>
      </c>
      <c r="C248" s="87" t="s">
        <v>16</v>
      </c>
      <c r="D248" s="87" t="s">
        <v>17</v>
      </c>
      <c r="E248" s="179">
        <v>85000</v>
      </c>
      <c r="F248" s="87">
        <v>20</v>
      </c>
      <c r="G248" s="172">
        <f t="shared" si="3"/>
        <v>4250</v>
      </c>
    </row>
    <row r="249" spans="1:7">
      <c r="A249" s="107">
        <v>45271</v>
      </c>
      <c r="B249" s="86" t="s">
        <v>171</v>
      </c>
      <c r="C249" s="87" t="s">
        <v>12</v>
      </c>
      <c r="D249" s="87" t="s">
        <v>8</v>
      </c>
      <c r="E249" s="179">
        <v>105000</v>
      </c>
      <c r="F249" s="87">
        <v>43</v>
      </c>
      <c r="G249" s="172">
        <f t="shared" si="3"/>
        <v>2441.8604651162791</v>
      </c>
    </row>
    <row r="250" spans="1:7">
      <c r="A250" s="107">
        <v>45271</v>
      </c>
      <c r="B250" s="86" t="s">
        <v>171</v>
      </c>
      <c r="C250" s="87" t="s">
        <v>12</v>
      </c>
      <c r="D250" s="87" t="s">
        <v>8</v>
      </c>
      <c r="E250" s="179">
        <v>105000</v>
      </c>
      <c r="F250" s="87">
        <v>24</v>
      </c>
      <c r="G250" s="172">
        <f t="shared" si="3"/>
        <v>4375</v>
      </c>
    </row>
    <row r="251" spans="1:7">
      <c r="A251" s="107">
        <v>45271</v>
      </c>
      <c r="B251" s="86" t="s">
        <v>171</v>
      </c>
      <c r="C251" s="87" t="s">
        <v>240</v>
      </c>
      <c r="D251" s="87" t="s">
        <v>17</v>
      </c>
      <c r="E251" s="179">
        <v>78000</v>
      </c>
      <c r="F251" s="87">
        <v>19</v>
      </c>
      <c r="G251" s="172">
        <f t="shared" si="3"/>
        <v>4105.2631578947367</v>
      </c>
    </row>
    <row r="252" spans="1:7">
      <c r="A252" s="107">
        <v>45271</v>
      </c>
      <c r="B252" s="86" t="s">
        <v>171</v>
      </c>
      <c r="C252" s="87" t="s">
        <v>14</v>
      </c>
      <c r="D252" s="87" t="s">
        <v>8</v>
      </c>
      <c r="E252" s="179">
        <v>105000</v>
      </c>
      <c r="F252" s="87">
        <v>40</v>
      </c>
      <c r="G252" s="172">
        <f t="shared" si="3"/>
        <v>2625</v>
      </c>
    </row>
    <row r="253" spans="1:7">
      <c r="A253" s="107">
        <v>45271</v>
      </c>
      <c r="B253" s="86" t="s">
        <v>171</v>
      </c>
      <c r="C253" s="87" t="s">
        <v>7</v>
      </c>
      <c r="D253" s="87" t="s">
        <v>8</v>
      </c>
      <c r="E253" s="179">
        <v>105000</v>
      </c>
      <c r="F253" s="87">
        <v>25</v>
      </c>
      <c r="G253" s="172">
        <f t="shared" si="3"/>
        <v>4200</v>
      </c>
    </row>
    <row r="254" spans="1:7">
      <c r="A254" s="107">
        <v>45271</v>
      </c>
      <c r="B254" s="86" t="s">
        <v>171</v>
      </c>
      <c r="C254" s="87" t="s">
        <v>22</v>
      </c>
      <c r="D254" s="87" t="s">
        <v>17</v>
      </c>
      <c r="E254" s="179">
        <v>110000</v>
      </c>
      <c r="F254" s="87">
        <v>19</v>
      </c>
      <c r="G254" s="172">
        <f t="shared" si="3"/>
        <v>5789.4736842105267</v>
      </c>
    </row>
    <row r="255" spans="1:7">
      <c r="A255" s="107">
        <v>45271</v>
      </c>
      <c r="B255" s="86" t="s">
        <v>171</v>
      </c>
      <c r="C255" s="87" t="s">
        <v>209</v>
      </c>
      <c r="D255" s="87" t="s">
        <v>8</v>
      </c>
      <c r="E255" s="179">
        <v>83000</v>
      </c>
      <c r="F255" s="87">
        <v>29</v>
      </c>
      <c r="G255" s="172">
        <f t="shared" si="3"/>
        <v>2862.0689655172414</v>
      </c>
    </row>
    <row r="256" spans="1:7">
      <c r="A256" s="107">
        <v>45271</v>
      </c>
      <c r="B256" s="86" t="s">
        <v>171</v>
      </c>
      <c r="C256" s="87" t="s">
        <v>25</v>
      </c>
      <c r="D256" s="87" t="s">
        <v>251</v>
      </c>
      <c r="E256" s="179">
        <v>87500</v>
      </c>
      <c r="F256" s="87">
        <v>30</v>
      </c>
      <c r="G256" s="172">
        <f t="shared" si="3"/>
        <v>2916.6666666666665</v>
      </c>
    </row>
    <row r="257" spans="1:8">
      <c r="A257" s="107">
        <v>45271</v>
      </c>
      <c r="B257" s="86" t="s">
        <v>171</v>
      </c>
      <c r="C257" s="87" t="s">
        <v>14</v>
      </c>
      <c r="D257" s="87" t="s">
        <v>8</v>
      </c>
      <c r="E257" s="179">
        <v>105000</v>
      </c>
      <c r="F257" s="87">
        <v>44</v>
      </c>
      <c r="G257" s="172">
        <f t="shared" si="3"/>
        <v>2386.3636363636365</v>
      </c>
    </row>
    <row r="258" spans="1:8">
      <c r="A258" s="107">
        <v>45271</v>
      </c>
      <c r="B258" s="86" t="s">
        <v>171</v>
      </c>
      <c r="C258" s="87" t="s">
        <v>54</v>
      </c>
      <c r="D258" s="87" t="s">
        <v>8</v>
      </c>
      <c r="E258" s="179">
        <v>100000</v>
      </c>
      <c r="F258" s="87">
        <v>38</v>
      </c>
      <c r="G258" s="172">
        <f t="shared" si="3"/>
        <v>2631.5789473684213</v>
      </c>
    </row>
    <row r="259" spans="1:8">
      <c r="A259" s="107">
        <v>45271</v>
      </c>
      <c r="B259" s="86" t="s">
        <v>171</v>
      </c>
      <c r="C259" s="87" t="s">
        <v>24</v>
      </c>
      <c r="D259" s="87" t="s">
        <v>17</v>
      </c>
      <c r="E259" s="179">
        <v>85000</v>
      </c>
      <c r="F259" s="87">
        <v>18</v>
      </c>
      <c r="G259" s="172">
        <f t="shared" ref="G259:G322" si="4">E259/F259</f>
        <v>4722.2222222222226</v>
      </c>
    </row>
    <row r="260" spans="1:8">
      <c r="A260" s="107">
        <v>45271</v>
      </c>
      <c r="B260" s="86" t="s">
        <v>171</v>
      </c>
      <c r="C260" s="87" t="s">
        <v>20</v>
      </c>
      <c r="D260" s="87" t="s">
        <v>17</v>
      </c>
      <c r="E260" s="179">
        <v>85000</v>
      </c>
      <c r="F260" s="87">
        <v>22</v>
      </c>
      <c r="G260" s="172">
        <f t="shared" si="4"/>
        <v>3863.6363636363635</v>
      </c>
    </row>
    <row r="261" spans="1:8">
      <c r="A261" s="107">
        <v>45271</v>
      </c>
      <c r="B261" s="86" t="s">
        <v>171</v>
      </c>
      <c r="C261" s="87" t="s">
        <v>44</v>
      </c>
      <c r="D261" s="87" t="s">
        <v>10</v>
      </c>
      <c r="E261" s="179">
        <v>94500</v>
      </c>
      <c r="F261" s="87">
        <v>11</v>
      </c>
      <c r="G261" s="172">
        <f t="shared" si="4"/>
        <v>8590.9090909090901</v>
      </c>
    </row>
    <row r="262" spans="1:8">
      <c r="A262" s="107">
        <v>45271</v>
      </c>
      <c r="B262" s="86" t="s">
        <v>171</v>
      </c>
      <c r="C262" s="87" t="s">
        <v>44</v>
      </c>
      <c r="D262" s="87" t="s">
        <v>10</v>
      </c>
      <c r="E262" s="179">
        <v>47250</v>
      </c>
      <c r="F262" s="87">
        <v>19</v>
      </c>
      <c r="G262" s="172">
        <f t="shared" si="4"/>
        <v>2486.8421052631579</v>
      </c>
      <c r="H262" t="s">
        <v>252</v>
      </c>
    </row>
    <row r="263" spans="1:8">
      <c r="A263" s="107">
        <v>45271</v>
      </c>
      <c r="B263" s="86" t="s">
        <v>171</v>
      </c>
      <c r="C263" s="87" t="s">
        <v>44</v>
      </c>
      <c r="D263" s="87" t="s">
        <v>10</v>
      </c>
      <c r="E263" s="179">
        <v>127500</v>
      </c>
      <c r="F263" s="87">
        <v>12</v>
      </c>
      <c r="G263" s="172">
        <f t="shared" si="4"/>
        <v>10625</v>
      </c>
    </row>
    <row r="264" spans="1:8">
      <c r="A264" s="107">
        <v>45271</v>
      </c>
      <c r="B264" s="86" t="s">
        <v>172</v>
      </c>
      <c r="C264" s="87" t="s">
        <v>54</v>
      </c>
      <c r="D264" s="87" t="s">
        <v>8</v>
      </c>
      <c r="E264" s="179">
        <v>100000</v>
      </c>
      <c r="F264" s="87">
        <v>35</v>
      </c>
      <c r="G264" s="172">
        <f t="shared" si="4"/>
        <v>2857.1428571428573</v>
      </c>
    </row>
    <row r="265" spans="1:8">
      <c r="A265" s="107">
        <v>45271</v>
      </c>
      <c r="B265" s="86" t="s">
        <v>172</v>
      </c>
      <c r="C265" s="87" t="s">
        <v>240</v>
      </c>
      <c r="D265" s="87" t="s">
        <v>17</v>
      </c>
      <c r="E265" s="179">
        <v>78000</v>
      </c>
      <c r="F265" s="87">
        <v>19</v>
      </c>
      <c r="G265" s="172">
        <f t="shared" si="4"/>
        <v>4105.2631578947367</v>
      </c>
    </row>
    <row r="266" spans="1:8">
      <c r="A266" s="107">
        <v>45271</v>
      </c>
      <c r="B266" s="86" t="s">
        <v>172</v>
      </c>
      <c r="C266" s="87" t="s">
        <v>16</v>
      </c>
      <c r="D266" s="87" t="s">
        <v>17</v>
      </c>
      <c r="E266" s="179">
        <v>85000</v>
      </c>
      <c r="F266" s="87">
        <v>26</v>
      </c>
      <c r="G266" s="172">
        <f t="shared" si="4"/>
        <v>3269.2307692307691</v>
      </c>
    </row>
    <row r="267" spans="1:8">
      <c r="A267" s="107">
        <v>45271</v>
      </c>
      <c r="B267" s="86" t="s">
        <v>172</v>
      </c>
      <c r="C267" s="87" t="s">
        <v>7</v>
      </c>
      <c r="D267" s="87" t="s">
        <v>8</v>
      </c>
      <c r="E267" s="179">
        <v>105000</v>
      </c>
      <c r="F267" s="87">
        <v>42</v>
      </c>
      <c r="G267" s="172">
        <f t="shared" si="4"/>
        <v>2500</v>
      </c>
    </row>
    <row r="268" spans="1:8">
      <c r="A268" s="107">
        <v>45271</v>
      </c>
      <c r="B268" s="86" t="s">
        <v>172</v>
      </c>
      <c r="C268" s="87" t="s">
        <v>12</v>
      </c>
      <c r="D268" s="87" t="s">
        <v>8</v>
      </c>
      <c r="E268" s="179">
        <v>105000</v>
      </c>
      <c r="F268" s="87">
        <v>45</v>
      </c>
      <c r="G268" s="172">
        <f t="shared" si="4"/>
        <v>2333.3333333333335</v>
      </c>
    </row>
    <row r="269" spans="1:8">
      <c r="A269" s="107">
        <v>45271</v>
      </c>
      <c r="B269" s="86" t="s">
        <v>172</v>
      </c>
      <c r="C269" s="87" t="s">
        <v>14</v>
      </c>
      <c r="D269" s="87" t="s">
        <v>8</v>
      </c>
      <c r="E269" s="179">
        <v>105000</v>
      </c>
      <c r="F269" s="87">
        <v>36</v>
      </c>
      <c r="G269" s="172">
        <f t="shared" si="4"/>
        <v>2916.6666666666665</v>
      </c>
    </row>
    <row r="270" spans="1:8">
      <c r="A270" s="107">
        <v>45271</v>
      </c>
      <c r="B270" s="86" t="s">
        <v>172</v>
      </c>
      <c r="C270" s="87" t="s">
        <v>21</v>
      </c>
      <c r="D270" s="87" t="s">
        <v>17</v>
      </c>
      <c r="E270" s="179">
        <v>85000</v>
      </c>
      <c r="F270" s="87">
        <v>26</v>
      </c>
      <c r="G270" s="172">
        <f t="shared" si="4"/>
        <v>3269.2307692307691</v>
      </c>
    </row>
    <row r="271" spans="1:8">
      <c r="A271" s="107">
        <v>45271</v>
      </c>
      <c r="B271" s="86" t="s">
        <v>172</v>
      </c>
      <c r="C271" s="87" t="s">
        <v>30</v>
      </c>
      <c r="D271" s="87" t="s">
        <v>8</v>
      </c>
      <c r="E271" s="179">
        <v>105000</v>
      </c>
      <c r="F271" s="87">
        <v>23</v>
      </c>
      <c r="G271" s="172">
        <f t="shared" si="4"/>
        <v>4565.217391304348</v>
      </c>
    </row>
    <row r="272" spans="1:8">
      <c r="A272" s="107">
        <v>45271</v>
      </c>
      <c r="B272" s="86" t="s">
        <v>172</v>
      </c>
      <c r="C272" s="87" t="s">
        <v>246</v>
      </c>
      <c r="D272" s="87" t="s">
        <v>8</v>
      </c>
      <c r="E272" s="179">
        <v>250000</v>
      </c>
      <c r="F272" s="87">
        <v>44</v>
      </c>
      <c r="G272" s="172">
        <f t="shared" si="4"/>
        <v>5681.818181818182</v>
      </c>
    </row>
    <row r="273" spans="1:7">
      <c r="A273" s="107">
        <v>45271</v>
      </c>
      <c r="B273" s="86" t="s">
        <v>172</v>
      </c>
      <c r="C273" s="87" t="s">
        <v>14</v>
      </c>
      <c r="D273" s="87" t="s">
        <v>8</v>
      </c>
      <c r="E273" s="179">
        <v>105000</v>
      </c>
      <c r="F273" s="87">
        <v>28</v>
      </c>
      <c r="G273" s="172">
        <f t="shared" si="4"/>
        <v>3750</v>
      </c>
    </row>
    <row r="274" spans="1:7">
      <c r="A274" s="107">
        <v>45271</v>
      </c>
      <c r="B274" s="86" t="s">
        <v>172</v>
      </c>
      <c r="C274" s="87" t="s">
        <v>22</v>
      </c>
      <c r="D274" s="87" t="s">
        <v>8</v>
      </c>
      <c r="E274" s="179">
        <v>130000</v>
      </c>
      <c r="F274" s="87">
        <v>28</v>
      </c>
      <c r="G274" s="172">
        <f t="shared" si="4"/>
        <v>4642.8571428571431</v>
      </c>
    </row>
    <row r="275" spans="1:7">
      <c r="A275" s="107">
        <v>45271</v>
      </c>
      <c r="B275" s="86" t="s">
        <v>172</v>
      </c>
      <c r="C275" s="87" t="s">
        <v>24</v>
      </c>
      <c r="D275" s="87" t="s">
        <v>10</v>
      </c>
      <c r="E275" s="179">
        <v>63000</v>
      </c>
      <c r="F275" s="87">
        <v>9</v>
      </c>
      <c r="G275" s="172">
        <f t="shared" si="4"/>
        <v>7000</v>
      </c>
    </row>
    <row r="276" spans="1:7">
      <c r="A276" s="107">
        <v>45271</v>
      </c>
      <c r="B276" s="86" t="s">
        <v>172</v>
      </c>
      <c r="C276" s="87" t="s">
        <v>187</v>
      </c>
      <c r="D276" s="87" t="s">
        <v>17</v>
      </c>
      <c r="E276" s="179">
        <v>130000</v>
      </c>
      <c r="F276" s="87">
        <v>18</v>
      </c>
      <c r="G276" s="172">
        <f t="shared" si="4"/>
        <v>7222.2222222222226</v>
      </c>
    </row>
    <row r="277" spans="1:7">
      <c r="A277" s="107">
        <v>45271</v>
      </c>
      <c r="B277" s="86" t="s">
        <v>172</v>
      </c>
      <c r="C277" s="87" t="s">
        <v>20</v>
      </c>
      <c r="D277" s="87" t="s">
        <v>8</v>
      </c>
      <c r="E277" s="179">
        <v>100000</v>
      </c>
      <c r="F277" s="87">
        <v>32</v>
      </c>
      <c r="G277" s="172">
        <f t="shared" si="4"/>
        <v>3125</v>
      </c>
    </row>
    <row r="278" spans="1:7">
      <c r="A278" s="107">
        <v>45271</v>
      </c>
      <c r="B278" s="86" t="s">
        <v>172</v>
      </c>
      <c r="C278" s="87" t="s">
        <v>43</v>
      </c>
      <c r="D278" s="87" t="s">
        <v>8</v>
      </c>
      <c r="E278" s="179">
        <v>83000</v>
      </c>
      <c r="F278" s="87">
        <v>33</v>
      </c>
      <c r="G278" s="172">
        <f t="shared" si="4"/>
        <v>2515.151515151515</v>
      </c>
    </row>
    <row r="279" spans="1:7">
      <c r="A279" s="107">
        <v>45271</v>
      </c>
      <c r="B279" s="86" t="s">
        <v>172</v>
      </c>
      <c r="C279" s="87" t="s">
        <v>25</v>
      </c>
      <c r="D279" s="87" t="s">
        <v>17</v>
      </c>
      <c r="E279" s="179">
        <v>85000</v>
      </c>
      <c r="F279" s="87">
        <v>16</v>
      </c>
      <c r="G279" s="172">
        <f t="shared" si="4"/>
        <v>5312.5</v>
      </c>
    </row>
    <row r="280" spans="1:7">
      <c r="A280" s="107">
        <v>45271</v>
      </c>
      <c r="B280" s="86" t="s">
        <v>172</v>
      </c>
      <c r="C280" s="87" t="s">
        <v>107</v>
      </c>
      <c r="D280" s="87" t="s">
        <v>10</v>
      </c>
      <c r="E280" s="179">
        <v>31500</v>
      </c>
      <c r="F280" s="87">
        <v>5</v>
      </c>
      <c r="G280" s="172">
        <f t="shared" si="4"/>
        <v>6300</v>
      </c>
    </row>
    <row r="281" spans="1:7">
      <c r="A281" s="107">
        <v>45271</v>
      </c>
      <c r="B281" s="86" t="s">
        <v>172</v>
      </c>
      <c r="C281" s="87" t="s">
        <v>224</v>
      </c>
      <c r="D281" s="87" t="s">
        <v>10</v>
      </c>
      <c r="E281" s="179">
        <v>94500</v>
      </c>
      <c r="F281" s="87">
        <v>6</v>
      </c>
      <c r="G281" s="172">
        <f t="shared" si="4"/>
        <v>15750</v>
      </c>
    </row>
    <row r="282" spans="1:7">
      <c r="A282" s="107">
        <v>45272</v>
      </c>
      <c r="B282" s="86" t="s">
        <v>171</v>
      </c>
      <c r="C282" s="87" t="s">
        <v>7</v>
      </c>
      <c r="D282" s="87" t="s">
        <v>8</v>
      </c>
      <c r="E282" s="179">
        <v>105000</v>
      </c>
      <c r="F282" s="87">
        <v>43</v>
      </c>
      <c r="G282" s="172">
        <f t="shared" si="4"/>
        <v>2441.8604651162791</v>
      </c>
    </row>
    <row r="283" spans="1:7">
      <c r="A283" s="107">
        <v>45272</v>
      </c>
      <c r="B283" s="86" t="s">
        <v>171</v>
      </c>
      <c r="C283" s="87" t="s">
        <v>240</v>
      </c>
      <c r="D283" s="87" t="s">
        <v>8</v>
      </c>
      <c r="E283" s="179">
        <v>88000</v>
      </c>
      <c r="F283" s="87">
        <v>27</v>
      </c>
      <c r="G283" s="172">
        <f t="shared" si="4"/>
        <v>3259.2592592592591</v>
      </c>
    </row>
    <row r="284" spans="1:7">
      <c r="A284" s="107">
        <v>45272</v>
      </c>
      <c r="B284" s="86" t="s">
        <v>171</v>
      </c>
      <c r="C284" s="87" t="s">
        <v>14</v>
      </c>
      <c r="D284" s="87" t="s">
        <v>8</v>
      </c>
      <c r="E284" s="179">
        <v>105000</v>
      </c>
      <c r="F284" s="87">
        <v>42</v>
      </c>
      <c r="G284" s="172">
        <f t="shared" si="4"/>
        <v>2500</v>
      </c>
    </row>
    <row r="285" spans="1:7">
      <c r="A285" s="107">
        <v>45272</v>
      </c>
      <c r="B285" s="86" t="s">
        <v>171</v>
      </c>
      <c r="C285" s="87" t="s">
        <v>12</v>
      </c>
      <c r="D285" s="87" t="s">
        <v>8</v>
      </c>
      <c r="E285" s="179">
        <v>105000</v>
      </c>
      <c r="F285" s="87">
        <v>45</v>
      </c>
      <c r="G285" s="172">
        <f t="shared" si="4"/>
        <v>2333.3333333333335</v>
      </c>
    </row>
    <row r="286" spans="1:7">
      <c r="A286" s="107">
        <v>45272</v>
      </c>
      <c r="B286" s="86" t="s">
        <v>171</v>
      </c>
      <c r="C286" s="87" t="s">
        <v>12</v>
      </c>
      <c r="D286" s="87" t="s">
        <v>8</v>
      </c>
      <c r="E286" s="179">
        <v>105000</v>
      </c>
      <c r="F286" s="87">
        <v>30</v>
      </c>
      <c r="G286" s="172">
        <f t="shared" si="4"/>
        <v>3500</v>
      </c>
    </row>
    <row r="287" spans="1:7">
      <c r="A287" s="107">
        <v>45272</v>
      </c>
      <c r="B287" s="86" t="s">
        <v>171</v>
      </c>
      <c r="C287" s="87" t="s">
        <v>14</v>
      </c>
      <c r="D287" s="87" t="s">
        <v>8</v>
      </c>
      <c r="E287" s="179">
        <v>105000</v>
      </c>
      <c r="F287" s="87">
        <v>35</v>
      </c>
      <c r="G287" s="172">
        <f t="shared" si="4"/>
        <v>3000</v>
      </c>
    </row>
    <row r="288" spans="1:7">
      <c r="A288" s="107">
        <v>45272</v>
      </c>
      <c r="B288" s="86" t="s">
        <v>171</v>
      </c>
      <c r="C288" s="87" t="s">
        <v>14</v>
      </c>
      <c r="D288" s="87" t="s">
        <v>8</v>
      </c>
      <c r="E288" s="179">
        <v>105000</v>
      </c>
      <c r="F288" s="87">
        <v>37</v>
      </c>
      <c r="G288" s="172">
        <f t="shared" si="4"/>
        <v>2837.8378378378379</v>
      </c>
    </row>
    <row r="289" spans="1:7">
      <c r="A289" s="107">
        <v>45272</v>
      </c>
      <c r="B289" s="86" t="s">
        <v>171</v>
      </c>
      <c r="C289" s="87" t="s">
        <v>22</v>
      </c>
      <c r="D289" s="87" t="s">
        <v>17</v>
      </c>
      <c r="E289" s="179">
        <v>110000</v>
      </c>
      <c r="F289" s="87">
        <v>20</v>
      </c>
      <c r="G289" s="172">
        <f t="shared" si="4"/>
        <v>5500</v>
      </c>
    </row>
    <row r="290" spans="1:7">
      <c r="A290" s="107">
        <v>45272</v>
      </c>
      <c r="B290" s="86" t="s">
        <v>171</v>
      </c>
      <c r="C290" s="87" t="s">
        <v>30</v>
      </c>
      <c r="D290" s="87" t="s">
        <v>8</v>
      </c>
      <c r="E290" s="179">
        <v>105000</v>
      </c>
      <c r="F290" s="87">
        <v>36</v>
      </c>
      <c r="G290" s="172">
        <f t="shared" si="4"/>
        <v>2916.6666666666665</v>
      </c>
    </row>
    <row r="291" spans="1:7">
      <c r="A291" s="107">
        <v>45272</v>
      </c>
      <c r="B291" s="86" t="s">
        <v>171</v>
      </c>
      <c r="C291" s="87" t="s">
        <v>14</v>
      </c>
      <c r="D291" s="87" t="s">
        <v>8</v>
      </c>
      <c r="E291" s="179">
        <v>105000</v>
      </c>
      <c r="F291" s="87">
        <v>41</v>
      </c>
      <c r="G291" s="172">
        <f t="shared" si="4"/>
        <v>2560.9756097560976</v>
      </c>
    </row>
    <row r="292" spans="1:7">
      <c r="A292" s="107">
        <v>45272</v>
      </c>
      <c r="B292" s="86" t="s">
        <v>171</v>
      </c>
      <c r="C292" s="87" t="s">
        <v>23</v>
      </c>
      <c r="D292" s="87" t="s">
        <v>17</v>
      </c>
      <c r="E292" s="179">
        <v>85000</v>
      </c>
      <c r="F292" s="87">
        <v>18</v>
      </c>
      <c r="G292" s="172">
        <f t="shared" si="4"/>
        <v>4722.2222222222226</v>
      </c>
    </row>
    <row r="293" spans="1:7">
      <c r="A293" s="107">
        <v>45272</v>
      </c>
      <c r="B293" s="86" t="s">
        <v>171</v>
      </c>
      <c r="C293" s="87" t="s">
        <v>25</v>
      </c>
      <c r="D293" s="87" t="s">
        <v>8</v>
      </c>
      <c r="E293" s="179">
        <v>98000</v>
      </c>
      <c r="F293" s="87">
        <v>29</v>
      </c>
      <c r="G293" s="172">
        <f t="shared" si="4"/>
        <v>3379.3103448275861</v>
      </c>
    </row>
    <row r="294" spans="1:7">
      <c r="A294" s="107">
        <v>45272</v>
      </c>
      <c r="B294" s="86" t="s">
        <v>171</v>
      </c>
      <c r="C294" s="87" t="s">
        <v>209</v>
      </c>
      <c r="D294" s="87" t="s">
        <v>8</v>
      </c>
      <c r="E294" s="179">
        <v>83000</v>
      </c>
      <c r="F294" s="87">
        <v>44</v>
      </c>
      <c r="G294" s="172">
        <f t="shared" si="4"/>
        <v>1886.3636363636363</v>
      </c>
    </row>
    <row r="295" spans="1:7">
      <c r="A295" s="107">
        <v>45272</v>
      </c>
      <c r="B295" s="86" t="s">
        <v>171</v>
      </c>
      <c r="C295" s="87" t="s">
        <v>20</v>
      </c>
      <c r="D295" s="87" t="s">
        <v>17</v>
      </c>
      <c r="E295" s="179">
        <v>85000</v>
      </c>
      <c r="F295" s="87">
        <v>20</v>
      </c>
      <c r="G295" s="172">
        <f t="shared" si="4"/>
        <v>4250</v>
      </c>
    </row>
    <row r="296" spans="1:7">
      <c r="A296" s="107">
        <v>45272</v>
      </c>
      <c r="B296" s="86" t="s">
        <v>171</v>
      </c>
      <c r="C296" s="87" t="s">
        <v>23</v>
      </c>
      <c r="D296" s="87" t="s">
        <v>8</v>
      </c>
      <c r="E296" s="179">
        <v>100000</v>
      </c>
      <c r="F296" s="87">
        <v>40</v>
      </c>
      <c r="G296" s="172">
        <f t="shared" si="4"/>
        <v>2500</v>
      </c>
    </row>
    <row r="297" spans="1:7">
      <c r="A297" s="107">
        <v>45272</v>
      </c>
      <c r="B297" s="86" t="s">
        <v>171</v>
      </c>
      <c r="C297" s="87" t="s">
        <v>44</v>
      </c>
      <c r="D297" s="87" t="s">
        <v>10</v>
      </c>
      <c r="E297" s="179">
        <v>94500</v>
      </c>
      <c r="F297" s="87">
        <v>14</v>
      </c>
      <c r="G297" s="172">
        <f t="shared" si="4"/>
        <v>6750</v>
      </c>
    </row>
    <row r="298" spans="1:7">
      <c r="A298" s="107">
        <v>45272</v>
      </c>
      <c r="B298" s="86" t="s">
        <v>171</v>
      </c>
      <c r="C298" s="87" t="s">
        <v>44</v>
      </c>
      <c r="D298" s="87" t="s">
        <v>10</v>
      </c>
      <c r="E298" s="179">
        <v>47250</v>
      </c>
      <c r="F298" s="87">
        <v>13</v>
      </c>
      <c r="G298" s="172">
        <f t="shared" si="4"/>
        <v>3634.6153846153848</v>
      </c>
    </row>
    <row r="299" spans="1:7">
      <c r="A299" s="107">
        <v>45272</v>
      </c>
      <c r="B299" s="86" t="s">
        <v>171</v>
      </c>
      <c r="C299" s="87" t="s">
        <v>44</v>
      </c>
      <c r="D299" s="87" t="s">
        <v>17</v>
      </c>
      <c r="E299" s="179">
        <v>127500</v>
      </c>
      <c r="F299" s="87">
        <v>23</v>
      </c>
      <c r="G299" s="172">
        <f t="shared" si="4"/>
        <v>5543.478260869565</v>
      </c>
    </row>
    <row r="300" spans="1:7">
      <c r="A300" s="107">
        <v>45272</v>
      </c>
      <c r="B300" s="86" t="s">
        <v>172</v>
      </c>
      <c r="C300" s="87" t="s">
        <v>54</v>
      </c>
      <c r="D300" s="87" t="s">
        <v>8</v>
      </c>
      <c r="E300" s="179">
        <v>100000</v>
      </c>
      <c r="F300" s="87">
        <v>35</v>
      </c>
      <c r="G300" s="172">
        <f t="shared" si="4"/>
        <v>2857.1428571428573</v>
      </c>
    </row>
    <row r="301" spans="1:7">
      <c r="A301" s="107">
        <v>45272</v>
      </c>
      <c r="B301" s="86" t="s">
        <v>172</v>
      </c>
      <c r="C301" s="87" t="s">
        <v>21</v>
      </c>
      <c r="D301" s="87" t="s">
        <v>8</v>
      </c>
      <c r="E301" s="179">
        <v>105000</v>
      </c>
      <c r="F301" s="87">
        <v>25</v>
      </c>
      <c r="G301" s="172">
        <f t="shared" si="4"/>
        <v>4200</v>
      </c>
    </row>
    <row r="302" spans="1:7">
      <c r="A302" s="107">
        <v>45272</v>
      </c>
      <c r="B302" s="86" t="s">
        <v>172</v>
      </c>
      <c r="C302" s="87" t="s">
        <v>12</v>
      </c>
      <c r="D302" s="87" t="s">
        <v>8</v>
      </c>
      <c r="E302" s="179">
        <v>105000</v>
      </c>
      <c r="F302" s="87">
        <v>44</v>
      </c>
      <c r="G302" s="172">
        <f t="shared" si="4"/>
        <v>2386.3636363636365</v>
      </c>
    </row>
    <row r="303" spans="1:7">
      <c r="A303" s="107">
        <v>45272</v>
      </c>
      <c r="B303" s="86" t="s">
        <v>172</v>
      </c>
      <c r="C303" s="87" t="s">
        <v>16</v>
      </c>
      <c r="D303" s="87" t="s">
        <v>8</v>
      </c>
      <c r="E303" s="179">
        <v>105000</v>
      </c>
      <c r="F303" s="87">
        <v>30</v>
      </c>
      <c r="G303" s="172">
        <f t="shared" si="4"/>
        <v>3500</v>
      </c>
    </row>
    <row r="304" spans="1:7">
      <c r="A304" s="107">
        <v>45272</v>
      </c>
      <c r="B304" s="86" t="s">
        <v>172</v>
      </c>
      <c r="C304" s="87" t="s">
        <v>14</v>
      </c>
      <c r="D304" s="87" t="s">
        <v>8</v>
      </c>
      <c r="E304" s="179">
        <v>105000</v>
      </c>
      <c r="F304" s="87">
        <v>45</v>
      </c>
      <c r="G304" s="172">
        <f t="shared" si="4"/>
        <v>2333.3333333333335</v>
      </c>
    </row>
    <row r="305" spans="1:7">
      <c r="A305" s="107">
        <v>45272</v>
      </c>
      <c r="B305" s="86" t="s">
        <v>172</v>
      </c>
      <c r="C305" s="87" t="s">
        <v>240</v>
      </c>
      <c r="D305" s="87" t="s">
        <v>8</v>
      </c>
      <c r="E305" s="179">
        <v>88000</v>
      </c>
      <c r="F305" s="87">
        <v>20</v>
      </c>
      <c r="G305" s="172">
        <f t="shared" si="4"/>
        <v>4400</v>
      </c>
    </row>
    <row r="306" spans="1:7">
      <c r="A306" s="107">
        <v>45272</v>
      </c>
      <c r="B306" s="86" t="s">
        <v>172</v>
      </c>
      <c r="C306" s="87" t="s">
        <v>187</v>
      </c>
      <c r="D306" s="87" t="s">
        <v>17</v>
      </c>
      <c r="E306" s="179">
        <v>130000</v>
      </c>
      <c r="F306" s="87">
        <v>18</v>
      </c>
      <c r="G306" s="172">
        <f t="shared" si="4"/>
        <v>7222.2222222222226</v>
      </c>
    </row>
    <row r="307" spans="1:7">
      <c r="A307" s="107">
        <v>45272</v>
      </c>
      <c r="B307" s="86" t="s">
        <v>172</v>
      </c>
      <c r="C307" s="87" t="s">
        <v>30</v>
      </c>
      <c r="D307" s="87" t="s">
        <v>8</v>
      </c>
      <c r="E307" s="179">
        <v>105000</v>
      </c>
      <c r="F307" s="87">
        <v>35</v>
      </c>
      <c r="G307" s="172">
        <f t="shared" si="4"/>
        <v>3000</v>
      </c>
    </row>
    <row r="308" spans="1:7">
      <c r="A308" s="107">
        <v>45272</v>
      </c>
      <c r="B308" s="86" t="s">
        <v>172</v>
      </c>
      <c r="C308" s="87" t="s">
        <v>14</v>
      </c>
      <c r="D308" s="87" t="s">
        <v>8</v>
      </c>
      <c r="E308" s="179">
        <v>105000</v>
      </c>
      <c r="F308" s="87">
        <v>40</v>
      </c>
      <c r="G308" s="172">
        <f t="shared" si="4"/>
        <v>2625</v>
      </c>
    </row>
    <row r="309" spans="1:7">
      <c r="A309" s="107">
        <v>45272</v>
      </c>
      <c r="B309" s="86" t="s">
        <v>172</v>
      </c>
      <c r="C309" s="87" t="s">
        <v>246</v>
      </c>
      <c r="D309" s="87" t="s">
        <v>8</v>
      </c>
      <c r="E309" s="179">
        <v>250000</v>
      </c>
      <c r="F309" s="87">
        <v>44</v>
      </c>
      <c r="G309" s="172">
        <f t="shared" si="4"/>
        <v>5681.818181818182</v>
      </c>
    </row>
    <row r="310" spans="1:7">
      <c r="A310" s="107">
        <v>45272</v>
      </c>
      <c r="B310" s="86" t="s">
        <v>172</v>
      </c>
      <c r="C310" s="87" t="s">
        <v>7</v>
      </c>
      <c r="D310" s="87" t="s">
        <v>8</v>
      </c>
      <c r="E310" s="179">
        <v>105000</v>
      </c>
      <c r="F310" s="87">
        <v>38</v>
      </c>
      <c r="G310" s="172">
        <f t="shared" si="4"/>
        <v>2763.1578947368421</v>
      </c>
    </row>
    <row r="311" spans="1:7">
      <c r="A311" s="107">
        <v>45272</v>
      </c>
      <c r="B311" s="86" t="s">
        <v>172</v>
      </c>
      <c r="C311" s="87" t="s">
        <v>20</v>
      </c>
      <c r="D311" s="87" t="s">
        <v>8</v>
      </c>
      <c r="E311" s="179">
        <v>100000</v>
      </c>
      <c r="F311" s="87">
        <v>35</v>
      </c>
      <c r="G311" s="172">
        <f t="shared" si="4"/>
        <v>2857.1428571428573</v>
      </c>
    </row>
    <row r="312" spans="1:7">
      <c r="A312" s="107">
        <v>45272</v>
      </c>
      <c r="B312" s="86" t="s">
        <v>172</v>
      </c>
      <c r="C312" s="87" t="s">
        <v>24</v>
      </c>
      <c r="D312" s="87" t="s">
        <v>10</v>
      </c>
      <c r="E312" s="179">
        <v>63000</v>
      </c>
      <c r="F312" s="87">
        <v>9</v>
      </c>
      <c r="G312" s="172">
        <f t="shared" si="4"/>
        <v>7000</v>
      </c>
    </row>
    <row r="313" spans="1:7">
      <c r="A313" s="107">
        <v>45272</v>
      </c>
      <c r="B313" s="86" t="s">
        <v>172</v>
      </c>
      <c r="C313" s="87" t="s">
        <v>43</v>
      </c>
      <c r="D313" s="87" t="s">
        <v>8</v>
      </c>
      <c r="E313" s="179">
        <v>83000</v>
      </c>
      <c r="F313" s="87">
        <v>38</v>
      </c>
      <c r="G313" s="172">
        <f t="shared" si="4"/>
        <v>2184.2105263157896</v>
      </c>
    </row>
    <row r="314" spans="1:7">
      <c r="A314" s="107">
        <v>45272</v>
      </c>
      <c r="B314" s="86" t="s">
        <v>172</v>
      </c>
      <c r="C314" s="87" t="s">
        <v>25</v>
      </c>
      <c r="D314" s="87" t="s">
        <v>17</v>
      </c>
      <c r="E314" s="179">
        <v>85000</v>
      </c>
      <c r="F314" s="87">
        <v>17</v>
      </c>
      <c r="G314" s="172">
        <f t="shared" si="4"/>
        <v>5000</v>
      </c>
    </row>
    <row r="315" spans="1:7">
      <c r="A315" s="107">
        <v>45272</v>
      </c>
      <c r="B315" s="86" t="s">
        <v>172</v>
      </c>
      <c r="C315" s="87" t="s">
        <v>22</v>
      </c>
      <c r="D315" s="87" t="s">
        <v>17</v>
      </c>
      <c r="E315" s="179">
        <v>130000</v>
      </c>
      <c r="F315" s="87">
        <v>26</v>
      </c>
      <c r="G315" s="172">
        <f t="shared" si="4"/>
        <v>5000</v>
      </c>
    </row>
    <row r="316" spans="1:7">
      <c r="A316" s="107">
        <v>45272</v>
      </c>
      <c r="B316" s="86" t="s">
        <v>172</v>
      </c>
      <c r="C316" s="87" t="s">
        <v>224</v>
      </c>
      <c r="D316" s="87" t="s">
        <v>10</v>
      </c>
      <c r="E316" s="179">
        <v>94500</v>
      </c>
      <c r="F316" s="87">
        <v>6</v>
      </c>
      <c r="G316" s="172">
        <f t="shared" si="4"/>
        <v>15750</v>
      </c>
    </row>
    <row r="317" spans="1:7">
      <c r="A317" s="107">
        <v>45272</v>
      </c>
      <c r="B317" s="86" t="s">
        <v>172</v>
      </c>
      <c r="C317" s="87" t="s">
        <v>107</v>
      </c>
      <c r="D317" s="87" t="s">
        <v>10</v>
      </c>
      <c r="E317" s="179">
        <v>31500</v>
      </c>
      <c r="F317" s="87">
        <v>5</v>
      </c>
      <c r="G317" s="172">
        <f t="shared" si="4"/>
        <v>6300</v>
      </c>
    </row>
    <row r="318" spans="1:7">
      <c r="A318" s="107">
        <v>45273</v>
      </c>
      <c r="B318" s="86" t="s">
        <v>171</v>
      </c>
      <c r="C318" s="87" t="s">
        <v>7</v>
      </c>
      <c r="D318" s="87" t="s">
        <v>8</v>
      </c>
      <c r="E318" s="179">
        <v>105000</v>
      </c>
      <c r="F318" s="87">
        <v>45</v>
      </c>
      <c r="G318" s="172">
        <f t="shared" si="4"/>
        <v>2333.3333333333335</v>
      </c>
    </row>
    <row r="319" spans="1:7">
      <c r="A319" s="107">
        <v>45273</v>
      </c>
      <c r="B319" s="86" t="s">
        <v>171</v>
      </c>
      <c r="C319" s="87" t="s">
        <v>14</v>
      </c>
      <c r="D319" s="87" t="s">
        <v>8</v>
      </c>
      <c r="E319" s="179">
        <v>105000</v>
      </c>
      <c r="F319" s="87">
        <v>42</v>
      </c>
      <c r="G319" s="172">
        <f t="shared" si="4"/>
        <v>2500</v>
      </c>
    </row>
    <row r="320" spans="1:7">
      <c r="A320" s="107">
        <v>45273</v>
      </c>
      <c r="B320" s="86" t="s">
        <v>171</v>
      </c>
      <c r="C320" s="87" t="s">
        <v>12</v>
      </c>
      <c r="D320" s="87" t="s">
        <v>8</v>
      </c>
      <c r="E320" s="179">
        <v>105000</v>
      </c>
      <c r="F320" s="87">
        <v>29</v>
      </c>
      <c r="G320" s="172">
        <f t="shared" si="4"/>
        <v>3620.6896551724139</v>
      </c>
    </row>
    <row r="321" spans="1:8">
      <c r="A321" s="107">
        <v>45273</v>
      </c>
      <c r="B321" s="86" t="s">
        <v>171</v>
      </c>
      <c r="C321" s="87" t="s">
        <v>13</v>
      </c>
      <c r="D321" s="87" t="s">
        <v>10</v>
      </c>
      <c r="E321" s="179">
        <v>47250</v>
      </c>
      <c r="F321" s="87">
        <v>9</v>
      </c>
      <c r="G321" s="172">
        <f t="shared" si="4"/>
        <v>5250</v>
      </c>
      <c r="H321" t="s">
        <v>250</v>
      </c>
    </row>
    <row r="322" spans="1:8">
      <c r="A322" s="107">
        <v>45273</v>
      </c>
      <c r="B322" s="86" t="s">
        <v>171</v>
      </c>
      <c r="C322" s="87" t="s">
        <v>12</v>
      </c>
      <c r="D322" s="87" t="s">
        <v>8</v>
      </c>
      <c r="E322" s="179">
        <v>105000</v>
      </c>
      <c r="F322" s="87">
        <v>45</v>
      </c>
      <c r="G322" s="172">
        <f t="shared" si="4"/>
        <v>2333.3333333333335</v>
      </c>
    </row>
    <row r="323" spans="1:8">
      <c r="A323" s="107">
        <v>45273</v>
      </c>
      <c r="B323" s="86" t="s">
        <v>171</v>
      </c>
      <c r="C323" s="87" t="s">
        <v>7</v>
      </c>
      <c r="D323" s="87" t="s">
        <v>8</v>
      </c>
      <c r="E323" s="179">
        <v>105000</v>
      </c>
      <c r="F323" s="87">
        <v>30</v>
      </c>
      <c r="G323" s="172">
        <f t="shared" ref="G323:G386" si="5">E323/F323</f>
        <v>3500</v>
      </c>
    </row>
    <row r="324" spans="1:8">
      <c r="A324" s="107">
        <v>45273</v>
      </c>
      <c r="B324" s="86" t="s">
        <v>171</v>
      </c>
      <c r="C324" s="87" t="s">
        <v>14</v>
      </c>
      <c r="D324" s="87" t="s">
        <v>8</v>
      </c>
      <c r="E324" s="179">
        <v>105000</v>
      </c>
      <c r="F324" s="87">
        <v>40</v>
      </c>
      <c r="G324" s="172">
        <f t="shared" si="5"/>
        <v>2625</v>
      </c>
    </row>
    <row r="325" spans="1:8">
      <c r="A325" s="107">
        <v>45273</v>
      </c>
      <c r="B325" s="86" t="s">
        <v>171</v>
      </c>
      <c r="C325" s="87" t="s">
        <v>14</v>
      </c>
      <c r="D325" s="87" t="s">
        <v>8</v>
      </c>
      <c r="E325" s="179">
        <v>105000</v>
      </c>
      <c r="F325" s="87">
        <v>27</v>
      </c>
      <c r="G325" s="172">
        <f t="shared" si="5"/>
        <v>3888.8888888888887</v>
      </c>
    </row>
    <row r="326" spans="1:8">
      <c r="A326" s="107">
        <v>45273</v>
      </c>
      <c r="B326" s="86" t="s">
        <v>171</v>
      </c>
      <c r="C326" s="87" t="s">
        <v>30</v>
      </c>
      <c r="D326" s="87" t="s">
        <v>10</v>
      </c>
      <c r="E326" s="179">
        <v>63000</v>
      </c>
      <c r="F326" s="87">
        <v>11</v>
      </c>
      <c r="G326" s="172">
        <f t="shared" si="5"/>
        <v>5727.272727272727</v>
      </c>
    </row>
    <row r="327" spans="1:8">
      <c r="A327" s="107">
        <v>45273</v>
      </c>
      <c r="B327" s="86" t="s">
        <v>171</v>
      </c>
      <c r="C327" s="87" t="s">
        <v>240</v>
      </c>
      <c r="D327" s="87" t="s">
        <v>8</v>
      </c>
      <c r="E327" s="179">
        <v>88000</v>
      </c>
      <c r="F327" s="87">
        <v>32</v>
      </c>
      <c r="G327" s="172">
        <f t="shared" si="5"/>
        <v>2750</v>
      </c>
    </row>
    <row r="328" spans="1:8">
      <c r="A328" s="107">
        <v>45273</v>
      </c>
      <c r="B328" s="86" t="s">
        <v>171</v>
      </c>
      <c r="C328" s="87" t="s">
        <v>22</v>
      </c>
      <c r="D328" s="87" t="s">
        <v>17</v>
      </c>
      <c r="E328" s="179">
        <v>110000</v>
      </c>
      <c r="F328" s="87">
        <v>20</v>
      </c>
      <c r="G328" s="172">
        <f t="shared" si="5"/>
        <v>5500</v>
      </c>
    </row>
    <row r="329" spans="1:8">
      <c r="A329" s="107">
        <v>45273</v>
      </c>
      <c r="B329" s="86" t="s">
        <v>171</v>
      </c>
      <c r="C329" s="87" t="s">
        <v>24</v>
      </c>
      <c r="D329" s="87" t="s">
        <v>17</v>
      </c>
      <c r="E329" s="179">
        <v>85000</v>
      </c>
      <c r="F329" s="87">
        <v>18</v>
      </c>
      <c r="G329" s="172">
        <f t="shared" si="5"/>
        <v>4722.2222222222226</v>
      </c>
    </row>
    <row r="330" spans="1:8">
      <c r="A330" s="107">
        <v>45273</v>
      </c>
      <c r="B330" s="86" t="s">
        <v>171</v>
      </c>
      <c r="C330" s="87" t="s">
        <v>25</v>
      </c>
      <c r="D330" s="87" t="s">
        <v>8</v>
      </c>
      <c r="E330" s="179">
        <v>98000</v>
      </c>
      <c r="F330" s="87">
        <v>26</v>
      </c>
      <c r="G330" s="172">
        <f t="shared" si="5"/>
        <v>3769.2307692307691</v>
      </c>
    </row>
    <row r="331" spans="1:8">
      <c r="A331" s="107">
        <v>45273</v>
      </c>
      <c r="B331" s="86" t="s">
        <v>171</v>
      </c>
      <c r="C331" s="87" t="s">
        <v>14</v>
      </c>
      <c r="D331" s="87" t="s">
        <v>8</v>
      </c>
      <c r="E331" s="179">
        <v>105000</v>
      </c>
      <c r="F331" s="87">
        <v>41</v>
      </c>
      <c r="G331" s="172">
        <f t="shared" si="5"/>
        <v>2560.9756097560976</v>
      </c>
    </row>
    <row r="332" spans="1:8">
      <c r="A332" s="107">
        <v>45273</v>
      </c>
      <c r="B332" s="86" t="s">
        <v>171</v>
      </c>
      <c r="C332" s="87" t="s">
        <v>209</v>
      </c>
      <c r="D332" s="87" t="s">
        <v>8</v>
      </c>
      <c r="E332" s="179">
        <v>83000</v>
      </c>
      <c r="F332" s="87">
        <v>36</v>
      </c>
      <c r="G332" s="172">
        <f t="shared" si="5"/>
        <v>2305.5555555555557</v>
      </c>
    </row>
    <row r="333" spans="1:8">
      <c r="A333" s="107">
        <v>45273</v>
      </c>
      <c r="B333" s="86" t="s">
        <v>171</v>
      </c>
      <c r="C333" s="87" t="s">
        <v>20</v>
      </c>
      <c r="D333" s="87" t="s">
        <v>17</v>
      </c>
      <c r="E333" s="179">
        <v>85000</v>
      </c>
      <c r="F333" s="87">
        <v>20</v>
      </c>
      <c r="G333" s="172">
        <f t="shared" si="5"/>
        <v>4250</v>
      </c>
    </row>
    <row r="334" spans="1:8">
      <c r="A334" s="107">
        <v>45273</v>
      </c>
      <c r="B334" s="86" t="s">
        <v>171</v>
      </c>
      <c r="C334" s="87" t="s">
        <v>54</v>
      </c>
      <c r="D334" s="87" t="s">
        <v>8</v>
      </c>
      <c r="E334" s="179">
        <v>100000</v>
      </c>
      <c r="F334" s="87">
        <v>40</v>
      </c>
      <c r="G334" s="172">
        <f t="shared" si="5"/>
        <v>2500</v>
      </c>
    </row>
    <row r="335" spans="1:8">
      <c r="A335" s="107">
        <v>45273</v>
      </c>
      <c r="B335" s="86" t="s">
        <v>171</v>
      </c>
      <c r="C335" s="87" t="s">
        <v>44</v>
      </c>
      <c r="D335" s="87" t="s">
        <v>10</v>
      </c>
      <c r="E335" s="179">
        <v>94500</v>
      </c>
      <c r="F335" s="87">
        <v>2</v>
      </c>
      <c r="G335" s="172">
        <f t="shared" si="5"/>
        <v>47250</v>
      </c>
    </row>
    <row r="336" spans="1:8">
      <c r="A336" s="107">
        <v>45273</v>
      </c>
      <c r="B336" s="86" t="s">
        <v>171</v>
      </c>
      <c r="C336" s="87" t="s">
        <v>44</v>
      </c>
      <c r="D336" s="87" t="s">
        <v>10</v>
      </c>
      <c r="E336" s="179">
        <v>94500</v>
      </c>
      <c r="F336" s="87">
        <v>9</v>
      </c>
      <c r="G336" s="172">
        <f t="shared" si="5"/>
        <v>10500</v>
      </c>
    </row>
    <row r="337" spans="1:7">
      <c r="A337" s="107">
        <v>45273</v>
      </c>
      <c r="B337" s="86" t="s">
        <v>171</v>
      </c>
      <c r="C337" s="87" t="s">
        <v>44</v>
      </c>
      <c r="D337" s="87" t="s">
        <v>17</v>
      </c>
      <c r="E337" s="179">
        <v>127500</v>
      </c>
      <c r="F337" s="87">
        <v>15</v>
      </c>
      <c r="G337" s="172">
        <f t="shared" si="5"/>
        <v>8500</v>
      </c>
    </row>
    <row r="338" spans="1:7">
      <c r="A338" s="107">
        <v>45273</v>
      </c>
      <c r="B338" s="86" t="s">
        <v>171</v>
      </c>
      <c r="C338" s="87" t="s">
        <v>44</v>
      </c>
      <c r="D338" s="87" t="s">
        <v>10</v>
      </c>
      <c r="E338" s="179">
        <v>94500</v>
      </c>
      <c r="F338" s="87">
        <v>11</v>
      </c>
      <c r="G338" s="172">
        <f t="shared" si="5"/>
        <v>8590.9090909090901</v>
      </c>
    </row>
    <row r="339" spans="1:7">
      <c r="A339" s="107">
        <v>45273</v>
      </c>
      <c r="B339" s="86" t="s">
        <v>172</v>
      </c>
      <c r="C339" s="87" t="s">
        <v>54</v>
      </c>
      <c r="D339" s="87" t="s">
        <v>8</v>
      </c>
      <c r="E339" s="179">
        <v>100000</v>
      </c>
      <c r="F339" s="87">
        <v>36</v>
      </c>
      <c r="G339" s="172">
        <f t="shared" si="5"/>
        <v>2777.7777777777778</v>
      </c>
    </row>
    <row r="340" spans="1:7">
      <c r="A340" s="107">
        <v>45273</v>
      </c>
      <c r="B340" s="86" t="s">
        <v>172</v>
      </c>
      <c r="C340" s="87" t="s">
        <v>7</v>
      </c>
      <c r="D340" s="87" t="s">
        <v>8</v>
      </c>
      <c r="E340" s="179">
        <v>105000</v>
      </c>
      <c r="F340" s="87">
        <v>42</v>
      </c>
      <c r="G340" s="172">
        <f t="shared" si="5"/>
        <v>2500</v>
      </c>
    </row>
    <row r="341" spans="1:7">
      <c r="A341" s="107">
        <v>45273</v>
      </c>
      <c r="B341" s="86" t="s">
        <v>172</v>
      </c>
      <c r="C341" s="87" t="s">
        <v>24</v>
      </c>
      <c r="D341" s="87" t="s">
        <v>10</v>
      </c>
      <c r="E341" s="179">
        <v>63000</v>
      </c>
      <c r="F341" s="87">
        <v>7</v>
      </c>
      <c r="G341" s="172">
        <f t="shared" si="5"/>
        <v>9000</v>
      </c>
    </row>
    <row r="342" spans="1:7">
      <c r="A342" s="107">
        <v>45273</v>
      </c>
      <c r="B342" s="86" t="s">
        <v>172</v>
      </c>
      <c r="C342" s="87" t="s">
        <v>12</v>
      </c>
      <c r="D342" s="87" t="s">
        <v>8</v>
      </c>
      <c r="E342" s="179">
        <v>105000</v>
      </c>
      <c r="F342" s="87">
        <v>45</v>
      </c>
      <c r="G342" s="172">
        <f t="shared" si="5"/>
        <v>2333.3333333333335</v>
      </c>
    </row>
    <row r="343" spans="1:7">
      <c r="A343" s="107">
        <v>45273</v>
      </c>
      <c r="B343" s="86" t="s">
        <v>172</v>
      </c>
      <c r="C343" s="87" t="s">
        <v>14</v>
      </c>
      <c r="D343" s="87" t="s">
        <v>8</v>
      </c>
      <c r="E343" s="179">
        <v>105000</v>
      </c>
      <c r="F343" s="87">
        <v>35</v>
      </c>
      <c r="G343" s="172">
        <f t="shared" si="5"/>
        <v>3000</v>
      </c>
    </row>
    <row r="344" spans="1:7">
      <c r="A344" s="107">
        <v>45273</v>
      </c>
      <c r="B344" s="86" t="s">
        <v>172</v>
      </c>
      <c r="C344" s="87" t="s">
        <v>12</v>
      </c>
      <c r="D344" s="87" t="s">
        <v>8</v>
      </c>
      <c r="E344" s="179">
        <v>105000</v>
      </c>
      <c r="F344" s="87">
        <v>30</v>
      </c>
      <c r="G344" s="172">
        <f t="shared" si="5"/>
        <v>3500</v>
      </c>
    </row>
    <row r="345" spans="1:7">
      <c r="A345" s="107">
        <v>45273</v>
      </c>
      <c r="B345" s="86" t="s">
        <v>172</v>
      </c>
      <c r="C345" s="87" t="s">
        <v>14</v>
      </c>
      <c r="D345" s="87" t="s">
        <v>8</v>
      </c>
      <c r="E345" s="179">
        <v>105000</v>
      </c>
      <c r="F345" s="87">
        <v>33</v>
      </c>
      <c r="G345" s="172">
        <f t="shared" si="5"/>
        <v>3181.818181818182</v>
      </c>
    </row>
    <row r="346" spans="1:7">
      <c r="A346" s="107">
        <v>45273</v>
      </c>
      <c r="B346" s="86" t="s">
        <v>172</v>
      </c>
      <c r="C346" s="87" t="s">
        <v>43</v>
      </c>
      <c r="D346" s="87" t="s">
        <v>8</v>
      </c>
      <c r="E346" s="179">
        <v>88000</v>
      </c>
      <c r="F346" s="87">
        <v>29</v>
      </c>
      <c r="G346" s="172">
        <f t="shared" si="5"/>
        <v>3034.4827586206898</v>
      </c>
    </row>
    <row r="347" spans="1:7">
      <c r="A347" s="107">
        <v>45273</v>
      </c>
      <c r="B347" s="86" t="s">
        <v>172</v>
      </c>
      <c r="C347" s="87" t="s">
        <v>187</v>
      </c>
      <c r="D347" s="87" t="s">
        <v>17</v>
      </c>
      <c r="E347" s="179">
        <v>130000</v>
      </c>
      <c r="F347" s="87">
        <v>18</v>
      </c>
      <c r="G347" s="172">
        <f t="shared" si="5"/>
        <v>7222.2222222222226</v>
      </c>
    </row>
    <row r="348" spans="1:7">
      <c r="A348" s="107">
        <v>45273</v>
      </c>
      <c r="B348" s="86" t="s">
        <v>172</v>
      </c>
      <c r="C348" s="87" t="s">
        <v>14</v>
      </c>
      <c r="D348" s="87" t="s">
        <v>8</v>
      </c>
      <c r="E348" s="179">
        <v>105000</v>
      </c>
      <c r="F348" s="87">
        <v>36</v>
      </c>
      <c r="G348" s="172">
        <f t="shared" si="5"/>
        <v>2916.6666666666665</v>
      </c>
    </row>
    <row r="349" spans="1:7">
      <c r="A349" s="107">
        <v>45273</v>
      </c>
      <c r="B349" s="86" t="s">
        <v>172</v>
      </c>
      <c r="C349" s="87" t="s">
        <v>20</v>
      </c>
      <c r="D349" s="87" t="s">
        <v>8</v>
      </c>
      <c r="E349" s="179">
        <v>100000</v>
      </c>
      <c r="F349" s="87">
        <v>35</v>
      </c>
      <c r="G349" s="172">
        <f t="shared" si="5"/>
        <v>2857.1428571428573</v>
      </c>
    </row>
    <row r="350" spans="1:7">
      <c r="A350" s="107">
        <v>45273</v>
      </c>
      <c r="B350" s="86" t="s">
        <v>172</v>
      </c>
      <c r="C350" s="87" t="s">
        <v>7</v>
      </c>
      <c r="D350" s="87" t="s">
        <v>8</v>
      </c>
      <c r="E350" s="179">
        <v>105000</v>
      </c>
      <c r="F350" s="87">
        <v>27</v>
      </c>
      <c r="G350" s="172">
        <f t="shared" si="5"/>
        <v>3888.8888888888887</v>
      </c>
    </row>
    <row r="351" spans="1:7">
      <c r="A351" s="107">
        <v>45273</v>
      </c>
      <c r="B351" s="86" t="s">
        <v>172</v>
      </c>
      <c r="C351" s="87" t="s">
        <v>43</v>
      </c>
      <c r="D351" s="87" t="s">
        <v>8</v>
      </c>
      <c r="E351" s="179">
        <v>83000</v>
      </c>
      <c r="F351" s="87">
        <v>37</v>
      </c>
      <c r="G351" s="172">
        <f t="shared" si="5"/>
        <v>2243.2432432432433</v>
      </c>
    </row>
    <row r="352" spans="1:7">
      <c r="A352" s="107">
        <v>45273</v>
      </c>
      <c r="B352" s="86" t="s">
        <v>172</v>
      </c>
      <c r="C352" s="87" t="s">
        <v>246</v>
      </c>
      <c r="D352" s="87" t="s">
        <v>8</v>
      </c>
      <c r="E352" s="179">
        <v>250000</v>
      </c>
      <c r="F352" s="87">
        <v>44</v>
      </c>
      <c r="G352" s="172">
        <f t="shared" si="5"/>
        <v>5681.818181818182</v>
      </c>
    </row>
    <row r="353" spans="1:8">
      <c r="A353" s="107">
        <v>45273</v>
      </c>
      <c r="B353" s="86" t="s">
        <v>172</v>
      </c>
      <c r="C353" s="87" t="s">
        <v>22</v>
      </c>
      <c r="D353" s="87" t="s">
        <v>8</v>
      </c>
      <c r="E353" s="179">
        <v>130000</v>
      </c>
      <c r="F353" s="87">
        <v>28</v>
      </c>
      <c r="G353" s="172">
        <f t="shared" si="5"/>
        <v>4642.8571428571431</v>
      </c>
    </row>
    <row r="354" spans="1:8">
      <c r="A354" s="107">
        <v>45273</v>
      </c>
      <c r="B354" s="86" t="s">
        <v>172</v>
      </c>
      <c r="C354" s="87" t="s">
        <v>25</v>
      </c>
      <c r="D354" s="87" t="s">
        <v>17</v>
      </c>
      <c r="E354" s="179">
        <v>85000</v>
      </c>
      <c r="F354" s="87">
        <v>16</v>
      </c>
      <c r="G354" s="172">
        <f t="shared" si="5"/>
        <v>5312.5</v>
      </c>
      <c r="H354" t="s">
        <v>253</v>
      </c>
    </row>
    <row r="355" spans="1:8">
      <c r="A355" s="107">
        <v>45273</v>
      </c>
      <c r="B355" s="86" t="s">
        <v>172</v>
      </c>
      <c r="C355" s="87" t="s">
        <v>107</v>
      </c>
      <c r="D355" s="87" t="s">
        <v>10</v>
      </c>
      <c r="E355" s="179">
        <v>31500</v>
      </c>
      <c r="F355" s="87">
        <v>5</v>
      </c>
      <c r="G355" s="172">
        <f t="shared" si="5"/>
        <v>6300</v>
      </c>
    </row>
    <row r="356" spans="1:8">
      <c r="A356" s="107">
        <v>45273</v>
      </c>
      <c r="B356" s="86" t="s">
        <v>172</v>
      </c>
      <c r="C356" s="87" t="s">
        <v>13</v>
      </c>
      <c r="D356" s="87" t="s">
        <v>10</v>
      </c>
      <c r="E356" s="179">
        <v>94500</v>
      </c>
      <c r="F356" s="87">
        <v>5</v>
      </c>
      <c r="G356" s="172">
        <f t="shared" si="5"/>
        <v>18900</v>
      </c>
    </row>
    <row r="357" spans="1:8">
      <c r="A357" s="107">
        <v>45273</v>
      </c>
      <c r="B357" s="86" t="s">
        <v>172</v>
      </c>
      <c r="C357" s="87" t="s">
        <v>224</v>
      </c>
      <c r="D357" s="87" t="s">
        <v>10</v>
      </c>
      <c r="E357" s="179">
        <v>94500</v>
      </c>
      <c r="F357" s="87">
        <v>7</v>
      </c>
      <c r="G357" s="172">
        <f t="shared" si="5"/>
        <v>13500</v>
      </c>
    </row>
    <row r="358" spans="1:8">
      <c r="A358" s="107">
        <v>45274</v>
      </c>
      <c r="B358" s="86" t="s">
        <v>171</v>
      </c>
      <c r="C358" s="87" t="s">
        <v>209</v>
      </c>
      <c r="D358" s="87" t="s">
        <v>8</v>
      </c>
      <c r="E358" s="179">
        <v>83000</v>
      </c>
      <c r="F358" s="87">
        <v>38</v>
      </c>
      <c r="G358" s="172">
        <f t="shared" si="5"/>
        <v>2184.2105263157896</v>
      </c>
    </row>
    <row r="359" spans="1:8">
      <c r="A359" s="107">
        <v>45274</v>
      </c>
      <c r="B359" s="86" t="s">
        <v>171</v>
      </c>
      <c r="C359" s="87" t="s">
        <v>13</v>
      </c>
      <c r="D359" s="87" t="s">
        <v>10</v>
      </c>
      <c r="E359" s="179">
        <v>47250</v>
      </c>
      <c r="F359" s="87">
        <v>9</v>
      </c>
      <c r="G359" s="172">
        <f t="shared" si="5"/>
        <v>5250</v>
      </c>
      <c r="H359" t="s">
        <v>250</v>
      </c>
    </row>
    <row r="360" spans="1:8">
      <c r="A360" s="107">
        <v>45274</v>
      </c>
      <c r="B360" s="86" t="s">
        <v>171</v>
      </c>
      <c r="C360" s="87" t="s">
        <v>30</v>
      </c>
      <c r="D360" s="87" t="s">
        <v>10</v>
      </c>
      <c r="E360" s="179">
        <v>63000</v>
      </c>
      <c r="F360" s="87">
        <v>6</v>
      </c>
      <c r="G360" s="172">
        <f t="shared" si="5"/>
        <v>10500</v>
      </c>
    </row>
    <row r="361" spans="1:8">
      <c r="A361" s="107">
        <v>45274</v>
      </c>
      <c r="B361" s="86" t="s">
        <v>171</v>
      </c>
      <c r="C361" s="87" t="s">
        <v>12</v>
      </c>
      <c r="D361" s="87" t="s">
        <v>8</v>
      </c>
      <c r="E361" s="179">
        <v>105000</v>
      </c>
      <c r="F361" s="87">
        <v>45</v>
      </c>
      <c r="G361" s="172">
        <f t="shared" si="5"/>
        <v>2333.3333333333335</v>
      </c>
    </row>
    <row r="362" spans="1:8">
      <c r="A362" s="107">
        <v>45274</v>
      </c>
      <c r="B362" s="86" t="s">
        <v>171</v>
      </c>
      <c r="C362" s="87" t="s">
        <v>14</v>
      </c>
      <c r="D362" s="87" t="s">
        <v>8</v>
      </c>
      <c r="E362" s="179">
        <v>105000</v>
      </c>
      <c r="F362" s="87">
        <v>34</v>
      </c>
      <c r="G362" s="172">
        <f t="shared" si="5"/>
        <v>3088.2352941176468</v>
      </c>
    </row>
    <row r="363" spans="1:8">
      <c r="A363" s="107">
        <v>45274</v>
      </c>
      <c r="B363" s="86" t="s">
        <v>171</v>
      </c>
      <c r="C363" s="87" t="s">
        <v>240</v>
      </c>
      <c r="D363" s="87" t="s">
        <v>8</v>
      </c>
      <c r="E363" s="179">
        <v>88000</v>
      </c>
      <c r="F363" s="87">
        <v>23</v>
      </c>
      <c r="G363" s="172">
        <f t="shared" si="5"/>
        <v>3826.086956521739</v>
      </c>
    </row>
    <row r="364" spans="1:8">
      <c r="A364" s="107">
        <v>45274</v>
      </c>
      <c r="B364" s="86" t="s">
        <v>171</v>
      </c>
      <c r="C364" s="87" t="s">
        <v>14</v>
      </c>
      <c r="D364" s="87" t="s">
        <v>8</v>
      </c>
      <c r="E364" s="179">
        <v>105000</v>
      </c>
      <c r="F364" s="87">
        <v>42</v>
      </c>
      <c r="G364" s="172">
        <f t="shared" si="5"/>
        <v>2500</v>
      </c>
    </row>
    <row r="365" spans="1:8">
      <c r="A365" s="107">
        <v>45274</v>
      </c>
      <c r="B365" s="86" t="s">
        <v>171</v>
      </c>
      <c r="C365" s="87" t="s">
        <v>20</v>
      </c>
      <c r="D365" s="87" t="s">
        <v>17</v>
      </c>
      <c r="E365" s="179">
        <v>85000</v>
      </c>
      <c r="F365" s="87">
        <v>20</v>
      </c>
      <c r="G365" s="172">
        <f t="shared" si="5"/>
        <v>4250</v>
      </c>
    </row>
    <row r="366" spans="1:8">
      <c r="A366" s="107">
        <v>45274</v>
      </c>
      <c r="B366" s="86" t="s">
        <v>171</v>
      </c>
      <c r="C366" s="87" t="s">
        <v>14</v>
      </c>
      <c r="D366" s="87" t="s">
        <v>8</v>
      </c>
      <c r="E366" s="179">
        <v>105000</v>
      </c>
      <c r="F366" s="87">
        <v>35</v>
      </c>
      <c r="G366" s="172">
        <f t="shared" si="5"/>
        <v>3000</v>
      </c>
    </row>
    <row r="367" spans="1:8">
      <c r="A367" s="107">
        <v>45274</v>
      </c>
      <c r="B367" s="86" t="s">
        <v>171</v>
      </c>
      <c r="C367" s="87" t="s">
        <v>7</v>
      </c>
      <c r="D367" s="87" t="s">
        <v>8</v>
      </c>
      <c r="E367" s="179">
        <v>105000</v>
      </c>
      <c r="F367" s="87">
        <v>40</v>
      </c>
      <c r="G367" s="172">
        <f t="shared" si="5"/>
        <v>2625</v>
      </c>
    </row>
    <row r="368" spans="1:8">
      <c r="A368" s="107">
        <v>45274</v>
      </c>
      <c r="B368" s="86" t="s">
        <v>171</v>
      </c>
      <c r="C368" s="87" t="s">
        <v>7</v>
      </c>
      <c r="D368" s="87" t="s">
        <v>8</v>
      </c>
      <c r="E368" s="179">
        <v>105000</v>
      </c>
      <c r="F368" s="87">
        <v>35</v>
      </c>
      <c r="G368" s="172">
        <f t="shared" si="5"/>
        <v>3000</v>
      </c>
    </row>
    <row r="369" spans="1:7">
      <c r="A369" s="107">
        <v>45274</v>
      </c>
      <c r="B369" s="86" t="s">
        <v>171</v>
      </c>
      <c r="C369" s="87" t="s">
        <v>25</v>
      </c>
      <c r="D369" s="87" t="s">
        <v>8</v>
      </c>
      <c r="E369" s="179">
        <v>98000</v>
      </c>
      <c r="F369" s="87">
        <v>28</v>
      </c>
      <c r="G369" s="172">
        <f t="shared" si="5"/>
        <v>3500</v>
      </c>
    </row>
    <row r="370" spans="1:7">
      <c r="A370" s="107">
        <v>45274</v>
      </c>
      <c r="B370" s="86" t="s">
        <v>171</v>
      </c>
      <c r="C370" s="87" t="s">
        <v>22</v>
      </c>
      <c r="D370" s="87" t="s">
        <v>17</v>
      </c>
      <c r="E370" s="179">
        <v>110000</v>
      </c>
      <c r="F370" s="87">
        <v>31</v>
      </c>
      <c r="G370" s="172">
        <f t="shared" si="5"/>
        <v>3548.3870967741937</v>
      </c>
    </row>
    <row r="371" spans="1:7">
      <c r="A371" s="107">
        <v>45274</v>
      </c>
      <c r="B371" s="86" t="s">
        <v>171</v>
      </c>
      <c r="C371" s="87" t="s">
        <v>54</v>
      </c>
      <c r="D371" s="87" t="s">
        <v>8</v>
      </c>
      <c r="E371" s="179">
        <v>100000</v>
      </c>
      <c r="F371" s="87">
        <v>38</v>
      </c>
      <c r="G371" s="172">
        <f t="shared" si="5"/>
        <v>2631.5789473684213</v>
      </c>
    </row>
    <row r="372" spans="1:7">
      <c r="A372" s="107">
        <v>45274</v>
      </c>
      <c r="B372" s="86" t="s">
        <v>171</v>
      </c>
      <c r="C372" s="87" t="s">
        <v>14</v>
      </c>
      <c r="D372" s="87" t="s">
        <v>8</v>
      </c>
      <c r="E372" s="179">
        <v>105000</v>
      </c>
      <c r="F372" s="87">
        <v>45</v>
      </c>
      <c r="G372" s="172">
        <f t="shared" si="5"/>
        <v>2333.3333333333335</v>
      </c>
    </row>
    <row r="373" spans="1:7">
      <c r="A373" s="107">
        <v>45274</v>
      </c>
      <c r="B373" s="86" t="s">
        <v>171</v>
      </c>
      <c r="C373" s="87" t="s">
        <v>12</v>
      </c>
      <c r="D373" s="87" t="s">
        <v>8</v>
      </c>
      <c r="E373" s="179">
        <v>105000</v>
      </c>
      <c r="F373" s="87">
        <v>29</v>
      </c>
      <c r="G373" s="172">
        <f t="shared" si="5"/>
        <v>3620.6896551724139</v>
      </c>
    </row>
    <row r="374" spans="1:7">
      <c r="A374" s="107">
        <v>45274</v>
      </c>
      <c r="B374" s="86" t="s">
        <v>171</v>
      </c>
      <c r="C374" s="87" t="s">
        <v>24</v>
      </c>
      <c r="D374" s="87" t="s">
        <v>17</v>
      </c>
      <c r="E374" s="179">
        <v>85000</v>
      </c>
      <c r="F374" s="87">
        <v>23</v>
      </c>
      <c r="G374" s="172">
        <f t="shared" si="5"/>
        <v>3695.6521739130435</v>
      </c>
    </row>
    <row r="375" spans="1:7">
      <c r="A375" s="107">
        <v>45274</v>
      </c>
      <c r="B375" s="86" t="s">
        <v>171</v>
      </c>
      <c r="C375" s="87" t="s">
        <v>44</v>
      </c>
      <c r="D375" s="87" t="s">
        <v>10</v>
      </c>
      <c r="E375" s="179">
        <v>94500</v>
      </c>
      <c r="F375" s="87">
        <v>2</v>
      </c>
      <c r="G375" s="172">
        <f t="shared" si="5"/>
        <v>47250</v>
      </c>
    </row>
    <row r="376" spans="1:7">
      <c r="A376" s="107">
        <v>45274</v>
      </c>
      <c r="B376" s="86" t="s">
        <v>171</v>
      </c>
      <c r="C376" s="87" t="s">
        <v>44</v>
      </c>
      <c r="D376" s="87" t="s">
        <v>10</v>
      </c>
      <c r="E376" s="179">
        <v>94500</v>
      </c>
      <c r="F376" s="87">
        <v>10</v>
      </c>
      <c r="G376" s="172">
        <f t="shared" si="5"/>
        <v>9450</v>
      </c>
    </row>
    <row r="377" spans="1:7">
      <c r="A377" s="107">
        <v>45274</v>
      </c>
      <c r="B377" s="86" t="s">
        <v>171</v>
      </c>
      <c r="C377" s="87" t="s">
        <v>44</v>
      </c>
      <c r="D377" s="87" t="s">
        <v>17</v>
      </c>
      <c r="E377" s="179">
        <v>127500</v>
      </c>
      <c r="F377" s="87">
        <v>21</v>
      </c>
      <c r="G377" s="172">
        <f t="shared" si="5"/>
        <v>6071.4285714285716</v>
      </c>
    </row>
    <row r="378" spans="1:7">
      <c r="A378" s="107">
        <v>45274</v>
      </c>
      <c r="B378" s="86" t="s">
        <v>171</v>
      </c>
      <c r="C378" s="87" t="s">
        <v>44</v>
      </c>
      <c r="D378" s="87" t="s">
        <v>10</v>
      </c>
      <c r="E378" s="179">
        <v>94500</v>
      </c>
      <c r="F378" s="87">
        <v>13</v>
      </c>
      <c r="G378" s="172">
        <f t="shared" si="5"/>
        <v>7269.2307692307695</v>
      </c>
    </row>
    <row r="379" spans="1:7">
      <c r="A379" s="107">
        <v>45274</v>
      </c>
      <c r="B379" s="86" t="s">
        <v>172</v>
      </c>
      <c r="C379" s="87" t="s">
        <v>54</v>
      </c>
      <c r="D379" s="87" t="s">
        <v>8</v>
      </c>
      <c r="E379" s="179">
        <v>100000</v>
      </c>
      <c r="F379" s="87">
        <v>35</v>
      </c>
      <c r="G379" s="172">
        <f t="shared" si="5"/>
        <v>2857.1428571428573</v>
      </c>
    </row>
    <row r="380" spans="1:7">
      <c r="A380" s="107">
        <v>45274</v>
      </c>
      <c r="B380" s="86" t="s">
        <v>172</v>
      </c>
      <c r="C380" s="87" t="s">
        <v>24</v>
      </c>
      <c r="D380" s="87" t="s">
        <v>10</v>
      </c>
      <c r="E380" s="179">
        <v>63000</v>
      </c>
      <c r="F380" s="87">
        <v>12</v>
      </c>
      <c r="G380" s="172">
        <f t="shared" si="5"/>
        <v>5250</v>
      </c>
    </row>
    <row r="381" spans="1:7">
      <c r="A381" s="107">
        <v>45274</v>
      </c>
      <c r="B381" s="86" t="s">
        <v>172</v>
      </c>
      <c r="C381" s="87" t="s">
        <v>7</v>
      </c>
      <c r="D381" s="87" t="s">
        <v>8</v>
      </c>
      <c r="E381" s="179">
        <v>105000</v>
      </c>
      <c r="F381" s="87">
        <v>36</v>
      </c>
      <c r="G381" s="172">
        <f t="shared" si="5"/>
        <v>2916.6666666666665</v>
      </c>
    </row>
    <row r="382" spans="1:7">
      <c r="A382" s="107">
        <v>45274</v>
      </c>
      <c r="B382" s="86" t="s">
        <v>172</v>
      </c>
      <c r="C382" s="87" t="s">
        <v>14</v>
      </c>
      <c r="D382" s="87" t="s">
        <v>8</v>
      </c>
      <c r="E382" s="179">
        <v>105000</v>
      </c>
      <c r="F382" s="87">
        <v>27</v>
      </c>
      <c r="G382" s="172">
        <f t="shared" si="5"/>
        <v>3888.8888888888887</v>
      </c>
    </row>
    <row r="383" spans="1:7">
      <c r="A383" s="107">
        <v>45274</v>
      </c>
      <c r="B383" s="86" t="s">
        <v>172</v>
      </c>
      <c r="C383" s="87" t="s">
        <v>14</v>
      </c>
      <c r="D383" s="87" t="s">
        <v>8</v>
      </c>
      <c r="E383" s="179">
        <v>105000</v>
      </c>
      <c r="F383" s="87">
        <v>40</v>
      </c>
      <c r="G383" s="172">
        <f t="shared" si="5"/>
        <v>2625</v>
      </c>
    </row>
    <row r="384" spans="1:7">
      <c r="A384" s="107">
        <v>45274</v>
      </c>
      <c r="B384" s="86" t="s">
        <v>172</v>
      </c>
      <c r="C384" s="87" t="s">
        <v>12</v>
      </c>
      <c r="D384" s="87" t="s">
        <v>8</v>
      </c>
      <c r="E384" s="179">
        <v>105000</v>
      </c>
      <c r="F384" s="87">
        <v>45</v>
      </c>
      <c r="G384" s="172">
        <f t="shared" si="5"/>
        <v>2333.3333333333335</v>
      </c>
    </row>
    <row r="385" spans="1:8">
      <c r="A385" s="107">
        <v>45274</v>
      </c>
      <c r="B385" s="86" t="s">
        <v>172</v>
      </c>
      <c r="C385" s="87" t="s">
        <v>12</v>
      </c>
      <c r="D385" s="87" t="s">
        <v>8</v>
      </c>
      <c r="E385" s="179">
        <v>105000</v>
      </c>
      <c r="F385" s="87">
        <v>30</v>
      </c>
      <c r="G385" s="172">
        <f t="shared" si="5"/>
        <v>3500</v>
      </c>
    </row>
    <row r="386" spans="1:8">
      <c r="A386" s="107">
        <v>45274</v>
      </c>
      <c r="B386" s="86" t="s">
        <v>172</v>
      </c>
      <c r="C386" s="87" t="s">
        <v>187</v>
      </c>
      <c r="D386" s="87" t="s">
        <v>17</v>
      </c>
      <c r="E386" s="179">
        <v>130000</v>
      </c>
      <c r="F386" s="87">
        <v>18</v>
      </c>
      <c r="G386" s="172">
        <f t="shared" si="5"/>
        <v>7222.2222222222226</v>
      </c>
    </row>
    <row r="387" spans="1:8">
      <c r="A387" s="107">
        <v>45274</v>
      </c>
      <c r="B387" s="86" t="s">
        <v>172</v>
      </c>
      <c r="C387" s="87" t="s">
        <v>43</v>
      </c>
      <c r="D387" s="87" t="s">
        <v>8</v>
      </c>
      <c r="E387" s="179">
        <v>88000</v>
      </c>
      <c r="F387" s="87">
        <v>17</v>
      </c>
      <c r="G387" s="172">
        <f t="shared" ref="G387:G438" si="6">E387/F387</f>
        <v>5176.4705882352937</v>
      </c>
    </row>
    <row r="388" spans="1:8">
      <c r="A388" s="107">
        <v>45274</v>
      </c>
      <c r="B388" s="86" t="s">
        <v>172</v>
      </c>
      <c r="C388" s="87" t="s">
        <v>30</v>
      </c>
      <c r="D388" s="87" t="s">
        <v>8</v>
      </c>
      <c r="E388" s="179">
        <v>105000</v>
      </c>
      <c r="F388" s="87">
        <v>26</v>
      </c>
      <c r="G388" s="172">
        <f t="shared" si="6"/>
        <v>4038.4615384615386</v>
      </c>
    </row>
    <row r="389" spans="1:8">
      <c r="A389" s="107">
        <v>45274</v>
      </c>
      <c r="B389" s="86" t="s">
        <v>172</v>
      </c>
      <c r="C389" s="87" t="s">
        <v>14</v>
      </c>
      <c r="D389" s="87" t="s">
        <v>8</v>
      </c>
      <c r="E389" s="179">
        <v>105000</v>
      </c>
      <c r="F389" s="87">
        <v>33</v>
      </c>
      <c r="G389" s="172">
        <f t="shared" si="6"/>
        <v>3181.818181818182</v>
      </c>
    </row>
    <row r="390" spans="1:8">
      <c r="A390" s="107">
        <v>45274</v>
      </c>
      <c r="B390" s="86" t="s">
        <v>172</v>
      </c>
      <c r="C390" s="87" t="s">
        <v>209</v>
      </c>
      <c r="D390" s="87" t="s">
        <v>8</v>
      </c>
      <c r="E390" s="179">
        <v>83000</v>
      </c>
      <c r="F390" s="87">
        <v>37</v>
      </c>
      <c r="G390" s="172">
        <f t="shared" si="6"/>
        <v>2243.2432432432433</v>
      </c>
    </row>
    <row r="391" spans="1:8">
      <c r="A391" s="107">
        <v>45274</v>
      </c>
      <c r="B391" s="86" t="s">
        <v>172</v>
      </c>
      <c r="C391" s="87" t="s">
        <v>20</v>
      </c>
      <c r="D391" s="87" t="s">
        <v>8</v>
      </c>
      <c r="E391" s="179">
        <v>100000</v>
      </c>
      <c r="F391" s="87">
        <v>34</v>
      </c>
      <c r="G391" s="172">
        <f t="shared" si="6"/>
        <v>2941.1764705882351</v>
      </c>
    </row>
    <row r="392" spans="1:8">
      <c r="A392" s="107">
        <v>45274</v>
      </c>
      <c r="B392" s="86" t="s">
        <v>172</v>
      </c>
      <c r="C392" s="87" t="s">
        <v>246</v>
      </c>
      <c r="D392" s="87" t="s">
        <v>8</v>
      </c>
      <c r="E392" s="179">
        <v>250000</v>
      </c>
      <c r="F392" s="87">
        <v>44</v>
      </c>
      <c r="G392" s="172">
        <f t="shared" si="6"/>
        <v>5681.818181818182</v>
      </c>
    </row>
    <row r="393" spans="1:8">
      <c r="A393" s="107">
        <v>45274</v>
      </c>
      <c r="B393" s="86" t="s">
        <v>172</v>
      </c>
      <c r="C393" s="87" t="s">
        <v>22</v>
      </c>
      <c r="D393" s="87" t="s">
        <v>8</v>
      </c>
      <c r="E393" s="179">
        <v>130000</v>
      </c>
      <c r="F393" s="87">
        <v>28</v>
      </c>
      <c r="G393" s="172">
        <f t="shared" si="6"/>
        <v>4642.8571428571431</v>
      </c>
    </row>
    <row r="394" spans="1:8">
      <c r="A394" s="107">
        <v>45274</v>
      </c>
      <c r="B394" s="86" t="s">
        <v>172</v>
      </c>
      <c r="C394" s="87" t="s">
        <v>25</v>
      </c>
      <c r="D394" s="87" t="s">
        <v>17</v>
      </c>
      <c r="E394" s="179">
        <v>42500</v>
      </c>
      <c r="F394" s="87">
        <v>17</v>
      </c>
      <c r="G394" s="172">
        <f t="shared" si="6"/>
        <v>2500</v>
      </c>
    </row>
    <row r="395" spans="1:8">
      <c r="A395" s="107">
        <v>45274</v>
      </c>
      <c r="B395" s="86" t="s">
        <v>172</v>
      </c>
      <c r="C395" s="87" t="s">
        <v>13</v>
      </c>
      <c r="D395" s="87" t="s">
        <v>10</v>
      </c>
      <c r="E395" s="179">
        <v>94500</v>
      </c>
      <c r="F395" s="87">
        <v>11</v>
      </c>
      <c r="G395" s="172">
        <f t="shared" si="6"/>
        <v>8590.9090909090901</v>
      </c>
    </row>
    <row r="396" spans="1:8">
      <c r="A396" s="107">
        <v>45274</v>
      </c>
      <c r="B396" s="86" t="s">
        <v>172</v>
      </c>
      <c r="C396" s="87" t="s">
        <v>224</v>
      </c>
      <c r="D396" s="87" t="s">
        <v>10</v>
      </c>
      <c r="E396" s="179">
        <v>94500</v>
      </c>
      <c r="F396" s="87">
        <v>12</v>
      </c>
      <c r="G396" s="172">
        <f t="shared" si="6"/>
        <v>7875</v>
      </c>
    </row>
    <row r="397" spans="1:8">
      <c r="A397" s="107">
        <v>45274</v>
      </c>
      <c r="B397" s="86" t="s">
        <v>172</v>
      </c>
      <c r="C397" s="87" t="s">
        <v>107</v>
      </c>
      <c r="D397" s="87" t="s">
        <v>10</v>
      </c>
      <c r="E397" s="179">
        <v>31500</v>
      </c>
      <c r="F397" s="87">
        <v>5</v>
      </c>
      <c r="G397" s="172">
        <f t="shared" si="6"/>
        <v>6300</v>
      </c>
    </row>
    <row r="398" spans="1:8">
      <c r="A398" s="107">
        <v>45275</v>
      </c>
      <c r="B398" s="86" t="s">
        <v>171</v>
      </c>
      <c r="C398" s="87" t="s">
        <v>209</v>
      </c>
      <c r="D398" s="87" t="s">
        <v>8</v>
      </c>
      <c r="E398" s="179">
        <v>83000</v>
      </c>
      <c r="F398" s="87">
        <v>36</v>
      </c>
      <c r="G398" s="172">
        <f t="shared" si="6"/>
        <v>2305.5555555555557</v>
      </c>
    </row>
    <row r="399" spans="1:8">
      <c r="A399" s="107">
        <v>45275</v>
      </c>
      <c r="B399" s="86" t="s">
        <v>171</v>
      </c>
      <c r="C399" s="87" t="s">
        <v>13</v>
      </c>
      <c r="D399" s="87" t="s">
        <v>10</v>
      </c>
      <c r="E399" s="179">
        <v>47250</v>
      </c>
      <c r="F399" s="87">
        <v>11</v>
      </c>
      <c r="G399" s="172">
        <f t="shared" si="6"/>
        <v>4295.454545454545</v>
      </c>
      <c r="H399" t="s">
        <v>250</v>
      </c>
    </row>
    <row r="400" spans="1:8">
      <c r="A400" s="107">
        <v>45275</v>
      </c>
      <c r="B400" s="86" t="s">
        <v>171</v>
      </c>
      <c r="C400" s="87" t="s">
        <v>30</v>
      </c>
      <c r="D400" s="87" t="s">
        <v>10</v>
      </c>
      <c r="E400" s="179">
        <v>63000</v>
      </c>
      <c r="F400" s="87">
        <v>5</v>
      </c>
      <c r="G400" s="172">
        <f t="shared" si="6"/>
        <v>12600</v>
      </c>
    </row>
    <row r="401" spans="1:11">
      <c r="A401" s="107">
        <v>45275</v>
      </c>
      <c r="B401" s="86" t="s">
        <v>171</v>
      </c>
      <c r="C401" s="87" t="s">
        <v>12</v>
      </c>
      <c r="D401" s="87" t="s">
        <v>8</v>
      </c>
      <c r="E401" s="179">
        <v>105000</v>
      </c>
      <c r="F401" s="87">
        <v>45</v>
      </c>
      <c r="G401" s="172">
        <f t="shared" si="6"/>
        <v>2333.3333333333335</v>
      </c>
    </row>
    <row r="402" spans="1:11">
      <c r="A402" s="107">
        <v>45275</v>
      </c>
      <c r="B402" s="86" t="s">
        <v>171</v>
      </c>
      <c r="C402" s="87" t="s">
        <v>14</v>
      </c>
      <c r="D402" s="87" t="s">
        <v>8</v>
      </c>
      <c r="E402" s="179">
        <v>105000</v>
      </c>
      <c r="F402" s="87">
        <v>36</v>
      </c>
      <c r="G402" s="172">
        <f t="shared" si="6"/>
        <v>2916.6666666666665</v>
      </c>
    </row>
    <row r="403" spans="1:11">
      <c r="A403" s="107">
        <v>45275</v>
      </c>
      <c r="B403" s="86" t="s">
        <v>171</v>
      </c>
      <c r="C403" s="87" t="s">
        <v>240</v>
      </c>
      <c r="D403" s="87" t="s">
        <v>8</v>
      </c>
      <c r="E403" s="179">
        <v>88000</v>
      </c>
      <c r="F403" s="87">
        <v>21</v>
      </c>
      <c r="G403" s="172">
        <f t="shared" si="6"/>
        <v>4190.4761904761908</v>
      </c>
    </row>
    <row r="404" spans="1:11">
      <c r="A404" s="107">
        <v>45275</v>
      </c>
      <c r="B404" s="86" t="s">
        <v>171</v>
      </c>
      <c r="C404" s="87" t="s">
        <v>14</v>
      </c>
      <c r="D404" s="87" t="s">
        <v>8</v>
      </c>
      <c r="E404" s="179">
        <v>105000</v>
      </c>
      <c r="F404" s="87">
        <v>43</v>
      </c>
      <c r="G404" s="172">
        <f t="shared" si="6"/>
        <v>2441.8604651162791</v>
      </c>
    </row>
    <row r="405" spans="1:11">
      <c r="A405" s="107">
        <v>45275</v>
      </c>
      <c r="B405" s="86" t="s">
        <v>171</v>
      </c>
      <c r="C405" s="87" t="s">
        <v>20</v>
      </c>
      <c r="D405" s="87" t="s">
        <v>17</v>
      </c>
      <c r="E405" s="179">
        <v>85000</v>
      </c>
      <c r="F405" s="87">
        <v>20</v>
      </c>
      <c r="G405" s="172">
        <f t="shared" si="6"/>
        <v>4250</v>
      </c>
    </row>
    <row r="406" spans="1:11">
      <c r="A406" s="107">
        <v>45275</v>
      </c>
      <c r="B406" s="86" t="s">
        <v>171</v>
      </c>
      <c r="C406" s="87" t="s">
        <v>14</v>
      </c>
      <c r="D406" s="87" t="s">
        <v>8</v>
      </c>
      <c r="E406" s="179">
        <v>105000</v>
      </c>
      <c r="F406" s="87">
        <v>31</v>
      </c>
      <c r="G406" s="172">
        <f t="shared" si="6"/>
        <v>3387.0967741935483</v>
      </c>
    </row>
    <row r="407" spans="1:11">
      <c r="A407" s="107">
        <v>45275</v>
      </c>
      <c r="B407" s="86" t="s">
        <v>171</v>
      </c>
      <c r="C407" s="87" t="s">
        <v>12</v>
      </c>
      <c r="D407" s="87" t="s">
        <v>8</v>
      </c>
      <c r="E407" s="179">
        <v>105000</v>
      </c>
      <c r="F407" s="87">
        <v>28</v>
      </c>
      <c r="G407" s="172">
        <f t="shared" si="6"/>
        <v>3750</v>
      </c>
    </row>
    <row r="408" spans="1:11">
      <c r="A408" s="107">
        <v>45275</v>
      </c>
      <c r="B408" s="86" t="s">
        <v>171</v>
      </c>
      <c r="C408" s="87" t="s">
        <v>7</v>
      </c>
      <c r="D408" s="87" t="s">
        <v>8</v>
      </c>
      <c r="E408" s="179">
        <v>105000</v>
      </c>
      <c r="F408" s="87">
        <v>36</v>
      </c>
      <c r="G408" s="172">
        <f t="shared" si="6"/>
        <v>2916.6666666666665</v>
      </c>
    </row>
    <row r="409" spans="1:11">
      <c r="A409" s="107">
        <v>45275</v>
      </c>
      <c r="B409" s="86" t="s">
        <v>171</v>
      </c>
      <c r="C409" s="87" t="s">
        <v>22</v>
      </c>
      <c r="D409" s="87" t="s">
        <v>17</v>
      </c>
      <c r="E409" s="179">
        <v>110000</v>
      </c>
      <c r="F409" s="87">
        <v>21</v>
      </c>
      <c r="G409" s="172">
        <f t="shared" si="6"/>
        <v>5238.0952380952385</v>
      </c>
    </row>
    <row r="410" spans="1:11">
      <c r="A410" s="107">
        <v>45275</v>
      </c>
      <c r="B410" s="86" t="s">
        <v>171</v>
      </c>
      <c r="C410" s="87" t="s">
        <v>54</v>
      </c>
      <c r="D410" s="87" t="s">
        <v>8</v>
      </c>
      <c r="E410" s="179">
        <v>100000</v>
      </c>
      <c r="F410" s="87">
        <v>40</v>
      </c>
      <c r="G410" s="172">
        <f t="shared" si="6"/>
        <v>2500</v>
      </c>
    </row>
    <row r="411" spans="1:11">
      <c r="A411" s="107">
        <v>45275</v>
      </c>
      <c r="B411" s="86" t="s">
        <v>171</v>
      </c>
      <c r="C411" s="87" t="s">
        <v>7</v>
      </c>
      <c r="D411" s="87" t="s">
        <v>8</v>
      </c>
      <c r="E411" s="179">
        <v>105000</v>
      </c>
      <c r="F411" s="87">
        <v>47</v>
      </c>
      <c r="G411" s="172">
        <f t="shared" si="6"/>
        <v>2234.0425531914893</v>
      </c>
    </row>
    <row r="412" spans="1:11">
      <c r="A412" s="107">
        <v>45275</v>
      </c>
      <c r="B412" s="86" t="s">
        <v>171</v>
      </c>
      <c r="C412" s="87" t="s">
        <v>14</v>
      </c>
      <c r="D412" s="87" t="s">
        <v>8</v>
      </c>
      <c r="E412" s="179">
        <v>105000</v>
      </c>
      <c r="F412" s="87">
        <v>42</v>
      </c>
      <c r="G412" s="172">
        <f t="shared" si="6"/>
        <v>2500</v>
      </c>
    </row>
    <row r="413" spans="1:11">
      <c r="A413" s="107">
        <v>45275</v>
      </c>
      <c r="B413" s="86" t="s">
        <v>171</v>
      </c>
      <c r="C413" s="87" t="s">
        <v>24</v>
      </c>
      <c r="D413" s="87" t="s">
        <v>17</v>
      </c>
      <c r="E413" s="179">
        <v>85000</v>
      </c>
      <c r="F413" s="87">
        <v>19</v>
      </c>
      <c r="G413" s="172">
        <f t="shared" si="6"/>
        <v>4473.6842105263158</v>
      </c>
      <c r="K413" t="s">
        <v>53</v>
      </c>
    </row>
    <row r="414" spans="1:11">
      <c r="A414" s="107">
        <v>45275</v>
      </c>
      <c r="B414" s="86" t="s">
        <v>171</v>
      </c>
      <c r="C414" s="87" t="s">
        <v>25</v>
      </c>
      <c r="D414" s="87" t="s">
        <v>8</v>
      </c>
      <c r="E414" s="179">
        <v>98000</v>
      </c>
      <c r="F414" s="87">
        <v>28</v>
      </c>
      <c r="G414" s="172">
        <f t="shared" si="6"/>
        <v>3500</v>
      </c>
    </row>
    <row r="415" spans="1:11">
      <c r="A415" s="107">
        <v>45275</v>
      </c>
      <c r="B415" s="86" t="s">
        <v>171</v>
      </c>
      <c r="C415" s="87" t="s">
        <v>44</v>
      </c>
      <c r="D415" s="87" t="s">
        <v>10</v>
      </c>
      <c r="E415" s="179">
        <v>94500</v>
      </c>
      <c r="F415" s="87">
        <v>3</v>
      </c>
      <c r="G415" s="172">
        <f t="shared" si="6"/>
        <v>31500</v>
      </c>
    </row>
    <row r="416" spans="1:11">
      <c r="A416" s="107">
        <v>45275</v>
      </c>
      <c r="B416" s="86" t="s">
        <v>171</v>
      </c>
      <c r="C416" s="87" t="s">
        <v>44</v>
      </c>
      <c r="D416" s="87" t="s">
        <v>10</v>
      </c>
      <c r="E416" s="179">
        <v>94500</v>
      </c>
      <c r="F416" s="87">
        <v>9</v>
      </c>
      <c r="G416" s="172">
        <f t="shared" si="6"/>
        <v>10500</v>
      </c>
    </row>
    <row r="417" spans="1:7">
      <c r="A417" s="107">
        <v>45275</v>
      </c>
      <c r="B417" s="86" t="s">
        <v>171</v>
      </c>
      <c r="C417" s="87" t="s">
        <v>44</v>
      </c>
      <c r="D417" s="87" t="s">
        <v>17</v>
      </c>
      <c r="E417" s="179">
        <v>127500</v>
      </c>
      <c r="F417" s="87">
        <v>18</v>
      </c>
      <c r="G417" s="172">
        <f t="shared" si="6"/>
        <v>7083.333333333333</v>
      </c>
    </row>
    <row r="418" spans="1:7">
      <c r="A418" s="107">
        <v>45275</v>
      </c>
      <c r="B418" s="86" t="s">
        <v>171</v>
      </c>
      <c r="C418" s="87" t="s">
        <v>44</v>
      </c>
      <c r="D418" s="87" t="s">
        <v>10</v>
      </c>
      <c r="E418" s="179">
        <v>94500</v>
      </c>
      <c r="F418" s="87">
        <v>14</v>
      </c>
      <c r="G418" s="172">
        <f t="shared" si="6"/>
        <v>6750</v>
      </c>
    </row>
    <row r="419" spans="1:7">
      <c r="A419" s="107">
        <v>45275</v>
      </c>
      <c r="B419" s="86" t="s">
        <v>172</v>
      </c>
      <c r="C419" s="87" t="s">
        <v>54</v>
      </c>
      <c r="D419" s="87" t="s">
        <v>8</v>
      </c>
      <c r="E419" s="179">
        <v>100000</v>
      </c>
      <c r="F419" s="87">
        <v>36</v>
      </c>
      <c r="G419" s="172">
        <f t="shared" si="6"/>
        <v>2777.7777777777778</v>
      </c>
    </row>
    <row r="420" spans="1:7">
      <c r="A420" s="107">
        <v>45275</v>
      </c>
      <c r="B420" s="86" t="s">
        <v>172</v>
      </c>
      <c r="C420" s="87" t="s">
        <v>14</v>
      </c>
      <c r="D420" s="87" t="s">
        <v>8</v>
      </c>
      <c r="E420" s="179">
        <v>105000</v>
      </c>
      <c r="F420" s="87">
        <v>30</v>
      </c>
      <c r="G420" s="172">
        <f t="shared" si="6"/>
        <v>3500</v>
      </c>
    </row>
    <row r="421" spans="1:7">
      <c r="A421" s="107">
        <v>45275</v>
      </c>
      <c r="B421" s="86" t="s">
        <v>172</v>
      </c>
      <c r="C421" s="87" t="s">
        <v>14</v>
      </c>
      <c r="D421" s="87" t="s">
        <v>8</v>
      </c>
      <c r="E421" s="179">
        <v>105000</v>
      </c>
      <c r="F421" s="87">
        <v>40</v>
      </c>
      <c r="G421" s="172">
        <f t="shared" si="6"/>
        <v>2625</v>
      </c>
    </row>
    <row r="422" spans="1:7">
      <c r="A422" s="107">
        <v>45275</v>
      </c>
      <c r="B422" s="86" t="s">
        <v>172</v>
      </c>
      <c r="C422" s="87" t="s">
        <v>12</v>
      </c>
      <c r="D422" s="87" t="s">
        <v>8</v>
      </c>
      <c r="E422" s="179">
        <v>105000</v>
      </c>
      <c r="F422" s="87">
        <v>30</v>
      </c>
      <c r="G422" s="172">
        <f t="shared" si="6"/>
        <v>3500</v>
      </c>
    </row>
    <row r="423" spans="1:7">
      <c r="A423" s="107">
        <v>45275</v>
      </c>
      <c r="B423" s="86" t="s">
        <v>172</v>
      </c>
      <c r="C423" s="87" t="s">
        <v>187</v>
      </c>
      <c r="D423" s="87" t="s">
        <v>17</v>
      </c>
      <c r="E423" s="179">
        <v>130000</v>
      </c>
      <c r="F423" s="87">
        <v>18</v>
      </c>
      <c r="G423" s="172">
        <f t="shared" si="6"/>
        <v>7222.2222222222226</v>
      </c>
    </row>
    <row r="424" spans="1:7">
      <c r="A424" s="107">
        <v>45275</v>
      </c>
      <c r="B424" s="86" t="s">
        <v>172</v>
      </c>
      <c r="C424" s="87" t="s">
        <v>246</v>
      </c>
      <c r="D424" s="87" t="s">
        <v>8</v>
      </c>
      <c r="E424" s="179">
        <v>250000</v>
      </c>
      <c r="F424" s="87">
        <v>42</v>
      </c>
      <c r="G424" s="172">
        <f t="shared" si="6"/>
        <v>5952.3809523809523</v>
      </c>
    </row>
    <row r="425" spans="1:7">
      <c r="A425" s="107">
        <v>45275</v>
      </c>
      <c r="B425" s="86" t="s">
        <v>172</v>
      </c>
      <c r="C425" s="87" t="s">
        <v>209</v>
      </c>
      <c r="D425" s="87" t="s">
        <v>8</v>
      </c>
      <c r="E425" s="179">
        <v>83000</v>
      </c>
      <c r="F425" s="87">
        <v>34</v>
      </c>
      <c r="G425" s="172">
        <f t="shared" si="6"/>
        <v>2441.1764705882351</v>
      </c>
    </row>
    <row r="426" spans="1:7">
      <c r="A426" s="107">
        <v>45275</v>
      </c>
      <c r="B426" s="86" t="s">
        <v>172</v>
      </c>
      <c r="C426" s="87" t="s">
        <v>24</v>
      </c>
      <c r="D426" s="87" t="s">
        <v>10</v>
      </c>
      <c r="E426" s="179">
        <v>63000</v>
      </c>
      <c r="F426" s="87">
        <v>11</v>
      </c>
      <c r="G426" s="172">
        <f t="shared" si="6"/>
        <v>5727.272727272727</v>
      </c>
    </row>
    <row r="427" spans="1:7">
      <c r="A427" s="107">
        <v>45275</v>
      </c>
      <c r="B427" s="86" t="s">
        <v>172</v>
      </c>
      <c r="C427" s="87" t="s">
        <v>12</v>
      </c>
      <c r="D427" s="87" t="s">
        <v>8</v>
      </c>
      <c r="E427" s="179">
        <v>105000</v>
      </c>
      <c r="F427" s="87">
        <v>45</v>
      </c>
      <c r="G427" s="172">
        <f t="shared" si="6"/>
        <v>2333.3333333333335</v>
      </c>
    </row>
    <row r="428" spans="1:7">
      <c r="A428" s="107">
        <v>45275</v>
      </c>
      <c r="B428" s="86" t="s">
        <v>172</v>
      </c>
      <c r="C428" s="87" t="s">
        <v>240</v>
      </c>
      <c r="D428" s="87" t="s">
        <v>8</v>
      </c>
      <c r="E428" s="179">
        <v>88000</v>
      </c>
      <c r="F428" s="87">
        <v>20</v>
      </c>
      <c r="G428" s="172">
        <f t="shared" si="6"/>
        <v>4400</v>
      </c>
    </row>
    <row r="429" spans="1:7">
      <c r="A429" s="107">
        <v>45275</v>
      </c>
      <c r="B429" s="86" t="s">
        <v>172</v>
      </c>
      <c r="C429" s="87" t="s">
        <v>14</v>
      </c>
      <c r="D429" s="87" t="s">
        <v>8</v>
      </c>
      <c r="E429" s="179">
        <v>105000</v>
      </c>
      <c r="F429" s="87">
        <v>36</v>
      </c>
      <c r="G429" s="172">
        <f t="shared" si="6"/>
        <v>2916.6666666666665</v>
      </c>
    </row>
    <row r="430" spans="1:7">
      <c r="A430" s="107">
        <v>45275</v>
      </c>
      <c r="B430" s="86" t="s">
        <v>172</v>
      </c>
      <c r="C430" s="87" t="s">
        <v>20</v>
      </c>
      <c r="D430" s="87" t="s">
        <v>8</v>
      </c>
      <c r="E430" s="179">
        <v>100000</v>
      </c>
      <c r="F430" s="87">
        <v>35</v>
      </c>
      <c r="G430" s="172">
        <f t="shared" si="6"/>
        <v>2857.1428571428573</v>
      </c>
    </row>
    <row r="431" spans="1:7">
      <c r="A431" s="107">
        <v>45275</v>
      </c>
      <c r="B431" s="86" t="s">
        <v>172</v>
      </c>
      <c r="C431" s="87" t="s">
        <v>7</v>
      </c>
      <c r="D431" s="87" t="s">
        <v>8</v>
      </c>
      <c r="E431" s="179">
        <v>105000</v>
      </c>
      <c r="F431" s="87">
        <v>37</v>
      </c>
      <c r="G431" s="172">
        <f t="shared" si="6"/>
        <v>2837.8378378378379</v>
      </c>
    </row>
    <row r="432" spans="1:7">
      <c r="A432" s="107">
        <v>45275</v>
      </c>
      <c r="B432" s="86" t="s">
        <v>172</v>
      </c>
      <c r="C432" s="87" t="s">
        <v>22</v>
      </c>
      <c r="D432" s="87" t="s">
        <v>8</v>
      </c>
      <c r="E432" s="179">
        <v>130000</v>
      </c>
      <c r="F432" s="87">
        <v>28</v>
      </c>
      <c r="G432" s="172">
        <f t="shared" si="6"/>
        <v>4642.8571428571431</v>
      </c>
    </row>
    <row r="433" spans="1:7">
      <c r="A433" s="107">
        <v>45275</v>
      </c>
      <c r="B433" s="86" t="s">
        <v>172</v>
      </c>
      <c r="C433" s="87" t="s">
        <v>7</v>
      </c>
      <c r="D433" s="87" t="s">
        <v>8</v>
      </c>
      <c r="E433" s="179">
        <v>105000</v>
      </c>
      <c r="F433" s="87">
        <v>34</v>
      </c>
      <c r="G433" s="172">
        <f t="shared" si="6"/>
        <v>3088.2352941176468</v>
      </c>
    </row>
    <row r="434" spans="1:7">
      <c r="A434" s="107">
        <v>45275</v>
      </c>
      <c r="B434" s="86" t="s">
        <v>172</v>
      </c>
      <c r="C434" s="87" t="s">
        <v>25</v>
      </c>
      <c r="D434" s="87" t="s">
        <v>17</v>
      </c>
      <c r="E434" s="179">
        <v>85000</v>
      </c>
      <c r="F434" s="87">
        <v>16</v>
      </c>
      <c r="G434" s="172">
        <f t="shared" si="6"/>
        <v>5312.5</v>
      </c>
    </row>
    <row r="435" spans="1:7">
      <c r="A435" s="107">
        <v>45275</v>
      </c>
      <c r="B435" s="86" t="s">
        <v>172</v>
      </c>
      <c r="C435" s="87" t="s">
        <v>13</v>
      </c>
      <c r="D435" s="87" t="s">
        <v>10</v>
      </c>
      <c r="E435" s="179">
        <v>94500</v>
      </c>
      <c r="F435" s="87">
        <v>7</v>
      </c>
      <c r="G435" s="172">
        <f t="shared" si="6"/>
        <v>13500</v>
      </c>
    </row>
    <row r="436" spans="1:7">
      <c r="A436" s="107">
        <v>45275</v>
      </c>
      <c r="B436" s="86" t="s">
        <v>172</v>
      </c>
      <c r="C436" s="87" t="s">
        <v>107</v>
      </c>
      <c r="D436" s="87" t="s">
        <v>10</v>
      </c>
      <c r="E436" s="179">
        <v>31500</v>
      </c>
      <c r="F436" s="87">
        <v>4</v>
      </c>
      <c r="G436" s="172">
        <f t="shared" si="6"/>
        <v>7875</v>
      </c>
    </row>
    <row r="437" spans="1:7">
      <c r="A437" s="107">
        <v>45275</v>
      </c>
      <c r="B437" s="86" t="s">
        <v>172</v>
      </c>
      <c r="C437" s="87" t="s">
        <v>224</v>
      </c>
      <c r="D437" s="87" t="s">
        <v>10</v>
      </c>
      <c r="E437" s="179">
        <v>94500</v>
      </c>
      <c r="F437" s="87">
        <v>6</v>
      </c>
      <c r="G437" s="172">
        <f t="shared" si="6"/>
        <v>15750</v>
      </c>
    </row>
    <row r="438" spans="1:7">
      <c r="E438" s="172">
        <f>SUM(E2:E437)</f>
        <v>43600750</v>
      </c>
      <c r="F438" s="87">
        <f>SUM(F2:F437)</f>
        <v>11586</v>
      </c>
      <c r="G438" s="172">
        <f t="shared" si="6"/>
        <v>3763.2271707232867</v>
      </c>
    </row>
  </sheetData>
  <autoFilter ref="A1:H438" xr:uid="{00000000-0009-0000-0000-000030000000}"/>
  <dataValidations count="1">
    <dataValidation type="list" allowBlank="1" showInputMessage="1" showErrorMessage="1" sqref="D1" xr:uid="{00000000-0002-0000-3000-000000000000}">
      <formula1>"MINIBUS,BUS,VAN,TAXIBUS"</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M550"/>
  <sheetViews>
    <sheetView topLeftCell="A541" zoomScale="115" zoomScaleNormal="115" workbookViewId="0">
      <selection activeCell="G550" sqref="G550"/>
    </sheetView>
  </sheetViews>
  <sheetFormatPr baseColWidth="10" defaultColWidth="11" defaultRowHeight="14.4"/>
  <cols>
    <col min="1" max="1" width="11.33203125" customWidth="1"/>
    <col min="3" max="3" width="27.5546875" customWidth="1"/>
    <col min="5" max="5" width="12.109375" customWidth="1"/>
  </cols>
  <sheetData>
    <row r="1" spans="1:12" ht="43.2">
      <c r="A1" s="1" t="s">
        <v>0</v>
      </c>
      <c r="B1" s="2" t="s">
        <v>1</v>
      </c>
      <c r="C1" s="2" t="s">
        <v>2</v>
      </c>
      <c r="D1" s="147" t="s">
        <v>3</v>
      </c>
      <c r="E1" s="148" t="s">
        <v>4</v>
      </c>
      <c r="F1" s="149" t="s">
        <v>5</v>
      </c>
      <c r="G1" s="7" t="s">
        <v>6</v>
      </c>
    </row>
    <row r="2" spans="1:12">
      <c r="A2" s="107">
        <v>45276</v>
      </c>
      <c r="B2" s="86" t="s">
        <v>171</v>
      </c>
      <c r="C2" s="87" t="s">
        <v>7</v>
      </c>
      <c r="D2" s="87" t="s">
        <v>8</v>
      </c>
      <c r="E2" s="179">
        <v>105000</v>
      </c>
      <c r="F2" s="87">
        <v>45</v>
      </c>
      <c r="G2" s="172">
        <f t="shared" ref="G2:G9" si="0">E2/F2</f>
        <v>2333.3333333333335</v>
      </c>
    </row>
    <row r="3" spans="1:12">
      <c r="A3" s="107">
        <v>45276</v>
      </c>
      <c r="B3" s="86" t="s">
        <v>171</v>
      </c>
      <c r="C3" s="87" t="s">
        <v>73</v>
      </c>
      <c r="D3" s="87" t="s">
        <v>10</v>
      </c>
      <c r="E3" s="179">
        <v>47250</v>
      </c>
      <c r="F3" s="87">
        <v>5</v>
      </c>
      <c r="G3" s="172">
        <f t="shared" si="0"/>
        <v>9450</v>
      </c>
    </row>
    <row r="4" spans="1:12">
      <c r="A4" s="107">
        <v>45276</v>
      </c>
      <c r="B4" s="86" t="s">
        <v>171</v>
      </c>
      <c r="C4" s="87" t="s">
        <v>12</v>
      </c>
      <c r="D4" s="87" t="s">
        <v>8</v>
      </c>
      <c r="E4" s="179">
        <v>105000</v>
      </c>
      <c r="F4" s="87">
        <v>45</v>
      </c>
      <c r="G4" s="172">
        <f t="shared" si="0"/>
        <v>2333.3333333333335</v>
      </c>
    </row>
    <row r="5" spans="1:12">
      <c r="A5" s="107">
        <v>45276</v>
      </c>
      <c r="B5" s="86" t="s">
        <v>171</v>
      </c>
      <c r="C5" s="87" t="s">
        <v>14</v>
      </c>
      <c r="D5" s="87" t="s">
        <v>8</v>
      </c>
      <c r="E5" s="179">
        <v>105000</v>
      </c>
      <c r="F5" s="87">
        <v>36</v>
      </c>
      <c r="G5" s="172">
        <f t="shared" si="0"/>
        <v>2916.6666666666665</v>
      </c>
    </row>
    <row r="6" spans="1:12">
      <c r="A6" s="107">
        <v>45276</v>
      </c>
      <c r="B6" s="86" t="s">
        <v>171</v>
      </c>
      <c r="C6" s="87" t="s">
        <v>12</v>
      </c>
      <c r="D6" s="87" t="s">
        <v>8</v>
      </c>
      <c r="E6" s="179">
        <v>105000</v>
      </c>
      <c r="F6" s="87">
        <v>21</v>
      </c>
      <c r="G6" s="172">
        <f t="shared" si="0"/>
        <v>5000</v>
      </c>
    </row>
    <row r="7" spans="1:12">
      <c r="A7" s="107">
        <v>45276</v>
      </c>
      <c r="B7" s="86" t="s">
        <v>171</v>
      </c>
      <c r="C7" s="87" t="s">
        <v>14</v>
      </c>
      <c r="D7" s="87" t="s">
        <v>8</v>
      </c>
      <c r="E7" s="179">
        <v>105000</v>
      </c>
      <c r="F7" s="87">
        <v>43</v>
      </c>
      <c r="G7" s="172">
        <f t="shared" si="0"/>
        <v>2441.8604651162791</v>
      </c>
    </row>
    <row r="8" spans="1:12">
      <c r="A8" s="107">
        <v>45276</v>
      </c>
      <c r="B8" s="86" t="s">
        <v>171</v>
      </c>
      <c r="C8" s="87" t="s">
        <v>14</v>
      </c>
      <c r="D8" s="87" t="s">
        <v>8</v>
      </c>
      <c r="E8" s="179">
        <v>105000</v>
      </c>
      <c r="F8" s="87">
        <v>32</v>
      </c>
      <c r="G8" s="172">
        <f t="shared" si="0"/>
        <v>3281.25</v>
      </c>
    </row>
    <row r="9" spans="1:12">
      <c r="A9" s="107">
        <v>45276</v>
      </c>
      <c r="B9" s="86" t="s">
        <v>171</v>
      </c>
      <c r="C9" s="87" t="s">
        <v>22</v>
      </c>
      <c r="D9" s="87" t="s">
        <v>17</v>
      </c>
      <c r="E9" s="179">
        <v>110000</v>
      </c>
      <c r="F9" s="87">
        <v>31</v>
      </c>
      <c r="G9" s="172">
        <f t="shared" si="0"/>
        <v>3548.3870967741937</v>
      </c>
    </row>
    <row r="10" spans="1:12">
      <c r="A10" s="107">
        <v>45276</v>
      </c>
      <c r="B10" s="86" t="s">
        <v>171</v>
      </c>
      <c r="C10" s="87" t="s">
        <v>240</v>
      </c>
      <c r="D10" s="87" t="s">
        <v>8</v>
      </c>
      <c r="E10" s="179">
        <v>88000</v>
      </c>
      <c r="F10" s="87">
        <v>32</v>
      </c>
      <c r="G10" s="172">
        <f t="shared" ref="G10:G72" si="1">E10/F10</f>
        <v>2750</v>
      </c>
    </row>
    <row r="11" spans="1:12">
      <c r="A11" s="107">
        <v>45276</v>
      </c>
      <c r="B11" s="86" t="s">
        <v>171</v>
      </c>
      <c r="C11" s="87" t="s">
        <v>222</v>
      </c>
      <c r="D11" s="87" t="s">
        <v>8</v>
      </c>
      <c r="E11" s="179">
        <v>105000</v>
      </c>
      <c r="F11" s="87">
        <v>36</v>
      </c>
      <c r="G11" s="172">
        <f t="shared" si="1"/>
        <v>2916.6666666666665</v>
      </c>
    </row>
    <row r="12" spans="1:12">
      <c r="A12" s="107">
        <v>45276</v>
      </c>
      <c r="B12" s="86" t="s">
        <v>171</v>
      </c>
      <c r="C12" s="87" t="s">
        <v>7</v>
      </c>
      <c r="D12" s="87" t="s">
        <v>10</v>
      </c>
      <c r="E12" s="179">
        <v>63000</v>
      </c>
      <c r="F12" s="87">
        <v>14</v>
      </c>
      <c r="G12" s="172">
        <f t="shared" si="1"/>
        <v>4500</v>
      </c>
    </row>
    <row r="13" spans="1:12">
      <c r="A13" s="107">
        <v>45276</v>
      </c>
      <c r="B13" s="86" t="s">
        <v>171</v>
      </c>
      <c r="C13" s="87" t="s">
        <v>14</v>
      </c>
      <c r="D13" s="87" t="s">
        <v>8</v>
      </c>
      <c r="E13" s="179">
        <v>105000</v>
      </c>
      <c r="F13" s="87">
        <v>29</v>
      </c>
      <c r="G13" s="172">
        <f t="shared" si="1"/>
        <v>3620.6896551724139</v>
      </c>
      <c r="L13" t="s">
        <v>53</v>
      </c>
    </row>
    <row r="14" spans="1:12">
      <c r="A14" s="107">
        <v>45276</v>
      </c>
      <c r="B14" s="86" t="s">
        <v>171</v>
      </c>
      <c r="C14" s="87" t="s">
        <v>25</v>
      </c>
      <c r="D14" s="87" t="s">
        <v>8</v>
      </c>
      <c r="E14" s="179">
        <v>98000</v>
      </c>
      <c r="F14" s="87">
        <v>40</v>
      </c>
      <c r="G14" s="172">
        <f t="shared" si="1"/>
        <v>2450</v>
      </c>
    </row>
    <row r="15" spans="1:12">
      <c r="A15" s="107">
        <v>45276</v>
      </c>
      <c r="B15" s="86" t="s">
        <v>171</v>
      </c>
      <c r="C15" s="87" t="s">
        <v>24</v>
      </c>
      <c r="D15" s="87" t="s">
        <v>17</v>
      </c>
      <c r="E15" s="179">
        <v>85000</v>
      </c>
      <c r="F15" s="87">
        <v>47</v>
      </c>
      <c r="G15" s="172">
        <f t="shared" si="1"/>
        <v>1808.5106382978724</v>
      </c>
    </row>
    <row r="16" spans="1:12">
      <c r="A16" s="107">
        <v>45276</v>
      </c>
      <c r="B16" s="86" t="s">
        <v>171</v>
      </c>
      <c r="C16" s="87" t="s">
        <v>43</v>
      </c>
      <c r="D16" s="87" t="s">
        <v>8</v>
      </c>
      <c r="E16" s="179">
        <v>83000</v>
      </c>
      <c r="F16" s="87">
        <v>42</v>
      </c>
      <c r="G16" s="172">
        <f t="shared" si="1"/>
        <v>1976.1904761904761</v>
      </c>
    </row>
    <row r="17" spans="1:7">
      <c r="A17" s="107">
        <v>45276</v>
      </c>
      <c r="B17" s="86" t="s">
        <v>171</v>
      </c>
      <c r="C17" s="87" t="s">
        <v>54</v>
      </c>
      <c r="D17" s="87" t="s">
        <v>8</v>
      </c>
      <c r="E17" s="179">
        <v>100000</v>
      </c>
      <c r="F17" s="87">
        <v>19</v>
      </c>
      <c r="G17" s="172">
        <f t="shared" si="1"/>
        <v>5263.1578947368425</v>
      </c>
    </row>
    <row r="18" spans="1:7">
      <c r="A18" s="107">
        <v>45276</v>
      </c>
      <c r="B18" s="86" t="s">
        <v>171</v>
      </c>
      <c r="C18" s="87" t="s">
        <v>20</v>
      </c>
      <c r="D18" s="87" t="s">
        <v>17</v>
      </c>
      <c r="E18" s="179">
        <v>85000</v>
      </c>
      <c r="F18" s="87">
        <v>28</v>
      </c>
      <c r="G18" s="172">
        <f t="shared" si="1"/>
        <v>3035.7142857142858</v>
      </c>
    </row>
    <row r="19" spans="1:7">
      <c r="A19" s="107">
        <v>45276</v>
      </c>
      <c r="B19" s="86" t="s">
        <v>171</v>
      </c>
      <c r="C19" s="87" t="s">
        <v>44</v>
      </c>
      <c r="D19" s="87" t="s">
        <v>10</v>
      </c>
      <c r="E19" s="179">
        <v>94500</v>
      </c>
      <c r="F19" s="87">
        <v>2</v>
      </c>
      <c r="G19" s="172">
        <f t="shared" si="1"/>
        <v>47250</v>
      </c>
    </row>
    <row r="20" spans="1:7">
      <c r="A20" s="107">
        <v>45276</v>
      </c>
      <c r="B20" s="86" t="s">
        <v>171</v>
      </c>
      <c r="C20" s="87" t="s">
        <v>44</v>
      </c>
      <c r="D20" s="87" t="s">
        <v>10</v>
      </c>
      <c r="E20" s="179">
        <v>94500</v>
      </c>
      <c r="F20" s="87">
        <v>10</v>
      </c>
      <c r="G20" s="172">
        <f t="shared" si="1"/>
        <v>9450</v>
      </c>
    </row>
    <row r="21" spans="1:7">
      <c r="A21" s="107">
        <v>45276</v>
      </c>
      <c r="B21" s="86" t="s">
        <v>171</v>
      </c>
      <c r="C21" s="87" t="s">
        <v>44</v>
      </c>
      <c r="D21" s="87" t="s">
        <v>10</v>
      </c>
      <c r="E21" s="179">
        <v>94500</v>
      </c>
      <c r="F21" s="87">
        <v>16</v>
      </c>
      <c r="G21" s="172">
        <f t="shared" si="1"/>
        <v>5906.25</v>
      </c>
    </row>
    <row r="22" spans="1:7">
      <c r="A22" s="107">
        <v>45276</v>
      </c>
      <c r="B22" s="86" t="s">
        <v>171</v>
      </c>
      <c r="C22" s="87" t="s">
        <v>44</v>
      </c>
      <c r="D22" s="87" t="s">
        <v>17</v>
      </c>
      <c r="E22" s="179">
        <v>127500</v>
      </c>
      <c r="F22" s="87">
        <v>19</v>
      </c>
      <c r="G22" s="172">
        <f t="shared" si="1"/>
        <v>6710.5263157894733</v>
      </c>
    </row>
    <row r="23" spans="1:7">
      <c r="A23" s="107">
        <v>45276</v>
      </c>
      <c r="B23" s="86" t="s">
        <v>172</v>
      </c>
      <c r="C23" s="87" t="s">
        <v>7</v>
      </c>
      <c r="D23" s="87" t="s">
        <v>8</v>
      </c>
      <c r="E23" s="179">
        <v>105000</v>
      </c>
      <c r="F23" s="87">
        <v>38</v>
      </c>
      <c r="G23" s="172">
        <f t="shared" si="1"/>
        <v>2763.1578947368421</v>
      </c>
    </row>
    <row r="24" spans="1:7">
      <c r="A24" s="107">
        <v>45276</v>
      </c>
      <c r="B24" s="86" t="s">
        <v>172</v>
      </c>
      <c r="C24" s="87" t="s">
        <v>14</v>
      </c>
      <c r="D24" s="87" t="s">
        <v>8</v>
      </c>
      <c r="E24" s="179">
        <v>105000</v>
      </c>
      <c r="F24" s="87">
        <v>40</v>
      </c>
      <c r="G24" s="172">
        <f t="shared" si="1"/>
        <v>2625</v>
      </c>
    </row>
    <row r="25" spans="1:7">
      <c r="A25" s="107">
        <v>45276</v>
      </c>
      <c r="B25" s="86" t="s">
        <v>172</v>
      </c>
      <c r="C25" s="87" t="s">
        <v>54</v>
      </c>
      <c r="D25" s="87" t="s">
        <v>8</v>
      </c>
      <c r="E25" s="179">
        <v>100000</v>
      </c>
      <c r="F25" s="87">
        <v>32</v>
      </c>
      <c r="G25" s="172">
        <f t="shared" si="1"/>
        <v>3125</v>
      </c>
    </row>
    <row r="26" spans="1:7">
      <c r="A26" s="107">
        <v>45276</v>
      </c>
      <c r="B26" s="86" t="s">
        <v>172</v>
      </c>
      <c r="C26" s="87" t="s">
        <v>14</v>
      </c>
      <c r="D26" s="87" t="s">
        <v>8</v>
      </c>
      <c r="E26" s="179">
        <v>105000</v>
      </c>
      <c r="F26" s="87">
        <v>26</v>
      </c>
      <c r="G26" s="172">
        <f t="shared" si="1"/>
        <v>4038.4615384615386</v>
      </c>
    </row>
    <row r="27" spans="1:7">
      <c r="A27" s="107">
        <v>45276</v>
      </c>
      <c r="B27" s="86" t="s">
        <v>172</v>
      </c>
      <c r="C27" s="87" t="s">
        <v>12</v>
      </c>
      <c r="D27" s="87" t="s">
        <v>8</v>
      </c>
      <c r="E27" s="179">
        <v>105000</v>
      </c>
      <c r="F27" s="87">
        <v>30</v>
      </c>
      <c r="G27" s="172">
        <f t="shared" si="1"/>
        <v>3500</v>
      </c>
    </row>
    <row r="28" spans="1:7">
      <c r="A28" s="107">
        <v>45276</v>
      </c>
      <c r="B28" s="86" t="s">
        <v>172</v>
      </c>
      <c r="C28" s="87" t="s">
        <v>12</v>
      </c>
      <c r="D28" s="87" t="s">
        <v>8</v>
      </c>
      <c r="E28" s="179">
        <v>105000</v>
      </c>
      <c r="F28" s="87">
        <v>46</v>
      </c>
      <c r="G28" s="172">
        <f t="shared" si="1"/>
        <v>2282.608695652174</v>
      </c>
    </row>
    <row r="29" spans="1:7">
      <c r="A29" s="107">
        <v>45276</v>
      </c>
      <c r="B29" s="86" t="s">
        <v>172</v>
      </c>
      <c r="C29" s="87" t="s">
        <v>246</v>
      </c>
      <c r="D29" s="87" t="s">
        <v>8</v>
      </c>
      <c r="E29" s="179">
        <v>250000</v>
      </c>
      <c r="F29" s="87">
        <v>43</v>
      </c>
      <c r="G29" s="172">
        <f t="shared" si="1"/>
        <v>5813.9534883720926</v>
      </c>
    </row>
    <row r="30" spans="1:7">
      <c r="A30" s="107">
        <v>45276</v>
      </c>
      <c r="B30" s="86" t="s">
        <v>172</v>
      </c>
      <c r="C30" s="87" t="s">
        <v>7</v>
      </c>
      <c r="D30" s="87" t="s">
        <v>8</v>
      </c>
      <c r="E30" s="179">
        <v>105000</v>
      </c>
      <c r="F30" s="87">
        <v>28</v>
      </c>
      <c r="G30" s="172">
        <f t="shared" si="1"/>
        <v>3750</v>
      </c>
    </row>
    <row r="31" spans="1:7">
      <c r="A31" s="107">
        <v>45276</v>
      </c>
      <c r="B31" s="86" t="s">
        <v>172</v>
      </c>
      <c r="C31" s="87" t="s">
        <v>187</v>
      </c>
      <c r="D31" s="87" t="s">
        <v>17</v>
      </c>
      <c r="E31" s="179">
        <v>130000</v>
      </c>
      <c r="F31" s="87">
        <v>18</v>
      </c>
      <c r="G31" s="172">
        <f t="shared" si="1"/>
        <v>7222.2222222222226</v>
      </c>
    </row>
    <row r="32" spans="1:7">
      <c r="A32" s="107">
        <v>45276</v>
      </c>
      <c r="B32" s="86" t="s">
        <v>172</v>
      </c>
      <c r="C32" s="87" t="s">
        <v>240</v>
      </c>
      <c r="D32" s="87" t="s">
        <v>8</v>
      </c>
      <c r="E32" s="179">
        <v>88000</v>
      </c>
      <c r="F32" s="87">
        <v>21</v>
      </c>
      <c r="G32" s="172">
        <f t="shared" si="1"/>
        <v>4190.4761904761908</v>
      </c>
    </row>
    <row r="33" spans="1:7">
      <c r="A33" s="107">
        <v>45276</v>
      </c>
      <c r="B33" s="86" t="s">
        <v>172</v>
      </c>
      <c r="C33" s="87" t="s">
        <v>209</v>
      </c>
      <c r="D33" s="87" t="s">
        <v>8</v>
      </c>
      <c r="E33" s="179">
        <v>83000</v>
      </c>
      <c r="F33" s="87">
        <v>34</v>
      </c>
      <c r="G33" s="172">
        <f t="shared" si="1"/>
        <v>2441.1764705882351</v>
      </c>
    </row>
    <row r="34" spans="1:7">
      <c r="A34" s="107">
        <v>45276</v>
      </c>
      <c r="B34" s="86" t="s">
        <v>172</v>
      </c>
      <c r="C34" s="87" t="s">
        <v>14</v>
      </c>
      <c r="D34" s="87" t="s">
        <v>8</v>
      </c>
      <c r="E34" s="179">
        <v>105000</v>
      </c>
      <c r="F34" s="87">
        <v>34</v>
      </c>
      <c r="G34" s="172">
        <f t="shared" si="1"/>
        <v>3088.2352941176468</v>
      </c>
    </row>
    <row r="35" spans="1:7">
      <c r="A35" s="107">
        <v>45276</v>
      </c>
      <c r="B35" s="86" t="s">
        <v>172</v>
      </c>
      <c r="C35" s="87" t="s">
        <v>22</v>
      </c>
      <c r="D35" s="87" t="s">
        <v>8</v>
      </c>
      <c r="E35" s="179">
        <v>130000</v>
      </c>
      <c r="F35" s="87">
        <v>29</v>
      </c>
      <c r="G35" s="172">
        <f t="shared" si="1"/>
        <v>4482.7586206896549</v>
      </c>
    </row>
    <row r="36" spans="1:7">
      <c r="A36" s="107">
        <v>45276</v>
      </c>
      <c r="B36" s="86" t="s">
        <v>172</v>
      </c>
      <c r="C36" s="87" t="s">
        <v>20</v>
      </c>
      <c r="D36" s="87" t="s">
        <v>8</v>
      </c>
      <c r="E36" s="179">
        <v>100000</v>
      </c>
      <c r="F36" s="87">
        <v>35</v>
      </c>
      <c r="G36" s="172">
        <f t="shared" si="1"/>
        <v>2857.1428571428573</v>
      </c>
    </row>
    <row r="37" spans="1:7">
      <c r="A37" s="107">
        <v>45276</v>
      </c>
      <c r="B37" s="86" t="s">
        <v>172</v>
      </c>
      <c r="C37" s="87" t="s">
        <v>24</v>
      </c>
      <c r="D37" s="87" t="s">
        <v>10</v>
      </c>
      <c r="E37" s="179">
        <v>63000</v>
      </c>
      <c r="F37" s="87">
        <v>12</v>
      </c>
      <c r="G37" s="172">
        <f t="shared" si="1"/>
        <v>5250</v>
      </c>
    </row>
    <row r="38" spans="1:7">
      <c r="A38" s="107">
        <v>45276</v>
      </c>
      <c r="B38" s="86" t="s">
        <v>172</v>
      </c>
      <c r="C38" s="87" t="s">
        <v>25</v>
      </c>
      <c r="D38" s="87" t="s">
        <v>17</v>
      </c>
      <c r="E38" s="179">
        <v>85000</v>
      </c>
      <c r="F38" s="87">
        <v>16</v>
      </c>
      <c r="G38" s="172">
        <f t="shared" si="1"/>
        <v>5312.5</v>
      </c>
    </row>
    <row r="39" spans="1:7">
      <c r="A39" s="107">
        <v>45276</v>
      </c>
      <c r="B39" s="86" t="s">
        <v>172</v>
      </c>
      <c r="C39" s="87" t="s">
        <v>107</v>
      </c>
      <c r="D39" s="87" t="s">
        <v>10</v>
      </c>
      <c r="E39" s="179">
        <v>31500</v>
      </c>
      <c r="F39" s="87">
        <v>6</v>
      </c>
      <c r="G39" s="172">
        <f t="shared" si="1"/>
        <v>5250</v>
      </c>
    </row>
    <row r="40" spans="1:7">
      <c r="A40" s="107">
        <v>45276</v>
      </c>
      <c r="B40" s="86" t="s">
        <v>172</v>
      </c>
      <c r="C40" s="87" t="s">
        <v>73</v>
      </c>
      <c r="D40" s="87" t="s">
        <v>10</v>
      </c>
      <c r="E40" s="179">
        <v>94500</v>
      </c>
      <c r="F40" s="87">
        <v>7</v>
      </c>
      <c r="G40" s="172">
        <f t="shared" si="1"/>
        <v>13500</v>
      </c>
    </row>
    <row r="41" spans="1:7">
      <c r="A41" s="107">
        <v>45276</v>
      </c>
      <c r="B41" s="86" t="s">
        <v>172</v>
      </c>
      <c r="C41" s="87" t="s">
        <v>224</v>
      </c>
      <c r="D41" s="87" t="s">
        <v>10</v>
      </c>
      <c r="E41" s="179">
        <v>94500</v>
      </c>
      <c r="F41" s="87">
        <v>6</v>
      </c>
      <c r="G41" s="172">
        <f t="shared" si="1"/>
        <v>15750</v>
      </c>
    </row>
    <row r="42" spans="1:7">
      <c r="A42" s="107">
        <v>45277</v>
      </c>
      <c r="B42" s="86" t="s">
        <v>171</v>
      </c>
      <c r="C42" s="87" t="s">
        <v>42</v>
      </c>
      <c r="D42" s="87" t="s">
        <v>17</v>
      </c>
      <c r="E42" s="179">
        <v>127500</v>
      </c>
      <c r="F42" s="87">
        <v>25</v>
      </c>
      <c r="G42" s="172">
        <f t="shared" si="1"/>
        <v>5100</v>
      </c>
    </row>
    <row r="43" spans="1:7">
      <c r="A43" s="107">
        <v>45277</v>
      </c>
      <c r="B43" s="86" t="s">
        <v>171</v>
      </c>
      <c r="C43" s="87" t="s">
        <v>42</v>
      </c>
      <c r="D43" s="87" t="s">
        <v>10</v>
      </c>
      <c r="E43" s="179">
        <v>94500</v>
      </c>
      <c r="F43" s="87">
        <v>11</v>
      </c>
      <c r="G43" s="172">
        <f t="shared" si="1"/>
        <v>8590.9090909090901</v>
      </c>
    </row>
    <row r="44" spans="1:7">
      <c r="A44" s="107">
        <v>45277</v>
      </c>
      <c r="B44" s="86" t="s">
        <v>171</v>
      </c>
      <c r="C44" s="87" t="s">
        <v>44</v>
      </c>
      <c r="D44" s="87" t="s">
        <v>10</v>
      </c>
      <c r="E44" s="179">
        <v>94500</v>
      </c>
      <c r="F44" s="87">
        <v>8</v>
      </c>
      <c r="G44" s="172">
        <f t="shared" si="1"/>
        <v>11812.5</v>
      </c>
    </row>
    <row r="45" spans="1:7">
      <c r="A45" s="107">
        <v>45278</v>
      </c>
      <c r="B45" s="86" t="s">
        <v>171</v>
      </c>
      <c r="C45" s="87" t="s">
        <v>7</v>
      </c>
      <c r="D45" s="87" t="s">
        <v>8</v>
      </c>
      <c r="E45" s="179">
        <v>105000</v>
      </c>
      <c r="F45" s="87">
        <v>45</v>
      </c>
      <c r="G45" s="172">
        <f t="shared" si="1"/>
        <v>2333.3333333333335</v>
      </c>
    </row>
    <row r="46" spans="1:7">
      <c r="A46" s="107">
        <v>45278</v>
      </c>
      <c r="B46" s="86" t="s">
        <v>171</v>
      </c>
      <c r="C46" s="87" t="s">
        <v>14</v>
      </c>
      <c r="D46" s="87" t="s">
        <v>8</v>
      </c>
      <c r="E46" s="179">
        <v>105000</v>
      </c>
      <c r="F46" s="87">
        <v>33</v>
      </c>
      <c r="G46" s="172">
        <f t="shared" si="1"/>
        <v>3181.818181818182</v>
      </c>
    </row>
    <row r="47" spans="1:7">
      <c r="A47" s="107">
        <v>45278</v>
      </c>
      <c r="B47" s="86" t="s">
        <v>171</v>
      </c>
      <c r="C47" s="87" t="s">
        <v>43</v>
      </c>
      <c r="D47" s="87" t="s">
        <v>8</v>
      </c>
      <c r="E47" s="179">
        <v>83000</v>
      </c>
      <c r="F47" s="87">
        <v>36</v>
      </c>
      <c r="G47" s="172">
        <f t="shared" si="1"/>
        <v>2305.5555555555557</v>
      </c>
    </row>
    <row r="48" spans="1:7">
      <c r="A48" s="107">
        <v>45278</v>
      </c>
      <c r="B48" s="86" t="s">
        <v>171</v>
      </c>
      <c r="C48" s="87" t="s">
        <v>14</v>
      </c>
      <c r="D48" s="87" t="s">
        <v>8</v>
      </c>
      <c r="E48" s="179">
        <v>105000</v>
      </c>
      <c r="F48" s="87">
        <v>42</v>
      </c>
      <c r="G48" s="172">
        <f t="shared" si="1"/>
        <v>2500</v>
      </c>
    </row>
    <row r="49" spans="1:7">
      <c r="A49" s="107">
        <v>45278</v>
      </c>
      <c r="B49" s="86" t="s">
        <v>171</v>
      </c>
      <c r="C49" s="87" t="s">
        <v>9</v>
      </c>
      <c r="D49" s="87" t="s">
        <v>8</v>
      </c>
      <c r="E49" s="179">
        <v>105000</v>
      </c>
      <c r="F49" s="87">
        <v>45</v>
      </c>
      <c r="G49" s="172">
        <f t="shared" si="1"/>
        <v>2333.3333333333335</v>
      </c>
    </row>
    <row r="50" spans="1:7">
      <c r="A50" s="107">
        <v>45278</v>
      </c>
      <c r="B50" s="86" t="s">
        <v>171</v>
      </c>
      <c r="C50" s="87" t="s">
        <v>42</v>
      </c>
      <c r="D50" s="87" t="s">
        <v>8</v>
      </c>
      <c r="E50" s="179">
        <v>105000</v>
      </c>
      <c r="F50" s="87">
        <v>29</v>
      </c>
      <c r="G50" s="172">
        <f t="shared" si="1"/>
        <v>3620.6896551724139</v>
      </c>
    </row>
    <row r="51" spans="1:7">
      <c r="A51" s="107">
        <v>45278</v>
      </c>
      <c r="B51" s="86" t="s">
        <v>171</v>
      </c>
      <c r="C51" s="87" t="s">
        <v>21</v>
      </c>
      <c r="D51" s="87" t="s">
        <v>10</v>
      </c>
      <c r="E51" s="179">
        <v>63000</v>
      </c>
      <c r="F51" s="87">
        <v>2</v>
      </c>
      <c r="G51" s="172">
        <f t="shared" si="1"/>
        <v>31500</v>
      </c>
    </row>
    <row r="52" spans="1:7">
      <c r="A52" s="107">
        <v>45278</v>
      </c>
      <c r="B52" s="86" t="s">
        <v>171</v>
      </c>
      <c r="C52" s="87" t="s">
        <v>14</v>
      </c>
      <c r="D52" s="87" t="s">
        <v>17</v>
      </c>
      <c r="E52" s="179">
        <v>85000</v>
      </c>
      <c r="F52" s="87">
        <v>25</v>
      </c>
      <c r="G52" s="172">
        <f t="shared" si="1"/>
        <v>3400</v>
      </c>
    </row>
    <row r="53" spans="1:7">
      <c r="A53" s="107">
        <v>45278</v>
      </c>
      <c r="B53" s="86" t="s">
        <v>171</v>
      </c>
      <c r="C53" s="87" t="s">
        <v>14</v>
      </c>
      <c r="D53" s="87" t="s">
        <v>8</v>
      </c>
      <c r="E53" s="179">
        <v>105000</v>
      </c>
      <c r="F53" s="87">
        <v>36</v>
      </c>
      <c r="G53" s="172">
        <f t="shared" si="1"/>
        <v>2916.6666666666665</v>
      </c>
    </row>
    <row r="54" spans="1:7">
      <c r="A54" s="107">
        <v>45278</v>
      </c>
      <c r="B54" s="86" t="s">
        <v>171</v>
      </c>
      <c r="C54" s="87" t="s">
        <v>7</v>
      </c>
      <c r="D54" s="87" t="s">
        <v>17</v>
      </c>
      <c r="E54" s="179">
        <v>85000</v>
      </c>
      <c r="F54" s="87">
        <v>22</v>
      </c>
      <c r="G54" s="172">
        <f t="shared" si="1"/>
        <v>3863.6363636363635</v>
      </c>
    </row>
    <row r="55" spans="1:7">
      <c r="A55" s="107">
        <v>45278</v>
      </c>
      <c r="B55" s="86" t="s">
        <v>171</v>
      </c>
      <c r="C55" s="87" t="s">
        <v>14</v>
      </c>
      <c r="D55" s="87" t="s">
        <v>8</v>
      </c>
      <c r="E55" s="179">
        <v>105000</v>
      </c>
      <c r="F55" s="87">
        <v>47</v>
      </c>
      <c r="G55" s="172">
        <f t="shared" si="1"/>
        <v>2234.0425531914893</v>
      </c>
    </row>
    <row r="56" spans="1:7">
      <c r="A56" s="107">
        <v>45278</v>
      </c>
      <c r="B56" s="86" t="s">
        <v>171</v>
      </c>
      <c r="C56" s="87" t="s">
        <v>7</v>
      </c>
      <c r="D56" s="87" t="s">
        <v>8</v>
      </c>
      <c r="E56" s="179">
        <v>105000</v>
      </c>
      <c r="F56" s="87">
        <v>35</v>
      </c>
      <c r="G56" s="172">
        <f t="shared" si="1"/>
        <v>3000</v>
      </c>
    </row>
    <row r="57" spans="1:7">
      <c r="A57" s="107">
        <v>45278</v>
      </c>
      <c r="B57" s="86" t="s">
        <v>171</v>
      </c>
      <c r="C57" s="87" t="s">
        <v>22</v>
      </c>
      <c r="D57" s="87" t="s">
        <v>8</v>
      </c>
      <c r="E57" s="179">
        <v>130000</v>
      </c>
      <c r="F57" s="87">
        <v>31</v>
      </c>
      <c r="G57" s="172">
        <f t="shared" si="1"/>
        <v>4193.5483870967746</v>
      </c>
    </row>
    <row r="58" spans="1:7">
      <c r="A58" s="107">
        <v>45278</v>
      </c>
      <c r="B58" s="86" t="s">
        <v>171</v>
      </c>
      <c r="C58" s="87" t="s">
        <v>25</v>
      </c>
      <c r="D58" s="87" t="s">
        <v>17</v>
      </c>
      <c r="E58" s="179">
        <v>98000</v>
      </c>
      <c r="F58" s="87">
        <v>27</v>
      </c>
      <c r="G58" s="172">
        <f t="shared" si="1"/>
        <v>3629.6296296296296</v>
      </c>
    </row>
    <row r="59" spans="1:7">
      <c r="A59" s="107">
        <v>45278</v>
      </c>
      <c r="B59" s="86" t="s">
        <v>171</v>
      </c>
      <c r="C59" s="87" t="s">
        <v>24</v>
      </c>
      <c r="D59" s="87" t="s">
        <v>17</v>
      </c>
      <c r="E59" s="179">
        <v>85000</v>
      </c>
      <c r="F59" s="87">
        <v>16</v>
      </c>
      <c r="G59" s="172">
        <f t="shared" si="1"/>
        <v>5312.5</v>
      </c>
    </row>
    <row r="60" spans="1:7">
      <c r="A60" s="107">
        <v>45278</v>
      </c>
      <c r="B60" s="86" t="s">
        <v>171</v>
      </c>
      <c r="C60" s="87" t="s">
        <v>240</v>
      </c>
      <c r="D60" s="87" t="s">
        <v>8</v>
      </c>
      <c r="E60" s="179">
        <v>88000</v>
      </c>
      <c r="F60" s="87">
        <v>40</v>
      </c>
      <c r="G60" s="172">
        <f t="shared" si="1"/>
        <v>2200</v>
      </c>
    </row>
    <row r="61" spans="1:7">
      <c r="A61" s="107">
        <v>45278</v>
      </c>
      <c r="B61" s="86" t="s">
        <v>171</v>
      </c>
      <c r="C61" s="87" t="s">
        <v>54</v>
      </c>
      <c r="D61" s="87" t="s">
        <v>8</v>
      </c>
      <c r="E61" s="179">
        <v>100000</v>
      </c>
      <c r="F61" s="87">
        <v>44</v>
      </c>
      <c r="G61" s="172">
        <f t="shared" si="1"/>
        <v>2272.7272727272725</v>
      </c>
    </row>
    <row r="62" spans="1:7">
      <c r="A62" s="107">
        <v>45278</v>
      </c>
      <c r="B62" s="86" t="s">
        <v>171</v>
      </c>
      <c r="C62" s="87" t="s">
        <v>20</v>
      </c>
      <c r="D62" s="87" t="s">
        <v>17</v>
      </c>
      <c r="E62" s="179">
        <v>85000</v>
      </c>
      <c r="F62" s="87">
        <v>20</v>
      </c>
      <c r="G62" s="172">
        <f t="shared" si="1"/>
        <v>4250</v>
      </c>
    </row>
    <row r="63" spans="1:7">
      <c r="A63" s="107">
        <v>45278</v>
      </c>
      <c r="B63" s="86" t="s">
        <v>171</v>
      </c>
      <c r="C63" s="87" t="s">
        <v>44</v>
      </c>
      <c r="D63" s="87" t="s">
        <v>10</v>
      </c>
      <c r="E63" s="179">
        <v>94500</v>
      </c>
      <c r="F63" s="87">
        <v>2</v>
      </c>
      <c r="G63" s="172">
        <f t="shared" si="1"/>
        <v>47250</v>
      </c>
    </row>
    <row r="64" spans="1:7">
      <c r="A64" s="107">
        <v>45278</v>
      </c>
      <c r="B64" s="86" t="s">
        <v>171</v>
      </c>
      <c r="C64" s="87" t="s">
        <v>44</v>
      </c>
      <c r="D64" s="87" t="s">
        <v>10</v>
      </c>
      <c r="E64" s="179">
        <v>94500</v>
      </c>
      <c r="F64" s="87">
        <v>13</v>
      </c>
      <c r="G64" s="172">
        <f t="shared" si="1"/>
        <v>7269.2307692307695</v>
      </c>
    </row>
    <row r="65" spans="1:7">
      <c r="A65" s="107">
        <v>45278</v>
      </c>
      <c r="B65" s="86" t="s">
        <v>171</v>
      </c>
      <c r="C65" s="87" t="s">
        <v>44</v>
      </c>
      <c r="D65" s="87" t="s">
        <v>10</v>
      </c>
      <c r="E65" s="179">
        <v>94500</v>
      </c>
      <c r="F65" s="87">
        <v>13</v>
      </c>
      <c r="G65" s="172">
        <f t="shared" si="1"/>
        <v>7269.2307692307695</v>
      </c>
    </row>
    <row r="66" spans="1:7">
      <c r="A66" s="107">
        <v>45278</v>
      </c>
      <c r="B66" s="86" t="s">
        <v>171</v>
      </c>
      <c r="C66" s="87" t="s">
        <v>44</v>
      </c>
      <c r="D66" s="87" t="s">
        <v>17</v>
      </c>
      <c r="E66" s="179">
        <v>127500</v>
      </c>
      <c r="F66" s="87">
        <v>17</v>
      </c>
      <c r="G66" s="172">
        <f t="shared" si="1"/>
        <v>7500</v>
      </c>
    </row>
    <row r="67" spans="1:7">
      <c r="A67" s="107">
        <v>45278</v>
      </c>
      <c r="B67" s="86" t="s">
        <v>172</v>
      </c>
      <c r="C67" s="87" t="s">
        <v>23</v>
      </c>
      <c r="D67" s="87" t="s">
        <v>8</v>
      </c>
      <c r="E67" s="179">
        <v>100000</v>
      </c>
      <c r="F67" s="87">
        <v>35</v>
      </c>
      <c r="G67" s="172">
        <f t="shared" si="1"/>
        <v>2857.1428571428573</v>
      </c>
    </row>
    <row r="68" spans="1:7">
      <c r="A68" s="107">
        <v>45278</v>
      </c>
      <c r="B68" s="86" t="s">
        <v>172</v>
      </c>
      <c r="C68" s="87" t="s">
        <v>7</v>
      </c>
      <c r="D68" s="87" t="s">
        <v>8</v>
      </c>
      <c r="E68" s="179">
        <v>105000</v>
      </c>
      <c r="F68" s="87">
        <v>38</v>
      </c>
      <c r="G68" s="172">
        <f t="shared" si="1"/>
        <v>2763.1578947368421</v>
      </c>
    </row>
    <row r="69" spans="1:7">
      <c r="A69" s="107">
        <v>45278</v>
      </c>
      <c r="B69" s="86" t="s">
        <v>172</v>
      </c>
      <c r="C69" s="87" t="s">
        <v>12</v>
      </c>
      <c r="D69" s="87" t="s">
        <v>8</v>
      </c>
      <c r="E69" s="179">
        <v>105000</v>
      </c>
      <c r="F69" s="87">
        <v>29</v>
      </c>
      <c r="G69" s="172">
        <f t="shared" si="1"/>
        <v>3620.6896551724139</v>
      </c>
    </row>
    <row r="70" spans="1:7">
      <c r="A70" s="107">
        <v>45278</v>
      </c>
      <c r="B70" s="86" t="s">
        <v>172</v>
      </c>
      <c r="C70" s="87" t="s">
        <v>14</v>
      </c>
      <c r="D70" s="87" t="s">
        <v>8</v>
      </c>
      <c r="E70" s="179">
        <v>105000</v>
      </c>
      <c r="F70" s="87">
        <v>33</v>
      </c>
      <c r="G70" s="172">
        <f t="shared" si="1"/>
        <v>3181.818181818182</v>
      </c>
    </row>
    <row r="71" spans="1:7">
      <c r="A71" s="107">
        <v>45278</v>
      </c>
      <c r="B71" s="86" t="s">
        <v>172</v>
      </c>
      <c r="C71" s="87" t="s">
        <v>12</v>
      </c>
      <c r="D71" s="87" t="s">
        <v>8</v>
      </c>
      <c r="E71" s="179">
        <v>105000</v>
      </c>
      <c r="F71" s="87">
        <v>45</v>
      </c>
      <c r="G71" s="172">
        <f t="shared" si="1"/>
        <v>2333.3333333333335</v>
      </c>
    </row>
    <row r="72" spans="1:7">
      <c r="A72" s="107">
        <v>45278</v>
      </c>
      <c r="B72" s="86" t="s">
        <v>172</v>
      </c>
      <c r="C72" s="87" t="s">
        <v>254</v>
      </c>
      <c r="D72" s="87" t="s">
        <v>8</v>
      </c>
      <c r="E72" s="179">
        <v>105000</v>
      </c>
      <c r="F72" s="87">
        <v>42</v>
      </c>
      <c r="G72" s="172">
        <f t="shared" si="1"/>
        <v>2500</v>
      </c>
    </row>
    <row r="73" spans="1:7">
      <c r="A73" s="107">
        <v>45278</v>
      </c>
      <c r="B73" s="86" t="s">
        <v>172</v>
      </c>
      <c r="C73" s="87" t="s">
        <v>24</v>
      </c>
      <c r="D73" s="87" t="s">
        <v>10</v>
      </c>
      <c r="E73" s="179">
        <v>63000</v>
      </c>
      <c r="F73" s="87">
        <v>13</v>
      </c>
      <c r="G73" s="172">
        <f t="shared" ref="G73:G135" si="2">E73/F73</f>
        <v>4846.1538461538457</v>
      </c>
    </row>
    <row r="74" spans="1:7">
      <c r="A74" s="107">
        <v>45278</v>
      </c>
      <c r="B74" s="86" t="s">
        <v>172</v>
      </c>
      <c r="C74" s="87" t="s">
        <v>187</v>
      </c>
      <c r="D74" s="87" t="s">
        <v>17</v>
      </c>
      <c r="E74" s="179">
        <v>130000</v>
      </c>
      <c r="F74" s="87">
        <v>18</v>
      </c>
      <c r="G74" s="172">
        <f t="shared" si="2"/>
        <v>7222.2222222222226</v>
      </c>
    </row>
    <row r="75" spans="1:7">
      <c r="A75" s="107">
        <v>45278</v>
      </c>
      <c r="B75" s="86" t="s">
        <v>172</v>
      </c>
      <c r="C75" s="87" t="s">
        <v>246</v>
      </c>
      <c r="D75" s="87" t="s">
        <v>8</v>
      </c>
      <c r="E75" s="179">
        <v>250000</v>
      </c>
      <c r="F75" s="87">
        <v>42</v>
      </c>
      <c r="G75" s="172">
        <f t="shared" si="2"/>
        <v>5952.3809523809523</v>
      </c>
    </row>
    <row r="76" spans="1:7">
      <c r="A76" s="107">
        <v>45278</v>
      </c>
      <c r="B76" s="86" t="s">
        <v>172</v>
      </c>
      <c r="C76" s="87" t="s">
        <v>7</v>
      </c>
      <c r="D76" s="87" t="s">
        <v>8</v>
      </c>
      <c r="E76" s="179">
        <v>105000</v>
      </c>
      <c r="F76" s="87">
        <v>30</v>
      </c>
      <c r="G76" s="172">
        <f t="shared" si="2"/>
        <v>3500</v>
      </c>
    </row>
    <row r="77" spans="1:7">
      <c r="A77" s="107">
        <v>45278</v>
      </c>
      <c r="B77" s="86" t="s">
        <v>172</v>
      </c>
      <c r="C77" s="87" t="s">
        <v>14</v>
      </c>
      <c r="D77" s="87" t="s">
        <v>8</v>
      </c>
      <c r="E77" s="179">
        <v>105000</v>
      </c>
      <c r="F77" s="87">
        <v>34</v>
      </c>
      <c r="G77" s="172">
        <f t="shared" si="2"/>
        <v>3088.2352941176468</v>
      </c>
    </row>
    <row r="78" spans="1:7">
      <c r="A78" s="107">
        <v>45278</v>
      </c>
      <c r="B78" s="86" t="s">
        <v>172</v>
      </c>
      <c r="C78" s="87" t="s">
        <v>240</v>
      </c>
      <c r="D78" s="87" t="s">
        <v>8</v>
      </c>
      <c r="E78" s="179">
        <v>88000</v>
      </c>
      <c r="F78" s="87">
        <v>19</v>
      </c>
      <c r="G78" s="172">
        <f t="shared" si="2"/>
        <v>4631.5789473684208</v>
      </c>
    </row>
    <row r="79" spans="1:7">
      <c r="A79" s="107">
        <v>45278</v>
      </c>
      <c r="B79" s="86" t="s">
        <v>172</v>
      </c>
      <c r="C79" s="87" t="s">
        <v>43</v>
      </c>
      <c r="D79" s="87" t="s">
        <v>8</v>
      </c>
      <c r="E79" s="179">
        <v>83000</v>
      </c>
      <c r="F79" s="87">
        <v>35</v>
      </c>
      <c r="G79" s="172">
        <f t="shared" si="2"/>
        <v>2371.4285714285716</v>
      </c>
    </row>
    <row r="80" spans="1:7">
      <c r="A80" s="107">
        <v>45278</v>
      </c>
      <c r="B80" s="86" t="s">
        <v>172</v>
      </c>
      <c r="C80" s="87" t="s">
        <v>22</v>
      </c>
      <c r="D80" s="87" t="s">
        <v>8</v>
      </c>
      <c r="E80" s="179">
        <v>130000</v>
      </c>
      <c r="F80" s="87">
        <v>31</v>
      </c>
      <c r="G80" s="172">
        <f t="shared" si="2"/>
        <v>4193.5483870967746</v>
      </c>
    </row>
    <row r="81" spans="1:7">
      <c r="A81" s="107">
        <v>45278</v>
      </c>
      <c r="B81" s="86" t="s">
        <v>172</v>
      </c>
      <c r="C81" s="87" t="s">
        <v>25</v>
      </c>
      <c r="D81" s="87" t="s">
        <v>17</v>
      </c>
      <c r="E81" s="179">
        <v>85000</v>
      </c>
      <c r="F81" s="87">
        <v>15</v>
      </c>
      <c r="G81" s="172">
        <f t="shared" si="2"/>
        <v>5666.666666666667</v>
      </c>
    </row>
    <row r="82" spans="1:7">
      <c r="A82" s="107">
        <v>45278</v>
      </c>
      <c r="B82" s="86" t="s">
        <v>172</v>
      </c>
      <c r="C82" s="87" t="s">
        <v>20</v>
      </c>
      <c r="D82" s="87" t="s">
        <v>8</v>
      </c>
      <c r="E82" s="179">
        <v>100000</v>
      </c>
      <c r="F82" s="87">
        <v>23</v>
      </c>
      <c r="G82" s="172">
        <f t="shared" si="2"/>
        <v>4347.826086956522</v>
      </c>
    </row>
    <row r="83" spans="1:7">
      <c r="A83" s="107">
        <v>45278</v>
      </c>
      <c r="B83" s="86" t="s">
        <v>172</v>
      </c>
      <c r="C83" s="87" t="s">
        <v>73</v>
      </c>
      <c r="D83" s="87" t="s">
        <v>10</v>
      </c>
      <c r="E83" s="179">
        <v>94500</v>
      </c>
      <c r="F83" s="87">
        <v>11</v>
      </c>
      <c r="G83" s="172">
        <f t="shared" si="2"/>
        <v>8590.9090909090901</v>
      </c>
    </row>
    <row r="84" spans="1:7">
      <c r="A84" s="107">
        <v>45278</v>
      </c>
      <c r="B84" s="86" t="s">
        <v>172</v>
      </c>
      <c r="C84" s="87" t="s">
        <v>107</v>
      </c>
      <c r="D84" s="87" t="s">
        <v>10</v>
      </c>
      <c r="E84" s="179">
        <v>31500</v>
      </c>
      <c r="F84" s="87">
        <v>5</v>
      </c>
      <c r="G84" s="172">
        <f t="shared" si="2"/>
        <v>6300</v>
      </c>
    </row>
    <row r="85" spans="1:7">
      <c r="A85" s="107">
        <v>45279</v>
      </c>
      <c r="B85" s="86" t="s">
        <v>171</v>
      </c>
      <c r="C85" s="186" t="s">
        <v>7</v>
      </c>
      <c r="D85" s="87" t="s">
        <v>8</v>
      </c>
      <c r="E85" s="179">
        <v>105000</v>
      </c>
      <c r="F85" s="87">
        <v>47</v>
      </c>
      <c r="G85" s="172">
        <f t="shared" si="2"/>
        <v>2234.0425531914893</v>
      </c>
    </row>
    <row r="86" spans="1:7">
      <c r="A86" s="107">
        <v>45279</v>
      </c>
      <c r="B86" s="86" t="s">
        <v>171</v>
      </c>
      <c r="C86" s="186" t="s">
        <v>14</v>
      </c>
      <c r="D86" s="87" t="s">
        <v>8</v>
      </c>
      <c r="E86" s="179">
        <v>105000</v>
      </c>
      <c r="F86" s="87">
        <v>36</v>
      </c>
      <c r="G86" s="172">
        <f t="shared" si="2"/>
        <v>2916.6666666666665</v>
      </c>
    </row>
    <row r="87" spans="1:7">
      <c r="A87" s="107">
        <v>45279</v>
      </c>
      <c r="B87" s="86" t="s">
        <v>171</v>
      </c>
      <c r="C87" s="186" t="s">
        <v>16</v>
      </c>
      <c r="D87" s="87" t="s">
        <v>17</v>
      </c>
      <c r="E87" s="179">
        <v>85000</v>
      </c>
      <c r="F87" s="87">
        <v>25</v>
      </c>
      <c r="G87" s="172">
        <f t="shared" si="2"/>
        <v>3400</v>
      </c>
    </row>
    <row r="88" spans="1:7">
      <c r="A88" s="107">
        <v>45279</v>
      </c>
      <c r="B88" s="86" t="s">
        <v>171</v>
      </c>
      <c r="C88" s="186" t="s">
        <v>73</v>
      </c>
      <c r="D88" s="87" t="s">
        <v>10</v>
      </c>
      <c r="E88" s="179">
        <v>47250</v>
      </c>
      <c r="F88" s="87">
        <v>11</v>
      </c>
      <c r="G88" s="172">
        <f t="shared" si="2"/>
        <v>4295.454545454545</v>
      </c>
    </row>
    <row r="89" spans="1:7">
      <c r="A89" s="107">
        <v>45279</v>
      </c>
      <c r="B89" s="86" t="s">
        <v>171</v>
      </c>
      <c r="C89" s="87" t="s">
        <v>14</v>
      </c>
      <c r="D89" s="87" t="s">
        <v>8</v>
      </c>
      <c r="E89" s="179">
        <v>105000</v>
      </c>
      <c r="F89" s="87">
        <v>33</v>
      </c>
      <c r="G89" s="172">
        <f t="shared" si="2"/>
        <v>3181.818181818182</v>
      </c>
    </row>
    <row r="90" spans="1:7">
      <c r="A90" s="107">
        <v>45279</v>
      </c>
      <c r="B90" s="86" t="s">
        <v>171</v>
      </c>
      <c r="C90" s="87" t="s">
        <v>12</v>
      </c>
      <c r="D90" s="87" t="s">
        <v>8</v>
      </c>
      <c r="E90" s="179">
        <v>105000</v>
      </c>
      <c r="F90" s="87">
        <v>45</v>
      </c>
      <c r="G90" s="172">
        <f t="shared" si="2"/>
        <v>2333.3333333333335</v>
      </c>
    </row>
    <row r="91" spans="1:7">
      <c r="A91" s="107">
        <v>45279</v>
      </c>
      <c r="B91" s="86" t="s">
        <v>171</v>
      </c>
      <c r="C91" s="87" t="s">
        <v>12</v>
      </c>
      <c r="D91" s="87" t="s">
        <v>8</v>
      </c>
      <c r="E91" s="179">
        <v>105000</v>
      </c>
      <c r="F91" s="87">
        <v>27</v>
      </c>
      <c r="G91" s="172">
        <f t="shared" si="2"/>
        <v>3888.8888888888887</v>
      </c>
    </row>
    <row r="92" spans="1:7">
      <c r="A92" s="107">
        <v>45279</v>
      </c>
      <c r="B92" s="86" t="s">
        <v>171</v>
      </c>
      <c r="C92" s="87" t="s">
        <v>21</v>
      </c>
      <c r="D92" s="87" t="s">
        <v>10</v>
      </c>
      <c r="E92" s="179">
        <v>63000</v>
      </c>
      <c r="F92" s="87">
        <v>13</v>
      </c>
      <c r="G92" s="172">
        <f t="shared" si="2"/>
        <v>4846.1538461538457</v>
      </c>
    </row>
    <row r="93" spans="1:7">
      <c r="A93" s="107">
        <v>45279</v>
      </c>
      <c r="B93" s="86" t="s">
        <v>171</v>
      </c>
      <c r="C93" s="87" t="s">
        <v>7</v>
      </c>
      <c r="D93" s="87" t="s">
        <v>17</v>
      </c>
      <c r="E93" s="179">
        <v>85000</v>
      </c>
      <c r="F93" s="87">
        <v>20</v>
      </c>
      <c r="G93" s="172">
        <f t="shared" si="2"/>
        <v>4250</v>
      </c>
    </row>
    <row r="94" spans="1:7">
      <c r="A94" s="107">
        <v>45279</v>
      </c>
      <c r="B94" s="86" t="s">
        <v>171</v>
      </c>
      <c r="C94" s="87" t="s">
        <v>7</v>
      </c>
      <c r="D94" s="87" t="s">
        <v>8</v>
      </c>
      <c r="E94" s="179">
        <v>105000</v>
      </c>
      <c r="F94" s="87">
        <v>33</v>
      </c>
      <c r="G94" s="172">
        <f t="shared" si="2"/>
        <v>3181.818181818182</v>
      </c>
    </row>
    <row r="95" spans="1:7">
      <c r="A95" s="107">
        <v>45279</v>
      </c>
      <c r="B95" s="86" t="s">
        <v>171</v>
      </c>
      <c r="C95" s="87" t="s">
        <v>14</v>
      </c>
      <c r="D95" s="87" t="s">
        <v>8</v>
      </c>
      <c r="E95" s="179">
        <v>105000</v>
      </c>
      <c r="F95" s="87">
        <v>50</v>
      </c>
      <c r="G95" s="172">
        <f t="shared" si="2"/>
        <v>2100</v>
      </c>
    </row>
    <row r="96" spans="1:7">
      <c r="A96" s="107">
        <v>45279</v>
      </c>
      <c r="B96" s="86" t="s">
        <v>171</v>
      </c>
      <c r="C96" s="87" t="s">
        <v>22</v>
      </c>
      <c r="D96" s="87" t="s">
        <v>8</v>
      </c>
      <c r="E96" s="179">
        <v>130000</v>
      </c>
      <c r="F96" s="87">
        <v>35</v>
      </c>
      <c r="G96" s="172">
        <f t="shared" si="2"/>
        <v>3714.2857142857142</v>
      </c>
    </row>
    <row r="97" spans="1:7">
      <c r="A97" s="107">
        <v>45279</v>
      </c>
      <c r="B97" s="86" t="s">
        <v>171</v>
      </c>
      <c r="C97" s="87" t="s">
        <v>255</v>
      </c>
      <c r="D97" s="87" t="s">
        <v>10</v>
      </c>
      <c r="E97" s="179">
        <v>63000</v>
      </c>
      <c r="F97" s="87">
        <v>9</v>
      </c>
      <c r="G97" s="172">
        <f t="shared" si="2"/>
        <v>7000</v>
      </c>
    </row>
    <row r="98" spans="1:7">
      <c r="A98" s="107">
        <v>45279</v>
      </c>
      <c r="B98" s="86" t="s">
        <v>171</v>
      </c>
      <c r="C98" s="87" t="s">
        <v>25</v>
      </c>
      <c r="D98" s="87" t="s">
        <v>17</v>
      </c>
      <c r="E98" s="179">
        <v>93000</v>
      </c>
      <c r="F98" s="87">
        <v>21</v>
      </c>
      <c r="G98" s="172">
        <f t="shared" si="2"/>
        <v>4428.5714285714284</v>
      </c>
    </row>
    <row r="99" spans="1:7">
      <c r="A99" s="107">
        <v>45279</v>
      </c>
      <c r="B99" s="86" t="s">
        <v>171</v>
      </c>
      <c r="C99" s="87" t="s">
        <v>240</v>
      </c>
      <c r="D99" s="87" t="s">
        <v>8</v>
      </c>
      <c r="E99" s="179">
        <v>88000</v>
      </c>
      <c r="F99" s="87">
        <v>29</v>
      </c>
      <c r="G99" s="172">
        <f t="shared" si="2"/>
        <v>3034.4827586206898</v>
      </c>
    </row>
    <row r="100" spans="1:7">
      <c r="A100" s="107">
        <v>45279</v>
      </c>
      <c r="B100" s="86" t="s">
        <v>171</v>
      </c>
      <c r="C100" s="87" t="s">
        <v>24</v>
      </c>
      <c r="D100" s="87" t="s">
        <v>17</v>
      </c>
      <c r="E100" s="179">
        <v>85000</v>
      </c>
      <c r="F100" s="87">
        <v>18</v>
      </c>
      <c r="G100" s="172">
        <f t="shared" si="2"/>
        <v>4722.2222222222226</v>
      </c>
    </row>
    <row r="101" spans="1:7">
      <c r="A101" s="107">
        <v>45279</v>
      </c>
      <c r="B101" s="86" t="s">
        <v>171</v>
      </c>
      <c r="C101" s="87" t="s">
        <v>14</v>
      </c>
      <c r="D101" s="87" t="s">
        <v>8</v>
      </c>
      <c r="E101" s="179">
        <v>105000</v>
      </c>
      <c r="F101" s="87">
        <v>46</v>
      </c>
      <c r="G101" s="172">
        <f t="shared" si="2"/>
        <v>2282.608695652174</v>
      </c>
    </row>
    <row r="102" spans="1:7">
      <c r="A102" s="107">
        <v>45279</v>
      </c>
      <c r="B102" s="86" t="s">
        <v>171</v>
      </c>
      <c r="C102" s="87" t="s">
        <v>20</v>
      </c>
      <c r="D102" s="87" t="s">
        <v>17</v>
      </c>
      <c r="E102" s="179">
        <v>85000</v>
      </c>
      <c r="F102" s="87">
        <v>23</v>
      </c>
      <c r="G102" s="172">
        <f t="shared" si="2"/>
        <v>3695.6521739130435</v>
      </c>
    </row>
    <row r="103" spans="1:7">
      <c r="A103" s="107">
        <v>45279</v>
      </c>
      <c r="B103" s="86" t="s">
        <v>171</v>
      </c>
      <c r="C103" s="87" t="s">
        <v>209</v>
      </c>
      <c r="D103" s="87" t="s">
        <v>8</v>
      </c>
      <c r="E103" s="179">
        <v>83000</v>
      </c>
      <c r="F103" s="87">
        <v>44</v>
      </c>
      <c r="G103" s="172">
        <f t="shared" si="2"/>
        <v>1886.3636363636363</v>
      </c>
    </row>
    <row r="104" spans="1:7">
      <c r="A104" s="107">
        <v>45279</v>
      </c>
      <c r="B104" s="86" t="s">
        <v>171</v>
      </c>
      <c r="C104" s="87" t="s">
        <v>54</v>
      </c>
      <c r="D104" s="87" t="s">
        <v>8</v>
      </c>
      <c r="E104" s="179">
        <v>100000</v>
      </c>
      <c r="F104" s="87">
        <v>40</v>
      </c>
      <c r="G104" s="172">
        <f t="shared" si="2"/>
        <v>2500</v>
      </c>
    </row>
    <row r="105" spans="1:7">
      <c r="A105" s="107">
        <v>45279</v>
      </c>
      <c r="B105" s="86" t="s">
        <v>171</v>
      </c>
      <c r="C105" s="87" t="s">
        <v>44</v>
      </c>
      <c r="D105" s="87" t="s">
        <v>10</v>
      </c>
      <c r="E105" s="179">
        <v>94500</v>
      </c>
      <c r="F105" s="87">
        <v>5</v>
      </c>
      <c r="G105" s="172">
        <f t="shared" si="2"/>
        <v>18900</v>
      </c>
    </row>
    <row r="106" spans="1:7">
      <c r="A106" s="107">
        <v>45279</v>
      </c>
      <c r="B106" s="86" t="s">
        <v>171</v>
      </c>
      <c r="C106" s="87" t="s">
        <v>44</v>
      </c>
      <c r="D106" s="87" t="s">
        <v>17</v>
      </c>
      <c r="E106" s="179">
        <v>127500</v>
      </c>
      <c r="F106" s="87">
        <v>18</v>
      </c>
      <c r="G106" s="172">
        <f t="shared" si="2"/>
        <v>7083.333333333333</v>
      </c>
    </row>
    <row r="107" spans="1:7">
      <c r="A107" s="107">
        <v>45279</v>
      </c>
      <c r="B107" s="86" t="s">
        <v>171</v>
      </c>
      <c r="C107" s="87" t="s">
        <v>44</v>
      </c>
      <c r="D107" s="87" t="s">
        <v>10</v>
      </c>
      <c r="E107" s="179">
        <v>94500</v>
      </c>
      <c r="F107" s="87">
        <v>13</v>
      </c>
      <c r="G107" s="172">
        <f t="shared" si="2"/>
        <v>7269.2307692307695</v>
      </c>
    </row>
    <row r="108" spans="1:7">
      <c r="A108" s="107">
        <v>45279</v>
      </c>
      <c r="B108" s="86" t="s">
        <v>171</v>
      </c>
      <c r="C108" s="87" t="s">
        <v>44</v>
      </c>
      <c r="D108" s="87" t="s">
        <v>10</v>
      </c>
      <c r="E108" s="179">
        <v>94500</v>
      </c>
      <c r="F108" s="87">
        <v>17</v>
      </c>
      <c r="G108" s="172">
        <f t="shared" si="2"/>
        <v>5558.8235294117649</v>
      </c>
    </row>
    <row r="109" spans="1:7">
      <c r="A109" s="107">
        <v>45279</v>
      </c>
      <c r="B109" s="86" t="s">
        <v>172</v>
      </c>
      <c r="C109" s="87" t="s">
        <v>7</v>
      </c>
      <c r="D109" s="87" t="s">
        <v>8</v>
      </c>
      <c r="E109" s="179">
        <v>105000</v>
      </c>
      <c r="F109" s="87">
        <v>42</v>
      </c>
      <c r="G109" s="172">
        <f t="shared" si="2"/>
        <v>2500</v>
      </c>
    </row>
    <row r="110" spans="1:7">
      <c r="A110" s="107">
        <v>45279</v>
      </c>
      <c r="B110" s="86" t="s">
        <v>172</v>
      </c>
      <c r="C110" s="87" t="s">
        <v>54</v>
      </c>
      <c r="D110" s="87" t="s">
        <v>8</v>
      </c>
      <c r="E110" s="179">
        <v>100000</v>
      </c>
      <c r="F110" s="87">
        <v>35</v>
      </c>
      <c r="G110" s="172">
        <f t="shared" si="2"/>
        <v>2857.1428571428573</v>
      </c>
    </row>
    <row r="111" spans="1:7">
      <c r="A111" s="107">
        <v>45279</v>
      </c>
      <c r="B111" s="86" t="s">
        <v>172</v>
      </c>
      <c r="C111" s="87" t="s">
        <v>14</v>
      </c>
      <c r="D111" s="87" t="s">
        <v>8</v>
      </c>
      <c r="E111" s="179">
        <v>105000</v>
      </c>
      <c r="F111" s="87">
        <v>34</v>
      </c>
      <c r="G111" s="172">
        <f t="shared" si="2"/>
        <v>3088.2352941176468</v>
      </c>
    </row>
    <row r="112" spans="1:7">
      <c r="A112" s="107">
        <v>45279</v>
      </c>
      <c r="B112" s="86" t="s">
        <v>172</v>
      </c>
      <c r="C112" s="87" t="s">
        <v>12</v>
      </c>
      <c r="D112" s="87" t="s">
        <v>8</v>
      </c>
      <c r="E112" s="179">
        <v>105000</v>
      </c>
      <c r="F112" s="87">
        <v>43</v>
      </c>
      <c r="G112" s="172">
        <f t="shared" si="2"/>
        <v>2441.8604651162791</v>
      </c>
    </row>
    <row r="113" spans="1:7">
      <c r="A113" s="107">
        <v>45279</v>
      </c>
      <c r="B113" s="86" t="s">
        <v>172</v>
      </c>
      <c r="C113" s="87" t="s">
        <v>246</v>
      </c>
      <c r="D113" s="87" t="s">
        <v>8</v>
      </c>
      <c r="E113" s="179">
        <v>250000</v>
      </c>
      <c r="F113" s="87">
        <v>44</v>
      </c>
      <c r="G113" s="172">
        <f t="shared" si="2"/>
        <v>5681.818181818182</v>
      </c>
    </row>
    <row r="114" spans="1:7">
      <c r="A114" s="107">
        <v>45279</v>
      </c>
      <c r="B114" s="86" t="s">
        <v>172</v>
      </c>
      <c r="C114" s="87" t="s">
        <v>14</v>
      </c>
      <c r="D114" s="87" t="s">
        <v>8</v>
      </c>
      <c r="E114" s="179">
        <v>105000</v>
      </c>
      <c r="F114" s="87">
        <v>42</v>
      </c>
      <c r="G114" s="172">
        <f t="shared" si="2"/>
        <v>2500</v>
      </c>
    </row>
    <row r="115" spans="1:7">
      <c r="A115" s="107">
        <v>45279</v>
      </c>
      <c r="B115" s="86" t="s">
        <v>172</v>
      </c>
      <c r="C115" s="87" t="s">
        <v>12</v>
      </c>
      <c r="D115" s="87" t="s">
        <v>8</v>
      </c>
      <c r="E115" s="179">
        <v>105000</v>
      </c>
      <c r="F115" s="87">
        <v>32</v>
      </c>
      <c r="G115" s="172">
        <f t="shared" si="2"/>
        <v>3281.25</v>
      </c>
    </row>
    <row r="116" spans="1:7">
      <c r="A116" s="107">
        <v>45279</v>
      </c>
      <c r="B116" s="86" t="s">
        <v>172</v>
      </c>
      <c r="C116" s="87" t="s">
        <v>57</v>
      </c>
      <c r="D116" s="87" t="s">
        <v>10</v>
      </c>
      <c r="E116" s="179">
        <v>63000</v>
      </c>
      <c r="F116" s="87">
        <v>12</v>
      </c>
      <c r="G116" s="172">
        <f t="shared" si="2"/>
        <v>5250</v>
      </c>
    </row>
    <row r="117" spans="1:7">
      <c r="A117" s="107">
        <v>45279</v>
      </c>
      <c r="B117" s="86" t="s">
        <v>172</v>
      </c>
      <c r="C117" s="87" t="s">
        <v>7</v>
      </c>
      <c r="D117" s="87" t="s">
        <v>8</v>
      </c>
      <c r="E117" s="179">
        <v>105000</v>
      </c>
      <c r="F117" s="87">
        <v>32</v>
      </c>
      <c r="G117" s="172">
        <f t="shared" si="2"/>
        <v>3281.25</v>
      </c>
    </row>
    <row r="118" spans="1:7">
      <c r="A118" s="107">
        <v>45279</v>
      </c>
      <c r="B118" s="86" t="s">
        <v>172</v>
      </c>
      <c r="C118" s="87" t="s">
        <v>187</v>
      </c>
      <c r="D118" s="87" t="s">
        <v>17</v>
      </c>
      <c r="E118" s="179">
        <v>130000</v>
      </c>
      <c r="F118" s="87">
        <v>18</v>
      </c>
      <c r="G118" s="172">
        <f t="shared" si="2"/>
        <v>7222.2222222222226</v>
      </c>
    </row>
    <row r="119" spans="1:7">
      <c r="A119" s="107">
        <v>45279</v>
      </c>
      <c r="B119" s="86" t="s">
        <v>172</v>
      </c>
      <c r="C119" s="87" t="s">
        <v>14</v>
      </c>
      <c r="D119" s="87" t="s">
        <v>8</v>
      </c>
      <c r="E119" s="179">
        <v>105000</v>
      </c>
      <c r="F119" s="87">
        <v>35</v>
      </c>
      <c r="G119" s="172">
        <f t="shared" si="2"/>
        <v>3000</v>
      </c>
    </row>
    <row r="120" spans="1:7">
      <c r="A120" s="107">
        <v>45279</v>
      </c>
      <c r="B120" s="86" t="s">
        <v>172</v>
      </c>
      <c r="C120" s="87" t="s">
        <v>43</v>
      </c>
      <c r="D120" s="87" t="s">
        <v>8</v>
      </c>
      <c r="E120" s="179">
        <v>83000</v>
      </c>
      <c r="F120" s="87">
        <v>37</v>
      </c>
      <c r="G120" s="172">
        <f t="shared" si="2"/>
        <v>2243.2432432432433</v>
      </c>
    </row>
    <row r="121" spans="1:7">
      <c r="A121" s="107">
        <v>45279</v>
      </c>
      <c r="B121" s="86" t="s">
        <v>172</v>
      </c>
      <c r="C121" s="87" t="s">
        <v>240</v>
      </c>
      <c r="D121" s="87" t="s">
        <v>17</v>
      </c>
      <c r="E121" s="179">
        <v>78000</v>
      </c>
      <c r="F121" s="87">
        <v>23</v>
      </c>
      <c r="G121" s="172">
        <f t="shared" si="2"/>
        <v>3391.304347826087</v>
      </c>
    </row>
    <row r="122" spans="1:7">
      <c r="A122" s="107">
        <v>45279</v>
      </c>
      <c r="B122" s="86" t="s">
        <v>172</v>
      </c>
      <c r="C122" s="87" t="s">
        <v>20</v>
      </c>
      <c r="D122" s="87" t="s">
        <v>8</v>
      </c>
      <c r="E122" s="179">
        <v>100000</v>
      </c>
      <c r="F122" s="87">
        <v>29</v>
      </c>
      <c r="G122" s="172">
        <f t="shared" si="2"/>
        <v>3448.2758620689656</v>
      </c>
    </row>
    <row r="123" spans="1:7">
      <c r="A123" s="107">
        <v>45279</v>
      </c>
      <c r="B123" s="86" t="s">
        <v>172</v>
      </c>
      <c r="C123" s="87" t="s">
        <v>25</v>
      </c>
      <c r="D123" s="87" t="s">
        <v>17</v>
      </c>
      <c r="E123" s="179">
        <v>85000</v>
      </c>
      <c r="F123" s="87">
        <v>16</v>
      </c>
      <c r="G123" s="172">
        <f t="shared" si="2"/>
        <v>5312.5</v>
      </c>
    </row>
    <row r="124" spans="1:7">
      <c r="A124" s="107">
        <v>45279</v>
      </c>
      <c r="B124" s="86" t="s">
        <v>172</v>
      </c>
      <c r="C124" s="87" t="s">
        <v>22</v>
      </c>
      <c r="D124" s="87" t="s">
        <v>8</v>
      </c>
      <c r="E124" s="179">
        <v>130000</v>
      </c>
      <c r="F124" s="87">
        <v>30</v>
      </c>
      <c r="G124" s="172">
        <f t="shared" si="2"/>
        <v>4333.333333333333</v>
      </c>
    </row>
    <row r="125" spans="1:7">
      <c r="A125" s="107">
        <v>45279</v>
      </c>
      <c r="B125" s="86" t="s">
        <v>172</v>
      </c>
      <c r="C125" s="87" t="s">
        <v>73</v>
      </c>
      <c r="D125" s="87" t="s">
        <v>10</v>
      </c>
      <c r="E125" s="179">
        <v>94500</v>
      </c>
      <c r="F125" s="87">
        <v>9</v>
      </c>
      <c r="G125" s="172">
        <f t="shared" si="2"/>
        <v>10500</v>
      </c>
    </row>
    <row r="126" spans="1:7">
      <c r="A126" s="107">
        <v>45279</v>
      </c>
      <c r="B126" s="86" t="s">
        <v>172</v>
      </c>
      <c r="C126" s="87" t="s">
        <v>107</v>
      </c>
      <c r="D126" s="87" t="s">
        <v>10</v>
      </c>
      <c r="E126" s="179">
        <v>31500</v>
      </c>
      <c r="F126" s="87">
        <v>4</v>
      </c>
      <c r="G126" s="172">
        <f t="shared" si="2"/>
        <v>7875</v>
      </c>
    </row>
    <row r="127" spans="1:7">
      <c r="A127" s="107">
        <v>45280</v>
      </c>
      <c r="B127" s="86" t="s">
        <v>171</v>
      </c>
      <c r="C127" s="87" t="s">
        <v>7</v>
      </c>
      <c r="D127" s="87" t="s">
        <v>8</v>
      </c>
      <c r="E127" s="179">
        <v>105000</v>
      </c>
      <c r="F127" s="87">
        <v>44</v>
      </c>
      <c r="G127" s="172">
        <f t="shared" si="2"/>
        <v>2386.3636363636365</v>
      </c>
    </row>
    <row r="128" spans="1:7">
      <c r="A128" s="107">
        <v>45280</v>
      </c>
      <c r="B128" s="86" t="s">
        <v>171</v>
      </c>
      <c r="C128" s="87" t="s">
        <v>14</v>
      </c>
      <c r="D128" s="87" t="s">
        <v>8</v>
      </c>
      <c r="E128" s="179">
        <v>105000</v>
      </c>
      <c r="F128" s="87">
        <v>35</v>
      </c>
      <c r="G128" s="172">
        <f t="shared" si="2"/>
        <v>3000</v>
      </c>
    </row>
    <row r="129" spans="1:7">
      <c r="A129" s="107">
        <v>45280</v>
      </c>
      <c r="B129" s="86" t="s">
        <v>171</v>
      </c>
      <c r="C129" s="87" t="s">
        <v>16</v>
      </c>
      <c r="D129" s="87" t="s">
        <v>17</v>
      </c>
      <c r="E129" s="179">
        <v>85000</v>
      </c>
      <c r="F129" s="87">
        <v>25</v>
      </c>
      <c r="G129" s="172">
        <f t="shared" si="2"/>
        <v>3400</v>
      </c>
    </row>
    <row r="130" spans="1:7">
      <c r="A130" s="107">
        <v>45280</v>
      </c>
      <c r="B130" s="86" t="s">
        <v>171</v>
      </c>
      <c r="C130" s="87" t="s">
        <v>255</v>
      </c>
      <c r="D130" s="87" t="s">
        <v>10</v>
      </c>
      <c r="E130" s="179">
        <v>63000</v>
      </c>
      <c r="F130" s="87">
        <v>14</v>
      </c>
      <c r="G130" s="172">
        <f t="shared" si="2"/>
        <v>4500</v>
      </c>
    </row>
    <row r="131" spans="1:7">
      <c r="A131" s="107">
        <v>45280</v>
      </c>
      <c r="B131" s="86" t="s">
        <v>171</v>
      </c>
      <c r="C131" s="87" t="s">
        <v>14</v>
      </c>
      <c r="D131" s="87" t="s">
        <v>8</v>
      </c>
      <c r="E131" s="179">
        <v>105000</v>
      </c>
      <c r="F131" s="87">
        <v>42</v>
      </c>
      <c r="G131" s="172">
        <f t="shared" si="2"/>
        <v>2500</v>
      </c>
    </row>
    <row r="132" spans="1:7">
      <c r="A132" s="107">
        <v>45280</v>
      </c>
      <c r="B132" s="86" t="s">
        <v>171</v>
      </c>
      <c r="C132" s="87" t="s">
        <v>12</v>
      </c>
      <c r="D132" s="87" t="s">
        <v>8</v>
      </c>
      <c r="E132" s="179">
        <v>105000</v>
      </c>
      <c r="F132" s="87">
        <v>45</v>
      </c>
      <c r="G132" s="172">
        <f t="shared" si="2"/>
        <v>2333.3333333333335</v>
      </c>
    </row>
    <row r="133" spans="1:7">
      <c r="A133" s="107">
        <v>45280</v>
      </c>
      <c r="B133" s="86" t="s">
        <v>171</v>
      </c>
      <c r="C133" s="87" t="s">
        <v>12</v>
      </c>
      <c r="D133" s="87" t="s">
        <v>8</v>
      </c>
      <c r="E133" s="179">
        <v>105000</v>
      </c>
      <c r="F133" s="87">
        <v>26</v>
      </c>
      <c r="G133" s="172">
        <f t="shared" si="2"/>
        <v>4038.4615384615386</v>
      </c>
    </row>
    <row r="134" spans="1:7">
      <c r="A134" s="107">
        <v>45280</v>
      </c>
      <c r="B134" s="86" t="s">
        <v>171</v>
      </c>
      <c r="C134" s="87" t="s">
        <v>21</v>
      </c>
      <c r="D134" s="87" t="s">
        <v>10</v>
      </c>
      <c r="E134" s="179">
        <v>63000</v>
      </c>
      <c r="F134" s="87">
        <v>9</v>
      </c>
      <c r="G134" s="172">
        <f t="shared" si="2"/>
        <v>7000</v>
      </c>
    </row>
    <row r="135" spans="1:7">
      <c r="A135" s="107">
        <v>45280</v>
      </c>
      <c r="B135" s="86" t="s">
        <v>171</v>
      </c>
      <c r="C135" s="87" t="s">
        <v>7</v>
      </c>
      <c r="D135" s="87" t="s">
        <v>17</v>
      </c>
      <c r="E135" s="179">
        <v>85000</v>
      </c>
      <c r="F135" s="87">
        <v>21</v>
      </c>
      <c r="G135" s="172">
        <f t="shared" si="2"/>
        <v>4047.6190476190477</v>
      </c>
    </row>
    <row r="136" spans="1:7">
      <c r="A136" s="107">
        <v>45280</v>
      </c>
      <c r="B136" s="86" t="s">
        <v>171</v>
      </c>
      <c r="C136" s="87" t="s">
        <v>7</v>
      </c>
      <c r="D136" s="87" t="s">
        <v>8</v>
      </c>
      <c r="E136" s="179">
        <v>105000</v>
      </c>
      <c r="F136" s="87">
        <v>30</v>
      </c>
      <c r="G136" s="172">
        <f t="shared" ref="G136:G198" si="3">E136/F136</f>
        <v>3500</v>
      </c>
    </row>
    <row r="137" spans="1:7">
      <c r="A137" s="107">
        <v>45280</v>
      </c>
      <c r="B137" s="86" t="s">
        <v>171</v>
      </c>
      <c r="C137" s="87" t="s">
        <v>14</v>
      </c>
      <c r="D137" s="87" t="s">
        <v>8</v>
      </c>
      <c r="E137" s="179">
        <v>105000</v>
      </c>
      <c r="F137" s="87">
        <v>47</v>
      </c>
      <c r="G137" s="172">
        <f t="shared" si="3"/>
        <v>2234.0425531914893</v>
      </c>
    </row>
    <row r="138" spans="1:7">
      <c r="A138" s="107">
        <v>45280</v>
      </c>
      <c r="B138" s="86" t="s">
        <v>171</v>
      </c>
      <c r="C138" s="87" t="s">
        <v>22</v>
      </c>
      <c r="D138" s="87" t="s">
        <v>8</v>
      </c>
      <c r="E138" s="179">
        <v>130000</v>
      </c>
      <c r="F138" s="87">
        <v>35</v>
      </c>
      <c r="G138" s="172">
        <f t="shared" si="3"/>
        <v>3714.2857142857142</v>
      </c>
    </row>
    <row r="139" spans="1:7">
      <c r="A139" s="107">
        <v>45280</v>
      </c>
      <c r="B139" s="86" t="s">
        <v>171</v>
      </c>
      <c r="C139" s="87" t="s">
        <v>240</v>
      </c>
      <c r="D139" s="87" t="s">
        <v>17</v>
      </c>
      <c r="E139" s="179">
        <v>78000</v>
      </c>
      <c r="F139" s="87">
        <v>21</v>
      </c>
      <c r="G139" s="172">
        <f t="shared" si="3"/>
        <v>3714.2857142857142</v>
      </c>
    </row>
    <row r="140" spans="1:7">
      <c r="A140" s="107">
        <v>45280</v>
      </c>
      <c r="B140" s="86" t="s">
        <v>171</v>
      </c>
      <c r="C140" s="87" t="s">
        <v>25</v>
      </c>
      <c r="D140" s="87" t="s">
        <v>17</v>
      </c>
      <c r="E140" s="179">
        <v>93000</v>
      </c>
      <c r="F140" s="87">
        <v>26</v>
      </c>
      <c r="G140" s="172">
        <f t="shared" si="3"/>
        <v>3576.9230769230771</v>
      </c>
    </row>
    <row r="141" spans="1:7">
      <c r="A141" s="107">
        <v>45280</v>
      </c>
      <c r="B141" s="86" t="s">
        <v>171</v>
      </c>
      <c r="C141" s="87" t="s">
        <v>73</v>
      </c>
      <c r="D141" s="87" t="s">
        <v>10</v>
      </c>
      <c r="E141" s="179">
        <v>47250</v>
      </c>
      <c r="F141" s="87">
        <v>13</v>
      </c>
      <c r="G141" s="172">
        <f t="shared" si="3"/>
        <v>3634.6153846153848</v>
      </c>
    </row>
    <row r="142" spans="1:7">
      <c r="A142" s="107">
        <v>45280</v>
      </c>
      <c r="B142" s="86" t="s">
        <v>171</v>
      </c>
      <c r="C142" s="87" t="s">
        <v>24</v>
      </c>
      <c r="D142" s="87" t="s">
        <v>17</v>
      </c>
      <c r="E142" s="179">
        <v>85000</v>
      </c>
      <c r="F142" s="87">
        <v>18</v>
      </c>
      <c r="G142" s="172">
        <f t="shared" si="3"/>
        <v>4722.2222222222226</v>
      </c>
    </row>
    <row r="143" spans="1:7">
      <c r="A143" s="107">
        <v>45280</v>
      </c>
      <c r="B143" s="86" t="s">
        <v>171</v>
      </c>
      <c r="C143" s="87" t="s">
        <v>14</v>
      </c>
      <c r="D143" s="87" t="s">
        <v>8</v>
      </c>
      <c r="E143" s="179">
        <v>105000</v>
      </c>
      <c r="F143" s="87">
        <v>42</v>
      </c>
      <c r="G143" s="172">
        <f t="shared" si="3"/>
        <v>2500</v>
      </c>
    </row>
    <row r="144" spans="1:7">
      <c r="A144" s="107">
        <v>45280</v>
      </c>
      <c r="B144" s="86" t="s">
        <v>171</v>
      </c>
      <c r="C144" s="87" t="s">
        <v>20</v>
      </c>
      <c r="D144" s="87" t="s">
        <v>17</v>
      </c>
      <c r="E144" s="179">
        <v>85000</v>
      </c>
      <c r="F144" s="87">
        <v>24</v>
      </c>
      <c r="G144" s="172">
        <f t="shared" si="3"/>
        <v>3541.6666666666665</v>
      </c>
    </row>
    <row r="145" spans="1:7">
      <c r="A145" s="107">
        <v>45280</v>
      </c>
      <c r="B145" s="86" t="s">
        <v>171</v>
      </c>
      <c r="C145" s="87" t="s">
        <v>209</v>
      </c>
      <c r="D145" s="87" t="s">
        <v>8</v>
      </c>
      <c r="E145" s="179">
        <v>83000</v>
      </c>
      <c r="F145" s="87">
        <v>35</v>
      </c>
      <c r="G145" s="172">
        <f t="shared" si="3"/>
        <v>2371.4285714285716</v>
      </c>
    </row>
    <row r="146" spans="1:7">
      <c r="A146" s="107">
        <v>45280</v>
      </c>
      <c r="B146" s="86" t="s">
        <v>171</v>
      </c>
      <c r="C146" s="87" t="s">
        <v>54</v>
      </c>
      <c r="D146" s="87" t="s">
        <v>8</v>
      </c>
      <c r="E146" s="179">
        <v>100000</v>
      </c>
      <c r="F146" s="87">
        <v>45</v>
      </c>
      <c r="G146" s="172">
        <f t="shared" si="3"/>
        <v>2222.2222222222222</v>
      </c>
    </row>
    <row r="147" spans="1:7">
      <c r="A147" s="107">
        <v>45280</v>
      </c>
      <c r="B147" s="86" t="s">
        <v>171</v>
      </c>
      <c r="C147" s="87" t="s">
        <v>44</v>
      </c>
      <c r="D147" s="87" t="s">
        <v>10</v>
      </c>
      <c r="E147" s="179">
        <v>94500</v>
      </c>
      <c r="F147" s="87">
        <v>5</v>
      </c>
      <c r="G147" s="172">
        <f t="shared" si="3"/>
        <v>18900</v>
      </c>
    </row>
    <row r="148" spans="1:7">
      <c r="A148" s="107">
        <v>45280</v>
      </c>
      <c r="B148" s="86" t="s">
        <v>171</v>
      </c>
      <c r="C148" s="87" t="s">
        <v>44</v>
      </c>
      <c r="D148" s="87" t="s">
        <v>17</v>
      </c>
      <c r="E148" s="179">
        <v>127500</v>
      </c>
      <c r="F148" s="87">
        <v>18</v>
      </c>
      <c r="G148" s="172">
        <f t="shared" si="3"/>
        <v>7083.333333333333</v>
      </c>
    </row>
    <row r="149" spans="1:7">
      <c r="A149" s="107">
        <v>45280</v>
      </c>
      <c r="B149" s="86" t="s">
        <v>171</v>
      </c>
      <c r="C149" s="87" t="s">
        <v>44</v>
      </c>
      <c r="D149" s="87" t="s">
        <v>10</v>
      </c>
      <c r="E149" s="179">
        <v>94500</v>
      </c>
      <c r="F149" s="87">
        <v>10</v>
      </c>
      <c r="G149" s="172">
        <f t="shared" si="3"/>
        <v>9450</v>
      </c>
    </row>
    <row r="150" spans="1:7">
      <c r="A150" s="107">
        <v>45280</v>
      </c>
      <c r="B150" s="86" t="s">
        <v>171</v>
      </c>
      <c r="C150" s="87" t="s">
        <v>44</v>
      </c>
      <c r="D150" s="87" t="s">
        <v>10</v>
      </c>
      <c r="E150" s="179">
        <v>94500</v>
      </c>
      <c r="F150" s="87">
        <v>18</v>
      </c>
      <c r="G150" s="172">
        <f t="shared" si="3"/>
        <v>5250</v>
      </c>
    </row>
    <row r="151" spans="1:7">
      <c r="A151" s="107">
        <v>45280</v>
      </c>
      <c r="B151" s="86" t="s">
        <v>172</v>
      </c>
      <c r="C151" s="87" t="s">
        <v>7</v>
      </c>
      <c r="D151" s="87" t="s">
        <v>8</v>
      </c>
      <c r="E151" s="179">
        <v>105000</v>
      </c>
      <c r="F151" s="87">
        <v>40</v>
      </c>
      <c r="G151" s="172">
        <f t="shared" si="3"/>
        <v>2625</v>
      </c>
    </row>
    <row r="152" spans="1:7">
      <c r="A152" s="107">
        <v>45280</v>
      </c>
      <c r="B152" s="86" t="s">
        <v>172</v>
      </c>
      <c r="C152" s="87" t="s">
        <v>54</v>
      </c>
      <c r="D152" s="87" t="s">
        <v>8</v>
      </c>
      <c r="E152" s="179">
        <v>100000</v>
      </c>
      <c r="F152" s="87">
        <v>38</v>
      </c>
      <c r="G152" s="172">
        <f t="shared" si="3"/>
        <v>2631.5789473684213</v>
      </c>
    </row>
    <row r="153" spans="1:7">
      <c r="A153" s="107">
        <v>45280</v>
      </c>
      <c r="B153" s="86" t="s">
        <v>172</v>
      </c>
      <c r="C153" s="87" t="s">
        <v>12</v>
      </c>
      <c r="D153" s="87" t="s">
        <v>8</v>
      </c>
      <c r="E153" s="179">
        <v>105000</v>
      </c>
      <c r="F153" s="87">
        <v>30</v>
      </c>
      <c r="G153" s="172">
        <f t="shared" si="3"/>
        <v>3500</v>
      </c>
    </row>
    <row r="154" spans="1:7">
      <c r="A154" s="107">
        <v>45280</v>
      </c>
      <c r="B154" s="86" t="s">
        <v>172</v>
      </c>
      <c r="C154" s="87" t="s">
        <v>12</v>
      </c>
      <c r="D154" s="87" t="s">
        <v>8</v>
      </c>
      <c r="E154" s="179">
        <v>105000</v>
      </c>
      <c r="F154" s="87">
        <v>45</v>
      </c>
      <c r="G154" s="172">
        <f t="shared" si="3"/>
        <v>2333.3333333333335</v>
      </c>
    </row>
    <row r="155" spans="1:7">
      <c r="A155" s="107">
        <v>45280</v>
      </c>
      <c r="B155" s="86" t="s">
        <v>172</v>
      </c>
      <c r="C155" s="87" t="s">
        <v>14</v>
      </c>
      <c r="D155" s="87" t="s">
        <v>8</v>
      </c>
      <c r="E155" s="179">
        <v>105000</v>
      </c>
      <c r="F155" s="87">
        <v>32</v>
      </c>
      <c r="G155" s="172">
        <f t="shared" si="3"/>
        <v>3281.25</v>
      </c>
    </row>
    <row r="156" spans="1:7">
      <c r="A156" s="107">
        <v>45280</v>
      </c>
      <c r="B156" s="86" t="s">
        <v>172</v>
      </c>
      <c r="C156" s="87" t="s">
        <v>14</v>
      </c>
      <c r="D156" s="87" t="s">
        <v>8</v>
      </c>
      <c r="E156" s="179">
        <v>105000</v>
      </c>
      <c r="F156" s="87">
        <v>40</v>
      </c>
      <c r="G156" s="172">
        <f t="shared" si="3"/>
        <v>2625</v>
      </c>
    </row>
    <row r="157" spans="1:7">
      <c r="A157" s="107">
        <v>45280</v>
      </c>
      <c r="B157" s="86" t="s">
        <v>172</v>
      </c>
      <c r="C157" s="87" t="s">
        <v>187</v>
      </c>
      <c r="D157" s="87" t="s">
        <v>17</v>
      </c>
      <c r="E157" s="179">
        <v>130000</v>
      </c>
      <c r="F157" s="87">
        <v>18</v>
      </c>
      <c r="G157" s="172">
        <f t="shared" si="3"/>
        <v>7222.2222222222226</v>
      </c>
    </row>
    <row r="158" spans="1:7">
      <c r="A158" s="107">
        <v>45280</v>
      </c>
      <c r="B158" s="86" t="s">
        <v>172</v>
      </c>
      <c r="C158" s="87" t="s">
        <v>246</v>
      </c>
      <c r="D158" s="87" t="s">
        <v>8</v>
      </c>
      <c r="E158" s="179">
        <v>250000</v>
      </c>
      <c r="F158" s="87">
        <v>43</v>
      </c>
      <c r="G158" s="172">
        <f t="shared" si="3"/>
        <v>5813.9534883720926</v>
      </c>
    </row>
    <row r="159" spans="1:7">
      <c r="A159" s="107">
        <v>45280</v>
      </c>
      <c r="B159" s="86" t="s">
        <v>172</v>
      </c>
      <c r="C159" s="87" t="s">
        <v>209</v>
      </c>
      <c r="D159" s="87" t="s">
        <v>8</v>
      </c>
      <c r="E159" s="179">
        <v>83000</v>
      </c>
      <c r="F159" s="87">
        <v>36</v>
      </c>
      <c r="G159" s="172">
        <f t="shared" si="3"/>
        <v>2305.5555555555557</v>
      </c>
    </row>
    <row r="160" spans="1:7">
      <c r="A160" s="107">
        <v>45280</v>
      </c>
      <c r="B160" s="86" t="s">
        <v>172</v>
      </c>
      <c r="C160" s="87" t="s">
        <v>24</v>
      </c>
      <c r="D160" s="87" t="s">
        <v>10</v>
      </c>
      <c r="E160" s="179">
        <v>63000</v>
      </c>
      <c r="F160" s="87">
        <v>17</v>
      </c>
      <c r="G160" s="172">
        <f t="shared" si="3"/>
        <v>3705.8823529411766</v>
      </c>
    </row>
    <row r="161" spans="1:7">
      <c r="A161" s="107">
        <v>45280</v>
      </c>
      <c r="B161" s="86" t="s">
        <v>172</v>
      </c>
      <c r="C161" s="87" t="s">
        <v>240</v>
      </c>
      <c r="D161" s="87" t="s">
        <v>17</v>
      </c>
      <c r="E161" s="179">
        <v>78000</v>
      </c>
      <c r="F161" s="87">
        <v>22</v>
      </c>
      <c r="G161" s="172">
        <f t="shared" si="3"/>
        <v>3545.4545454545455</v>
      </c>
    </row>
    <row r="162" spans="1:7">
      <c r="A162" s="107">
        <v>45280</v>
      </c>
      <c r="B162" s="86" t="s">
        <v>172</v>
      </c>
      <c r="C162" s="87" t="s">
        <v>7</v>
      </c>
      <c r="D162" s="87" t="s">
        <v>8</v>
      </c>
      <c r="E162" s="179">
        <v>105000</v>
      </c>
      <c r="F162" s="87">
        <v>30</v>
      </c>
      <c r="G162" s="172">
        <f t="shared" si="3"/>
        <v>3500</v>
      </c>
    </row>
    <row r="163" spans="1:7">
      <c r="A163" s="107">
        <v>45280</v>
      </c>
      <c r="B163" s="86" t="s">
        <v>172</v>
      </c>
      <c r="C163" s="87" t="s">
        <v>20</v>
      </c>
      <c r="D163" s="87" t="s">
        <v>8</v>
      </c>
      <c r="E163" s="179">
        <v>100000</v>
      </c>
      <c r="F163" s="87">
        <v>29</v>
      </c>
      <c r="G163" s="172">
        <f t="shared" si="3"/>
        <v>3448.2758620689656</v>
      </c>
    </row>
    <row r="164" spans="1:7">
      <c r="A164" s="107">
        <v>45280</v>
      </c>
      <c r="B164" s="86" t="s">
        <v>172</v>
      </c>
      <c r="C164" s="87" t="s">
        <v>14</v>
      </c>
      <c r="D164" s="87" t="s">
        <v>8</v>
      </c>
      <c r="E164" s="179">
        <v>105000</v>
      </c>
      <c r="F164" s="87">
        <v>34</v>
      </c>
      <c r="G164" s="172">
        <f t="shared" si="3"/>
        <v>3088.2352941176468</v>
      </c>
    </row>
    <row r="165" spans="1:7">
      <c r="A165" s="107">
        <v>45280</v>
      </c>
      <c r="B165" s="86" t="s">
        <v>172</v>
      </c>
      <c r="C165" s="87" t="s">
        <v>25</v>
      </c>
      <c r="D165" s="87" t="s">
        <v>17</v>
      </c>
      <c r="E165" s="179">
        <v>85000</v>
      </c>
      <c r="F165" s="87">
        <v>18</v>
      </c>
      <c r="G165" s="172">
        <f t="shared" si="3"/>
        <v>4722.2222222222226</v>
      </c>
    </row>
    <row r="166" spans="1:7">
      <c r="A166" s="107">
        <v>45280</v>
      </c>
      <c r="B166" s="86" t="s">
        <v>172</v>
      </c>
      <c r="C166" s="87" t="s">
        <v>22</v>
      </c>
      <c r="D166" s="87" t="s">
        <v>8</v>
      </c>
      <c r="E166" s="179">
        <v>130000</v>
      </c>
      <c r="F166" s="87">
        <v>24</v>
      </c>
      <c r="G166" s="172">
        <f t="shared" si="3"/>
        <v>5416.666666666667</v>
      </c>
    </row>
    <row r="167" spans="1:7">
      <c r="A167" s="107">
        <v>45280</v>
      </c>
      <c r="B167" s="86" t="s">
        <v>172</v>
      </c>
      <c r="C167" s="87" t="s">
        <v>73</v>
      </c>
      <c r="D167" s="87" t="s">
        <v>10</v>
      </c>
      <c r="E167" s="179">
        <v>94500</v>
      </c>
      <c r="F167" s="87">
        <v>9</v>
      </c>
      <c r="G167" s="172">
        <f t="shared" si="3"/>
        <v>10500</v>
      </c>
    </row>
    <row r="168" spans="1:7">
      <c r="A168" s="107">
        <v>45280</v>
      </c>
      <c r="B168" s="86" t="s">
        <v>172</v>
      </c>
      <c r="C168" s="87" t="s">
        <v>107</v>
      </c>
      <c r="D168" s="87" t="s">
        <v>10</v>
      </c>
      <c r="E168" s="179">
        <v>31500</v>
      </c>
      <c r="F168" s="87">
        <v>5</v>
      </c>
      <c r="G168" s="172">
        <f t="shared" si="3"/>
        <v>6300</v>
      </c>
    </row>
    <row r="169" spans="1:7">
      <c r="A169" s="107">
        <v>45281</v>
      </c>
      <c r="B169" s="86" t="s">
        <v>171</v>
      </c>
      <c r="C169" s="87" t="s">
        <v>7</v>
      </c>
      <c r="D169" s="87" t="s">
        <v>8</v>
      </c>
      <c r="E169" s="179">
        <v>105000</v>
      </c>
      <c r="F169" s="87">
        <v>40</v>
      </c>
      <c r="G169" s="172">
        <f t="shared" si="3"/>
        <v>2625</v>
      </c>
    </row>
    <row r="170" spans="1:7">
      <c r="A170" s="107">
        <v>45281</v>
      </c>
      <c r="B170" s="86" t="s">
        <v>171</v>
      </c>
      <c r="C170" s="87" t="s">
        <v>14</v>
      </c>
      <c r="D170" s="87" t="s">
        <v>8</v>
      </c>
      <c r="E170" s="179">
        <v>105000</v>
      </c>
      <c r="F170" s="87">
        <v>35</v>
      </c>
      <c r="G170" s="172">
        <f t="shared" si="3"/>
        <v>3000</v>
      </c>
    </row>
    <row r="171" spans="1:7">
      <c r="A171" s="107">
        <v>45281</v>
      </c>
      <c r="B171" s="86" t="s">
        <v>171</v>
      </c>
      <c r="C171" s="87" t="s">
        <v>16</v>
      </c>
      <c r="D171" s="87" t="s">
        <v>17</v>
      </c>
      <c r="E171" s="179">
        <v>85000</v>
      </c>
      <c r="F171" s="87">
        <v>25</v>
      </c>
      <c r="G171" s="172">
        <f t="shared" si="3"/>
        <v>3400</v>
      </c>
    </row>
    <row r="172" spans="1:7">
      <c r="A172" s="107">
        <v>45281</v>
      </c>
      <c r="B172" s="86" t="s">
        <v>171</v>
      </c>
      <c r="C172" s="87" t="s">
        <v>73</v>
      </c>
      <c r="D172" s="87" t="s">
        <v>10</v>
      </c>
      <c r="E172" s="179">
        <v>47250</v>
      </c>
      <c r="F172" s="87">
        <v>8</v>
      </c>
      <c r="G172" s="172">
        <f t="shared" si="3"/>
        <v>5906.25</v>
      </c>
    </row>
    <row r="173" spans="1:7">
      <c r="A173" s="107">
        <v>45281</v>
      </c>
      <c r="B173" s="86" t="s">
        <v>171</v>
      </c>
      <c r="C173" s="87" t="s">
        <v>14</v>
      </c>
      <c r="D173" s="87" t="s">
        <v>8</v>
      </c>
      <c r="E173" s="179">
        <v>105000</v>
      </c>
      <c r="F173" s="87">
        <v>42</v>
      </c>
      <c r="G173" s="172">
        <f t="shared" si="3"/>
        <v>2500</v>
      </c>
    </row>
    <row r="174" spans="1:7">
      <c r="A174" s="107">
        <v>45281</v>
      </c>
      <c r="B174" s="86" t="s">
        <v>171</v>
      </c>
      <c r="C174" s="87" t="s">
        <v>12</v>
      </c>
      <c r="D174" s="87" t="s">
        <v>8</v>
      </c>
      <c r="E174" s="179">
        <v>105000</v>
      </c>
      <c r="F174" s="87">
        <v>45</v>
      </c>
      <c r="G174" s="172">
        <f t="shared" si="3"/>
        <v>2333.3333333333335</v>
      </c>
    </row>
    <row r="175" spans="1:7">
      <c r="A175" s="107">
        <v>45281</v>
      </c>
      <c r="B175" s="86" t="s">
        <v>171</v>
      </c>
      <c r="C175" s="87" t="s">
        <v>12</v>
      </c>
      <c r="D175" s="87" t="s">
        <v>8</v>
      </c>
      <c r="E175" s="179">
        <v>105000</v>
      </c>
      <c r="F175" s="87">
        <v>32</v>
      </c>
      <c r="G175" s="172">
        <f t="shared" si="3"/>
        <v>3281.25</v>
      </c>
    </row>
    <row r="176" spans="1:7">
      <c r="A176" s="107">
        <v>45281</v>
      </c>
      <c r="B176" s="86" t="s">
        <v>171</v>
      </c>
      <c r="C176" s="87" t="s">
        <v>21</v>
      </c>
      <c r="D176" s="87" t="s">
        <v>10</v>
      </c>
      <c r="E176" s="179">
        <v>63000</v>
      </c>
      <c r="F176" s="87">
        <v>12</v>
      </c>
      <c r="G176" s="172">
        <f t="shared" si="3"/>
        <v>5250</v>
      </c>
    </row>
    <row r="177" spans="1:7">
      <c r="A177" s="107">
        <v>45281</v>
      </c>
      <c r="B177" s="86" t="s">
        <v>171</v>
      </c>
      <c r="C177" s="87" t="s">
        <v>7</v>
      </c>
      <c r="D177" s="87" t="s">
        <v>17</v>
      </c>
      <c r="E177" s="179">
        <v>85000</v>
      </c>
      <c r="F177" s="87">
        <v>22</v>
      </c>
      <c r="G177" s="172">
        <f t="shared" si="3"/>
        <v>3863.6363636363635</v>
      </c>
    </row>
    <row r="178" spans="1:7">
      <c r="A178" s="107">
        <v>45281</v>
      </c>
      <c r="B178" s="86" t="s">
        <v>171</v>
      </c>
      <c r="C178" s="87" t="s">
        <v>7</v>
      </c>
      <c r="D178" s="87" t="s">
        <v>8</v>
      </c>
      <c r="E178" s="179">
        <v>105000</v>
      </c>
      <c r="F178" s="87">
        <v>30</v>
      </c>
      <c r="G178" s="172">
        <f t="shared" si="3"/>
        <v>3500</v>
      </c>
    </row>
    <row r="179" spans="1:7">
      <c r="A179" s="107">
        <v>45281</v>
      </c>
      <c r="B179" s="86" t="s">
        <v>171</v>
      </c>
      <c r="C179" s="87" t="s">
        <v>14</v>
      </c>
      <c r="D179" s="87" t="s">
        <v>8</v>
      </c>
      <c r="E179" s="179">
        <v>105000</v>
      </c>
      <c r="F179" s="87">
        <v>45</v>
      </c>
      <c r="G179" s="172">
        <f t="shared" si="3"/>
        <v>2333.3333333333335</v>
      </c>
    </row>
    <row r="180" spans="1:7">
      <c r="A180" s="107">
        <v>45281</v>
      </c>
      <c r="B180" s="86" t="s">
        <v>171</v>
      </c>
      <c r="C180" s="87" t="s">
        <v>22</v>
      </c>
      <c r="D180" s="87" t="s">
        <v>8</v>
      </c>
      <c r="E180" s="179">
        <v>130000</v>
      </c>
      <c r="F180" s="87">
        <v>25</v>
      </c>
      <c r="G180" s="172">
        <f t="shared" si="3"/>
        <v>5200</v>
      </c>
    </row>
    <row r="181" spans="1:7">
      <c r="A181" s="107">
        <v>45281</v>
      </c>
      <c r="B181" s="86" t="s">
        <v>171</v>
      </c>
      <c r="C181" s="87" t="s">
        <v>240</v>
      </c>
      <c r="D181" s="87" t="s">
        <v>8</v>
      </c>
      <c r="E181" s="179">
        <v>88000</v>
      </c>
      <c r="F181" s="87">
        <v>18</v>
      </c>
      <c r="G181" s="172">
        <f t="shared" si="3"/>
        <v>4888.8888888888887</v>
      </c>
    </row>
    <row r="182" spans="1:7">
      <c r="A182" s="107">
        <v>45281</v>
      </c>
      <c r="B182" s="86" t="s">
        <v>171</v>
      </c>
      <c r="C182" s="87" t="s">
        <v>25</v>
      </c>
      <c r="D182" s="87" t="s">
        <v>17</v>
      </c>
      <c r="E182" s="179">
        <v>93000</v>
      </c>
      <c r="F182" s="87">
        <v>21</v>
      </c>
      <c r="G182" s="172">
        <f t="shared" si="3"/>
        <v>4428.5714285714284</v>
      </c>
    </row>
    <row r="183" spans="1:7">
      <c r="A183" s="107">
        <v>45281</v>
      </c>
      <c r="B183" s="86" t="s">
        <v>171</v>
      </c>
      <c r="C183" s="87" t="s">
        <v>240</v>
      </c>
      <c r="D183" s="87" t="s">
        <v>10</v>
      </c>
      <c r="E183" s="179">
        <v>63000</v>
      </c>
      <c r="F183" s="87">
        <v>15</v>
      </c>
      <c r="G183" s="172">
        <f t="shared" si="3"/>
        <v>4200</v>
      </c>
    </row>
    <row r="184" spans="1:7">
      <c r="A184" s="107">
        <v>45281</v>
      </c>
      <c r="B184" s="86" t="s">
        <v>171</v>
      </c>
      <c r="C184" s="87" t="s">
        <v>24</v>
      </c>
      <c r="D184" s="87" t="s">
        <v>17</v>
      </c>
      <c r="E184" s="179">
        <v>85000</v>
      </c>
      <c r="F184" s="87">
        <v>18</v>
      </c>
      <c r="G184" s="172">
        <f t="shared" si="3"/>
        <v>4722.2222222222226</v>
      </c>
    </row>
    <row r="185" spans="1:7">
      <c r="A185" s="107">
        <v>45281</v>
      </c>
      <c r="B185" s="86" t="s">
        <v>171</v>
      </c>
      <c r="C185" s="87" t="s">
        <v>14</v>
      </c>
      <c r="D185" s="87" t="s">
        <v>8</v>
      </c>
      <c r="E185" s="179">
        <v>105000</v>
      </c>
      <c r="F185" s="87">
        <v>38</v>
      </c>
      <c r="G185" s="172">
        <f t="shared" si="3"/>
        <v>2763.1578947368421</v>
      </c>
    </row>
    <row r="186" spans="1:7">
      <c r="A186" s="107">
        <v>45281</v>
      </c>
      <c r="B186" s="86" t="s">
        <v>171</v>
      </c>
      <c r="C186" s="87" t="s">
        <v>20</v>
      </c>
      <c r="D186" s="87" t="s">
        <v>17</v>
      </c>
      <c r="E186" s="179">
        <v>85000</v>
      </c>
      <c r="F186" s="87">
        <v>24</v>
      </c>
      <c r="G186" s="172">
        <f t="shared" si="3"/>
        <v>3541.6666666666665</v>
      </c>
    </row>
    <row r="187" spans="1:7">
      <c r="A187" s="107">
        <v>45281</v>
      </c>
      <c r="B187" s="86" t="s">
        <v>171</v>
      </c>
      <c r="C187" s="87" t="s">
        <v>43</v>
      </c>
      <c r="D187" s="87" t="s">
        <v>8</v>
      </c>
      <c r="E187" s="179">
        <v>83000</v>
      </c>
      <c r="F187" s="87">
        <v>32</v>
      </c>
      <c r="G187" s="172">
        <f t="shared" si="3"/>
        <v>2593.75</v>
      </c>
    </row>
    <row r="188" spans="1:7">
      <c r="A188" s="107">
        <v>45281</v>
      </c>
      <c r="B188" s="86" t="s">
        <v>171</v>
      </c>
      <c r="C188" s="87" t="s">
        <v>54</v>
      </c>
      <c r="D188" s="87" t="s">
        <v>8</v>
      </c>
      <c r="E188" s="179">
        <v>100000</v>
      </c>
      <c r="F188" s="87">
        <v>44</v>
      </c>
      <c r="G188" s="172">
        <f t="shared" si="3"/>
        <v>2272.7272727272725</v>
      </c>
    </row>
    <row r="189" spans="1:7">
      <c r="A189" s="107">
        <v>45281</v>
      </c>
      <c r="B189" s="86" t="s">
        <v>171</v>
      </c>
      <c r="C189" s="87" t="s">
        <v>44</v>
      </c>
      <c r="D189" s="87" t="s">
        <v>10</v>
      </c>
      <c r="E189" s="179">
        <v>94500</v>
      </c>
      <c r="F189" s="87">
        <v>3</v>
      </c>
      <c r="G189" s="172">
        <f t="shared" si="3"/>
        <v>31500</v>
      </c>
    </row>
    <row r="190" spans="1:7">
      <c r="A190" s="107">
        <v>45281</v>
      </c>
      <c r="B190" s="86" t="s">
        <v>171</v>
      </c>
      <c r="C190" s="87" t="s">
        <v>44</v>
      </c>
      <c r="D190" s="87" t="s">
        <v>17</v>
      </c>
      <c r="E190" s="179">
        <v>127500</v>
      </c>
      <c r="F190" s="87">
        <v>20</v>
      </c>
      <c r="G190" s="172">
        <f t="shared" si="3"/>
        <v>6375</v>
      </c>
    </row>
    <row r="191" spans="1:7">
      <c r="A191" s="107">
        <v>45281</v>
      </c>
      <c r="B191" s="86" t="s">
        <v>171</v>
      </c>
      <c r="C191" s="87" t="s">
        <v>44</v>
      </c>
      <c r="D191" s="87" t="s">
        <v>10</v>
      </c>
      <c r="E191" s="179">
        <v>94500</v>
      </c>
      <c r="F191" s="87">
        <v>12</v>
      </c>
      <c r="G191" s="172">
        <f t="shared" si="3"/>
        <v>7875</v>
      </c>
    </row>
    <row r="192" spans="1:7">
      <c r="A192" s="107">
        <v>45281</v>
      </c>
      <c r="B192" s="86" t="s">
        <v>171</v>
      </c>
      <c r="C192" s="87" t="s">
        <v>44</v>
      </c>
      <c r="D192" s="87" t="s">
        <v>10</v>
      </c>
      <c r="E192" s="179">
        <v>94500</v>
      </c>
      <c r="F192" s="87">
        <v>18</v>
      </c>
      <c r="G192" s="172">
        <f t="shared" si="3"/>
        <v>5250</v>
      </c>
    </row>
    <row r="193" spans="1:7">
      <c r="A193" s="107">
        <v>45281</v>
      </c>
      <c r="B193" s="86" t="s">
        <v>172</v>
      </c>
      <c r="C193" s="87" t="s">
        <v>54</v>
      </c>
      <c r="D193" s="87" t="s">
        <v>8</v>
      </c>
      <c r="E193" s="179">
        <v>100000</v>
      </c>
      <c r="F193" s="87">
        <v>32</v>
      </c>
      <c r="G193" s="172">
        <f t="shared" si="3"/>
        <v>3125</v>
      </c>
    </row>
    <row r="194" spans="1:7">
      <c r="A194" s="107">
        <v>45281</v>
      </c>
      <c r="B194" s="86" t="s">
        <v>172</v>
      </c>
      <c r="C194" s="87" t="s">
        <v>7</v>
      </c>
      <c r="D194" s="87" t="s">
        <v>8</v>
      </c>
      <c r="E194" s="179">
        <v>105000</v>
      </c>
      <c r="F194" s="87">
        <v>40</v>
      </c>
      <c r="G194" s="172">
        <f t="shared" si="3"/>
        <v>2625</v>
      </c>
    </row>
    <row r="195" spans="1:7">
      <c r="A195" s="107">
        <v>45281</v>
      </c>
      <c r="B195" s="86" t="s">
        <v>172</v>
      </c>
      <c r="C195" s="87" t="s">
        <v>14</v>
      </c>
      <c r="D195" s="87" t="s">
        <v>8</v>
      </c>
      <c r="E195" s="179">
        <v>105000</v>
      </c>
      <c r="F195" s="87">
        <v>36</v>
      </c>
      <c r="G195" s="172">
        <f t="shared" si="3"/>
        <v>2916.6666666666665</v>
      </c>
    </row>
    <row r="196" spans="1:7">
      <c r="A196" s="107">
        <v>45281</v>
      </c>
      <c r="B196" s="86" t="s">
        <v>172</v>
      </c>
      <c r="C196" s="87" t="s">
        <v>12</v>
      </c>
      <c r="D196" s="87" t="s">
        <v>8</v>
      </c>
      <c r="E196" s="179">
        <v>105000</v>
      </c>
      <c r="F196" s="87">
        <v>43</v>
      </c>
      <c r="G196" s="172">
        <f t="shared" si="3"/>
        <v>2441.8604651162791</v>
      </c>
    </row>
    <row r="197" spans="1:7">
      <c r="A197" s="107">
        <v>45281</v>
      </c>
      <c r="B197" s="86" t="s">
        <v>172</v>
      </c>
      <c r="C197" s="87" t="s">
        <v>12</v>
      </c>
      <c r="D197" s="87" t="s">
        <v>8</v>
      </c>
      <c r="E197" s="179">
        <v>105000</v>
      </c>
      <c r="F197" s="87">
        <v>30</v>
      </c>
      <c r="G197" s="172">
        <f t="shared" si="3"/>
        <v>3500</v>
      </c>
    </row>
    <row r="198" spans="1:7">
      <c r="A198" s="107">
        <v>45281</v>
      </c>
      <c r="B198" s="86" t="s">
        <v>172</v>
      </c>
      <c r="C198" s="87" t="s">
        <v>14</v>
      </c>
      <c r="D198" s="87" t="s">
        <v>8</v>
      </c>
      <c r="E198" s="179">
        <v>105000</v>
      </c>
      <c r="F198" s="87">
        <v>27</v>
      </c>
      <c r="G198" s="172">
        <f t="shared" si="3"/>
        <v>3888.8888888888887</v>
      </c>
    </row>
    <row r="199" spans="1:7">
      <c r="A199" s="107">
        <v>45281</v>
      </c>
      <c r="B199" s="86" t="s">
        <v>172</v>
      </c>
      <c r="C199" s="87" t="s">
        <v>24</v>
      </c>
      <c r="D199" s="87" t="s">
        <v>10</v>
      </c>
      <c r="E199" s="179">
        <v>63000</v>
      </c>
      <c r="F199" s="87">
        <v>17</v>
      </c>
      <c r="G199" s="172">
        <f t="shared" ref="G199:G260" si="4">E199/F199</f>
        <v>3705.8823529411766</v>
      </c>
    </row>
    <row r="200" spans="1:7">
      <c r="A200" s="107">
        <v>45281</v>
      </c>
      <c r="B200" s="86" t="s">
        <v>172</v>
      </c>
      <c r="C200" s="87" t="s">
        <v>7</v>
      </c>
      <c r="D200" s="87" t="s">
        <v>8</v>
      </c>
      <c r="E200" s="179">
        <v>105000</v>
      </c>
      <c r="F200" s="87">
        <v>35</v>
      </c>
      <c r="G200" s="172">
        <f t="shared" si="4"/>
        <v>3000</v>
      </c>
    </row>
    <row r="201" spans="1:7">
      <c r="A201" s="107">
        <v>45281</v>
      </c>
      <c r="B201" s="86" t="s">
        <v>172</v>
      </c>
      <c r="C201" s="87" t="s">
        <v>187</v>
      </c>
      <c r="D201" s="87" t="s">
        <v>17</v>
      </c>
      <c r="E201" s="179">
        <v>130000</v>
      </c>
      <c r="F201" s="87">
        <v>18</v>
      </c>
      <c r="G201" s="172">
        <f t="shared" si="4"/>
        <v>7222.2222222222226</v>
      </c>
    </row>
    <row r="202" spans="1:7">
      <c r="A202" s="107">
        <v>45281</v>
      </c>
      <c r="B202" s="86" t="s">
        <v>172</v>
      </c>
      <c r="C202" s="87" t="s">
        <v>209</v>
      </c>
      <c r="D202" s="87" t="s">
        <v>8</v>
      </c>
      <c r="E202" s="179">
        <v>83000</v>
      </c>
      <c r="F202" s="87">
        <v>37</v>
      </c>
      <c r="G202" s="172">
        <f t="shared" si="4"/>
        <v>2243.2432432432433</v>
      </c>
    </row>
    <row r="203" spans="1:7">
      <c r="A203" s="107">
        <v>45281</v>
      </c>
      <c r="B203" s="86" t="s">
        <v>172</v>
      </c>
      <c r="C203" s="87" t="s">
        <v>240</v>
      </c>
      <c r="D203" s="87" t="s">
        <v>17</v>
      </c>
      <c r="E203" s="179">
        <v>78000</v>
      </c>
      <c r="F203" s="87">
        <v>20</v>
      </c>
      <c r="G203" s="172">
        <f t="shared" si="4"/>
        <v>3900</v>
      </c>
    </row>
    <row r="204" spans="1:7">
      <c r="A204" s="107">
        <v>45281</v>
      </c>
      <c r="B204" s="86" t="s">
        <v>172</v>
      </c>
      <c r="C204" s="87" t="s">
        <v>14</v>
      </c>
      <c r="D204" s="87" t="s">
        <v>8</v>
      </c>
      <c r="E204" s="179">
        <v>105000</v>
      </c>
      <c r="F204" s="87">
        <v>40</v>
      </c>
      <c r="G204" s="172">
        <f t="shared" si="4"/>
        <v>2625</v>
      </c>
    </row>
    <row r="205" spans="1:7">
      <c r="A205" s="107">
        <v>45281</v>
      </c>
      <c r="B205" s="86" t="s">
        <v>172</v>
      </c>
      <c r="C205" s="87" t="s">
        <v>20</v>
      </c>
      <c r="D205" s="87" t="s">
        <v>8</v>
      </c>
      <c r="E205" s="179">
        <v>100000</v>
      </c>
      <c r="F205" s="87">
        <v>29</v>
      </c>
      <c r="G205" s="172">
        <f t="shared" si="4"/>
        <v>3448.2758620689656</v>
      </c>
    </row>
    <row r="206" spans="1:7">
      <c r="A206" s="107">
        <v>45281</v>
      </c>
      <c r="B206" s="86" t="s">
        <v>172</v>
      </c>
      <c r="C206" s="87" t="s">
        <v>246</v>
      </c>
      <c r="D206" s="87" t="s">
        <v>8</v>
      </c>
      <c r="E206" s="179">
        <v>250000</v>
      </c>
      <c r="F206" s="87">
        <v>43</v>
      </c>
      <c r="G206" s="172">
        <f t="shared" si="4"/>
        <v>5813.9534883720926</v>
      </c>
    </row>
    <row r="207" spans="1:7">
      <c r="A207" s="107">
        <v>45281</v>
      </c>
      <c r="B207" s="86" t="s">
        <v>172</v>
      </c>
      <c r="C207" s="87" t="s">
        <v>25</v>
      </c>
      <c r="D207" s="87" t="s">
        <v>17</v>
      </c>
      <c r="E207" s="179">
        <v>85000</v>
      </c>
      <c r="F207" s="87">
        <v>15</v>
      </c>
      <c r="G207" s="172">
        <f t="shared" si="4"/>
        <v>5666.666666666667</v>
      </c>
    </row>
    <row r="208" spans="1:7">
      <c r="A208" s="107">
        <v>45281</v>
      </c>
      <c r="B208" s="86" t="s">
        <v>172</v>
      </c>
      <c r="C208" s="87" t="s">
        <v>22</v>
      </c>
      <c r="D208" s="87" t="s">
        <v>8</v>
      </c>
      <c r="E208" s="179">
        <v>130000</v>
      </c>
      <c r="F208" s="87">
        <v>25</v>
      </c>
      <c r="G208" s="172">
        <f t="shared" si="4"/>
        <v>5200</v>
      </c>
    </row>
    <row r="209" spans="1:7">
      <c r="A209" s="107">
        <v>45281</v>
      </c>
      <c r="B209" s="86" t="s">
        <v>172</v>
      </c>
      <c r="C209" s="87" t="s">
        <v>73</v>
      </c>
      <c r="D209" s="87" t="s">
        <v>10</v>
      </c>
      <c r="E209" s="179">
        <v>94500</v>
      </c>
      <c r="F209" s="87">
        <v>11</v>
      </c>
      <c r="G209" s="172">
        <f t="shared" si="4"/>
        <v>8590.9090909090901</v>
      </c>
    </row>
    <row r="210" spans="1:7">
      <c r="A210" s="107">
        <v>45281</v>
      </c>
      <c r="B210" s="86" t="s">
        <v>172</v>
      </c>
      <c r="C210" s="87" t="s">
        <v>107</v>
      </c>
      <c r="D210" s="87" t="s">
        <v>10</v>
      </c>
      <c r="E210" s="179">
        <v>31500</v>
      </c>
      <c r="F210" s="87">
        <v>4</v>
      </c>
      <c r="G210" s="172">
        <f t="shared" si="4"/>
        <v>7875</v>
      </c>
    </row>
    <row r="211" spans="1:7">
      <c r="A211" s="107">
        <v>45282</v>
      </c>
      <c r="B211" s="86" t="s">
        <v>171</v>
      </c>
      <c r="C211" s="87" t="s">
        <v>7</v>
      </c>
      <c r="D211" s="87" t="s">
        <v>8</v>
      </c>
      <c r="E211" s="179">
        <v>105000</v>
      </c>
      <c r="F211" s="87">
        <v>42</v>
      </c>
      <c r="G211" s="172">
        <f t="shared" si="4"/>
        <v>2500</v>
      </c>
    </row>
    <row r="212" spans="1:7">
      <c r="A212" s="107">
        <v>45282</v>
      </c>
      <c r="B212" s="86" t="s">
        <v>171</v>
      </c>
      <c r="C212" s="87" t="s">
        <v>7</v>
      </c>
      <c r="D212" s="87" t="s">
        <v>17</v>
      </c>
      <c r="E212" s="179">
        <v>85000</v>
      </c>
      <c r="F212" s="87">
        <v>24</v>
      </c>
      <c r="G212" s="172">
        <f t="shared" si="4"/>
        <v>3541.6666666666665</v>
      </c>
    </row>
    <row r="213" spans="1:7">
      <c r="A213" s="107">
        <v>45282</v>
      </c>
      <c r="B213" s="86" t="s">
        <v>171</v>
      </c>
      <c r="C213" s="87" t="s">
        <v>240</v>
      </c>
      <c r="D213" s="87" t="s">
        <v>8</v>
      </c>
      <c r="E213" s="179">
        <v>88000</v>
      </c>
      <c r="F213" s="87">
        <v>36</v>
      </c>
      <c r="G213" s="172">
        <f t="shared" si="4"/>
        <v>2444.4444444444443</v>
      </c>
    </row>
    <row r="214" spans="1:7">
      <c r="A214" s="107">
        <v>45282</v>
      </c>
      <c r="B214" s="86" t="s">
        <v>171</v>
      </c>
      <c r="C214" s="87" t="s">
        <v>16</v>
      </c>
      <c r="D214" s="87" t="s">
        <v>17</v>
      </c>
      <c r="E214" s="179">
        <v>85000</v>
      </c>
      <c r="F214" s="87">
        <v>25</v>
      </c>
      <c r="G214" s="172">
        <f t="shared" si="4"/>
        <v>3400</v>
      </c>
    </row>
    <row r="215" spans="1:7">
      <c r="A215" s="107">
        <v>45282</v>
      </c>
      <c r="B215" s="86" t="s">
        <v>171</v>
      </c>
      <c r="C215" s="87" t="s">
        <v>14</v>
      </c>
      <c r="D215" s="87" t="s">
        <v>8</v>
      </c>
      <c r="E215" s="179">
        <v>105000</v>
      </c>
      <c r="F215" s="87">
        <v>40</v>
      </c>
      <c r="G215" s="172">
        <f t="shared" si="4"/>
        <v>2625</v>
      </c>
    </row>
    <row r="216" spans="1:7">
      <c r="A216" s="107">
        <v>45282</v>
      </c>
      <c r="B216" s="86" t="s">
        <v>171</v>
      </c>
      <c r="C216" s="87" t="s">
        <v>14</v>
      </c>
      <c r="D216" s="87" t="s">
        <v>8</v>
      </c>
      <c r="E216" s="179">
        <v>105000</v>
      </c>
      <c r="F216" s="87">
        <v>35</v>
      </c>
      <c r="G216" s="172">
        <f t="shared" si="4"/>
        <v>3000</v>
      </c>
    </row>
    <row r="217" spans="1:7">
      <c r="A217" s="107">
        <v>45282</v>
      </c>
      <c r="B217" s="86" t="s">
        <v>171</v>
      </c>
      <c r="C217" s="87" t="s">
        <v>14</v>
      </c>
      <c r="D217" s="87" t="s">
        <v>8</v>
      </c>
      <c r="E217" s="179">
        <v>105000</v>
      </c>
      <c r="F217" s="87">
        <v>35</v>
      </c>
      <c r="G217" s="172">
        <f t="shared" si="4"/>
        <v>3000</v>
      </c>
    </row>
    <row r="218" spans="1:7">
      <c r="A218" s="107">
        <v>45282</v>
      </c>
      <c r="B218" s="86" t="s">
        <v>171</v>
      </c>
      <c r="C218" s="87" t="s">
        <v>73</v>
      </c>
      <c r="D218" s="87" t="s">
        <v>10</v>
      </c>
      <c r="E218" s="179">
        <v>47250</v>
      </c>
      <c r="F218" s="87">
        <v>11</v>
      </c>
      <c r="G218" s="172">
        <f t="shared" si="4"/>
        <v>4295.454545454545</v>
      </c>
    </row>
    <row r="219" spans="1:7">
      <c r="A219" s="107">
        <v>45282</v>
      </c>
      <c r="B219" s="86" t="s">
        <v>171</v>
      </c>
      <c r="C219" s="87" t="s">
        <v>12</v>
      </c>
      <c r="D219" s="87" t="s">
        <v>8</v>
      </c>
      <c r="E219" s="179">
        <v>105000</v>
      </c>
      <c r="F219" s="87">
        <v>45</v>
      </c>
      <c r="G219" s="172">
        <f t="shared" si="4"/>
        <v>2333.3333333333335</v>
      </c>
    </row>
    <row r="220" spans="1:7">
      <c r="A220" s="107">
        <v>45282</v>
      </c>
      <c r="B220" s="86" t="s">
        <v>171</v>
      </c>
      <c r="C220" s="87" t="s">
        <v>12</v>
      </c>
      <c r="D220" s="87" t="s">
        <v>8</v>
      </c>
      <c r="E220" s="179">
        <v>105000</v>
      </c>
      <c r="F220" s="87">
        <v>24</v>
      </c>
      <c r="G220" s="172">
        <f t="shared" si="4"/>
        <v>4375</v>
      </c>
    </row>
    <row r="221" spans="1:7">
      <c r="A221" s="107">
        <v>45282</v>
      </c>
      <c r="B221" s="86" t="s">
        <v>171</v>
      </c>
      <c r="C221" s="87" t="s">
        <v>7</v>
      </c>
      <c r="D221" s="87" t="s">
        <v>8</v>
      </c>
      <c r="E221" s="179">
        <v>105000</v>
      </c>
      <c r="F221" s="87">
        <v>32</v>
      </c>
      <c r="G221" s="172">
        <f t="shared" si="4"/>
        <v>3281.25</v>
      </c>
    </row>
    <row r="222" spans="1:7">
      <c r="A222" s="107">
        <v>45282</v>
      </c>
      <c r="B222" s="86" t="s">
        <v>171</v>
      </c>
      <c r="C222" s="87" t="s">
        <v>240</v>
      </c>
      <c r="D222" s="87" t="s">
        <v>10</v>
      </c>
      <c r="E222" s="179">
        <v>63000</v>
      </c>
      <c r="F222" s="87">
        <v>18</v>
      </c>
      <c r="G222" s="172">
        <f t="shared" si="4"/>
        <v>3500</v>
      </c>
    </row>
    <row r="223" spans="1:7">
      <c r="A223" s="107">
        <v>45282</v>
      </c>
      <c r="B223" s="86" t="s">
        <v>171</v>
      </c>
      <c r="C223" s="87" t="s">
        <v>21</v>
      </c>
      <c r="D223" s="87" t="s">
        <v>10</v>
      </c>
      <c r="E223" s="179">
        <v>63000</v>
      </c>
      <c r="F223" s="87">
        <v>9</v>
      </c>
      <c r="G223" s="172">
        <f t="shared" si="4"/>
        <v>7000</v>
      </c>
    </row>
    <row r="224" spans="1:7">
      <c r="A224" s="107">
        <v>45282</v>
      </c>
      <c r="B224" s="86" t="s">
        <v>171</v>
      </c>
      <c r="C224" s="87" t="s">
        <v>25</v>
      </c>
      <c r="D224" s="87" t="s">
        <v>17</v>
      </c>
      <c r="E224" s="179">
        <v>93000</v>
      </c>
      <c r="F224" s="87">
        <v>25</v>
      </c>
      <c r="G224" s="172">
        <f t="shared" si="4"/>
        <v>3720</v>
      </c>
    </row>
    <row r="225" spans="1:7">
      <c r="A225" s="107">
        <v>45282</v>
      </c>
      <c r="B225" s="86" t="s">
        <v>171</v>
      </c>
      <c r="C225" s="87" t="s">
        <v>24</v>
      </c>
      <c r="D225" s="87" t="s">
        <v>17</v>
      </c>
      <c r="E225" s="179">
        <v>85000</v>
      </c>
      <c r="F225" s="87">
        <v>18</v>
      </c>
      <c r="G225" s="172">
        <f t="shared" si="4"/>
        <v>4722.2222222222226</v>
      </c>
    </row>
    <row r="226" spans="1:7">
      <c r="A226" s="107">
        <v>45282</v>
      </c>
      <c r="B226" s="86" t="s">
        <v>171</v>
      </c>
      <c r="C226" s="87" t="s">
        <v>209</v>
      </c>
      <c r="D226" s="87" t="s">
        <v>8</v>
      </c>
      <c r="E226" s="179">
        <v>83000</v>
      </c>
      <c r="F226" s="87">
        <v>35</v>
      </c>
      <c r="G226" s="172">
        <f t="shared" si="4"/>
        <v>2371.4285714285716</v>
      </c>
    </row>
    <row r="227" spans="1:7">
      <c r="A227" s="107">
        <v>45282</v>
      </c>
      <c r="B227" s="86" t="s">
        <v>171</v>
      </c>
      <c r="C227" s="87" t="s">
        <v>54</v>
      </c>
      <c r="D227" s="87" t="s">
        <v>8</v>
      </c>
      <c r="E227" s="179">
        <v>100000</v>
      </c>
      <c r="F227" s="87">
        <v>42</v>
      </c>
      <c r="G227" s="172">
        <f t="shared" si="4"/>
        <v>2380.9523809523807</v>
      </c>
    </row>
    <row r="228" spans="1:7">
      <c r="A228" s="107">
        <v>45282</v>
      </c>
      <c r="B228" s="86" t="s">
        <v>171</v>
      </c>
      <c r="C228" s="87" t="s">
        <v>14</v>
      </c>
      <c r="D228" s="87" t="s">
        <v>8</v>
      </c>
      <c r="E228" s="179">
        <v>105000</v>
      </c>
      <c r="F228" s="87">
        <v>40</v>
      </c>
      <c r="G228" s="172">
        <f t="shared" si="4"/>
        <v>2625</v>
      </c>
    </row>
    <row r="229" spans="1:7">
      <c r="A229" s="107">
        <v>45282</v>
      </c>
      <c r="B229" s="86" t="s">
        <v>171</v>
      </c>
      <c r="C229" s="87" t="s">
        <v>20</v>
      </c>
      <c r="D229" s="87" t="s">
        <v>17</v>
      </c>
      <c r="E229" s="179">
        <v>85000</v>
      </c>
      <c r="F229" s="87">
        <v>23</v>
      </c>
      <c r="G229" s="172">
        <f t="shared" si="4"/>
        <v>3695.6521739130435</v>
      </c>
    </row>
    <row r="230" spans="1:7">
      <c r="A230" s="107">
        <v>45282</v>
      </c>
      <c r="B230" s="86" t="s">
        <v>171</v>
      </c>
      <c r="C230" s="87" t="s">
        <v>22</v>
      </c>
      <c r="D230" s="87" t="s">
        <v>8</v>
      </c>
      <c r="E230" s="179">
        <v>130000</v>
      </c>
      <c r="F230" s="87">
        <v>26</v>
      </c>
      <c r="G230" s="172">
        <f t="shared" si="4"/>
        <v>5000</v>
      </c>
    </row>
    <row r="231" spans="1:7">
      <c r="A231" s="107">
        <v>45282</v>
      </c>
      <c r="B231" s="86" t="s">
        <v>171</v>
      </c>
      <c r="C231" s="87" t="s">
        <v>44</v>
      </c>
      <c r="D231" s="87" t="s">
        <v>10</v>
      </c>
      <c r="E231" s="179">
        <v>94500</v>
      </c>
      <c r="F231" s="87">
        <v>4</v>
      </c>
      <c r="G231" s="172">
        <f t="shared" si="4"/>
        <v>23625</v>
      </c>
    </row>
    <row r="232" spans="1:7">
      <c r="A232" s="107">
        <v>45282</v>
      </c>
      <c r="B232" s="86" t="s">
        <v>171</v>
      </c>
      <c r="C232" s="87" t="s">
        <v>44</v>
      </c>
      <c r="D232" s="87" t="s">
        <v>17</v>
      </c>
      <c r="E232" s="179">
        <v>127500</v>
      </c>
      <c r="F232" s="87">
        <v>20</v>
      </c>
      <c r="G232" s="172">
        <f t="shared" si="4"/>
        <v>6375</v>
      </c>
    </row>
    <row r="233" spans="1:7">
      <c r="A233" s="107">
        <v>45282</v>
      </c>
      <c r="B233" s="86" t="s">
        <v>171</v>
      </c>
      <c r="C233" s="87" t="s">
        <v>44</v>
      </c>
      <c r="D233" s="87" t="s">
        <v>10</v>
      </c>
      <c r="E233" s="179">
        <v>94500</v>
      </c>
      <c r="F233" s="87">
        <v>10</v>
      </c>
      <c r="G233" s="172">
        <f t="shared" si="4"/>
        <v>9450</v>
      </c>
    </row>
    <row r="234" spans="1:7">
      <c r="A234" s="107">
        <v>45282</v>
      </c>
      <c r="B234" s="86" t="s">
        <v>171</v>
      </c>
      <c r="C234" s="87" t="s">
        <v>44</v>
      </c>
      <c r="D234" s="87" t="s">
        <v>10</v>
      </c>
      <c r="E234" s="179">
        <v>94500</v>
      </c>
      <c r="F234" s="87">
        <v>18</v>
      </c>
      <c r="G234" s="172">
        <f t="shared" si="4"/>
        <v>5250</v>
      </c>
    </row>
    <row r="235" spans="1:7">
      <c r="A235" s="107">
        <v>45282</v>
      </c>
      <c r="B235" s="86" t="s">
        <v>172</v>
      </c>
      <c r="C235" s="87" t="s">
        <v>14</v>
      </c>
      <c r="D235" s="87" t="s">
        <v>8</v>
      </c>
      <c r="E235" s="179">
        <v>105000</v>
      </c>
      <c r="F235" s="87">
        <v>26</v>
      </c>
      <c r="G235" s="172">
        <f t="shared" si="4"/>
        <v>4038.4615384615386</v>
      </c>
    </row>
    <row r="236" spans="1:7">
      <c r="A236" s="107">
        <v>45282</v>
      </c>
      <c r="B236" s="86" t="s">
        <v>172</v>
      </c>
      <c r="C236" s="87" t="s">
        <v>54</v>
      </c>
      <c r="D236" s="87" t="s">
        <v>8</v>
      </c>
      <c r="E236" s="179">
        <v>100000</v>
      </c>
      <c r="F236" s="87">
        <v>38</v>
      </c>
      <c r="G236" s="172">
        <f t="shared" si="4"/>
        <v>2631.5789473684213</v>
      </c>
    </row>
    <row r="237" spans="1:7">
      <c r="A237" s="107">
        <v>45282</v>
      </c>
      <c r="B237" s="86" t="s">
        <v>172</v>
      </c>
      <c r="C237" s="87" t="s">
        <v>14</v>
      </c>
      <c r="D237" s="87" t="s">
        <v>8</v>
      </c>
      <c r="E237" s="179">
        <v>105000</v>
      </c>
      <c r="F237" s="87">
        <v>29</v>
      </c>
      <c r="G237" s="172">
        <f t="shared" si="4"/>
        <v>3620.6896551724139</v>
      </c>
    </row>
    <row r="238" spans="1:7">
      <c r="A238" s="107">
        <v>45282</v>
      </c>
      <c r="B238" s="86" t="s">
        <v>172</v>
      </c>
      <c r="C238" s="87" t="s">
        <v>24</v>
      </c>
      <c r="D238" s="87" t="s">
        <v>10</v>
      </c>
      <c r="E238" s="179">
        <v>63000</v>
      </c>
      <c r="F238" s="87">
        <v>17</v>
      </c>
      <c r="G238" s="172">
        <f t="shared" si="4"/>
        <v>3705.8823529411766</v>
      </c>
    </row>
    <row r="239" spans="1:7">
      <c r="A239" s="107">
        <v>45282</v>
      </c>
      <c r="B239" s="86" t="s">
        <v>172</v>
      </c>
      <c r="C239" s="87" t="s">
        <v>7</v>
      </c>
      <c r="D239" s="87" t="s">
        <v>8</v>
      </c>
      <c r="E239" s="179">
        <v>105000</v>
      </c>
      <c r="F239" s="87">
        <v>36</v>
      </c>
      <c r="G239" s="172">
        <f t="shared" si="4"/>
        <v>2916.6666666666665</v>
      </c>
    </row>
    <row r="240" spans="1:7">
      <c r="A240" s="107">
        <v>45282</v>
      </c>
      <c r="B240" s="86" t="s">
        <v>172</v>
      </c>
      <c r="C240" s="87" t="s">
        <v>12</v>
      </c>
      <c r="D240" s="87" t="s">
        <v>8</v>
      </c>
      <c r="E240" s="179">
        <v>105000</v>
      </c>
      <c r="F240" s="87">
        <v>30</v>
      </c>
      <c r="G240" s="172">
        <f t="shared" si="4"/>
        <v>3500</v>
      </c>
    </row>
    <row r="241" spans="1:7">
      <c r="A241" s="107">
        <v>45282</v>
      </c>
      <c r="B241" s="86" t="s">
        <v>172</v>
      </c>
      <c r="C241" s="87" t="s">
        <v>12</v>
      </c>
      <c r="D241" s="87" t="s">
        <v>8</v>
      </c>
      <c r="E241" s="179">
        <v>105000</v>
      </c>
      <c r="F241" s="87">
        <v>43</v>
      </c>
      <c r="G241" s="172">
        <f t="shared" si="4"/>
        <v>2441.8604651162791</v>
      </c>
    </row>
    <row r="242" spans="1:7">
      <c r="A242" s="107">
        <v>45282</v>
      </c>
      <c r="B242" s="86" t="s">
        <v>172</v>
      </c>
      <c r="C242" s="87" t="s">
        <v>187</v>
      </c>
      <c r="D242" s="87" t="s">
        <v>17</v>
      </c>
      <c r="E242" s="179">
        <v>130000</v>
      </c>
      <c r="F242" s="87">
        <v>18</v>
      </c>
      <c r="G242" s="172">
        <f t="shared" si="4"/>
        <v>7222.2222222222226</v>
      </c>
    </row>
    <row r="243" spans="1:7">
      <c r="A243" s="107">
        <v>45282</v>
      </c>
      <c r="B243" s="86" t="s">
        <v>172</v>
      </c>
      <c r="C243" s="87" t="s">
        <v>246</v>
      </c>
      <c r="D243" s="87" t="s">
        <v>8</v>
      </c>
      <c r="E243" s="179">
        <v>250000</v>
      </c>
      <c r="F243" s="87">
        <v>43</v>
      </c>
      <c r="G243" s="172">
        <f t="shared" si="4"/>
        <v>5813.9534883720926</v>
      </c>
    </row>
    <row r="244" spans="1:7">
      <c r="A244" s="107">
        <v>45282</v>
      </c>
      <c r="B244" s="86" t="s">
        <v>172</v>
      </c>
      <c r="C244" s="87" t="s">
        <v>240</v>
      </c>
      <c r="D244" s="87" t="s">
        <v>17</v>
      </c>
      <c r="E244" s="179">
        <v>78000</v>
      </c>
      <c r="F244" s="87">
        <v>20</v>
      </c>
      <c r="G244" s="172">
        <f t="shared" si="4"/>
        <v>3900</v>
      </c>
    </row>
    <row r="245" spans="1:7">
      <c r="A245" s="107">
        <v>45282</v>
      </c>
      <c r="B245" s="86" t="s">
        <v>172</v>
      </c>
      <c r="C245" s="87" t="s">
        <v>209</v>
      </c>
      <c r="D245" s="87" t="s">
        <v>8</v>
      </c>
      <c r="E245" s="179">
        <v>83000</v>
      </c>
      <c r="F245" s="87">
        <v>37</v>
      </c>
      <c r="G245" s="172">
        <f t="shared" si="4"/>
        <v>2243.2432432432433</v>
      </c>
    </row>
    <row r="246" spans="1:7">
      <c r="A246" s="107">
        <v>45282</v>
      </c>
      <c r="B246" s="86" t="s">
        <v>172</v>
      </c>
      <c r="C246" s="87" t="s">
        <v>20</v>
      </c>
      <c r="D246" s="87" t="s">
        <v>8</v>
      </c>
      <c r="E246" s="179">
        <v>100000</v>
      </c>
      <c r="F246" s="87">
        <v>29</v>
      </c>
      <c r="G246" s="172">
        <f t="shared" si="4"/>
        <v>3448.2758620689656</v>
      </c>
    </row>
    <row r="247" spans="1:7">
      <c r="A247" s="107">
        <v>45282</v>
      </c>
      <c r="B247" s="86" t="s">
        <v>172</v>
      </c>
      <c r="C247" s="87" t="s">
        <v>14</v>
      </c>
      <c r="D247" s="87" t="s">
        <v>8</v>
      </c>
      <c r="E247" s="179">
        <v>105000</v>
      </c>
      <c r="F247" s="87">
        <v>35</v>
      </c>
      <c r="G247" s="172">
        <f t="shared" si="4"/>
        <v>3000</v>
      </c>
    </row>
    <row r="248" spans="1:7">
      <c r="A248" s="107">
        <v>45282</v>
      </c>
      <c r="B248" s="86" t="s">
        <v>172</v>
      </c>
      <c r="C248" s="87" t="s">
        <v>7</v>
      </c>
      <c r="D248" s="87" t="s">
        <v>8</v>
      </c>
      <c r="E248" s="179">
        <v>105000</v>
      </c>
      <c r="F248" s="87">
        <v>27</v>
      </c>
      <c r="G248" s="172">
        <f t="shared" si="4"/>
        <v>3888.8888888888887</v>
      </c>
    </row>
    <row r="249" spans="1:7">
      <c r="A249" s="107">
        <v>45282</v>
      </c>
      <c r="B249" s="86" t="s">
        <v>172</v>
      </c>
      <c r="C249" s="87" t="s">
        <v>25</v>
      </c>
      <c r="D249" s="87" t="s">
        <v>17</v>
      </c>
      <c r="E249" s="179">
        <v>85000</v>
      </c>
      <c r="F249" s="87">
        <v>14</v>
      </c>
      <c r="G249" s="172">
        <f t="shared" si="4"/>
        <v>6071.4285714285716</v>
      </c>
    </row>
    <row r="250" spans="1:7">
      <c r="A250" s="107">
        <v>45282</v>
      </c>
      <c r="B250" s="86" t="s">
        <v>172</v>
      </c>
      <c r="C250" s="87" t="s">
        <v>22</v>
      </c>
      <c r="D250" s="87" t="s">
        <v>8</v>
      </c>
      <c r="E250" s="179">
        <v>130000</v>
      </c>
      <c r="F250" s="87">
        <v>26</v>
      </c>
      <c r="G250" s="172">
        <f t="shared" si="4"/>
        <v>5000</v>
      </c>
    </row>
    <row r="251" spans="1:7">
      <c r="A251" s="107">
        <v>45282</v>
      </c>
      <c r="B251" s="86" t="s">
        <v>172</v>
      </c>
      <c r="C251" s="87" t="s">
        <v>73</v>
      </c>
      <c r="D251" s="87" t="s">
        <v>10</v>
      </c>
      <c r="E251" s="179">
        <v>94500</v>
      </c>
      <c r="F251" s="87">
        <v>10</v>
      </c>
      <c r="G251" s="172">
        <f t="shared" si="4"/>
        <v>9450</v>
      </c>
    </row>
    <row r="252" spans="1:7">
      <c r="A252" s="107">
        <v>45282</v>
      </c>
      <c r="B252" s="86" t="s">
        <v>172</v>
      </c>
      <c r="C252" s="87" t="s">
        <v>107</v>
      </c>
      <c r="D252" s="87" t="s">
        <v>10</v>
      </c>
      <c r="E252" s="179">
        <v>31500</v>
      </c>
      <c r="F252" s="87">
        <v>5</v>
      </c>
      <c r="G252" s="172">
        <f t="shared" si="4"/>
        <v>6300</v>
      </c>
    </row>
    <row r="253" spans="1:7">
      <c r="A253" s="107">
        <v>45283</v>
      </c>
      <c r="B253" s="86" t="s">
        <v>171</v>
      </c>
      <c r="C253" s="87" t="s">
        <v>7</v>
      </c>
      <c r="D253" s="87" t="s">
        <v>8</v>
      </c>
      <c r="E253" s="179">
        <v>105000</v>
      </c>
      <c r="F253" s="87">
        <v>43</v>
      </c>
      <c r="G253" s="172">
        <f t="shared" si="4"/>
        <v>2441.8604651162791</v>
      </c>
    </row>
    <row r="254" spans="1:7">
      <c r="A254" s="107">
        <v>45283</v>
      </c>
      <c r="B254" s="86" t="s">
        <v>171</v>
      </c>
      <c r="C254" s="87" t="s">
        <v>7</v>
      </c>
      <c r="D254" s="87" t="s">
        <v>17</v>
      </c>
      <c r="E254" s="179">
        <v>85000</v>
      </c>
      <c r="F254" s="87">
        <v>19</v>
      </c>
      <c r="G254" s="172">
        <f t="shared" si="4"/>
        <v>4473.6842105263158</v>
      </c>
    </row>
    <row r="255" spans="1:7">
      <c r="A255" s="107">
        <v>45283</v>
      </c>
      <c r="B255" s="86" t="s">
        <v>171</v>
      </c>
      <c r="C255" s="87" t="s">
        <v>240</v>
      </c>
      <c r="D255" s="87" t="s">
        <v>8</v>
      </c>
      <c r="E255" s="179">
        <v>88000</v>
      </c>
      <c r="F255" s="87">
        <v>38</v>
      </c>
      <c r="G255" s="172">
        <f t="shared" si="4"/>
        <v>2315.7894736842104</v>
      </c>
    </row>
    <row r="256" spans="1:7">
      <c r="A256" s="107">
        <v>45283</v>
      </c>
      <c r="B256" s="86" t="s">
        <v>171</v>
      </c>
      <c r="C256" s="87" t="s">
        <v>16</v>
      </c>
      <c r="D256" s="87" t="s">
        <v>17</v>
      </c>
      <c r="E256" s="179">
        <v>85000</v>
      </c>
      <c r="F256" s="87">
        <v>26</v>
      </c>
      <c r="G256" s="172">
        <f t="shared" si="4"/>
        <v>3269.2307692307691</v>
      </c>
    </row>
    <row r="257" spans="1:7">
      <c r="A257" s="107">
        <v>45283</v>
      </c>
      <c r="B257" s="86" t="s">
        <v>171</v>
      </c>
      <c r="C257" s="87" t="s">
        <v>14</v>
      </c>
      <c r="D257" s="87" t="s">
        <v>8</v>
      </c>
      <c r="E257" s="179">
        <v>105000</v>
      </c>
      <c r="F257" s="87">
        <v>35</v>
      </c>
      <c r="G257" s="172">
        <f t="shared" si="4"/>
        <v>3000</v>
      </c>
    </row>
    <row r="258" spans="1:7">
      <c r="A258" s="107">
        <v>45283</v>
      </c>
      <c r="B258" s="86" t="s">
        <v>171</v>
      </c>
      <c r="C258" s="87" t="s">
        <v>14</v>
      </c>
      <c r="D258" s="87" t="s">
        <v>8</v>
      </c>
      <c r="E258" s="179">
        <v>105000</v>
      </c>
      <c r="F258" s="87">
        <v>35</v>
      </c>
      <c r="G258" s="172">
        <f t="shared" si="4"/>
        <v>3000</v>
      </c>
    </row>
    <row r="259" spans="1:7">
      <c r="A259" s="107">
        <v>45283</v>
      </c>
      <c r="B259" s="86" t="s">
        <v>171</v>
      </c>
      <c r="C259" s="87" t="s">
        <v>14</v>
      </c>
      <c r="D259" s="87" t="s">
        <v>8</v>
      </c>
      <c r="E259" s="179">
        <v>105000</v>
      </c>
      <c r="F259" s="87">
        <v>40</v>
      </c>
      <c r="G259" s="172">
        <f t="shared" si="4"/>
        <v>2625</v>
      </c>
    </row>
    <row r="260" spans="1:7">
      <c r="A260" s="107">
        <v>45283</v>
      </c>
      <c r="B260" s="86" t="s">
        <v>171</v>
      </c>
      <c r="C260" s="87" t="s">
        <v>43</v>
      </c>
      <c r="D260" s="87" t="s">
        <v>8</v>
      </c>
      <c r="E260" s="179">
        <v>83000</v>
      </c>
      <c r="F260" s="87">
        <v>39</v>
      </c>
      <c r="G260" s="172">
        <f t="shared" si="4"/>
        <v>2128.2051282051284</v>
      </c>
    </row>
    <row r="261" spans="1:7">
      <c r="A261" s="107">
        <v>45283</v>
      </c>
      <c r="B261" s="86" t="s">
        <v>171</v>
      </c>
      <c r="C261" s="87" t="s">
        <v>12</v>
      </c>
      <c r="D261" s="87" t="s">
        <v>8</v>
      </c>
      <c r="E261" s="179">
        <v>105000</v>
      </c>
      <c r="F261" s="87">
        <v>45</v>
      </c>
      <c r="G261" s="172">
        <f t="shared" ref="G261:G326" si="5">E261/F261</f>
        <v>2333.3333333333335</v>
      </c>
    </row>
    <row r="262" spans="1:7">
      <c r="A262" s="107">
        <v>45283</v>
      </c>
      <c r="B262" s="86" t="s">
        <v>171</v>
      </c>
      <c r="C262" s="87" t="s">
        <v>12</v>
      </c>
      <c r="D262" s="87" t="s">
        <v>8</v>
      </c>
      <c r="E262" s="179">
        <v>105000</v>
      </c>
      <c r="F262" s="87">
        <v>34</v>
      </c>
      <c r="G262" s="172">
        <f t="shared" si="5"/>
        <v>3088.2352941176468</v>
      </c>
    </row>
    <row r="263" spans="1:7">
      <c r="A263" s="107">
        <v>45283</v>
      </c>
      <c r="B263" s="86" t="s">
        <v>171</v>
      </c>
      <c r="C263" s="87" t="s">
        <v>7</v>
      </c>
      <c r="D263" s="87" t="s">
        <v>8</v>
      </c>
      <c r="E263" s="179">
        <v>105000</v>
      </c>
      <c r="F263" s="87">
        <v>36</v>
      </c>
      <c r="G263" s="172">
        <f t="shared" si="5"/>
        <v>2916.6666666666665</v>
      </c>
    </row>
    <row r="264" spans="1:7">
      <c r="A264" s="107">
        <v>45283</v>
      </c>
      <c r="B264" s="86" t="s">
        <v>171</v>
      </c>
      <c r="C264" s="87" t="s">
        <v>43</v>
      </c>
      <c r="D264" s="87" t="s">
        <v>10</v>
      </c>
      <c r="E264" s="179">
        <v>63000</v>
      </c>
      <c r="F264" s="87">
        <v>18</v>
      </c>
      <c r="G264" s="172">
        <f t="shared" si="5"/>
        <v>3500</v>
      </c>
    </row>
    <row r="265" spans="1:7">
      <c r="A265" s="107">
        <v>45283</v>
      </c>
      <c r="B265" s="86" t="s">
        <v>171</v>
      </c>
      <c r="C265" s="87" t="s">
        <v>21</v>
      </c>
      <c r="D265" s="87" t="s">
        <v>10</v>
      </c>
      <c r="E265" s="179">
        <v>63000</v>
      </c>
      <c r="F265" s="87">
        <v>14</v>
      </c>
      <c r="G265" s="172">
        <f t="shared" si="5"/>
        <v>4500</v>
      </c>
    </row>
    <row r="266" spans="1:7">
      <c r="A266" s="107">
        <v>45283</v>
      </c>
      <c r="B266" s="86" t="s">
        <v>171</v>
      </c>
      <c r="C266" s="87" t="s">
        <v>25</v>
      </c>
      <c r="D266" s="87" t="s">
        <v>17</v>
      </c>
      <c r="E266" s="179">
        <v>93000</v>
      </c>
      <c r="F266" s="87">
        <v>21</v>
      </c>
      <c r="G266" s="172">
        <f t="shared" si="5"/>
        <v>4428.5714285714284</v>
      </c>
    </row>
    <row r="267" spans="1:7">
      <c r="A267" s="107">
        <v>45283</v>
      </c>
      <c r="B267" s="86" t="s">
        <v>171</v>
      </c>
      <c r="C267" s="87" t="s">
        <v>24</v>
      </c>
      <c r="D267" s="87" t="s">
        <v>17</v>
      </c>
      <c r="E267" s="179">
        <v>85000</v>
      </c>
      <c r="F267" s="87">
        <v>18</v>
      </c>
      <c r="G267" s="172">
        <f t="shared" si="5"/>
        <v>4722.2222222222226</v>
      </c>
    </row>
    <row r="268" spans="1:7">
      <c r="A268" s="107">
        <v>45283</v>
      </c>
      <c r="B268" s="86" t="s">
        <v>171</v>
      </c>
      <c r="C268" s="87" t="s">
        <v>73</v>
      </c>
      <c r="D268" s="87" t="s">
        <v>10</v>
      </c>
      <c r="E268" s="179">
        <v>47250</v>
      </c>
      <c r="F268" s="87">
        <v>9</v>
      </c>
      <c r="G268" s="172">
        <f t="shared" si="5"/>
        <v>5250</v>
      </c>
    </row>
    <row r="269" spans="1:7">
      <c r="A269" s="107">
        <v>45283</v>
      </c>
      <c r="B269" s="86" t="s">
        <v>171</v>
      </c>
      <c r="C269" s="87" t="s">
        <v>54</v>
      </c>
      <c r="D269" s="87" t="s">
        <v>8</v>
      </c>
      <c r="E269" s="179">
        <v>100000</v>
      </c>
      <c r="F269" s="87">
        <v>40</v>
      </c>
      <c r="G269" s="172">
        <f t="shared" si="5"/>
        <v>2500</v>
      </c>
    </row>
    <row r="270" spans="1:7">
      <c r="A270" s="107">
        <v>45283</v>
      </c>
      <c r="B270" s="86" t="s">
        <v>171</v>
      </c>
      <c r="C270" s="87" t="s">
        <v>14</v>
      </c>
      <c r="D270" s="87" t="s">
        <v>8</v>
      </c>
      <c r="E270" s="179">
        <v>105000</v>
      </c>
      <c r="F270" s="87">
        <v>44</v>
      </c>
      <c r="G270" s="172">
        <f t="shared" si="5"/>
        <v>2386.3636363636365</v>
      </c>
    </row>
    <row r="271" spans="1:7">
      <c r="A271" s="107">
        <v>45283</v>
      </c>
      <c r="B271" s="86" t="s">
        <v>171</v>
      </c>
      <c r="C271" s="87" t="s">
        <v>20</v>
      </c>
      <c r="D271" s="87" t="s">
        <v>17</v>
      </c>
      <c r="E271" s="179">
        <v>85000</v>
      </c>
      <c r="F271" s="87">
        <v>22</v>
      </c>
      <c r="G271" s="172">
        <f t="shared" si="5"/>
        <v>3863.6363636363635</v>
      </c>
    </row>
    <row r="272" spans="1:7">
      <c r="A272" s="107">
        <v>45283</v>
      </c>
      <c r="B272" s="86" t="s">
        <v>171</v>
      </c>
      <c r="C272" s="87" t="s">
        <v>22</v>
      </c>
      <c r="D272" s="87" t="s">
        <v>8</v>
      </c>
      <c r="E272" s="179">
        <v>130000</v>
      </c>
      <c r="F272" s="87">
        <v>25</v>
      </c>
      <c r="G272" s="172">
        <f t="shared" si="5"/>
        <v>5200</v>
      </c>
    </row>
    <row r="273" spans="1:7">
      <c r="A273" s="107">
        <v>45283</v>
      </c>
      <c r="B273" s="86" t="s">
        <v>171</v>
      </c>
      <c r="C273" s="87" t="s">
        <v>44</v>
      </c>
      <c r="D273" s="87" t="s">
        <v>10</v>
      </c>
      <c r="E273" s="179">
        <v>94500</v>
      </c>
      <c r="F273" s="87">
        <v>4</v>
      </c>
      <c r="G273" s="172">
        <f t="shared" si="5"/>
        <v>23625</v>
      </c>
    </row>
    <row r="274" spans="1:7">
      <c r="A274" s="107">
        <v>45283</v>
      </c>
      <c r="B274" s="86" t="s">
        <v>171</v>
      </c>
      <c r="C274" s="87" t="s">
        <v>44</v>
      </c>
      <c r="D274" s="87" t="s">
        <v>17</v>
      </c>
      <c r="E274" s="179">
        <v>127500</v>
      </c>
      <c r="F274" s="87">
        <v>20</v>
      </c>
      <c r="G274" s="172">
        <f t="shared" si="5"/>
        <v>6375</v>
      </c>
    </row>
    <row r="275" spans="1:7">
      <c r="A275" s="107">
        <v>45283</v>
      </c>
      <c r="B275" s="86" t="s">
        <v>171</v>
      </c>
      <c r="C275" s="87" t="s">
        <v>44</v>
      </c>
      <c r="D275" s="87" t="s">
        <v>10</v>
      </c>
      <c r="E275" s="179">
        <v>94500</v>
      </c>
      <c r="F275" s="87">
        <v>9</v>
      </c>
      <c r="G275" s="172">
        <f t="shared" si="5"/>
        <v>10500</v>
      </c>
    </row>
    <row r="276" spans="1:7">
      <c r="A276" s="107">
        <v>45283</v>
      </c>
      <c r="B276" s="86" t="s">
        <v>171</v>
      </c>
      <c r="C276" s="87" t="s">
        <v>44</v>
      </c>
      <c r="D276" s="87" t="s">
        <v>10</v>
      </c>
      <c r="E276" s="179">
        <v>94500</v>
      </c>
      <c r="F276" s="87">
        <v>17</v>
      </c>
      <c r="G276" s="172">
        <f t="shared" si="5"/>
        <v>5558.8235294117649</v>
      </c>
    </row>
    <row r="277" spans="1:7">
      <c r="A277" s="107">
        <v>45283</v>
      </c>
      <c r="B277" s="86" t="s">
        <v>172</v>
      </c>
      <c r="C277" s="87" t="s">
        <v>54</v>
      </c>
      <c r="D277" s="87" t="s">
        <v>8</v>
      </c>
      <c r="E277" s="179">
        <v>100000</v>
      </c>
      <c r="F277" s="87">
        <v>20</v>
      </c>
      <c r="G277" s="172">
        <f t="shared" si="5"/>
        <v>5000</v>
      </c>
    </row>
    <row r="278" spans="1:7">
      <c r="A278" s="107">
        <v>45283</v>
      </c>
      <c r="B278" s="86" t="s">
        <v>172</v>
      </c>
      <c r="C278" s="87" t="s">
        <v>14</v>
      </c>
      <c r="D278" s="87" t="s">
        <v>8</v>
      </c>
      <c r="E278" s="179">
        <v>105000</v>
      </c>
      <c r="F278" s="87">
        <v>28</v>
      </c>
      <c r="G278" s="172">
        <f t="shared" si="5"/>
        <v>3750</v>
      </c>
    </row>
    <row r="279" spans="1:7">
      <c r="A279" s="107">
        <v>45283</v>
      </c>
      <c r="B279" s="86" t="s">
        <v>172</v>
      </c>
      <c r="C279" s="87" t="s">
        <v>12</v>
      </c>
      <c r="D279" s="87" t="s">
        <v>8</v>
      </c>
      <c r="E279" s="179">
        <v>105000</v>
      </c>
      <c r="F279" s="87">
        <v>30</v>
      </c>
      <c r="G279" s="172">
        <f t="shared" si="5"/>
        <v>3500</v>
      </c>
    </row>
    <row r="280" spans="1:7">
      <c r="A280" s="107">
        <v>45283</v>
      </c>
      <c r="B280" s="86" t="s">
        <v>172</v>
      </c>
      <c r="C280" s="87" t="s">
        <v>7</v>
      </c>
      <c r="D280" s="87" t="s">
        <v>8</v>
      </c>
      <c r="E280" s="179">
        <v>105000</v>
      </c>
      <c r="F280" s="87">
        <v>34</v>
      </c>
      <c r="G280" s="172">
        <f t="shared" si="5"/>
        <v>3088.2352941176468</v>
      </c>
    </row>
    <row r="281" spans="1:7">
      <c r="A281" s="107">
        <v>45283</v>
      </c>
      <c r="B281" s="86" t="s">
        <v>172</v>
      </c>
      <c r="C281" s="87" t="s">
        <v>12</v>
      </c>
      <c r="D281" s="87" t="s">
        <v>8</v>
      </c>
      <c r="E281" s="179">
        <v>105000</v>
      </c>
      <c r="F281" s="87">
        <v>45</v>
      </c>
      <c r="G281" s="172">
        <f t="shared" si="5"/>
        <v>2333.3333333333335</v>
      </c>
    </row>
    <row r="282" spans="1:7">
      <c r="A282" s="107">
        <v>45283</v>
      </c>
      <c r="B282" s="86" t="s">
        <v>172</v>
      </c>
      <c r="C282" s="87" t="s">
        <v>14</v>
      </c>
      <c r="D282" s="87" t="s">
        <v>8</v>
      </c>
      <c r="E282" s="179">
        <v>105000</v>
      </c>
      <c r="F282" s="87">
        <v>38</v>
      </c>
      <c r="G282" s="172">
        <f t="shared" si="5"/>
        <v>2763.1578947368421</v>
      </c>
    </row>
    <row r="283" spans="1:7">
      <c r="A283" s="107">
        <v>45283</v>
      </c>
      <c r="B283" s="86" t="s">
        <v>172</v>
      </c>
      <c r="C283" s="87" t="s">
        <v>7</v>
      </c>
      <c r="D283" s="87" t="s">
        <v>8</v>
      </c>
      <c r="E283" s="179">
        <v>105000</v>
      </c>
      <c r="F283" s="87">
        <v>34</v>
      </c>
      <c r="G283" s="172">
        <f t="shared" si="5"/>
        <v>3088.2352941176468</v>
      </c>
    </row>
    <row r="284" spans="1:7">
      <c r="A284" s="107">
        <v>45283</v>
      </c>
      <c r="B284" s="86" t="s">
        <v>172</v>
      </c>
      <c r="C284" s="87" t="s">
        <v>209</v>
      </c>
      <c r="D284" s="87" t="s">
        <v>8</v>
      </c>
      <c r="E284" s="179">
        <v>83000</v>
      </c>
      <c r="F284" s="87">
        <v>35</v>
      </c>
      <c r="G284" s="172">
        <f t="shared" si="5"/>
        <v>2371.4285714285716</v>
      </c>
    </row>
    <row r="285" spans="1:7">
      <c r="A285" s="107">
        <v>45283</v>
      </c>
      <c r="B285" s="86" t="s">
        <v>172</v>
      </c>
      <c r="C285" s="87" t="s">
        <v>240</v>
      </c>
      <c r="D285" s="87" t="s">
        <v>17</v>
      </c>
      <c r="E285" s="179">
        <v>78000</v>
      </c>
      <c r="F285" s="87">
        <v>25</v>
      </c>
      <c r="G285" s="172">
        <f t="shared" si="5"/>
        <v>3120</v>
      </c>
    </row>
    <row r="286" spans="1:7">
      <c r="A286" s="107">
        <v>45283</v>
      </c>
      <c r="B286" s="86" t="s">
        <v>172</v>
      </c>
      <c r="C286" s="87" t="s">
        <v>246</v>
      </c>
      <c r="D286" s="87" t="s">
        <v>8</v>
      </c>
      <c r="E286" s="179">
        <v>250000</v>
      </c>
      <c r="F286" s="87">
        <v>42</v>
      </c>
      <c r="G286" s="172">
        <f t="shared" si="5"/>
        <v>5952.3809523809523</v>
      </c>
    </row>
    <row r="287" spans="1:7">
      <c r="A287" s="107">
        <v>45283</v>
      </c>
      <c r="B287" s="86" t="s">
        <v>172</v>
      </c>
      <c r="C287" s="87" t="s">
        <v>187</v>
      </c>
      <c r="D287" s="87" t="s">
        <v>17</v>
      </c>
      <c r="E287" s="179">
        <v>130000</v>
      </c>
      <c r="F287" s="87">
        <v>18</v>
      </c>
      <c r="G287" s="172">
        <f t="shared" si="5"/>
        <v>7222.2222222222226</v>
      </c>
    </row>
    <row r="288" spans="1:7">
      <c r="A288" s="107">
        <v>45283</v>
      </c>
      <c r="B288" s="86" t="s">
        <v>172</v>
      </c>
      <c r="C288" s="87" t="s">
        <v>20</v>
      </c>
      <c r="D288" s="87" t="s">
        <v>8</v>
      </c>
      <c r="E288" s="179">
        <v>100000</v>
      </c>
      <c r="F288" s="87">
        <v>28</v>
      </c>
      <c r="G288" s="172">
        <f t="shared" si="5"/>
        <v>3571.4285714285716</v>
      </c>
    </row>
    <row r="289" spans="1:8">
      <c r="A289" s="107">
        <v>45283</v>
      </c>
      <c r="B289" s="86" t="s">
        <v>172</v>
      </c>
      <c r="C289" s="87" t="s">
        <v>24</v>
      </c>
      <c r="D289" s="87" t="s">
        <v>10</v>
      </c>
      <c r="E289" s="179">
        <v>63000</v>
      </c>
      <c r="F289" s="87">
        <v>24</v>
      </c>
      <c r="G289" s="172">
        <f t="shared" si="5"/>
        <v>2625</v>
      </c>
    </row>
    <row r="290" spans="1:8">
      <c r="A290" s="107">
        <v>45283</v>
      </c>
      <c r="B290" s="86" t="s">
        <v>172</v>
      </c>
      <c r="C290" s="87" t="s">
        <v>14</v>
      </c>
      <c r="D290" s="87" t="s">
        <v>8</v>
      </c>
      <c r="E290" s="179">
        <v>105000</v>
      </c>
      <c r="F290" s="87">
        <v>36</v>
      </c>
      <c r="G290" s="172">
        <f t="shared" si="5"/>
        <v>2916.6666666666665</v>
      </c>
    </row>
    <row r="291" spans="1:8">
      <c r="A291" s="107">
        <v>45283</v>
      </c>
      <c r="B291" s="86" t="s">
        <v>172</v>
      </c>
      <c r="C291" s="87" t="s">
        <v>22</v>
      </c>
      <c r="D291" s="87" t="s">
        <v>8</v>
      </c>
      <c r="E291" s="179">
        <v>130000</v>
      </c>
      <c r="F291" s="87">
        <v>25</v>
      </c>
      <c r="G291" s="172">
        <f t="shared" si="5"/>
        <v>5200</v>
      </c>
    </row>
    <row r="292" spans="1:8">
      <c r="A292" s="107">
        <v>45283</v>
      </c>
      <c r="B292" s="86" t="s">
        <v>172</v>
      </c>
      <c r="C292" s="87" t="s">
        <v>25</v>
      </c>
      <c r="D292" s="87" t="s">
        <v>17</v>
      </c>
      <c r="E292" s="179">
        <v>85000</v>
      </c>
      <c r="F292" s="87">
        <v>13</v>
      </c>
      <c r="G292" s="172">
        <f t="shared" si="5"/>
        <v>6538.4615384615381</v>
      </c>
    </row>
    <row r="293" spans="1:8">
      <c r="A293" s="107">
        <v>45283</v>
      </c>
      <c r="B293" s="86" t="s">
        <v>172</v>
      </c>
      <c r="C293" s="87" t="s">
        <v>73</v>
      </c>
      <c r="D293" s="87" t="s">
        <v>10</v>
      </c>
      <c r="E293" s="179">
        <v>94500</v>
      </c>
      <c r="F293" s="87">
        <v>10</v>
      </c>
      <c r="G293" s="172">
        <f t="shared" si="5"/>
        <v>9450</v>
      </c>
    </row>
    <row r="294" spans="1:8">
      <c r="A294" s="107">
        <v>45283</v>
      </c>
      <c r="B294" s="86" t="s">
        <v>172</v>
      </c>
      <c r="C294" s="87" t="s">
        <v>256</v>
      </c>
      <c r="D294" s="87" t="s">
        <v>10</v>
      </c>
      <c r="E294" s="179">
        <v>47250</v>
      </c>
      <c r="F294" s="87">
        <v>7</v>
      </c>
      <c r="G294" s="172">
        <f t="shared" si="5"/>
        <v>6750</v>
      </c>
      <c r="H294" s="281" t="s">
        <v>108</v>
      </c>
    </row>
    <row r="295" spans="1:8">
      <c r="A295" s="107">
        <v>45283</v>
      </c>
      <c r="B295" s="86" t="s">
        <v>172</v>
      </c>
      <c r="C295" s="87" t="s">
        <v>107</v>
      </c>
      <c r="D295" s="87" t="s">
        <v>10</v>
      </c>
      <c r="E295" s="179">
        <v>31500</v>
      </c>
      <c r="F295" s="87">
        <v>6</v>
      </c>
      <c r="G295" s="172">
        <f t="shared" si="5"/>
        <v>5250</v>
      </c>
    </row>
    <row r="296" spans="1:8">
      <c r="A296" s="107">
        <v>45284</v>
      </c>
      <c r="B296" s="86" t="s">
        <v>171</v>
      </c>
      <c r="C296" s="87" t="s">
        <v>7</v>
      </c>
      <c r="D296" s="87" t="s">
        <v>8</v>
      </c>
      <c r="E296" s="179">
        <v>105000</v>
      </c>
      <c r="F296" s="87">
        <v>38</v>
      </c>
      <c r="G296" s="172">
        <f t="shared" si="5"/>
        <v>2763.1578947368421</v>
      </c>
    </row>
    <row r="297" spans="1:8">
      <c r="A297" s="107">
        <v>45284</v>
      </c>
      <c r="B297" s="86" t="s">
        <v>171</v>
      </c>
      <c r="C297" s="87" t="s">
        <v>7</v>
      </c>
      <c r="D297" s="87" t="s">
        <v>17</v>
      </c>
      <c r="E297" s="179">
        <v>85000</v>
      </c>
      <c r="F297" s="87">
        <v>19</v>
      </c>
      <c r="G297" s="172">
        <f t="shared" si="5"/>
        <v>4473.6842105263158</v>
      </c>
    </row>
    <row r="298" spans="1:8">
      <c r="A298" s="107">
        <v>45284</v>
      </c>
      <c r="B298" s="86" t="s">
        <v>171</v>
      </c>
      <c r="C298" s="87" t="s">
        <v>73</v>
      </c>
      <c r="D298" s="87" t="s">
        <v>10</v>
      </c>
      <c r="E298" s="179">
        <v>47250</v>
      </c>
      <c r="F298" s="87">
        <v>9</v>
      </c>
      <c r="G298" s="172">
        <f t="shared" si="5"/>
        <v>5250</v>
      </c>
    </row>
    <row r="299" spans="1:8">
      <c r="A299" s="107">
        <v>45284</v>
      </c>
      <c r="B299" s="86" t="s">
        <v>171</v>
      </c>
      <c r="C299" s="87" t="s">
        <v>240</v>
      </c>
      <c r="D299" s="87" t="s">
        <v>8</v>
      </c>
      <c r="E299" s="179">
        <v>88000</v>
      </c>
      <c r="F299" s="87">
        <v>24</v>
      </c>
      <c r="G299" s="172">
        <f t="shared" si="5"/>
        <v>3666.6666666666665</v>
      </c>
    </row>
    <row r="300" spans="1:8">
      <c r="A300" s="107">
        <v>45284</v>
      </c>
      <c r="B300" s="86" t="s">
        <v>171</v>
      </c>
      <c r="C300" s="87" t="s">
        <v>16</v>
      </c>
      <c r="D300" s="87" t="s">
        <v>17</v>
      </c>
      <c r="E300" s="179">
        <v>85000</v>
      </c>
      <c r="F300" s="87">
        <v>22</v>
      </c>
      <c r="G300" s="172">
        <f t="shared" si="5"/>
        <v>3863.6363636363635</v>
      </c>
    </row>
    <row r="301" spans="1:8">
      <c r="A301" s="107">
        <v>45284</v>
      </c>
      <c r="B301" s="86" t="s">
        <v>171</v>
      </c>
      <c r="C301" s="87" t="s">
        <v>14</v>
      </c>
      <c r="D301" s="87" t="s">
        <v>8</v>
      </c>
      <c r="E301" s="179">
        <v>105000</v>
      </c>
      <c r="F301" s="87">
        <v>32</v>
      </c>
      <c r="G301" s="172">
        <f t="shared" si="5"/>
        <v>3281.25</v>
      </c>
    </row>
    <row r="302" spans="1:8">
      <c r="A302" s="107">
        <v>45284</v>
      </c>
      <c r="B302" s="86" t="s">
        <v>171</v>
      </c>
      <c r="C302" s="87" t="s">
        <v>14</v>
      </c>
      <c r="D302" s="87" t="s">
        <v>8</v>
      </c>
      <c r="E302" s="179">
        <v>105000</v>
      </c>
      <c r="F302" s="87">
        <v>35</v>
      </c>
      <c r="G302" s="172">
        <f t="shared" si="5"/>
        <v>3000</v>
      </c>
    </row>
    <row r="303" spans="1:8">
      <c r="A303" s="107">
        <v>45284</v>
      </c>
      <c r="B303" s="86" t="s">
        <v>171</v>
      </c>
      <c r="C303" s="87" t="s">
        <v>14</v>
      </c>
      <c r="D303" s="87" t="s">
        <v>8</v>
      </c>
      <c r="E303" s="179">
        <v>105000</v>
      </c>
      <c r="F303" s="87">
        <v>47</v>
      </c>
      <c r="G303" s="172">
        <f t="shared" si="5"/>
        <v>2234.0425531914893</v>
      </c>
    </row>
    <row r="304" spans="1:8">
      <c r="A304" s="107">
        <v>45284</v>
      </c>
      <c r="B304" s="86" t="s">
        <v>171</v>
      </c>
      <c r="C304" s="87" t="s">
        <v>240</v>
      </c>
      <c r="D304" s="87" t="s">
        <v>10</v>
      </c>
      <c r="E304" s="179">
        <v>63000</v>
      </c>
      <c r="F304" s="87">
        <v>17</v>
      </c>
      <c r="G304" s="172">
        <f t="shared" si="5"/>
        <v>3705.8823529411766</v>
      </c>
    </row>
    <row r="305" spans="1:7">
      <c r="A305" s="107">
        <v>45284</v>
      </c>
      <c r="B305" s="86" t="s">
        <v>171</v>
      </c>
      <c r="C305" s="87" t="s">
        <v>12</v>
      </c>
      <c r="D305" s="87" t="s">
        <v>8</v>
      </c>
      <c r="E305" s="179">
        <v>105000</v>
      </c>
      <c r="F305" s="87">
        <v>41</v>
      </c>
      <c r="G305" s="172">
        <f t="shared" si="5"/>
        <v>2560.9756097560976</v>
      </c>
    </row>
    <row r="306" spans="1:7">
      <c r="A306" s="107">
        <v>45284</v>
      </c>
      <c r="B306" s="86" t="s">
        <v>171</v>
      </c>
      <c r="C306" s="87" t="s">
        <v>12</v>
      </c>
      <c r="D306" s="87" t="s">
        <v>8</v>
      </c>
      <c r="E306" s="179">
        <v>105000</v>
      </c>
      <c r="F306" s="87">
        <v>32</v>
      </c>
      <c r="G306" s="172">
        <f t="shared" si="5"/>
        <v>3281.25</v>
      </c>
    </row>
    <row r="307" spans="1:7">
      <c r="A307" s="107">
        <v>45284</v>
      </c>
      <c r="B307" s="86" t="s">
        <v>171</v>
      </c>
      <c r="C307" s="87" t="s">
        <v>7</v>
      </c>
      <c r="D307" s="87" t="s">
        <v>8</v>
      </c>
      <c r="E307" s="179">
        <v>105000</v>
      </c>
      <c r="F307" s="87">
        <v>30</v>
      </c>
      <c r="G307" s="172">
        <f t="shared" si="5"/>
        <v>3500</v>
      </c>
    </row>
    <row r="308" spans="1:7">
      <c r="A308" s="107">
        <v>45284</v>
      </c>
      <c r="B308" s="86" t="s">
        <v>171</v>
      </c>
      <c r="C308" s="87" t="s">
        <v>44</v>
      </c>
      <c r="D308" s="87" t="s">
        <v>10</v>
      </c>
      <c r="E308" s="179">
        <v>47250</v>
      </c>
      <c r="F308" s="87">
        <v>12</v>
      </c>
      <c r="G308" s="172">
        <f t="shared" si="5"/>
        <v>3937.5</v>
      </c>
    </row>
    <row r="309" spans="1:7">
      <c r="A309" s="107">
        <v>45284</v>
      </c>
      <c r="B309" s="86" t="s">
        <v>171</v>
      </c>
      <c r="C309" s="87" t="s">
        <v>44</v>
      </c>
      <c r="D309" s="87" t="s">
        <v>10</v>
      </c>
      <c r="E309" s="179">
        <v>47250</v>
      </c>
      <c r="F309" s="87">
        <v>9</v>
      </c>
      <c r="G309" s="172">
        <f t="shared" si="5"/>
        <v>5250</v>
      </c>
    </row>
    <row r="310" spans="1:7">
      <c r="A310" s="107">
        <v>45284</v>
      </c>
      <c r="B310" s="86" t="s">
        <v>171</v>
      </c>
      <c r="C310" s="87" t="s">
        <v>21</v>
      </c>
      <c r="D310" s="87" t="s">
        <v>10</v>
      </c>
      <c r="E310" s="179">
        <v>63000</v>
      </c>
      <c r="F310" s="87">
        <v>9</v>
      </c>
      <c r="G310" s="172">
        <f t="shared" si="5"/>
        <v>7000</v>
      </c>
    </row>
    <row r="311" spans="1:7">
      <c r="A311" s="107">
        <v>45284</v>
      </c>
      <c r="B311" s="86" t="s">
        <v>171</v>
      </c>
      <c r="C311" s="87" t="s">
        <v>25</v>
      </c>
      <c r="D311" s="87" t="s">
        <v>17</v>
      </c>
      <c r="E311" s="179">
        <v>93000</v>
      </c>
      <c r="F311" s="87">
        <v>22</v>
      </c>
      <c r="G311" s="172">
        <f t="shared" si="5"/>
        <v>4227.272727272727</v>
      </c>
    </row>
    <row r="312" spans="1:7">
      <c r="A312" s="107">
        <v>45284</v>
      </c>
      <c r="B312" s="86" t="s">
        <v>171</v>
      </c>
      <c r="C312" s="87" t="s">
        <v>24</v>
      </c>
      <c r="D312" s="87" t="s">
        <v>17</v>
      </c>
      <c r="E312" s="179">
        <v>85000</v>
      </c>
      <c r="F312" s="87">
        <v>21</v>
      </c>
      <c r="G312" s="172">
        <f t="shared" si="5"/>
        <v>4047.6190476190477</v>
      </c>
    </row>
    <row r="313" spans="1:7">
      <c r="A313" s="107">
        <v>45284</v>
      </c>
      <c r="B313" s="86" t="s">
        <v>171</v>
      </c>
      <c r="C313" s="87" t="s">
        <v>209</v>
      </c>
      <c r="D313" s="87" t="s">
        <v>8</v>
      </c>
      <c r="E313" s="179">
        <v>83000</v>
      </c>
      <c r="F313" s="87">
        <v>35</v>
      </c>
      <c r="G313" s="172">
        <f t="shared" si="5"/>
        <v>2371.4285714285716</v>
      </c>
    </row>
    <row r="314" spans="1:7">
      <c r="A314" s="107">
        <v>45284</v>
      </c>
      <c r="B314" s="86" t="s">
        <v>171</v>
      </c>
      <c r="C314" s="87" t="s">
        <v>54</v>
      </c>
      <c r="D314" s="87" t="s">
        <v>8</v>
      </c>
      <c r="E314" s="179">
        <v>100000</v>
      </c>
      <c r="F314" s="87">
        <v>44</v>
      </c>
      <c r="G314" s="172">
        <f t="shared" si="5"/>
        <v>2272.7272727272725</v>
      </c>
    </row>
    <row r="315" spans="1:7">
      <c r="A315" s="107">
        <v>45284</v>
      </c>
      <c r="B315" s="86" t="s">
        <v>171</v>
      </c>
      <c r="C315" s="87" t="s">
        <v>45</v>
      </c>
      <c r="D315" s="87" t="s">
        <v>8</v>
      </c>
      <c r="E315" s="179">
        <v>105000</v>
      </c>
      <c r="F315" s="87">
        <v>38</v>
      </c>
      <c r="G315" s="172">
        <f t="shared" si="5"/>
        <v>2763.1578947368421</v>
      </c>
    </row>
    <row r="316" spans="1:7">
      <c r="A316" s="107">
        <v>45284</v>
      </c>
      <c r="B316" s="86" t="s">
        <v>171</v>
      </c>
      <c r="C316" s="87" t="s">
        <v>20</v>
      </c>
      <c r="D316" s="87" t="s">
        <v>17</v>
      </c>
      <c r="E316" s="179">
        <v>85000</v>
      </c>
      <c r="F316" s="87">
        <v>20</v>
      </c>
      <c r="G316" s="172">
        <f t="shared" si="5"/>
        <v>4250</v>
      </c>
    </row>
    <row r="317" spans="1:7">
      <c r="A317" s="107">
        <v>45284</v>
      </c>
      <c r="B317" s="86" t="s">
        <v>171</v>
      </c>
      <c r="C317" s="87" t="s">
        <v>22</v>
      </c>
      <c r="D317" s="87" t="s">
        <v>8</v>
      </c>
      <c r="E317" s="179">
        <v>130000</v>
      </c>
      <c r="F317" s="87">
        <v>27</v>
      </c>
      <c r="G317" s="172">
        <f t="shared" si="5"/>
        <v>4814.8148148148148</v>
      </c>
    </row>
    <row r="318" spans="1:7">
      <c r="A318" s="107">
        <v>45286</v>
      </c>
      <c r="B318" s="86" t="s">
        <v>171</v>
      </c>
      <c r="C318" s="87" t="s">
        <v>73</v>
      </c>
      <c r="D318" s="87" t="s">
        <v>10</v>
      </c>
      <c r="E318" s="179">
        <v>47250</v>
      </c>
      <c r="F318" s="87">
        <v>5</v>
      </c>
      <c r="G318" s="172">
        <f t="shared" si="5"/>
        <v>9450</v>
      </c>
    </row>
    <row r="319" spans="1:7">
      <c r="A319" s="107">
        <v>45286</v>
      </c>
      <c r="B319" s="86" t="s">
        <v>171</v>
      </c>
      <c r="C319" s="87" t="s">
        <v>257</v>
      </c>
      <c r="D319" s="87" t="s">
        <v>10</v>
      </c>
      <c r="E319" s="179">
        <v>94500</v>
      </c>
      <c r="F319" s="87">
        <v>6</v>
      </c>
      <c r="G319" s="172">
        <f t="shared" si="5"/>
        <v>15750</v>
      </c>
    </row>
    <row r="320" spans="1:7">
      <c r="A320" s="107">
        <v>45286</v>
      </c>
      <c r="B320" s="86" t="s">
        <v>171</v>
      </c>
      <c r="C320" s="87" t="s">
        <v>7</v>
      </c>
      <c r="D320" s="87" t="s">
        <v>8</v>
      </c>
      <c r="E320" s="179">
        <v>105000</v>
      </c>
      <c r="F320" s="87">
        <v>46</v>
      </c>
      <c r="G320" s="172">
        <f t="shared" si="5"/>
        <v>2282.608695652174</v>
      </c>
    </row>
    <row r="321" spans="1:7">
      <c r="A321" s="107">
        <v>45286</v>
      </c>
      <c r="B321" s="86" t="s">
        <v>171</v>
      </c>
      <c r="C321" s="87" t="s">
        <v>14</v>
      </c>
      <c r="D321" s="87" t="s">
        <v>8</v>
      </c>
      <c r="E321" s="179">
        <v>105000</v>
      </c>
      <c r="F321" s="87">
        <v>35</v>
      </c>
      <c r="G321" s="172">
        <f t="shared" si="5"/>
        <v>3000</v>
      </c>
    </row>
    <row r="322" spans="1:7">
      <c r="A322" s="107">
        <v>45286</v>
      </c>
      <c r="B322" s="86" t="s">
        <v>171</v>
      </c>
      <c r="C322" s="87" t="s">
        <v>16</v>
      </c>
      <c r="D322" s="87" t="s">
        <v>17</v>
      </c>
      <c r="E322" s="179">
        <v>85000</v>
      </c>
      <c r="F322" s="87">
        <v>25</v>
      </c>
      <c r="G322" s="172">
        <f t="shared" si="5"/>
        <v>3400</v>
      </c>
    </row>
    <row r="323" spans="1:7">
      <c r="A323" s="107">
        <v>45286</v>
      </c>
      <c r="B323" s="86" t="s">
        <v>171</v>
      </c>
      <c r="C323" s="87" t="s">
        <v>240</v>
      </c>
      <c r="D323" s="87" t="s">
        <v>8</v>
      </c>
      <c r="E323" s="179">
        <v>88000</v>
      </c>
      <c r="F323" s="87">
        <v>24</v>
      </c>
      <c r="G323" s="172">
        <f t="shared" si="5"/>
        <v>3666.6666666666665</v>
      </c>
    </row>
    <row r="324" spans="1:7">
      <c r="A324" s="107">
        <v>45286</v>
      </c>
      <c r="B324" s="86" t="s">
        <v>171</v>
      </c>
      <c r="C324" s="87" t="s">
        <v>14</v>
      </c>
      <c r="D324" s="87" t="s">
        <v>8</v>
      </c>
      <c r="E324" s="179">
        <v>105000</v>
      </c>
      <c r="F324" s="87">
        <v>40</v>
      </c>
      <c r="G324" s="172">
        <f t="shared" si="5"/>
        <v>2625</v>
      </c>
    </row>
    <row r="325" spans="1:7">
      <c r="A325" s="107">
        <v>45286</v>
      </c>
      <c r="B325" s="86" t="s">
        <v>171</v>
      </c>
      <c r="C325" s="87" t="s">
        <v>12</v>
      </c>
      <c r="D325" s="87" t="s">
        <v>8</v>
      </c>
      <c r="E325" s="179">
        <v>105000</v>
      </c>
      <c r="F325" s="87">
        <v>41</v>
      </c>
      <c r="G325" s="172">
        <f t="shared" si="5"/>
        <v>2560.9756097560976</v>
      </c>
    </row>
    <row r="326" spans="1:7">
      <c r="A326" s="107">
        <v>45286</v>
      </c>
      <c r="B326" s="86" t="s">
        <v>171</v>
      </c>
      <c r="C326" s="87" t="s">
        <v>12</v>
      </c>
      <c r="D326" s="87" t="s">
        <v>8</v>
      </c>
      <c r="E326" s="179">
        <v>105000</v>
      </c>
      <c r="F326" s="87">
        <v>26</v>
      </c>
      <c r="G326" s="172">
        <f t="shared" si="5"/>
        <v>4038.4615384615386</v>
      </c>
    </row>
    <row r="327" spans="1:7">
      <c r="A327" s="107">
        <v>45286</v>
      </c>
      <c r="B327" s="86" t="s">
        <v>171</v>
      </c>
      <c r="C327" s="87" t="s">
        <v>21</v>
      </c>
      <c r="D327" s="87" t="s">
        <v>10</v>
      </c>
      <c r="E327" s="179">
        <v>63000</v>
      </c>
      <c r="F327" s="87">
        <v>7</v>
      </c>
      <c r="G327" s="172">
        <f t="shared" ref="G327:G388" si="6">E327/F327</f>
        <v>9000</v>
      </c>
    </row>
    <row r="328" spans="1:7">
      <c r="A328" s="107">
        <v>45286</v>
      </c>
      <c r="B328" s="86" t="s">
        <v>171</v>
      </c>
      <c r="C328" s="87" t="s">
        <v>7</v>
      </c>
      <c r="D328" s="87" t="s">
        <v>17</v>
      </c>
      <c r="E328" s="179">
        <v>85000</v>
      </c>
      <c r="F328" s="87">
        <v>15</v>
      </c>
      <c r="G328" s="172">
        <f t="shared" si="6"/>
        <v>5666.666666666667</v>
      </c>
    </row>
    <row r="329" spans="1:7">
      <c r="A329" s="107">
        <v>45286</v>
      </c>
      <c r="B329" s="86" t="s">
        <v>171</v>
      </c>
      <c r="C329" s="87" t="s">
        <v>7</v>
      </c>
      <c r="D329" s="87" t="s">
        <v>8</v>
      </c>
      <c r="E329" s="179">
        <v>105000</v>
      </c>
      <c r="F329" s="87">
        <v>29</v>
      </c>
      <c r="G329" s="172">
        <f t="shared" si="6"/>
        <v>3620.6896551724139</v>
      </c>
    </row>
    <row r="330" spans="1:7">
      <c r="A330" s="107">
        <v>45286</v>
      </c>
      <c r="B330" s="86" t="s">
        <v>171</v>
      </c>
      <c r="C330" s="87" t="s">
        <v>14</v>
      </c>
      <c r="D330" s="87" t="s">
        <v>8</v>
      </c>
      <c r="E330" s="179">
        <v>105000</v>
      </c>
      <c r="F330" s="87">
        <v>44</v>
      </c>
      <c r="G330" s="172">
        <f t="shared" si="6"/>
        <v>2386.3636363636365</v>
      </c>
    </row>
    <row r="331" spans="1:7">
      <c r="A331" s="107">
        <v>45286</v>
      </c>
      <c r="B331" s="86" t="s">
        <v>171</v>
      </c>
      <c r="C331" s="87" t="s">
        <v>22</v>
      </c>
      <c r="D331" s="87" t="s">
        <v>8</v>
      </c>
      <c r="E331" s="179">
        <v>130000</v>
      </c>
      <c r="F331" s="87">
        <v>27</v>
      </c>
      <c r="G331" s="172">
        <f t="shared" si="6"/>
        <v>4814.8148148148148</v>
      </c>
    </row>
    <row r="332" spans="1:7">
      <c r="A332" s="107">
        <v>45286</v>
      </c>
      <c r="B332" s="86" t="s">
        <v>171</v>
      </c>
      <c r="C332" s="87" t="s">
        <v>240</v>
      </c>
      <c r="D332" s="87" t="s">
        <v>10</v>
      </c>
      <c r="E332" s="179">
        <v>63000</v>
      </c>
      <c r="F332" s="87">
        <v>9</v>
      </c>
      <c r="G332" s="172">
        <f t="shared" si="6"/>
        <v>7000</v>
      </c>
    </row>
    <row r="333" spans="1:7">
      <c r="A333" s="107">
        <v>45286</v>
      </c>
      <c r="B333" s="86" t="s">
        <v>171</v>
      </c>
      <c r="C333" s="87" t="s">
        <v>25</v>
      </c>
      <c r="D333" s="87" t="s">
        <v>17</v>
      </c>
      <c r="E333" s="179">
        <v>93000</v>
      </c>
      <c r="F333" s="87">
        <v>27</v>
      </c>
      <c r="G333" s="172">
        <f t="shared" si="6"/>
        <v>3444.4444444444443</v>
      </c>
    </row>
    <row r="334" spans="1:7">
      <c r="A334" s="107">
        <v>45286</v>
      </c>
      <c r="B334" s="86" t="s">
        <v>171</v>
      </c>
      <c r="C334" s="87" t="s">
        <v>24</v>
      </c>
      <c r="D334" s="87" t="s">
        <v>17</v>
      </c>
      <c r="E334" s="179">
        <v>85000</v>
      </c>
      <c r="F334" s="87">
        <v>17</v>
      </c>
      <c r="G334" s="172">
        <f t="shared" si="6"/>
        <v>5000</v>
      </c>
    </row>
    <row r="335" spans="1:7">
      <c r="A335" s="107">
        <v>45286</v>
      </c>
      <c r="B335" s="86" t="s">
        <v>171</v>
      </c>
      <c r="C335" s="87" t="s">
        <v>14</v>
      </c>
      <c r="D335" s="87" t="s">
        <v>8</v>
      </c>
      <c r="E335" s="179">
        <v>105000</v>
      </c>
      <c r="F335" s="87">
        <v>44</v>
      </c>
      <c r="G335" s="172">
        <f t="shared" si="6"/>
        <v>2386.3636363636365</v>
      </c>
    </row>
    <row r="336" spans="1:7">
      <c r="A336" s="107">
        <v>45286</v>
      </c>
      <c r="B336" s="86" t="s">
        <v>171</v>
      </c>
      <c r="C336" s="87" t="s">
        <v>20</v>
      </c>
      <c r="D336" s="87" t="s">
        <v>17</v>
      </c>
      <c r="E336" s="179">
        <v>85000</v>
      </c>
      <c r="F336" s="87">
        <v>23</v>
      </c>
      <c r="G336" s="172">
        <f t="shared" si="6"/>
        <v>3695.6521739130435</v>
      </c>
    </row>
    <row r="337" spans="1:10">
      <c r="A337" s="107">
        <v>45286</v>
      </c>
      <c r="B337" s="86" t="s">
        <v>171</v>
      </c>
      <c r="C337" s="87" t="s">
        <v>209</v>
      </c>
      <c r="D337" s="87" t="s">
        <v>8</v>
      </c>
      <c r="E337" s="179">
        <v>83000</v>
      </c>
      <c r="F337" s="87">
        <v>20</v>
      </c>
      <c r="G337" s="172">
        <f t="shared" si="6"/>
        <v>4150</v>
      </c>
    </row>
    <row r="338" spans="1:10">
      <c r="A338" s="107">
        <v>45286</v>
      </c>
      <c r="B338" s="86" t="s">
        <v>171</v>
      </c>
      <c r="C338" s="87" t="s">
        <v>54</v>
      </c>
      <c r="D338" s="87" t="s">
        <v>8</v>
      </c>
      <c r="E338" s="179">
        <v>100000</v>
      </c>
      <c r="F338" s="87">
        <v>42</v>
      </c>
      <c r="G338" s="172">
        <f t="shared" si="6"/>
        <v>2380.9523809523807</v>
      </c>
    </row>
    <row r="339" spans="1:10">
      <c r="A339" s="107">
        <v>45286</v>
      </c>
      <c r="B339" s="86" t="s">
        <v>171</v>
      </c>
      <c r="C339" s="87" t="s">
        <v>44</v>
      </c>
      <c r="D339" s="87" t="s">
        <v>10</v>
      </c>
      <c r="E339" s="179">
        <v>94500</v>
      </c>
      <c r="F339" s="87">
        <v>3</v>
      </c>
      <c r="G339" s="172">
        <f t="shared" si="6"/>
        <v>31500</v>
      </c>
    </row>
    <row r="340" spans="1:10">
      <c r="A340" s="107">
        <v>45286</v>
      </c>
      <c r="B340" s="86" t="s">
        <v>171</v>
      </c>
      <c r="C340" s="87" t="s">
        <v>44</v>
      </c>
      <c r="D340" s="87" t="s">
        <v>17</v>
      </c>
      <c r="E340" s="179">
        <v>127500</v>
      </c>
      <c r="F340" s="87">
        <v>18</v>
      </c>
      <c r="G340" s="172">
        <f t="shared" si="6"/>
        <v>7083.333333333333</v>
      </c>
    </row>
    <row r="341" spans="1:10">
      <c r="A341" s="107">
        <v>45286</v>
      </c>
      <c r="B341" s="86" t="s">
        <v>171</v>
      </c>
      <c r="C341" s="87" t="s">
        <v>44</v>
      </c>
      <c r="D341" s="87" t="s">
        <v>10</v>
      </c>
      <c r="E341" s="179">
        <v>94500</v>
      </c>
      <c r="F341" s="87">
        <v>9</v>
      </c>
      <c r="G341" s="172">
        <f t="shared" si="6"/>
        <v>10500</v>
      </c>
    </row>
    <row r="342" spans="1:10">
      <c r="A342" s="107">
        <v>45286</v>
      </c>
      <c r="B342" s="86" t="s">
        <v>171</v>
      </c>
      <c r="C342" s="87" t="s">
        <v>44</v>
      </c>
      <c r="D342" s="87" t="s">
        <v>10</v>
      </c>
      <c r="E342" s="179">
        <v>94500</v>
      </c>
      <c r="F342" s="87">
        <v>17</v>
      </c>
      <c r="G342" s="172">
        <f t="shared" si="6"/>
        <v>5558.8235294117649</v>
      </c>
    </row>
    <row r="343" spans="1:10">
      <c r="A343" s="107">
        <v>45286</v>
      </c>
      <c r="B343" s="86" t="s">
        <v>172</v>
      </c>
      <c r="C343" s="87" t="s">
        <v>54</v>
      </c>
      <c r="D343" s="87" t="s">
        <v>8</v>
      </c>
      <c r="E343" s="179">
        <v>100000</v>
      </c>
      <c r="F343" s="87">
        <v>35</v>
      </c>
      <c r="G343" s="172">
        <f t="shared" si="6"/>
        <v>2857.1428571428573</v>
      </c>
    </row>
    <row r="344" spans="1:10">
      <c r="A344" s="107">
        <v>45286</v>
      </c>
      <c r="B344" s="86" t="s">
        <v>172</v>
      </c>
      <c r="C344" s="87" t="s">
        <v>14</v>
      </c>
      <c r="D344" s="87" t="s">
        <v>8</v>
      </c>
      <c r="E344" s="179">
        <v>105000</v>
      </c>
      <c r="F344" s="87">
        <v>34</v>
      </c>
      <c r="G344" s="172">
        <f t="shared" si="6"/>
        <v>3088.2352941176468</v>
      </c>
    </row>
    <row r="345" spans="1:10">
      <c r="A345" s="107">
        <v>45286</v>
      </c>
      <c r="B345" s="86" t="s">
        <v>172</v>
      </c>
      <c r="C345" s="87" t="s">
        <v>14</v>
      </c>
      <c r="D345" s="87" t="s">
        <v>8</v>
      </c>
      <c r="E345" s="179">
        <v>105000</v>
      </c>
      <c r="F345" s="87">
        <v>26</v>
      </c>
      <c r="G345" s="172">
        <f t="shared" si="6"/>
        <v>4038.4615384615386</v>
      </c>
    </row>
    <row r="346" spans="1:10">
      <c r="A346" s="107">
        <v>45286</v>
      </c>
      <c r="B346" s="86" t="s">
        <v>172</v>
      </c>
      <c r="C346" s="87" t="s">
        <v>246</v>
      </c>
      <c r="D346" s="87" t="s">
        <v>8</v>
      </c>
      <c r="E346" s="179">
        <v>250000</v>
      </c>
      <c r="F346" s="87">
        <v>44</v>
      </c>
      <c r="G346" s="172">
        <f t="shared" si="6"/>
        <v>5681.818181818182</v>
      </c>
    </row>
    <row r="347" spans="1:10">
      <c r="A347" s="107">
        <v>45286</v>
      </c>
      <c r="B347" s="86" t="s">
        <v>172</v>
      </c>
      <c r="C347" s="87" t="s">
        <v>7</v>
      </c>
      <c r="D347" s="87" t="s">
        <v>8</v>
      </c>
      <c r="E347" s="179">
        <v>105000</v>
      </c>
      <c r="F347" s="87">
        <v>36</v>
      </c>
      <c r="G347" s="172">
        <f t="shared" si="6"/>
        <v>2916.6666666666665</v>
      </c>
      <c r="J347" t="s">
        <v>53</v>
      </c>
    </row>
    <row r="348" spans="1:10">
      <c r="A348" s="107">
        <v>45286</v>
      </c>
      <c r="B348" s="86" t="s">
        <v>172</v>
      </c>
      <c r="C348" s="87" t="s">
        <v>12</v>
      </c>
      <c r="D348" s="87" t="s">
        <v>8</v>
      </c>
      <c r="E348" s="179">
        <v>105000</v>
      </c>
      <c r="F348" s="87">
        <v>30</v>
      </c>
      <c r="G348" s="172">
        <f t="shared" si="6"/>
        <v>3500</v>
      </c>
    </row>
    <row r="349" spans="1:10">
      <c r="A349" s="107">
        <v>45286</v>
      </c>
      <c r="B349" s="86" t="s">
        <v>172</v>
      </c>
      <c r="C349" s="87" t="s">
        <v>12</v>
      </c>
      <c r="D349" s="87" t="s">
        <v>8</v>
      </c>
      <c r="E349" s="179">
        <v>105000</v>
      </c>
      <c r="F349" s="87">
        <v>44</v>
      </c>
      <c r="G349" s="172">
        <f t="shared" si="6"/>
        <v>2386.3636363636365</v>
      </c>
    </row>
    <row r="350" spans="1:10">
      <c r="A350" s="107">
        <v>45286</v>
      </c>
      <c r="B350" s="86" t="s">
        <v>172</v>
      </c>
      <c r="C350" s="87" t="s">
        <v>7</v>
      </c>
      <c r="D350" s="87" t="s">
        <v>8</v>
      </c>
      <c r="E350" s="179">
        <v>105000</v>
      </c>
      <c r="F350" s="87">
        <v>23</v>
      </c>
      <c r="G350" s="172">
        <f t="shared" si="6"/>
        <v>4565.217391304348</v>
      </c>
    </row>
    <row r="351" spans="1:10">
      <c r="A351" s="107">
        <v>45286</v>
      </c>
      <c r="B351" s="86" t="s">
        <v>172</v>
      </c>
      <c r="C351" s="87" t="s">
        <v>187</v>
      </c>
      <c r="D351" s="87" t="s">
        <v>17</v>
      </c>
      <c r="E351" s="179">
        <v>130000</v>
      </c>
      <c r="F351" s="87">
        <v>18</v>
      </c>
      <c r="G351" s="172">
        <f t="shared" si="6"/>
        <v>7222.2222222222226</v>
      </c>
    </row>
    <row r="352" spans="1:10">
      <c r="A352" s="107">
        <v>45286</v>
      </c>
      <c r="B352" s="86" t="s">
        <v>172</v>
      </c>
      <c r="C352" s="87" t="s">
        <v>209</v>
      </c>
      <c r="D352" s="87" t="s">
        <v>8</v>
      </c>
      <c r="E352" s="179">
        <v>83000</v>
      </c>
      <c r="F352" s="87">
        <v>30</v>
      </c>
      <c r="G352" s="172">
        <f t="shared" si="6"/>
        <v>2766.6666666666665</v>
      </c>
    </row>
    <row r="353" spans="1:7">
      <c r="A353" s="107">
        <v>45286</v>
      </c>
      <c r="B353" s="86" t="s">
        <v>172</v>
      </c>
      <c r="C353" s="87" t="s">
        <v>24</v>
      </c>
      <c r="D353" s="87" t="s">
        <v>10</v>
      </c>
      <c r="E353" s="179">
        <v>63000</v>
      </c>
      <c r="F353" s="87">
        <v>14</v>
      </c>
      <c r="G353" s="172">
        <f t="shared" si="6"/>
        <v>4500</v>
      </c>
    </row>
    <row r="354" spans="1:7">
      <c r="A354" s="107">
        <v>45286</v>
      </c>
      <c r="B354" s="86" t="s">
        <v>172</v>
      </c>
      <c r="C354" s="87" t="s">
        <v>240</v>
      </c>
      <c r="D354" s="87" t="s">
        <v>17</v>
      </c>
      <c r="E354" s="179">
        <v>78000</v>
      </c>
      <c r="F354" s="87">
        <v>15</v>
      </c>
      <c r="G354" s="172">
        <f t="shared" si="6"/>
        <v>5200</v>
      </c>
    </row>
    <row r="355" spans="1:7">
      <c r="A355" s="107">
        <v>45286</v>
      </c>
      <c r="B355" s="86" t="s">
        <v>172</v>
      </c>
      <c r="C355" s="87" t="s">
        <v>20</v>
      </c>
      <c r="D355" s="87" t="s">
        <v>8</v>
      </c>
      <c r="E355" s="179">
        <v>100000</v>
      </c>
      <c r="F355" s="87">
        <v>26</v>
      </c>
      <c r="G355" s="172">
        <f t="shared" si="6"/>
        <v>3846.1538461538462</v>
      </c>
    </row>
    <row r="356" spans="1:7">
      <c r="A356" s="107">
        <v>45286</v>
      </c>
      <c r="B356" s="86" t="s">
        <v>172</v>
      </c>
      <c r="C356" s="87" t="s">
        <v>14</v>
      </c>
      <c r="D356" s="87" t="s">
        <v>8</v>
      </c>
      <c r="E356" s="179">
        <v>105000</v>
      </c>
      <c r="F356" s="87">
        <v>32</v>
      </c>
      <c r="G356" s="172">
        <f t="shared" si="6"/>
        <v>3281.25</v>
      </c>
    </row>
    <row r="357" spans="1:7">
      <c r="A357" s="107">
        <v>45286</v>
      </c>
      <c r="B357" s="86" t="s">
        <v>172</v>
      </c>
      <c r="C357" s="87" t="s">
        <v>22</v>
      </c>
      <c r="D357" s="87" t="s">
        <v>8</v>
      </c>
      <c r="E357" s="179">
        <v>130000</v>
      </c>
      <c r="F357" s="87">
        <v>28</v>
      </c>
      <c r="G357" s="172">
        <f t="shared" si="6"/>
        <v>4642.8571428571431</v>
      </c>
    </row>
    <row r="358" spans="1:7">
      <c r="A358" s="107">
        <v>45286</v>
      </c>
      <c r="B358" s="86" t="s">
        <v>172</v>
      </c>
      <c r="C358" s="87" t="s">
        <v>25</v>
      </c>
      <c r="D358" s="87" t="s">
        <v>17</v>
      </c>
      <c r="E358" s="179">
        <v>85000</v>
      </c>
      <c r="F358" s="87">
        <v>12</v>
      </c>
      <c r="G358" s="172">
        <f t="shared" si="6"/>
        <v>7083.333333333333</v>
      </c>
    </row>
    <row r="359" spans="1:7">
      <c r="A359" s="107">
        <v>45286</v>
      </c>
      <c r="B359" s="86" t="s">
        <v>172</v>
      </c>
      <c r="C359" s="87" t="s">
        <v>73</v>
      </c>
      <c r="D359" s="87" t="s">
        <v>10</v>
      </c>
      <c r="E359" s="179">
        <v>94500</v>
      </c>
      <c r="F359" s="87">
        <v>9</v>
      </c>
      <c r="G359" s="172">
        <f t="shared" si="6"/>
        <v>10500</v>
      </c>
    </row>
    <row r="360" spans="1:7">
      <c r="A360" s="107">
        <v>45286</v>
      </c>
      <c r="B360" s="86" t="s">
        <v>172</v>
      </c>
      <c r="C360" s="87" t="s">
        <v>107</v>
      </c>
      <c r="D360" s="87" t="s">
        <v>10</v>
      </c>
      <c r="E360" s="179">
        <v>31500</v>
      </c>
      <c r="F360" s="87">
        <v>6</v>
      </c>
      <c r="G360" s="172">
        <f t="shared" si="6"/>
        <v>5250</v>
      </c>
    </row>
    <row r="361" spans="1:7">
      <c r="A361" s="107">
        <v>45287</v>
      </c>
      <c r="B361" s="86" t="s">
        <v>171</v>
      </c>
      <c r="C361" s="87" t="s">
        <v>7</v>
      </c>
      <c r="D361" s="87" t="s">
        <v>8</v>
      </c>
      <c r="E361" s="179">
        <v>105000</v>
      </c>
      <c r="F361" s="87">
        <v>42</v>
      </c>
      <c r="G361" s="172">
        <f t="shared" si="6"/>
        <v>2500</v>
      </c>
    </row>
    <row r="362" spans="1:7">
      <c r="A362" s="107">
        <v>45287</v>
      </c>
      <c r="B362" s="86" t="s">
        <v>171</v>
      </c>
      <c r="C362" s="87" t="s">
        <v>14</v>
      </c>
      <c r="D362" s="87" t="s">
        <v>8</v>
      </c>
      <c r="E362" s="179">
        <v>105000</v>
      </c>
      <c r="F362" s="87">
        <v>35</v>
      </c>
      <c r="G362" s="172">
        <f t="shared" si="6"/>
        <v>3000</v>
      </c>
    </row>
    <row r="363" spans="1:7">
      <c r="A363" s="107">
        <v>45287</v>
      </c>
      <c r="B363" s="86" t="s">
        <v>171</v>
      </c>
      <c r="C363" s="87" t="s">
        <v>16</v>
      </c>
      <c r="D363" s="87" t="s">
        <v>17</v>
      </c>
      <c r="E363" s="179">
        <v>85000</v>
      </c>
      <c r="F363" s="87">
        <v>20</v>
      </c>
      <c r="G363" s="172">
        <f t="shared" si="6"/>
        <v>4250</v>
      </c>
    </row>
    <row r="364" spans="1:7">
      <c r="A364" s="107">
        <v>45287</v>
      </c>
      <c r="B364" s="86" t="s">
        <v>171</v>
      </c>
      <c r="C364" s="87" t="s">
        <v>73</v>
      </c>
      <c r="D364" s="87" t="s">
        <v>10</v>
      </c>
      <c r="E364" s="179">
        <v>47250</v>
      </c>
      <c r="F364" s="87">
        <v>23</v>
      </c>
      <c r="G364" s="172">
        <f t="shared" si="6"/>
        <v>2054.3478260869565</v>
      </c>
    </row>
    <row r="365" spans="1:7">
      <c r="A365" s="107">
        <v>45287</v>
      </c>
      <c r="B365" s="86" t="s">
        <v>171</v>
      </c>
      <c r="C365" s="87" t="s">
        <v>14</v>
      </c>
      <c r="D365" s="87" t="s">
        <v>8</v>
      </c>
      <c r="E365" s="179">
        <v>105000</v>
      </c>
      <c r="F365" s="87">
        <v>40</v>
      </c>
      <c r="G365" s="172">
        <f t="shared" si="6"/>
        <v>2625</v>
      </c>
    </row>
    <row r="366" spans="1:7">
      <c r="A366" s="107">
        <v>45287</v>
      </c>
      <c r="B366" s="86" t="s">
        <v>171</v>
      </c>
      <c r="C366" s="87" t="s">
        <v>12</v>
      </c>
      <c r="D366" s="87" t="s">
        <v>8</v>
      </c>
      <c r="E366" s="179">
        <v>105000</v>
      </c>
      <c r="F366" s="87">
        <v>44</v>
      </c>
      <c r="G366" s="172">
        <f t="shared" si="6"/>
        <v>2386.3636363636365</v>
      </c>
    </row>
    <row r="367" spans="1:7">
      <c r="A367" s="107">
        <v>45287</v>
      </c>
      <c r="B367" s="86" t="s">
        <v>171</v>
      </c>
      <c r="C367" s="87" t="s">
        <v>12</v>
      </c>
      <c r="D367" s="87" t="s">
        <v>8</v>
      </c>
      <c r="E367" s="179">
        <v>105000</v>
      </c>
      <c r="F367" s="87">
        <v>21</v>
      </c>
      <c r="G367" s="172">
        <f t="shared" si="6"/>
        <v>5000</v>
      </c>
    </row>
    <row r="368" spans="1:7">
      <c r="A368" s="107">
        <v>45287</v>
      </c>
      <c r="B368" s="86" t="s">
        <v>171</v>
      </c>
      <c r="C368" s="87" t="s">
        <v>21</v>
      </c>
      <c r="D368" s="87" t="s">
        <v>10</v>
      </c>
      <c r="E368" s="179">
        <v>63000</v>
      </c>
      <c r="F368" s="87">
        <v>9</v>
      </c>
      <c r="G368" s="172">
        <f t="shared" si="6"/>
        <v>7000</v>
      </c>
    </row>
    <row r="369" spans="1:7">
      <c r="A369" s="107">
        <v>45287</v>
      </c>
      <c r="B369" s="86" t="s">
        <v>171</v>
      </c>
      <c r="C369" s="87" t="s">
        <v>7</v>
      </c>
      <c r="D369" s="87" t="s">
        <v>17</v>
      </c>
      <c r="E369" s="179">
        <v>85000</v>
      </c>
      <c r="F369" s="87">
        <v>18</v>
      </c>
      <c r="G369" s="172">
        <f t="shared" si="6"/>
        <v>4722.2222222222226</v>
      </c>
    </row>
    <row r="370" spans="1:7">
      <c r="A370" s="107">
        <v>45287</v>
      </c>
      <c r="B370" s="86" t="s">
        <v>171</v>
      </c>
      <c r="C370" s="87" t="s">
        <v>7</v>
      </c>
      <c r="D370" s="87" t="s">
        <v>8</v>
      </c>
      <c r="E370" s="179">
        <v>105000</v>
      </c>
      <c r="F370" s="87">
        <v>28</v>
      </c>
      <c r="G370" s="172">
        <f t="shared" si="6"/>
        <v>3750</v>
      </c>
    </row>
    <row r="371" spans="1:7">
      <c r="A371" s="107">
        <v>45287</v>
      </c>
      <c r="B371" s="86" t="s">
        <v>171</v>
      </c>
      <c r="C371" s="87" t="s">
        <v>14</v>
      </c>
      <c r="D371" s="87" t="s">
        <v>8</v>
      </c>
      <c r="E371" s="179">
        <v>105000</v>
      </c>
      <c r="F371" s="87">
        <v>47</v>
      </c>
      <c r="G371" s="172">
        <f t="shared" si="6"/>
        <v>2234.0425531914893</v>
      </c>
    </row>
    <row r="372" spans="1:7">
      <c r="A372" s="107">
        <v>45287</v>
      </c>
      <c r="B372" s="86" t="s">
        <v>171</v>
      </c>
      <c r="C372" s="87" t="s">
        <v>22</v>
      </c>
      <c r="D372" s="87" t="s">
        <v>8</v>
      </c>
      <c r="E372" s="179">
        <v>130000</v>
      </c>
      <c r="F372" s="87">
        <v>25</v>
      </c>
      <c r="G372" s="172">
        <f t="shared" si="6"/>
        <v>5200</v>
      </c>
    </row>
    <row r="373" spans="1:7">
      <c r="A373" s="107">
        <v>45287</v>
      </c>
      <c r="B373" s="86" t="s">
        <v>171</v>
      </c>
      <c r="C373" s="87" t="s">
        <v>240</v>
      </c>
      <c r="D373" s="87" t="s">
        <v>10</v>
      </c>
      <c r="E373" s="179">
        <v>63000</v>
      </c>
      <c r="F373" s="87">
        <v>17</v>
      </c>
      <c r="G373" s="172">
        <f t="shared" si="6"/>
        <v>3705.8823529411766</v>
      </c>
    </row>
    <row r="374" spans="1:7">
      <c r="A374" s="107">
        <v>45287</v>
      </c>
      <c r="B374" s="86" t="s">
        <v>171</v>
      </c>
      <c r="C374" s="87" t="s">
        <v>25</v>
      </c>
      <c r="D374" s="87" t="s">
        <v>17</v>
      </c>
      <c r="E374" s="179">
        <v>93000</v>
      </c>
      <c r="F374" s="87">
        <v>28</v>
      </c>
      <c r="G374" s="172">
        <f t="shared" si="6"/>
        <v>3321.4285714285716</v>
      </c>
    </row>
    <row r="375" spans="1:7">
      <c r="A375" s="107">
        <v>45287</v>
      </c>
      <c r="B375" s="86" t="s">
        <v>171</v>
      </c>
      <c r="C375" s="87" t="s">
        <v>240</v>
      </c>
      <c r="D375" s="87" t="s">
        <v>8</v>
      </c>
      <c r="E375" s="179">
        <v>88000</v>
      </c>
      <c r="F375" s="87">
        <v>15</v>
      </c>
      <c r="G375" s="172">
        <f t="shared" si="6"/>
        <v>5866.666666666667</v>
      </c>
    </row>
    <row r="376" spans="1:7">
      <c r="A376" s="107">
        <v>45287</v>
      </c>
      <c r="B376" s="86" t="s">
        <v>171</v>
      </c>
      <c r="C376" s="87" t="s">
        <v>24</v>
      </c>
      <c r="D376" s="87" t="s">
        <v>17</v>
      </c>
      <c r="E376" s="179">
        <v>85000</v>
      </c>
      <c r="F376" s="87">
        <v>18</v>
      </c>
      <c r="G376" s="172">
        <f t="shared" si="6"/>
        <v>4722.2222222222226</v>
      </c>
    </row>
    <row r="377" spans="1:7">
      <c r="A377" s="107">
        <v>45287</v>
      </c>
      <c r="B377" s="86" t="s">
        <v>171</v>
      </c>
      <c r="C377" s="87" t="s">
        <v>14</v>
      </c>
      <c r="D377" s="87" t="s">
        <v>8</v>
      </c>
      <c r="E377" s="179">
        <v>105000</v>
      </c>
      <c r="F377" s="87">
        <v>38</v>
      </c>
      <c r="G377" s="172">
        <f t="shared" si="6"/>
        <v>2763.1578947368421</v>
      </c>
    </row>
    <row r="378" spans="1:7">
      <c r="A378" s="107">
        <v>45287</v>
      </c>
      <c r="B378" s="86" t="s">
        <v>171</v>
      </c>
      <c r="C378" s="87" t="s">
        <v>20</v>
      </c>
      <c r="D378" s="87" t="s">
        <v>17</v>
      </c>
      <c r="E378" s="179">
        <v>85000</v>
      </c>
      <c r="F378" s="87">
        <v>22</v>
      </c>
      <c r="G378" s="172">
        <f t="shared" si="6"/>
        <v>3863.6363636363635</v>
      </c>
    </row>
    <row r="379" spans="1:7">
      <c r="A379" s="107">
        <v>45287</v>
      </c>
      <c r="B379" s="86" t="s">
        <v>171</v>
      </c>
      <c r="C379" s="87" t="s">
        <v>209</v>
      </c>
      <c r="D379" s="87" t="s">
        <v>8</v>
      </c>
      <c r="E379" s="179">
        <v>83000</v>
      </c>
      <c r="F379" s="87">
        <v>37</v>
      </c>
      <c r="G379" s="172">
        <f t="shared" si="6"/>
        <v>2243.2432432432433</v>
      </c>
    </row>
    <row r="380" spans="1:7">
      <c r="A380" s="107">
        <v>45287</v>
      </c>
      <c r="B380" s="86" t="s">
        <v>171</v>
      </c>
      <c r="C380" s="87" t="s">
        <v>54</v>
      </c>
      <c r="D380" s="87" t="s">
        <v>8</v>
      </c>
      <c r="E380" s="179">
        <v>100000</v>
      </c>
      <c r="F380" s="87">
        <v>40</v>
      </c>
      <c r="G380" s="172">
        <f t="shared" si="6"/>
        <v>2500</v>
      </c>
    </row>
    <row r="381" spans="1:7">
      <c r="A381" s="107">
        <v>45287</v>
      </c>
      <c r="B381" s="86" t="s">
        <v>171</v>
      </c>
      <c r="C381" s="87" t="s">
        <v>44</v>
      </c>
      <c r="D381" s="87" t="s">
        <v>10</v>
      </c>
      <c r="E381" s="179">
        <v>94500</v>
      </c>
      <c r="F381" s="87">
        <v>5</v>
      </c>
      <c r="G381" s="172">
        <f t="shared" si="6"/>
        <v>18900</v>
      </c>
    </row>
    <row r="382" spans="1:7">
      <c r="A382" s="107">
        <v>45287</v>
      </c>
      <c r="B382" s="86" t="s">
        <v>171</v>
      </c>
      <c r="C382" s="87" t="s">
        <v>44</v>
      </c>
      <c r="D382" s="87" t="s">
        <v>17</v>
      </c>
      <c r="E382" s="179">
        <v>127500</v>
      </c>
      <c r="F382" s="87">
        <v>21</v>
      </c>
      <c r="G382" s="172">
        <f t="shared" si="6"/>
        <v>6071.4285714285716</v>
      </c>
    </row>
    <row r="383" spans="1:7">
      <c r="A383" s="107">
        <v>45287</v>
      </c>
      <c r="B383" s="86" t="s">
        <v>171</v>
      </c>
      <c r="C383" s="87" t="s">
        <v>44</v>
      </c>
      <c r="D383" s="87" t="s">
        <v>10</v>
      </c>
      <c r="E383" s="179">
        <v>94500</v>
      </c>
      <c r="F383" s="87">
        <v>9</v>
      </c>
      <c r="G383" s="172">
        <f t="shared" si="6"/>
        <v>10500</v>
      </c>
    </row>
    <row r="384" spans="1:7">
      <c r="A384" s="107">
        <v>45287</v>
      </c>
      <c r="B384" s="86" t="s">
        <v>171</v>
      </c>
      <c r="C384" s="87" t="s">
        <v>44</v>
      </c>
      <c r="D384" s="87" t="s">
        <v>10</v>
      </c>
      <c r="E384" s="179">
        <v>94500</v>
      </c>
      <c r="F384" s="87">
        <v>13</v>
      </c>
      <c r="G384" s="172">
        <f t="shared" si="6"/>
        <v>7269.2307692307695</v>
      </c>
    </row>
    <row r="385" spans="1:7">
      <c r="A385" s="107">
        <v>45287</v>
      </c>
      <c r="B385" s="86" t="s">
        <v>172</v>
      </c>
      <c r="C385" s="87" t="s">
        <v>14</v>
      </c>
      <c r="D385" s="87" t="s">
        <v>17</v>
      </c>
      <c r="E385" s="179">
        <v>85000</v>
      </c>
      <c r="F385" s="87">
        <v>20</v>
      </c>
      <c r="G385" s="172">
        <f t="shared" si="6"/>
        <v>4250</v>
      </c>
    </row>
    <row r="386" spans="1:7">
      <c r="A386" s="107">
        <v>45287</v>
      </c>
      <c r="B386" s="86" t="s">
        <v>172</v>
      </c>
      <c r="C386" s="87" t="s">
        <v>14</v>
      </c>
      <c r="D386" s="87" t="s">
        <v>8</v>
      </c>
      <c r="E386" s="179">
        <v>105000</v>
      </c>
      <c r="F386" s="87">
        <v>40</v>
      </c>
      <c r="G386" s="172">
        <f t="shared" si="6"/>
        <v>2625</v>
      </c>
    </row>
    <row r="387" spans="1:7">
      <c r="A387" s="107">
        <v>45287</v>
      </c>
      <c r="B387" s="86" t="s">
        <v>172</v>
      </c>
      <c r="C387" s="87" t="s">
        <v>54</v>
      </c>
      <c r="D387" s="87" t="s">
        <v>8</v>
      </c>
      <c r="E387" s="179">
        <v>100000</v>
      </c>
      <c r="F387" s="87">
        <v>35</v>
      </c>
      <c r="G387" s="172">
        <f t="shared" si="6"/>
        <v>2857.1428571428573</v>
      </c>
    </row>
    <row r="388" spans="1:7">
      <c r="A388" s="107">
        <v>45287</v>
      </c>
      <c r="B388" s="86" t="s">
        <v>172</v>
      </c>
      <c r="C388" s="87" t="s">
        <v>7</v>
      </c>
      <c r="D388" s="87" t="s">
        <v>8</v>
      </c>
      <c r="E388" s="179">
        <v>105000</v>
      </c>
      <c r="F388" s="87">
        <v>39</v>
      </c>
      <c r="G388" s="172">
        <f t="shared" si="6"/>
        <v>2692.3076923076924</v>
      </c>
    </row>
    <row r="389" spans="1:7">
      <c r="A389" s="107">
        <v>45287</v>
      </c>
      <c r="B389" s="86" t="s">
        <v>172</v>
      </c>
      <c r="C389" s="87" t="s">
        <v>12</v>
      </c>
      <c r="D389" s="87" t="s">
        <v>8</v>
      </c>
      <c r="E389" s="179">
        <v>105000</v>
      </c>
      <c r="F389" s="87">
        <v>45</v>
      </c>
      <c r="G389" s="172">
        <f t="shared" ref="G389:G450" si="7">E389/F389</f>
        <v>2333.3333333333335</v>
      </c>
    </row>
    <row r="390" spans="1:7">
      <c r="A390" s="107">
        <v>45287</v>
      </c>
      <c r="B390" s="86" t="s">
        <v>172</v>
      </c>
      <c r="C390" s="87" t="s">
        <v>12</v>
      </c>
      <c r="D390" s="87" t="s">
        <v>8</v>
      </c>
      <c r="E390" s="179">
        <v>105000</v>
      </c>
      <c r="F390" s="87">
        <v>30</v>
      </c>
      <c r="G390" s="172">
        <f t="shared" si="7"/>
        <v>3500</v>
      </c>
    </row>
    <row r="391" spans="1:7">
      <c r="A391" s="107">
        <v>45287</v>
      </c>
      <c r="B391" s="86" t="s">
        <v>172</v>
      </c>
      <c r="C391" s="87" t="s">
        <v>187</v>
      </c>
      <c r="D391" s="87" t="s">
        <v>17</v>
      </c>
      <c r="E391" s="179">
        <v>130000</v>
      </c>
      <c r="F391" s="87">
        <v>18</v>
      </c>
      <c r="G391" s="172">
        <f t="shared" si="7"/>
        <v>7222.2222222222226</v>
      </c>
    </row>
    <row r="392" spans="1:7">
      <c r="A392" s="107">
        <v>45287</v>
      </c>
      <c r="B392" s="86" t="s">
        <v>172</v>
      </c>
      <c r="C392" s="87" t="s">
        <v>240</v>
      </c>
      <c r="D392" s="87" t="s">
        <v>17</v>
      </c>
      <c r="E392" s="179">
        <v>78000</v>
      </c>
      <c r="F392" s="87">
        <v>20</v>
      </c>
      <c r="G392" s="172">
        <f t="shared" si="7"/>
        <v>3900</v>
      </c>
    </row>
    <row r="393" spans="1:7">
      <c r="A393" s="107">
        <v>45287</v>
      </c>
      <c r="B393" s="86" t="s">
        <v>172</v>
      </c>
      <c r="C393" s="87" t="s">
        <v>24</v>
      </c>
      <c r="D393" s="87" t="s">
        <v>10</v>
      </c>
      <c r="E393" s="179">
        <v>63000</v>
      </c>
      <c r="F393" s="87">
        <v>11</v>
      </c>
      <c r="G393" s="172">
        <f t="shared" si="7"/>
        <v>5727.272727272727</v>
      </c>
    </row>
    <row r="394" spans="1:7">
      <c r="A394" s="107">
        <v>45287</v>
      </c>
      <c r="B394" s="86" t="s">
        <v>172</v>
      </c>
      <c r="C394" s="87" t="s">
        <v>246</v>
      </c>
      <c r="D394" s="87" t="s">
        <v>8</v>
      </c>
      <c r="E394" s="179">
        <v>250000</v>
      </c>
      <c r="F394" s="87">
        <v>44</v>
      </c>
      <c r="G394" s="172">
        <f t="shared" si="7"/>
        <v>5681.818181818182</v>
      </c>
    </row>
    <row r="395" spans="1:7">
      <c r="A395" s="107">
        <v>45287</v>
      </c>
      <c r="B395" s="86" t="s">
        <v>172</v>
      </c>
      <c r="C395" s="87" t="s">
        <v>7</v>
      </c>
      <c r="D395" s="87" t="s">
        <v>17</v>
      </c>
      <c r="E395" s="179">
        <v>85000</v>
      </c>
      <c r="F395" s="87">
        <v>16</v>
      </c>
      <c r="G395" s="172">
        <f t="shared" si="7"/>
        <v>5312.5</v>
      </c>
    </row>
    <row r="396" spans="1:7">
      <c r="A396" s="107">
        <v>45287</v>
      </c>
      <c r="B396" s="86" t="s">
        <v>172</v>
      </c>
      <c r="C396" s="87" t="s">
        <v>20</v>
      </c>
      <c r="D396" s="87" t="s">
        <v>8</v>
      </c>
      <c r="E396" s="179">
        <v>100000</v>
      </c>
      <c r="F396" s="87">
        <v>26</v>
      </c>
      <c r="G396" s="172">
        <f t="shared" si="7"/>
        <v>3846.1538461538462</v>
      </c>
    </row>
    <row r="397" spans="1:7">
      <c r="A397" s="107">
        <v>45287</v>
      </c>
      <c r="B397" s="86" t="s">
        <v>172</v>
      </c>
      <c r="C397" s="87" t="s">
        <v>209</v>
      </c>
      <c r="D397" s="87" t="s">
        <v>8</v>
      </c>
      <c r="E397" s="179">
        <v>83000</v>
      </c>
      <c r="F397" s="87">
        <v>30</v>
      </c>
      <c r="G397" s="172">
        <f t="shared" si="7"/>
        <v>2766.6666666666665</v>
      </c>
    </row>
    <row r="398" spans="1:7">
      <c r="A398" s="107">
        <v>45287</v>
      </c>
      <c r="B398" s="86" t="s">
        <v>172</v>
      </c>
      <c r="C398" s="87" t="s">
        <v>22</v>
      </c>
      <c r="D398" s="87" t="s">
        <v>8</v>
      </c>
      <c r="E398" s="179">
        <v>130000</v>
      </c>
      <c r="F398" s="87">
        <v>28</v>
      </c>
      <c r="G398" s="172">
        <f t="shared" si="7"/>
        <v>4642.8571428571431</v>
      </c>
    </row>
    <row r="399" spans="1:7">
      <c r="A399" s="107">
        <v>45287</v>
      </c>
      <c r="B399" s="86" t="s">
        <v>172</v>
      </c>
      <c r="C399" s="87" t="s">
        <v>14</v>
      </c>
      <c r="D399" s="87" t="s">
        <v>8</v>
      </c>
      <c r="E399" s="179">
        <v>105000</v>
      </c>
      <c r="F399" s="87">
        <v>41</v>
      </c>
      <c r="G399" s="172">
        <f t="shared" si="7"/>
        <v>2560.9756097560976</v>
      </c>
    </row>
    <row r="400" spans="1:7">
      <c r="A400" s="107">
        <v>45287</v>
      </c>
      <c r="B400" s="86" t="s">
        <v>172</v>
      </c>
      <c r="C400" s="87" t="s">
        <v>25</v>
      </c>
      <c r="D400" s="87" t="s">
        <v>10</v>
      </c>
      <c r="E400" s="179">
        <v>63000</v>
      </c>
      <c r="F400" s="87">
        <v>12</v>
      </c>
      <c r="G400" s="172">
        <f t="shared" si="7"/>
        <v>5250</v>
      </c>
    </row>
    <row r="401" spans="1:7">
      <c r="A401" s="107">
        <v>45287</v>
      </c>
      <c r="B401" s="86" t="s">
        <v>172</v>
      </c>
      <c r="C401" s="87" t="s">
        <v>73</v>
      </c>
      <c r="D401" s="87" t="s">
        <v>10</v>
      </c>
      <c r="E401" s="179">
        <v>94500</v>
      </c>
      <c r="F401" s="87">
        <v>9</v>
      </c>
      <c r="G401" s="172">
        <f t="shared" si="7"/>
        <v>10500</v>
      </c>
    </row>
    <row r="402" spans="1:7">
      <c r="A402" s="107">
        <v>45287</v>
      </c>
      <c r="B402" s="86" t="s">
        <v>172</v>
      </c>
      <c r="C402" s="87" t="s">
        <v>107</v>
      </c>
      <c r="D402" s="87" t="s">
        <v>10</v>
      </c>
      <c r="E402" s="179">
        <v>31500</v>
      </c>
      <c r="F402" s="87">
        <v>6</v>
      </c>
      <c r="G402" s="172">
        <f t="shared" si="7"/>
        <v>5250</v>
      </c>
    </row>
    <row r="403" spans="1:7">
      <c r="A403" s="107">
        <v>45288</v>
      </c>
      <c r="B403" s="86" t="s">
        <v>171</v>
      </c>
      <c r="C403" s="87" t="s">
        <v>7</v>
      </c>
      <c r="D403" s="87" t="s">
        <v>8</v>
      </c>
      <c r="E403" s="179">
        <v>105000</v>
      </c>
      <c r="F403" s="87">
        <v>44</v>
      </c>
      <c r="G403" s="172">
        <f t="shared" si="7"/>
        <v>2386.3636363636365</v>
      </c>
    </row>
    <row r="404" spans="1:7">
      <c r="A404" s="107">
        <v>45288</v>
      </c>
      <c r="B404" s="86" t="s">
        <v>171</v>
      </c>
      <c r="C404" s="87" t="s">
        <v>14</v>
      </c>
      <c r="D404" s="87" t="s">
        <v>8</v>
      </c>
      <c r="E404" s="179">
        <v>105000</v>
      </c>
      <c r="F404" s="87">
        <v>35</v>
      </c>
      <c r="G404" s="172">
        <f t="shared" si="7"/>
        <v>3000</v>
      </c>
    </row>
    <row r="405" spans="1:7">
      <c r="A405" s="107">
        <v>45288</v>
      </c>
      <c r="B405" s="86" t="s">
        <v>171</v>
      </c>
      <c r="C405" s="87" t="s">
        <v>16</v>
      </c>
      <c r="D405" s="87" t="s">
        <v>17</v>
      </c>
      <c r="E405" s="179">
        <v>85000</v>
      </c>
      <c r="F405" s="87">
        <v>25</v>
      </c>
      <c r="G405" s="172">
        <f t="shared" si="7"/>
        <v>3400</v>
      </c>
    </row>
    <row r="406" spans="1:7">
      <c r="A406" s="107">
        <v>45288</v>
      </c>
      <c r="B406" s="86" t="s">
        <v>171</v>
      </c>
      <c r="C406" s="87" t="s">
        <v>240</v>
      </c>
      <c r="D406" s="87" t="s">
        <v>8</v>
      </c>
      <c r="E406" s="179">
        <v>88000</v>
      </c>
      <c r="F406" s="87">
        <v>24</v>
      </c>
      <c r="G406" s="172">
        <f t="shared" si="7"/>
        <v>3666.6666666666665</v>
      </c>
    </row>
    <row r="407" spans="1:7">
      <c r="A407" s="107">
        <v>45288</v>
      </c>
      <c r="B407" s="86" t="s">
        <v>171</v>
      </c>
      <c r="C407" s="87" t="s">
        <v>14</v>
      </c>
      <c r="D407" s="87" t="s">
        <v>8</v>
      </c>
      <c r="E407" s="179">
        <v>105000</v>
      </c>
      <c r="F407" s="87">
        <v>42</v>
      </c>
      <c r="G407" s="172">
        <f t="shared" si="7"/>
        <v>2500</v>
      </c>
    </row>
    <row r="408" spans="1:7">
      <c r="A408" s="107">
        <v>45288</v>
      </c>
      <c r="B408" s="86" t="s">
        <v>171</v>
      </c>
      <c r="C408" s="87" t="s">
        <v>12</v>
      </c>
      <c r="D408" s="87" t="s">
        <v>8</v>
      </c>
      <c r="E408" s="179">
        <v>105000</v>
      </c>
      <c r="F408" s="87">
        <v>43</v>
      </c>
      <c r="G408" s="172">
        <f t="shared" si="7"/>
        <v>2441.8604651162791</v>
      </c>
    </row>
    <row r="409" spans="1:7">
      <c r="A409" s="107">
        <v>45288</v>
      </c>
      <c r="B409" s="86" t="s">
        <v>171</v>
      </c>
      <c r="C409" s="87" t="s">
        <v>12</v>
      </c>
      <c r="D409" s="87" t="s">
        <v>8</v>
      </c>
      <c r="E409" s="179">
        <v>105000</v>
      </c>
      <c r="F409" s="87">
        <v>28</v>
      </c>
      <c r="G409" s="172">
        <f t="shared" si="7"/>
        <v>3750</v>
      </c>
    </row>
    <row r="410" spans="1:7">
      <c r="A410" s="107">
        <v>45288</v>
      </c>
      <c r="B410" s="86" t="s">
        <v>171</v>
      </c>
      <c r="C410" s="87" t="s">
        <v>21</v>
      </c>
      <c r="D410" s="87" t="s">
        <v>10</v>
      </c>
      <c r="E410" s="179">
        <v>63000</v>
      </c>
      <c r="F410" s="87">
        <v>9</v>
      </c>
      <c r="G410" s="172">
        <f t="shared" si="7"/>
        <v>7000</v>
      </c>
    </row>
    <row r="411" spans="1:7">
      <c r="A411" s="107">
        <v>45288</v>
      </c>
      <c r="B411" s="86" t="s">
        <v>171</v>
      </c>
      <c r="C411" s="87" t="s">
        <v>7</v>
      </c>
      <c r="D411" s="87" t="s">
        <v>17</v>
      </c>
      <c r="E411" s="179">
        <v>85000</v>
      </c>
      <c r="F411" s="87">
        <v>20</v>
      </c>
      <c r="G411" s="172">
        <f t="shared" si="7"/>
        <v>4250</v>
      </c>
    </row>
    <row r="412" spans="1:7">
      <c r="A412" s="107">
        <v>45288</v>
      </c>
      <c r="B412" s="86" t="s">
        <v>171</v>
      </c>
      <c r="C412" s="87" t="s">
        <v>7</v>
      </c>
      <c r="D412" s="87" t="s">
        <v>8</v>
      </c>
      <c r="E412" s="179">
        <v>105000</v>
      </c>
      <c r="F412" s="87">
        <v>28</v>
      </c>
      <c r="G412" s="172">
        <f t="shared" si="7"/>
        <v>3750</v>
      </c>
    </row>
    <row r="413" spans="1:7">
      <c r="A413" s="107">
        <v>45288</v>
      </c>
      <c r="B413" s="86" t="s">
        <v>171</v>
      </c>
      <c r="C413" s="87" t="s">
        <v>14</v>
      </c>
      <c r="D413" s="87" t="s">
        <v>8</v>
      </c>
      <c r="E413" s="179">
        <v>105000</v>
      </c>
      <c r="F413" s="87">
        <v>38</v>
      </c>
      <c r="G413" s="172">
        <f t="shared" si="7"/>
        <v>2763.1578947368421</v>
      </c>
    </row>
    <row r="414" spans="1:7">
      <c r="A414" s="107">
        <v>45288</v>
      </c>
      <c r="B414" s="86" t="s">
        <v>171</v>
      </c>
      <c r="C414" s="87" t="s">
        <v>22</v>
      </c>
      <c r="D414" s="87" t="s">
        <v>8</v>
      </c>
      <c r="E414" s="179">
        <v>130000</v>
      </c>
      <c r="F414" s="87">
        <v>27</v>
      </c>
      <c r="G414" s="172">
        <f t="shared" si="7"/>
        <v>4814.8148148148148</v>
      </c>
    </row>
    <row r="415" spans="1:7">
      <c r="A415" s="107">
        <v>45288</v>
      </c>
      <c r="B415" s="86" t="s">
        <v>171</v>
      </c>
      <c r="C415" s="87" t="s">
        <v>240</v>
      </c>
      <c r="D415" s="87" t="s">
        <v>10</v>
      </c>
      <c r="E415" s="179">
        <v>63000</v>
      </c>
      <c r="F415" s="87">
        <v>15</v>
      </c>
      <c r="G415" s="172">
        <f t="shared" si="7"/>
        <v>4200</v>
      </c>
    </row>
    <row r="416" spans="1:7">
      <c r="A416" s="107">
        <v>45288</v>
      </c>
      <c r="B416" s="86" t="s">
        <v>171</v>
      </c>
      <c r="C416" s="87" t="s">
        <v>25</v>
      </c>
      <c r="D416" s="87" t="s">
        <v>17</v>
      </c>
      <c r="E416" s="179">
        <v>93000</v>
      </c>
      <c r="F416" s="87">
        <v>29</v>
      </c>
      <c r="G416" s="172">
        <f t="shared" si="7"/>
        <v>3206.8965517241381</v>
      </c>
    </row>
    <row r="417" spans="1:7">
      <c r="A417" s="107">
        <v>45288</v>
      </c>
      <c r="B417" s="86" t="s">
        <v>171</v>
      </c>
      <c r="C417" s="87" t="s">
        <v>73</v>
      </c>
      <c r="D417" s="87" t="s">
        <v>10</v>
      </c>
      <c r="E417" s="179">
        <v>47250</v>
      </c>
      <c r="F417" s="87">
        <v>7</v>
      </c>
      <c r="G417" s="172">
        <f t="shared" si="7"/>
        <v>6750</v>
      </c>
    </row>
    <row r="418" spans="1:7">
      <c r="A418" s="107">
        <v>45288</v>
      </c>
      <c r="B418" s="86" t="s">
        <v>171</v>
      </c>
      <c r="C418" s="87" t="s">
        <v>24</v>
      </c>
      <c r="D418" s="87" t="s">
        <v>17</v>
      </c>
      <c r="E418" s="179">
        <v>85000</v>
      </c>
      <c r="F418" s="87">
        <v>17</v>
      </c>
      <c r="G418" s="172">
        <f t="shared" si="7"/>
        <v>5000</v>
      </c>
    </row>
    <row r="419" spans="1:7">
      <c r="A419" s="107">
        <v>45288</v>
      </c>
      <c r="B419" s="86" t="s">
        <v>171</v>
      </c>
      <c r="C419" s="87" t="s">
        <v>14</v>
      </c>
      <c r="D419" s="87" t="s">
        <v>8</v>
      </c>
      <c r="E419" s="179">
        <v>105000</v>
      </c>
      <c r="F419" s="87">
        <v>44</v>
      </c>
      <c r="G419" s="172">
        <f t="shared" si="7"/>
        <v>2386.3636363636365</v>
      </c>
    </row>
    <row r="420" spans="1:7">
      <c r="A420" s="107">
        <v>45288</v>
      </c>
      <c r="B420" s="86" t="s">
        <v>171</v>
      </c>
      <c r="C420" s="87" t="s">
        <v>20</v>
      </c>
      <c r="D420" s="87" t="s">
        <v>17</v>
      </c>
      <c r="E420" s="179">
        <v>85000</v>
      </c>
      <c r="F420" s="87">
        <v>22</v>
      </c>
      <c r="G420" s="172">
        <f t="shared" si="7"/>
        <v>3863.6363636363635</v>
      </c>
    </row>
    <row r="421" spans="1:7">
      <c r="A421" s="107">
        <v>45288</v>
      </c>
      <c r="B421" s="86" t="s">
        <v>171</v>
      </c>
      <c r="C421" s="87" t="s">
        <v>43</v>
      </c>
      <c r="D421" s="87" t="s">
        <v>8</v>
      </c>
      <c r="E421" s="179">
        <v>83000</v>
      </c>
      <c r="F421" s="87">
        <v>35</v>
      </c>
      <c r="G421" s="172">
        <f t="shared" si="7"/>
        <v>2371.4285714285716</v>
      </c>
    </row>
    <row r="422" spans="1:7">
      <c r="A422" s="107">
        <v>45288</v>
      </c>
      <c r="B422" s="86" t="s">
        <v>171</v>
      </c>
      <c r="C422" s="87" t="s">
        <v>54</v>
      </c>
      <c r="D422" s="87" t="s">
        <v>8</v>
      </c>
      <c r="E422" s="179">
        <v>100000</v>
      </c>
      <c r="F422" s="87">
        <v>40</v>
      </c>
      <c r="G422" s="172">
        <f t="shared" si="7"/>
        <v>2500</v>
      </c>
    </row>
    <row r="423" spans="1:7">
      <c r="A423" s="107">
        <v>45288</v>
      </c>
      <c r="B423" s="86" t="s">
        <v>171</v>
      </c>
      <c r="C423" s="87" t="s">
        <v>44</v>
      </c>
      <c r="D423" s="87" t="s">
        <v>10</v>
      </c>
      <c r="E423" s="179">
        <v>94500</v>
      </c>
      <c r="F423" s="87">
        <v>5</v>
      </c>
      <c r="G423" s="172">
        <f t="shared" si="7"/>
        <v>18900</v>
      </c>
    </row>
    <row r="424" spans="1:7">
      <c r="A424" s="107">
        <v>45288</v>
      </c>
      <c r="B424" s="86" t="s">
        <v>171</v>
      </c>
      <c r="C424" s="87" t="s">
        <v>44</v>
      </c>
      <c r="D424" s="87" t="s">
        <v>17</v>
      </c>
      <c r="E424" s="179">
        <v>127500</v>
      </c>
      <c r="F424" s="87">
        <v>19</v>
      </c>
      <c r="G424" s="172">
        <f t="shared" si="7"/>
        <v>6710.5263157894733</v>
      </c>
    </row>
    <row r="425" spans="1:7">
      <c r="A425" s="107">
        <v>45288</v>
      </c>
      <c r="B425" s="86" t="s">
        <v>171</v>
      </c>
      <c r="C425" s="87" t="s">
        <v>44</v>
      </c>
      <c r="D425" s="87" t="s">
        <v>10</v>
      </c>
      <c r="E425" s="179">
        <v>94500</v>
      </c>
      <c r="F425" s="87">
        <v>10</v>
      </c>
      <c r="G425" s="172">
        <f t="shared" si="7"/>
        <v>9450</v>
      </c>
    </row>
    <row r="426" spans="1:7">
      <c r="A426" s="107">
        <v>45288</v>
      </c>
      <c r="B426" s="86" t="s">
        <v>171</v>
      </c>
      <c r="C426" s="87" t="s">
        <v>44</v>
      </c>
      <c r="D426" s="87" t="s">
        <v>10</v>
      </c>
      <c r="E426" s="179">
        <v>94500</v>
      </c>
      <c r="F426" s="87">
        <v>18</v>
      </c>
      <c r="G426" s="172">
        <f t="shared" si="7"/>
        <v>5250</v>
      </c>
    </row>
    <row r="427" spans="1:7">
      <c r="A427" s="107">
        <v>45288</v>
      </c>
      <c r="B427" s="86" t="s">
        <v>172</v>
      </c>
      <c r="C427" s="87" t="s">
        <v>14</v>
      </c>
      <c r="D427" s="87" t="s">
        <v>17</v>
      </c>
      <c r="E427" s="179">
        <v>85000</v>
      </c>
      <c r="F427" s="87">
        <v>24</v>
      </c>
      <c r="G427" s="172">
        <f t="shared" si="7"/>
        <v>3541.6666666666665</v>
      </c>
    </row>
    <row r="428" spans="1:7">
      <c r="A428" s="107">
        <v>45288</v>
      </c>
      <c r="B428" s="86" t="s">
        <v>172</v>
      </c>
      <c r="C428" s="87" t="s">
        <v>54</v>
      </c>
      <c r="D428" s="87" t="s">
        <v>8</v>
      </c>
      <c r="E428" s="179">
        <v>100000</v>
      </c>
      <c r="F428" s="87">
        <v>33</v>
      </c>
      <c r="G428" s="172">
        <f t="shared" si="7"/>
        <v>3030.3030303030305</v>
      </c>
    </row>
    <row r="429" spans="1:7">
      <c r="A429" s="107">
        <v>45288</v>
      </c>
      <c r="B429" s="86" t="s">
        <v>172</v>
      </c>
      <c r="C429" s="87" t="s">
        <v>24</v>
      </c>
      <c r="D429" s="87" t="s">
        <v>10</v>
      </c>
      <c r="E429" s="179">
        <v>63000</v>
      </c>
      <c r="F429" s="87">
        <v>11</v>
      </c>
      <c r="G429" s="172">
        <f t="shared" si="7"/>
        <v>5727.272727272727</v>
      </c>
    </row>
    <row r="430" spans="1:7">
      <c r="A430" s="107">
        <v>45288</v>
      </c>
      <c r="B430" s="86" t="s">
        <v>172</v>
      </c>
      <c r="C430" s="87" t="s">
        <v>7</v>
      </c>
      <c r="D430" s="87" t="s">
        <v>8</v>
      </c>
      <c r="E430" s="179">
        <v>105000</v>
      </c>
      <c r="F430" s="87">
        <v>40</v>
      </c>
      <c r="G430" s="172">
        <f t="shared" si="7"/>
        <v>2625</v>
      </c>
    </row>
    <row r="431" spans="1:7">
      <c r="A431" s="107">
        <v>45288</v>
      </c>
      <c r="B431" s="86" t="s">
        <v>172</v>
      </c>
      <c r="C431" s="87" t="s">
        <v>240</v>
      </c>
      <c r="D431" s="87" t="s">
        <v>17</v>
      </c>
      <c r="E431" s="179">
        <v>78000</v>
      </c>
      <c r="F431" s="87">
        <v>18</v>
      </c>
      <c r="G431" s="172">
        <f t="shared" si="7"/>
        <v>4333.333333333333</v>
      </c>
    </row>
    <row r="432" spans="1:7">
      <c r="A432" s="107">
        <v>45288</v>
      </c>
      <c r="B432" s="86" t="s">
        <v>172</v>
      </c>
      <c r="C432" s="87" t="s">
        <v>12</v>
      </c>
      <c r="D432" s="87" t="s">
        <v>8</v>
      </c>
      <c r="E432" s="179">
        <v>105000</v>
      </c>
      <c r="F432" s="87">
        <v>41</v>
      </c>
      <c r="G432" s="172">
        <f t="shared" si="7"/>
        <v>2560.9756097560976</v>
      </c>
    </row>
    <row r="433" spans="1:7">
      <c r="A433" s="107">
        <v>45288</v>
      </c>
      <c r="B433" s="86" t="s">
        <v>172</v>
      </c>
      <c r="C433" s="87" t="s">
        <v>187</v>
      </c>
      <c r="D433" s="87" t="s">
        <v>17</v>
      </c>
      <c r="E433" s="179">
        <v>130000</v>
      </c>
      <c r="F433" s="87">
        <v>18</v>
      </c>
      <c r="G433" s="172">
        <f t="shared" si="7"/>
        <v>7222.2222222222226</v>
      </c>
    </row>
    <row r="434" spans="1:7">
      <c r="A434" s="107">
        <v>45288</v>
      </c>
      <c r="B434" s="86" t="s">
        <v>172</v>
      </c>
      <c r="C434" s="87" t="s">
        <v>12</v>
      </c>
      <c r="D434" s="87" t="s">
        <v>8</v>
      </c>
      <c r="E434" s="179">
        <v>105000</v>
      </c>
      <c r="F434" s="87">
        <v>31</v>
      </c>
      <c r="G434" s="172">
        <f t="shared" si="7"/>
        <v>3387.0967741935483</v>
      </c>
    </row>
    <row r="435" spans="1:7">
      <c r="A435" s="107">
        <v>45288</v>
      </c>
      <c r="B435" s="86" t="s">
        <v>172</v>
      </c>
      <c r="C435" s="87" t="s">
        <v>209</v>
      </c>
      <c r="D435" s="87" t="s">
        <v>8</v>
      </c>
      <c r="E435" s="179">
        <v>83000</v>
      </c>
      <c r="F435" s="87">
        <v>30</v>
      </c>
      <c r="G435" s="172">
        <f t="shared" si="7"/>
        <v>2766.6666666666665</v>
      </c>
    </row>
    <row r="436" spans="1:7">
      <c r="A436" s="107">
        <v>45288</v>
      </c>
      <c r="B436" s="86" t="s">
        <v>172</v>
      </c>
      <c r="C436" s="87" t="s">
        <v>7</v>
      </c>
      <c r="D436" s="87" t="s">
        <v>17</v>
      </c>
      <c r="E436" s="179">
        <v>85000</v>
      </c>
      <c r="F436" s="87">
        <v>18</v>
      </c>
      <c r="G436" s="172">
        <f t="shared" si="7"/>
        <v>4722.2222222222226</v>
      </c>
    </row>
    <row r="437" spans="1:7">
      <c r="A437" s="107">
        <v>45288</v>
      </c>
      <c r="B437" s="86" t="s">
        <v>172</v>
      </c>
      <c r="C437" s="87" t="s">
        <v>14</v>
      </c>
      <c r="D437" s="87" t="s">
        <v>8</v>
      </c>
      <c r="E437" s="179">
        <v>105000</v>
      </c>
      <c r="F437" s="87">
        <v>40</v>
      </c>
      <c r="G437" s="172">
        <f t="shared" si="7"/>
        <v>2625</v>
      </c>
    </row>
    <row r="438" spans="1:7">
      <c r="A438" s="107">
        <v>45288</v>
      </c>
      <c r="B438" s="86" t="s">
        <v>172</v>
      </c>
      <c r="C438" s="87" t="s">
        <v>20</v>
      </c>
      <c r="D438" s="87" t="s">
        <v>8</v>
      </c>
      <c r="E438" s="179">
        <v>100000</v>
      </c>
      <c r="F438" s="87">
        <v>26</v>
      </c>
      <c r="G438" s="172">
        <f t="shared" si="7"/>
        <v>3846.1538461538462</v>
      </c>
    </row>
    <row r="439" spans="1:7">
      <c r="A439" s="107">
        <v>45288</v>
      </c>
      <c r="B439" s="86" t="s">
        <v>172</v>
      </c>
      <c r="C439" s="87" t="s">
        <v>246</v>
      </c>
      <c r="D439" s="87" t="s">
        <v>8</v>
      </c>
      <c r="E439" s="179">
        <v>250000</v>
      </c>
      <c r="F439" s="87">
        <v>44</v>
      </c>
      <c r="G439" s="172">
        <f t="shared" si="7"/>
        <v>5681.818181818182</v>
      </c>
    </row>
    <row r="440" spans="1:7">
      <c r="A440" s="107">
        <v>45288</v>
      </c>
      <c r="B440" s="86" t="s">
        <v>172</v>
      </c>
      <c r="C440" s="87" t="s">
        <v>14</v>
      </c>
      <c r="D440" s="87" t="s">
        <v>8</v>
      </c>
      <c r="E440" s="179">
        <v>105000</v>
      </c>
      <c r="F440" s="87">
        <v>30</v>
      </c>
      <c r="G440" s="172">
        <f t="shared" si="7"/>
        <v>3500</v>
      </c>
    </row>
    <row r="441" spans="1:7">
      <c r="A441" s="107">
        <v>45288</v>
      </c>
      <c r="B441" s="86" t="s">
        <v>172</v>
      </c>
      <c r="C441" s="87" t="s">
        <v>25</v>
      </c>
      <c r="D441" s="87" t="s">
        <v>10</v>
      </c>
      <c r="E441" s="179">
        <v>63000</v>
      </c>
      <c r="F441" s="87">
        <v>13</v>
      </c>
      <c r="G441" s="172">
        <f t="shared" si="7"/>
        <v>4846.1538461538457</v>
      </c>
    </row>
    <row r="442" spans="1:7">
      <c r="A442" s="107">
        <v>45288</v>
      </c>
      <c r="B442" s="86" t="s">
        <v>172</v>
      </c>
      <c r="C442" s="87" t="s">
        <v>22</v>
      </c>
      <c r="D442" s="87" t="s">
        <v>8</v>
      </c>
      <c r="E442" s="179">
        <v>130000</v>
      </c>
      <c r="F442" s="87">
        <v>27</v>
      </c>
      <c r="G442" s="172">
        <f t="shared" si="7"/>
        <v>4814.8148148148148</v>
      </c>
    </row>
    <row r="443" spans="1:7">
      <c r="A443" s="107">
        <v>45288</v>
      </c>
      <c r="B443" s="86" t="s">
        <v>172</v>
      </c>
      <c r="C443" s="87" t="s">
        <v>73</v>
      </c>
      <c r="D443" s="87" t="s">
        <v>10</v>
      </c>
      <c r="E443" s="179">
        <v>94500</v>
      </c>
      <c r="F443" s="87">
        <v>9</v>
      </c>
      <c r="G443" s="172">
        <f t="shared" si="7"/>
        <v>10500</v>
      </c>
    </row>
    <row r="444" spans="1:7">
      <c r="A444" s="107">
        <v>45288</v>
      </c>
      <c r="B444" s="86" t="s">
        <v>172</v>
      </c>
      <c r="C444" s="87" t="s">
        <v>107</v>
      </c>
      <c r="D444" s="87" t="s">
        <v>10</v>
      </c>
      <c r="E444" s="179">
        <v>31500</v>
      </c>
      <c r="F444" s="87">
        <v>6</v>
      </c>
      <c r="G444" s="172">
        <f t="shared" si="7"/>
        <v>5250</v>
      </c>
    </row>
    <row r="445" spans="1:7">
      <c r="A445" s="107">
        <v>45289</v>
      </c>
      <c r="B445" s="86" t="s">
        <v>171</v>
      </c>
      <c r="C445" s="87" t="s">
        <v>7</v>
      </c>
      <c r="D445" s="87" t="s">
        <v>8</v>
      </c>
      <c r="E445" s="179">
        <v>105000</v>
      </c>
      <c r="F445" s="87">
        <v>44</v>
      </c>
      <c r="G445" s="172">
        <f t="shared" si="7"/>
        <v>2386.3636363636365</v>
      </c>
    </row>
    <row r="446" spans="1:7">
      <c r="A446" s="107">
        <v>45289</v>
      </c>
      <c r="B446" s="86" t="s">
        <v>171</v>
      </c>
      <c r="C446" s="87" t="s">
        <v>14</v>
      </c>
      <c r="D446" s="87" t="s">
        <v>8</v>
      </c>
      <c r="E446" s="179">
        <v>105000</v>
      </c>
      <c r="F446" s="87">
        <v>35</v>
      </c>
      <c r="G446" s="172">
        <f t="shared" si="7"/>
        <v>3000</v>
      </c>
    </row>
    <row r="447" spans="1:7">
      <c r="A447" s="107">
        <v>45289</v>
      </c>
      <c r="B447" s="86" t="s">
        <v>171</v>
      </c>
      <c r="C447" s="87" t="s">
        <v>16</v>
      </c>
      <c r="D447" s="87" t="s">
        <v>17</v>
      </c>
      <c r="E447" s="179">
        <v>85000</v>
      </c>
      <c r="F447" s="87">
        <v>25</v>
      </c>
      <c r="G447" s="172">
        <f t="shared" si="7"/>
        <v>3400</v>
      </c>
    </row>
    <row r="448" spans="1:7">
      <c r="A448" s="107">
        <v>45289</v>
      </c>
      <c r="B448" s="86" t="s">
        <v>171</v>
      </c>
      <c r="C448" s="87" t="s">
        <v>240</v>
      </c>
      <c r="D448" s="87" t="s">
        <v>8</v>
      </c>
      <c r="E448" s="179">
        <v>88000</v>
      </c>
      <c r="F448" s="87">
        <v>24</v>
      </c>
      <c r="G448" s="172">
        <f t="shared" si="7"/>
        <v>3666.6666666666665</v>
      </c>
    </row>
    <row r="449" spans="1:7">
      <c r="A449" s="107">
        <v>45289</v>
      </c>
      <c r="B449" s="86" t="s">
        <v>171</v>
      </c>
      <c r="C449" s="87" t="s">
        <v>14</v>
      </c>
      <c r="D449" s="87" t="s">
        <v>8</v>
      </c>
      <c r="E449" s="179">
        <v>105000</v>
      </c>
      <c r="F449" s="87">
        <v>42</v>
      </c>
      <c r="G449" s="172">
        <f t="shared" si="7"/>
        <v>2500</v>
      </c>
    </row>
    <row r="450" spans="1:7">
      <c r="A450" s="107">
        <v>45289</v>
      </c>
      <c r="B450" s="86" t="s">
        <v>171</v>
      </c>
      <c r="C450" s="87" t="s">
        <v>12</v>
      </c>
      <c r="D450" s="87" t="s">
        <v>8</v>
      </c>
      <c r="E450" s="179">
        <v>105000</v>
      </c>
      <c r="F450" s="87">
        <v>44</v>
      </c>
      <c r="G450" s="172">
        <f t="shared" si="7"/>
        <v>2386.3636363636365</v>
      </c>
    </row>
    <row r="451" spans="1:7">
      <c r="A451" s="107">
        <v>45289</v>
      </c>
      <c r="B451" s="86" t="s">
        <v>171</v>
      </c>
      <c r="C451" s="87" t="s">
        <v>12</v>
      </c>
      <c r="D451" s="87" t="s">
        <v>8</v>
      </c>
      <c r="E451" s="179">
        <v>105000</v>
      </c>
      <c r="F451" s="87">
        <v>22</v>
      </c>
      <c r="G451" s="172">
        <f t="shared" ref="G451:G514" si="8">E451/F451</f>
        <v>4772.727272727273</v>
      </c>
    </row>
    <row r="452" spans="1:7">
      <c r="A452" s="107">
        <v>45289</v>
      </c>
      <c r="B452" s="86" t="s">
        <v>171</v>
      </c>
      <c r="C452" s="87" t="s">
        <v>21</v>
      </c>
      <c r="D452" s="87" t="s">
        <v>10</v>
      </c>
      <c r="E452" s="179">
        <v>63000</v>
      </c>
      <c r="F452" s="87">
        <v>11</v>
      </c>
      <c r="G452" s="172">
        <f t="shared" si="8"/>
        <v>5727.272727272727</v>
      </c>
    </row>
    <row r="453" spans="1:7">
      <c r="A453" s="107">
        <v>45289</v>
      </c>
      <c r="B453" s="86" t="s">
        <v>171</v>
      </c>
      <c r="C453" s="87" t="s">
        <v>7</v>
      </c>
      <c r="D453" s="87" t="s">
        <v>17</v>
      </c>
      <c r="E453" s="179">
        <v>85000</v>
      </c>
      <c r="F453" s="87">
        <v>19</v>
      </c>
      <c r="G453" s="172">
        <f t="shared" si="8"/>
        <v>4473.6842105263158</v>
      </c>
    </row>
    <row r="454" spans="1:7">
      <c r="A454" s="107">
        <v>45289</v>
      </c>
      <c r="B454" s="86" t="s">
        <v>171</v>
      </c>
      <c r="C454" s="87" t="s">
        <v>7</v>
      </c>
      <c r="D454" s="87" t="s">
        <v>8</v>
      </c>
      <c r="E454" s="179">
        <v>105000</v>
      </c>
      <c r="F454" s="87">
        <v>28</v>
      </c>
      <c r="G454" s="172">
        <f t="shared" si="8"/>
        <v>3750</v>
      </c>
    </row>
    <row r="455" spans="1:7">
      <c r="A455" s="107">
        <v>45289</v>
      </c>
      <c r="B455" s="86" t="s">
        <v>171</v>
      </c>
      <c r="C455" s="87" t="s">
        <v>14</v>
      </c>
      <c r="D455" s="87" t="s">
        <v>8</v>
      </c>
      <c r="E455" s="179">
        <v>105000</v>
      </c>
      <c r="F455" s="87">
        <v>38</v>
      </c>
      <c r="G455" s="172">
        <f t="shared" si="8"/>
        <v>2763.1578947368421</v>
      </c>
    </row>
    <row r="456" spans="1:7">
      <c r="A456" s="107">
        <v>45289</v>
      </c>
      <c r="B456" s="86" t="s">
        <v>171</v>
      </c>
      <c r="C456" s="87" t="s">
        <v>22</v>
      </c>
      <c r="D456" s="87" t="s">
        <v>8</v>
      </c>
      <c r="E456" s="179">
        <v>130000</v>
      </c>
      <c r="F456" s="87">
        <v>28</v>
      </c>
      <c r="G456" s="172">
        <f t="shared" si="8"/>
        <v>4642.8571428571431</v>
      </c>
    </row>
    <row r="457" spans="1:7">
      <c r="A457" s="107">
        <v>45289</v>
      </c>
      <c r="B457" s="86" t="s">
        <v>171</v>
      </c>
      <c r="C457" s="87" t="s">
        <v>240</v>
      </c>
      <c r="D457" s="87" t="s">
        <v>10</v>
      </c>
      <c r="E457" s="179">
        <v>63000</v>
      </c>
      <c r="F457" s="87">
        <v>14</v>
      </c>
      <c r="G457" s="172">
        <f t="shared" si="8"/>
        <v>4500</v>
      </c>
    </row>
    <row r="458" spans="1:7">
      <c r="A458" s="107">
        <v>45289</v>
      </c>
      <c r="B458" s="86" t="s">
        <v>171</v>
      </c>
      <c r="C458" s="87" t="s">
        <v>25</v>
      </c>
      <c r="D458" s="87" t="s">
        <v>17</v>
      </c>
      <c r="E458" s="179">
        <v>93000</v>
      </c>
      <c r="F458" s="87">
        <v>24</v>
      </c>
      <c r="G458" s="172">
        <f t="shared" si="8"/>
        <v>3875</v>
      </c>
    </row>
    <row r="459" spans="1:7">
      <c r="A459" s="107">
        <v>45289</v>
      </c>
      <c r="B459" s="86" t="s">
        <v>171</v>
      </c>
      <c r="C459" s="87" t="s">
        <v>73</v>
      </c>
      <c r="D459" s="87" t="s">
        <v>10</v>
      </c>
      <c r="E459" s="179">
        <v>47250</v>
      </c>
      <c r="F459" s="87">
        <v>9</v>
      </c>
      <c r="G459" s="172">
        <f t="shared" si="8"/>
        <v>5250</v>
      </c>
    </row>
    <row r="460" spans="1:7">
      <c r="A460" s="107">
        <v>45289</v>
      </c>
      <c r="B460" s="86" t="s">
        <v>171</v>
      </c>
      <c r="C460" s="87" t="s">
        <v>24</v>
      </c>
      <c r="D460" s="87" t="s">
        <v>17</v>
      </c>
      <c r="E460" s="179">
        <v>85000</v>
      </c>
      <c r="F460" s="87">
        <v>18</v>
      </c>
      <c r="G460" s="172">
        <f t="shared" si="8"/>
        <v>4722.2222222222226</v>
      </c>
    </row>
    <row r="461" spans="1:7">
      <c r="A461" s="107">
        <v>45289</v>
      </c>
      <c r="B461" s="86" t="s">
        <v>171</v>
      </c>
      <c r="C461" s="87" t="s">
        <v>14</v>
      </c>
      <c r="D461" s="87" t="s">
        <v>8</v>
      </c>
      <c r="E461" s="179">
        <v>105000</v>
      </c>
      <c r="F461" s="87">
        <v>35</v>
      </c>
      <c r="G461" s="172">
        <f t="shared" si="8"/>
        <v>3000</v>
      </c>
    </row>
    <row r="462" spans="1:7">
      <c r="A462" s="107">
        <v>45289</v>
      </c>
      <c r="B462" s="86" t="s">
        <v>171</v>
      </c>
      <c r="C462" s="87" t="s">
        <v>20</v>
      </c>
      <c r="D462" s="87" t="s">
        <v>17</v>
      </c>
      <c r="E462" s="179">
        <v>85000</v>
      </c>
      <c r="F462" s="87">
        <v>22</v>
      </c>
      <c r="G462" s="172">
        <f t="shared" si="8"/>
        <v>3863.6363636363635</v>
      </c>
    </row>
    <row r="463" spans="1:7">
      <c r="A463" s="107">
        <v>45289</v>
      </c>
      <c r="B463" s="86" t="s">
        <v>171</v>
      </c>
      <c r="C463" s="87" t="s">
        <v>209</v>
      </c>
      <c r="D463" s="87" t="s">
        <v>8</v>
      </c>
      <c r="E463" s="179">
        <v>83000</v>
      </c>
      <c r="F463" s="87">
        <v>34</v>
      </c>
      <c r="G463" s="172">
        <f t="shared" si="8"/>
        <v>2441.1764705882351</v>
      </c>
    </row>
    <row r="464" spans="1:7">
      <c r="A464" s="107">
        <v>45289</v>
      </c>
      <c r="B464" s="86" t="s">
        <v>171</v>
      </c>
      <c r="C464" s="87" t="s">
        <v>54</v>
      </c>
      <c r="D464" s="87" t="s">
        <v>8</v>
      </c>
      <c r="E464" s="179">
        <v>100000</v>
      </c>
      <c r="F464" s="87">
        <v>44</v>
      </c>
      <c r="G464" s="172">
        <f t="shared" si="8"/>
        <v>2272.7272727272725</v>
      </c>
    </row>
    <row r="465" spans="1:7">
      <c r="A465" s="107">
        <v>45289</v>
      </c>
      <c r="B465" s="86" t="s">
        <v>171</v>
      </c>
      <c r="C465" s="87" t="s">
        <v>44</v>
      </c>
      <c r="D465" s="87" t="s">
        <v>10</v>
      </c>
      <c r="E465" s="179">
        <v>94500</v>
      </c>
      <c r="F465" s="87">
        <v>3</v>
      </c>
      <c r="G465" s="172">
        <f t="shared" si="8"/>
        <v>31500</v>
      </c>
    </row>
    <row r="466" spans="1:7">
      <c r="A466" s="107">
        <v>45289</v>
      </c>
      <c r="B466" s="86" t="s">
        <v>171</v>
      </c>
      <c r="C466" s="87" t="s">
        <v>44</v>
      </c>
      <c r="D466" s="87" t="s">
        <v>17</v>
      </c>
      <c r="E466" s="179">
        <v>127500</v>
      </c>
      <c r="F466" s="87">
        <v>19</v>
      </c>
      <c r="G466" s="172">
        <f t="shared" si="8"/>
        <v>6710.5263157894733</v>
      </c>
    </row>
    <row r="467" spans="1:7">
      <c r="A467" s="107">
        <v>45289</v>
      </c>
      <c r="B467" s="86" t="s">
        <v>171</v>
      </c>
      <c r="C467" s="87" t="s">
        <v>44</v>
      </c>
      <c r="D467" s="87" t="s">
        <v>10</v>
      </c>
      <c r="E467" s="179">
        <v>94500</v>
      </c>
      <c r="F467" s="87">
        <v>9</v>
      </c>
      <c r="G467" s="172">
        <f t="shared" si="8"/>
        <v>10500</v>
      </c>
    </row>
    <row r="468" spans="1:7">
      <c r="A468" s="107">
        <v>45289</v>
      </c>
      <c r="B468" s="86" t="s">
        <v>171</v>
      </c>
      <c r="C468" s="87" t="s">
        <v>44</v>
      </c>
      <c r="D468" s="87" t="s">
        <v>10</v>
      </c>
      <c r="E468" s="179">
        <v>94500</v>
      </c>
      <c r="F468" s="87">
        <v>18</v>
      </c>
      <c r="G468" s="172">
        <f t="shared" si="8"/>
        <v>5250</v>
      </c>
    </row>
    <row r="469" spans="1:7">
      <c r="A469" s="107">
        <v>45289</v>
      </c>
      <c r="B469" s="86" t="s">
        <v>172</v>
      </c>
      <c r="C469" s="87" t="s">
        <v>14</v>
      </c>
      <c r="D469" s="87" t="s">
        <v>17</v>
      </c>
      <c r="E469" s="179">
        <v>85000</v>
      </c>
      <c r="F469" s="87">
        <v>23</v>
      </c>
      <c r="G469" s="172">
        <f t="shared" si="8"/>
        <v>3695.6521739130435</v>
      </c>
    </row>
    <row r="470" spans="1:7">
      <c r="A470" s="107">
        <v>45289</v>
      </c>
      <c r="B470" s="86" t="s">
        <v>172</v>
      </c>
      <c r="C470" s="87" t="s">
        <v>54</v>
      </c>
      <c r="D470" s="87" t="s">
        <v>8</v>
      </c>
      <c r="E470" s="179">
        <v>100000</v>
      </c>
      <c r="F470" s="87">
        <v>35</v>
      </c>
      <c r="G470" s="172">
        <f t="shared" si="8"/>
        <v>2857.1428571428573</v>
      </c>
    </row>
    <row r="471" spans="1:7">
      <c r="A471" s="107">
        <v>45289</v>
      </c>
      <c r="B471" s="86" t="s">
        <v>172</v>
      </c>
      <c r="C471" s="87" t="s">
        <v>7</v>
      </c>
      <c r="D471" s="87" t="s">
        <v>8</v>
      </c>
      <c r="E471" s="179">
        <v>105000</v>
      </c>
      <c r="F471" s="87">
        <v>39</v>
      </c>
      <c r="G471" s="172">
        <f t="shared" si="8"/>
        <v>2692.3076923076924</v>
      </c>
    </row>
    <row r="472" spans="1:7">
      <c r="A472" s="107">
        <v>45289</v>
      </c>
      <c r="B472" s="86" t="s">
        <v>172</v>
      </c>
      <c r="C472" s="87" t="s">
        <v>24</v>
      </c>
      <c r="D472" s="87" t="s">
        <v>10</v>
      </c>
      <c r="E472" s="179">
        <v>63000</v>
      </c>
      <c r="F472" s="87">
        <v>11</v>
      </c>
      <c r="G472" s="172">
        <f t="shared" si="8"/>
        <v>5727.272727272727</v>
      </c>
    </row>
    <row r="473" spans="1:7">
      <c r="A473" s="107">
        <v>45289</v>
      </c>
      <c r="B473" s="86" t="s">
        <v>172</v>
      </c>
      <c r="C473" s="87" t="s">
        <v>187</v>
      </c>
      <c r="D473" s="87" t="s">
        <v>17</v>
      </c>
      <c r="E473" s="179">
        <v>130000</v>
      </c>
      <c r="F473" s="87">
        <v>18</v>
      </c>
      <c r="G473" s="172">
        <f t="shared" si="8"/>
        <v>7222.2222222222226</v>
      </c>
    </row>
    <row r="474" spans="1:7">
      <c r="A474" s="107">
        <v>45289</v>
      </c>
      <c r="B474" s="86" t="s">
        <v>172</v>
      </c>
      <c r="C474" s="87" t="s">
        <v>12</v>
      </c>
      <c r="D474" s="87" t="s">
        <v>8</v>
      </c>
      <c r="E474" s="179">
        <v>105000</v>
      </c>
      <c r="F474" s="87">
        <v>30</v>
      </c>
      <c r="G474" s="172">
        <f t="shared" si="8"/>
        <v>3500</v>
      </c>
    </row>
    <row r="475" spans="1:7">
      <c r="A475" s="107">
        <v>45289</v>
      </c>
      <c r="B475" s="86" t="s">
        <v>172</v>
      </c>
      <c r="C475" s="87" t="s">
        <v>12</v>
      </c>
      <c r="D475" s="87" t="s">
        <v>8</v>
      </c>
      <c r="E475" s="179">
        <v>105000</v>
      </c>
      <c r="F475" s="87">
        <v>41</v>
      </c>
      <c r="G475" s="172">
        <f t="shared" si="8"/>
        <v>2560.9756097560976</v>
      </c>
    </row>
    <row r="476" spans="1:7">
      <c r="A476" s="107">
        <v>45289</v>
      </c>
      <c r="B476" s="86" t="s">
        <v>172</v>
      </c>
      <c r="C476" s="87" t="s">
        <v>246</v>
      </c>
      <c r="D476" s="87" t="s">
        <v>8</v>
      </c>
      <c r="E476" s="179">
        <v>250000</v>
      </c>
      <c r="F476" s="87">
        <v>43</v>
      </c>
      <c r="G476" s="172">
        <f t="shared" si="8"/>
        <v>5813.9534883720926</v>
      </c>
    </row>
    <row r="477" spans="1:7">
      <c r="A477" s="107">
        <v>45289</v>
      </c>
      <c r="B477" s="86" t="s">
        <v>172</v>
      </c>
      <c r="C477" s="87" t="s">
        <v>240</v>
      </c>
      <c r="D477" s="87" t="s">
        <v>17</v>
      </c>
      <c r="E477" s="179">
        <v>78000</v>
      </c>
      <c r="F477" s="87">
        <v>18</v>
      </c>
      <c r="G477" s="172">
        <f t="shared" si="8"/>
        <v>4333.333333333333</v>
      </c>
    </row>
    <row r="478" spans="1:7">
      <c r="A478" s="107">
        <v>45289</v>
      </c>
      <c r="B478" s="86" t="s">
        <v>172</v>
      </c>
      <c r="C478" s="87" t="s">
        <v>209</v>
      </c>
      <c r="D478" s="87" t="s">
        <v>8</v>
      </c>
      <c r="E478" s="179">
        <v>83000</v>
      </c>
      <c r="F478" s="87">
        <v>30</v>
      </c>
      <c r="G478" s="172">
        <f t="shared" si="8"/>
        <v>2766.6666666666665</v>
      </c>
    </row>
    <row r="479" spans="1:7">
      <c r="A479" s="107">
        <v>45289</v>
      </c>
      <c r="B479" s="86" t="s">
        <v>172</v>
      </c>
      <c r="C479" s="87" t="s">
        <v>20</v>
      </c>
      <c r="D479" s="87" t="s">
        <v>8</v>
      </c>
      <c r="E479" s="179">
        <v>100000</v>
      </c>
      <c r="F479" s="87">
        <v>26</v>
      </c>
      <c r="G479" s="172">
        <f t="shared" si="8"/>
        <v>3846.1538461538462</v>
      </c>
    </row>
    <row r="480" spans="1:7">
      <c r="A480" s="107">
        <v>45289</v>
      </c>
      <c r="B480" s="86" t="s">
        <v>172</v>
      </c>
      <c r="C480" s="87" t="s">
        <v>7</v>
      </c>
      <c r="D480" s="87" t="s">
        <v>17</v>
      </c>
      <c r="E480" s="179">
        <v>85000</v>
      </c>
      <c r="F480" s="87">
        <v>18</v>
      </c>
      <c r="G480" s="172">
        <f t="shared" si="8"/>
        <v>4722.2222222222226</v>
      </c>
    </row>
    <row r="481" spans="1:7">
      <c r="A481" s="107">
        <v>45289</v>
      </c>
      <c r="B481" s="86" t="s">
        <v>172</v>
      </c>
      <c r="C481" s="87" t="s">
        <v>14</v>
      </c>
      <c r="D481" s="87" t="s">
        <v>8</v>
      </c>
      <c r="E481" s="179">
        <v>105000</v>
      </c>
      <c r="F481" s="87">
        <v>38</v>
      </c>
      <c r="G481" s="172">
        <f t="shared" si="8"/>
        <v>2763.1578947368421</v>
      </c>
    </row>
    <row r="482" spans="1:7">
      <c r="A482" s="107">
        <v>45289</v>
      </c>
      <c r="B482" s="86" t="s">
        <v>172</v>
      </c>
      <c r="C482" s="87" t="s">
        <v>14</v>
      </c>
      <c r="D482" s="87" t="s">
        <v>8</v>
      </c>
      <c r="E482" s="179">
        <v>105000</v>
      </c>
      <c r="F482" s="87">
        <v>32</v>
      </c>
      <c r="G482" s="172">
        <f t="shared" si="8"/>
        <v>3281.25</v>
      </c>
    </row>
    <row r="483" spans="1:7">
      <c r="A483" s="107">
        <v>45289</v>
      </c>
      <c r="B483" s="86" t="s">
        <v>172</v>
      </c>
      <c r="C483" s="87" t="s">
        <v>25</v>
      </c>
      <c r="D483" s="87" t="s">
        <v>10</v>
      </c>
      <c r="E483" s="179">
        <v>63000</v>
      </c>
      <c r="F483" s="87">
        <v>12</v>
      </c>
      <c r="G483" s="172">
        <f t="shared" si="8"/>
        <v>5250</v>
      </c>
    </row>
    <row r="484" spans="1:7">
      <c r="A484" s="107">
        <v>45289</v>
      </c>
      <c r="B484" s="86" t="s">
        <v>172</v>
      </c>
      <c r="C484" s="87" t="s">
        <v>22</v>
      </c>
      <c r="D484" s="87" t="s">
        <v>8</v>
      </c>
      <c r="E484" s="179">
        <v>130000</v>
      </c>
      <c r="F484" s="87">
        <v>27</v>
      </c>
      <c r="G484" s="172">
        <f t="shared" si="8"/>
        <v>4814.8148148148148</v>
      </c>
    </row>
    <row r="485" spans="1:7">
      <c r="A485" s="107">
        <v>45289</v>
      </c>
      <c r="B485" s="86" t="s">
        <v>172</v>
      </c>
      <c r="C485" s="87" t="s">
        <v>73</v>
      </c>
      <c r="D485" s="87" t="s">
        <v>10</v>
      </c>
      <c r="E485" s="179">
        <v>94500</v>
      </c>
      <c r="F485" s="87">
        <v>9</v>
      </c>
      <c r="G485" s="172">
        <f t="shared" si="8"/>
        <v>10500</v>
      </c>
    </row>
    <row r="486" spans="1:7">
      <c r="A486" s="107">
        <v>45289</v>
      </c>
      <c r="B486" s="86" t="s">
        <v>172</v>
      </c>
      <c r="C486" s="87" t="s">
        <v>107</v>
      </c>
      <c r="D486" s="87" t="s">
        <v>10</v>
      </c>
      <c r="E486" s="179">
        <v>31500</v>
      </c>
      <c r="F486" s="87">
        <v>6</v>
      </c>
      <c r="G486" s="172">
        <f t="shared" si="8"/>
        <v>5250</v>
      </c>
    </row>
    <row r="487" spans="1:7">
      <c r="A487" s="107">
        <v>45289</v>
      </c>
      <c r="B487" s="86" t="s">
        <v>172</v>
      </c>
      <c r="C487" s="87" t="s">
        <v>258</v>
      </c>
      <c r="D487" s="87" t="s">
        <v>10</v>
      </c>
      <c r="E487" s="179">
        <v>47250</v>
      </c>
      <c r="F487" s="87">
        <v>7</v>
      </c>
      <c r="G487" s="172">
        <f t="shared" si="8"/>
        <v>6750</v>
      </c>
    </row>
    <row r="488" spans="1:7">
      <c r="A488" s="107">
        <v>45290</v>
      </c>
      <c r="B488" s="86" t="s">
        <v>171</v>
      </c>
      <c r="C488" s="87" t="s">
        <v>7</v>
      </c>
      <c r="D488" s="87" t="s">
        <v>8</v>
      </c>
      <c r="E488" s="179">
        <v>105000</v>
      </c>
      <c r="F488" s="87">
        <v>43</v>
      </c>
      <c r="G488" s="172">
        <f t="shared" si="8"/>
        <v>2441.8604651162791</v>
      </c>
    </row>
    <row r="489" spans="1:7">
      <c r="A489" s="107">
        <v>45290</v>
      </c>
      <c r="B489" s="86" t="s">
        <v>171</v>
      </c>
      <c r="C489" s="87" t="s">
        <v>14</v>
      </c>
      <c r="D489" s="87" t="s">
        <v>8</v>
      </c>
      <c r="E489" s="179">
        <v>105000</v>
      </c>
      <c r="F489" s="87">
        <v>34</v>
      </c>
      <c r="G489" s="172">
        <f t="shared" si="8"/>
        <v>3088.2352941176468</v>
      </c>
    </row>
    <row r="490" spans="1:7">
      <c r="A490" s="107">
        <v>45290</v>
      </c>
      <c r="B490" s="86" t="s">
        <v>171</v>
      </c>
      <c r="C490" s="87" t="s">
        <v>14</v>
      </c>
      <c r="D490" s="87" t="s">
        <v>17</v>
      </c>
      <c r="E490" s="179">
        <v>85000</v>
      </c>
      <c r="F490" s="87">
        <v>10</v>
      </c>
      <c r="G490" s="172">
        <f t="shared" si="8"/>
        <v>8500</v>
      </c>
    </row>
    <row r="491" spans="1:7">
      <c r="A491" s="107">
        <v>45290</v>
      </c>
      <c r="B491" s="86" t="s">
        <v>171</v>
      </c>
      <c r="C491" s="87" t="s">
        <v>14</v>
      </c>
      <c r="D491" s="87" t="s">
        <v>8</v>
      </c>
      <c r="E491" s="179">
        <v>105000</v>
      </c>
      <c r="F491" s="87">
        <v>42</v>
      </c>
      <c r="G491" s="172">
        <f t="shared" si="8"/>
        <v>2500</v>
      </c>
    </row>
    <row r="492" spans="1:7">
      <c r="A492" s="107">
        <v>45290</v>
      </c>
      <c r="B492" s="86" t="s">
        <v>171</v>
      </c>
      <c r="C492" s="87" t="s">
        <v>73</v>
      </c>
      <c r="D492" s="87" t="s">
        <v>10</v>
      </c>
      <c r="E492" s="179">
        <v>47250</v>
      </c>
      <c r="F492" s="87">
        <v>9</v>
      </c>
      <c r="G492" s="172">
        <f t="shared" si="8"/>
        <v>5250</v>
      </c>
    </row>
    <row r="493" spans="1:7">
      <c r="A493" s="107">
        <v>45290</v>
      </c>
      <c r="B493" s="86" t="s">
        <v>171</v>
      </c>
      <c r="C493" s="87" t="s">
        <v>12</v>
      </c>
      <c r="D493" s="87" t="s">
        <v>8</v>
      </c>
      <c r="E493" s="179">
        <v>105000</v>
      </c>
      <c r="F493" s="87">
        <v>43</v>
      </c>
      <c r="G493" s="172">
        <f t="shared" si="8"/>
        <v>2441.8604651162791</v>
      </c>
    </row>
    <row r="494" spans="1:7">
      <c r="A494" s="107">
        <v>45290</v>
      </c>
      <c r="B494" s="86" t="s">
        <v>171</v>
      </c>
      <c r="C494" s="87" t="s">
        <v>12</v>
      </c>
      <c r="D494" s="87" t="s">
        <v>8</v>
      </c>
      <c r="E494" s="179">
        <v>105000</v>
      </c>
      <c r="F494" s="87">
        <v>22</v>
      </c>
      <c r="G494" s="172">
        <f t="shared" si="8"/>
        <v>4772.727272727273</v>
      </c>
    </row>
    <row r="495" spans="1:7">
      <c r="A495" s="107">
        <v>45290</v>
      </c>
      <c r="B495" s="86" t="s">
        <v>171</v>
      </c>
      <c r="C495" s="87" t="s">
        <v>21</v>
      </c>
      <c r="D495" s="87" t="s">
        <v>10</v>
      </c>
      <c r="E495" s="179">
        <v>63000</v>
      </c>
      <c r="F495" s="87">
        <v>8</v>
      </c>
      <c r="G495" s="172">
        <f t="shared" si="8"/>
        <v>7875</v>
      </c>
    </row>
    <row r="496" spans="1:7">
      <c r="A496" s="107">
        <v>45290</v>
      </c>
      <c r="B496" s="86" t="s">
        <v>171</v>
      </c>
      <c r="C496" s="87" t="s">
        <v>7</v>
      </c>
      <c r="D496" s="87" t="s">
        <v>17</v>
      </c>
      <c r="E496" s="179">
        <v>85000</v>
      </c>
      <c r="F496" s="87">
        <v>22</v>
      </c>
      <c r="G496" s="172">
        <f t="shared" si="8"/>
        <v>3863.6363636363635</v>
      </c>
    </row>
    <row r="497" spans="1:7">
      <c r="A497" s="107">
        <v>45290</v>
      </c>
      <c r="B497" s="86" t="s">
        <v>171</v>
      </c>
      <c r="C497" s="87" t="s">
        <v>7</v>
      </c>
      <c r="D497" s="87" t="s">
        <v>8</v>
      </c>
      <c r="E497" s="179">
        <v>105000</v>
      </c>
      <c r="F497" s="87">
        <v>28</v>
      </c>
      <c r="G497" s="172">
        <f t="shared" si="8"/>
        <v>3750</v>
      </c>
    </row>
    <row r="498" spans="1:7">
      <c r="A498" s="107">
        <v>45290</v>
      </c>
      <c r="B498" s="86" t="s">
        <v>171</v>
      </c>
      <c r="C498" s="87" t="s">
        <v>14</v>
      </c>
      <c r="D498" s="87" t="s">
        <v>8</v>
      </c>
      <c r="E498" s="179">
        <v>105000</v>
      </c>
      <c r="F498" s="87">
        <v>39</v>
      </c>
      <c r="G498" s="172">
        <f t="shared" si="8"/>
        <v>2692.3076923076924</v>
      </c>
    </row>
    <row r="499" spans="1:7">
      <c r="A499" s="107">
        <v>45290</v>
      </c>
      <c r="B499" s="86" t="s">
        <v>171</v>
      </c>
      <c r="C499" s="87" t="s">
        <v>22</v>
      </c>
      <c r="D499" s="87" t="s">
        <v>8</v>
      </c>
      <c r="E499" s="179">
        <v>130000</v>
      </c>
      <c r="F499" s="87">
        <v>27</v>
      </c>
      <c r="G499" s="172">
        <f t="shared" si="8"/>
        <v>4814.8148148148148</v>
      </c>
    </row>
    <row r="500" spans="1:7">
      <c r="A500" s="107">
        <v>45290</v>
      </c>
      <c r="B500" s="86" t="s">
        <v>171</v>
      </c>
      <c r="C500" s="87" t="s">
        <v>240</v>
      </c>
      <c r="D500" s="87" t="s">
        <v>8</v>
      </c>
      <c r="E500" s="179">
        <v>88000</v>
      </c>
      <c r="F500" s="87">
        <v>25</v>
      </c>
      <c r="G500" s="172">
        <f t="shared" si="8"/>
        <v>3520</v>
      </c>
    </row>
    <row r="501" spans="1:7">
      <c r="A501" s="107">
        <v>45290</v>
      </c>
      <c r="B501" s="86" t="s">
        <v>171</v>
      </c>
      <c r="C501" s="87" t="s">
        <v>25</v>
      </c>
      <c r="D501" s="87" t="s">
        <v>17</v>
      </c>
      <c r="E501" s="179">
        <v>93000</v>
      </c>
      <c r="F501" s="87">
        <v>26</v>
      </c>
      <c r="G501" s="172">
        <f t="shared" si="8"/>
        <v>3576.9230769230771</v>
      </c>
    </row>
    <row r="502" spans="1:7">
      <c r="A502" s="107">
        <v>45290</v>
      </c>
      <c r="B502" s="86" t="s">
        <v>171</v>
      </c>
      <c r="C502" s="87" t="s">
        <v>43</v>
      </c>
      <c r="D502" s="87" t="s">
        <v>10</v>
      </c>
      <c r="E502" s="179">
        <v>63000</v>
      </c>
      <c r="F502" s="87">
        <v>20</v>
      </c>
      <c r="G502" s="172">
        <f t="shared" si="8"/>
        <v>3150</v>
      </c>
    </row>
    <row r="503" spans="1:7">
      <c r="A503" s="107">
        <v>45290</v>
      </c>
      <c r="B503" s="86" t="s">
        <v>171</v>
      </c>
      <c r="C503" s="87" t="s">
        <v>24</v>
      </c>
      <c r="D503" s="87" t="s">
        <v>17</v>
      </c>
      <c r="E503" s="179">
        <v>85000</v>
      </c>
      <c r="F503" s="87">
        <v>17</v>
      </c>
      <c r="G503" s="172">
        <f t="shared" si="8"/>
        <v>5000</v>
      </c>
    </row>
    <row r="504" spans="1:7">
      <c r="A504" s="107">
        <v>45290</v>
      </c>
      <c r="B504" s="86" t="s">
        <v>171</v>
      </c>
      <c r="C504" s="87" t="s">
        <v>14</v>
      </c>
      <c r="D504" s="87" t="s">
        <v>8</v>
      </c>
      <c r="E504" s="179">
        <v>105000</v>
      </c>
      <c r="F504" s="87">
        <v>37</v>
      </c>
      <c r="G504" s="172">
        <f t="shared" si="8"/>
        <v>2837.8378378378379</v>
      </c>
    </row>
    <row r="505" spans="1:7">
      <c r="A505" s="107">
        <v>45290</v>
      </c>
      <c r="B505" s="86" t="s">
        <v>171</v>
      </c>
      <c r="C505" s="87" t="s">
        <v>20</v>
      </c>
      <c r="D505" s="87" t="s">
        <v>17</v>
      </c>
      <c r="E505" s="179">
        <v>85000</v>
      </c>
      <c r="F505" s="87">
        <v>25</v>
      </c>
      <c r="G505" s="172">
        <f t="shared" si="8"/>
        <v>3400</v>
      </c>
    </row>
    <row r="506" spans="1:7">
      <c r="A506" s="107">
        <v>45290</v>
      </c>
      <c r="B506" s="86" t="s">
        <v>171</v>
      </c>
      <c r="C506" s="87" t="s">
        <v>209</v>
      </c>
      <c r="D506" s="87" t="s">
        <v>8</v>
      </c>
      <c r="E506" s="179">
        <v>83000</v>
      </c>
      <c r="F506" s="87">
        <v>35</v>
      </c>
      <c r="G506" s="172">
        <f t="shared" si="8"/>
        <v>2371.4285714285716</v>
      </c>
    </row>
    <row r="507" spans="1:7">
      <c r="A507" s="107">
        <v>45290</v>
      </c>
      <c r="B507" s="86" t="s">
        <v>171</v>
      </c>
      <c r="C507" s="87" t="s">
        <v>54</v>
      </c>
      <c r="D507" s="87" t="s">
        <v>8</v>
      </c>
      <c r="E507" s="179">
        <v>100000</v>
      </c>
      <c r="F507" s="87">
        <v>44</v>
      </c>
      <c r="G507" s="172">
        <f t="shared" si="8"/>
        <v>2272.7272727272725</v>
      </c>
    </row>
    <row r="508" spans="1:7">
      <c r="A508" s="107">
        <v>45290</v>
      </c>
      <c r="B508" s="86" t="s">
        <v>171</v>
      </c>
      <c r="C508" s="87" t="s">
        <v>44</v>
      </c>
      <c r="D508" s="87" t="s">
        <v>10</v>
      </c>
      <c r="E508" s="179">
        <v>94500</v>
      </c>
      <c r="F508" s="87">
        <v>14</v>
      </c>
      <c r="G508" s="172">
        <f t="shared" si="8"/>
        <v>6750</v>
      </c>
    </row>
    <row r="509" spans="1:7">
      <c r="A509" s="107">
        <v>45290</v>
      </c>
      <c r="B509" s="86" t="s">
        <v>171</v>
      </c>
      <c r="C509" s="87" t="s">
        <v>44</v>
      </c>
      <c r="D509" s="87" t="s">
        <v>10</v>
      </c>
      <c r="E509" s="179">
        <v>94500</v>
      </c>
      <c r="F509" s="87">
        <v>4</v>
      </c>
      <c r="G509" s="172">
        <f t="shared" si="8"/>
        <v>23625</v>
      </c>
    </row>
    <row r="510" spans="1:7">
      <c r="A510" s="107">
        <v>45290</v>
      </c>
      <c r="B510" s="86" t="s">
        <v>171</v>
      </c>
      <c r="C510" s="87" t="s">
        <v>44</v>
      </c>
      <c r="D510" s="87" t="s">
        <v>10</v>
      </c>
      <c r="E510" s="179">
        <v>94500</v>
      </c>
      <c r="F510" s="87">
        <v>9</v>
      </c>
      <c r="G510" s="172">
        <f t="shared" si="8"/>
        <v>10500</v>
      </c>
    </row>
    <row r="511" spans="1:7">
      <c r="A511" s="107">
        <v>45290</v>
      </c>
      <c r="B511" s="86" t="s">
        <v>171</v>
      </c>
      <c r="C511" s="87" t="s">
        <v>44</v>
      </c>
      <c r="D511" s="87" t="s">
        <v>17</v>
      </c>
      <c r="E511" s="179">
        <v>127500</v>
      </c>
      <c r="F511" s="87">
        <v>18</v>
      </c>
      <c r="G511" s="172">
        <f t="shared" si="8"/>
        <v>7083.333333333333</v>
      </c>
    </row>
    <row r="512" spans="1:7">
      <c r="A512" s="107">
        <v>45290</v>
      </c>
      <c r="B512" s="86" t="s">
        <v>172</v>
      </c>
      <c r="C512" s="87" t="s">
        <v>7</v>
      </c>
      <c r="D512" s="87" t="s">
        <v>8</v>
      </c>
      <c r="E512" s="179">
        <v>105000</v>
      </c>
      <c r="F512" s="87">
        <v>30</v>
      </c>
      <c r="G512" s="172">
        <f t="shared" si="8"/>
        <v>3500</v>
      </c>
    </row>
    <row r="513" spans="1:9">
      <c r="A513" s="107">
        <v>45290</v>
      </c>
      <c r="B513" s="86" t="s">
        <v>172</v>
      </c>
      <c r="C513" s="87" t="s">
        <v>14</v>
      </c>
      <c r="D513" s="87" t="s">
        <v>17</v>
      </c>
      <c r="E513" s="179">
        <v>85000</v>
      </c>
      <c r="F513" s="87">
        <v>21</v>
      </c>
      <c r="G513" s="172">
        <f t="shared" si="8"/>
        <v>4047.6190476190477</v>
      </c>
    </row>
    <row r="514" spans="1:9">
      <c r="A514" s="107">
        <v>45290</v>
      </c>
      <c r="B514" s="86" t="s">
        <v>172</v>
      </c>
      <c r="C514" s="87" t="s">
        <v>24</v>
      </c>
      <c r="D514" s="87" t="s">
        <v>10</v>
      </c>
      <c r="E514" s="179">
        <v>63000</v>
      </c>
      <c r="F514" s="87">
        <v>11</v>
      </c>
      <c r="G514" s="172">
        <f t="shared" si="8"/>
        <v>5727.272727272727</v>
      </c>
    </row>
    <row r="515" spans="1:9">
      <c r="A515" s="107">
        <v>45290</v>
      </c>
      <c r="B515" s="86" t="s">
        <v>172</v>
      </c>
      <c r="C515" s="87" t="s">
        <v>54</v>
      </c>
      <c r="D515" s="87" t="s">
        <v>8</v>
      </c>
      <c r="E515" s="179">
        <v>100000</v>
      </c>
      <c r="F515" s="87">
        <v>32</v>
      </c>
      <c r="G515" s="172">
        <f t="shared" ref="G515:G550" si="9">E515/F515</f>
        <v>3125</v>
      </c>
      <c r="I515" t="s">
        <v>53</v>
      </c>
    </row>
    <row r="516" spans="1:9">
      <c r="A516" s="107">
        <v>45290</v>
      </c>
      <c r="B516" s="86" t="s">
        <v>172</v>
      </c>
      <c r="C516" s="87" t="s">
        <v>7</v>
      </c>
      <c r="D516" s="87" t="s">
        <v>17</v>
      </c>
      <c r="E516" s="179">
        <v>85000</v>
      </c>
      <c r="F516" s="87">
        <v>29</v>
      </c>
      <c r="G516" s="172">
        <f t="shared" si="9"/>
        <v>2931.0344827586205</v>
      </c>
    </row>
    <row r="517" spans="1:9">
      <c r="A517" s="107">
        <v>45290</v>
      </c>
      <c r="B517" s="86" t="s">
        <v>172</v>
      </c>
      <c r="C517" s="87" t="s">
        <v>12</v>
      </c>
      <c r="D517" s="87" t="s">
        <v>8</v>
      </c>
      <c r="E517" s="179">
        <v>105000</v>
      </c>
      <c r="F517" s="87">
        <v>41</v>
      </c>
      <c r="G517" s="172">
        <f t="shared" si="9"/>
        <v>2560.9756097560976</v>
      </c>
    </row>
    <row r="518" spans="1:9">
      <c r="A518" s="107">
        <v>45290</v>
      </c>
      <c r="B518" s="86" t="s">
        <v>172</v>
      </c>
      <c r="C518" s="87" t="s">
        <v>240</v>
      </c>
      <c r="D518" s="87" t="s">
        <v>17</v>
      </c>
      <c r="E518" s="179">
        <v>78000</v>
      </c>
      <c r="F518" s="87">
        <v>18</v>
      </c>
      <c r="G518" s="172">
        <f t="shared" si="9"/>
        <v>4333.333333333333</v>
      </c>
    </row>
    <row r="519" spans="1:9">
      <c r="A519" s="107">
        <v>45290</v>
      </c>
      <c r="B519" s="86" t="s">
        <v>172</v>
      </c>
      <c r="C519" s="87" t="s">
        <v>12</v>
      </c>
      <c r="D519" s="87" t="s">
        <v>8</v>
      </c>
      <c r="E519" s="179">
        <v>105000</v>
      </c>
      <c r="F519" s="87">
        <v>18</v>
      </c>
      <c r="G519" s="172">
        <f t="shared" si="9"/>
        <v>5833.333333333333</v>
      </c>
    </row>
    <row r="520" spans="1:9">
      <c r="A520" s="107">
        <v>45290</v>
      </c>
      <c r="B520" s="86" t="s">
        <v>172</v>
      </c>
      <c r="C520" s="87" t="s">
        <v>14</v>
      </c>
      <c r="D520" s="87" t="s">
        <v>8</v>
      </c>
      <c r="E520" s="179">
        <v>105000</v>
      </c>
      <c r="F520" s="87">
        <v>38</v>
      </c>
      <c r="G520" s="172">
        <f t="shared" si="9"/>
        <v>2763.1578947368421</v>
      </c>
    </row>
    <row r="521" spans="1:9">
      <c r="A521" s="107">
        <v>45290</v>
      </c>
      <c r="B521" s="86" t="s">
        <v>172</v>
      </c>
      <c r="C521" s="87" t="s">
        <v>209</v>
      </c>
      <c r="D521" s="87" t="s">
        <v>8</v>
      </c>
      <c r="E521" s="179">
        <v>83000</v>
      </c>
      <c r="F521" s="87">
        <v>29</v>
      </c>
      <c r="G521" s="172">
        <f t="shared" si="9"/>
        <v>2862.0689655172414</v>
      </c>
    </row>
    <row r="522" spans="1:9">
      <c r="A522" s="107">
        <v>45290</v>
      </c>
      <c r="B522" s="86" t="s">
        <v>172</v>
      </c>
      <c r="C522" s="87" t="s">
        <v>187</v>
      </c>
      <c r="D522" s="87" t="s">
        <v>17</v>
      </c>
      <c r="E522" s="179">
        <v>130000</v>
      </c>
      <c r="F522" s="87">
        <v>18</v>
      </c>
      <c r="G522" s="172">
        <f t="shared" si="9"/>
        <v>7222.2222222222226</v>
      </c>
    </row>
    <row r="523" spans="1:9">
      <c r="A523" s="107">
        <v>45290</v>
      </c>
      <c r="B523" s="86" t="s">
        <v>172</v>
      </c>
      <c r="C523" s="87" t="s">
        <v>246</v>
      </c>
      <c r="D523" s="87" t="s">
        <v>8</v>
      </c>
      <c r="E523" s="179">
        <v>250000</v>
      </c>
      <c r="F523" s="87">
        <v>43</v>
      </c>
      <c r="G523" s="172">
        <f t="shared" si="9"/>
        <v>5813.9534883720926</v>
      </c>
    </row>
    <row r="524" spans="1:9">
      <c r="A524" s="107">
        <v>45290</v>
      </c>
      <c r="B524" s="86" t="s">
        <v>172</v>
      </c>
      <c r="C524" s="87" t="s">
        <v>14</v>
      </c>
      <c r="D524" s="87" t="s">
        <v>8</v>
      </c>
      <c r="E524" s="179">
        <v>105000</v>
      </c>
      <c r="F524" s="87">
        <v>30</v>
      </c>
      <c r="G524" s="172">
        <f t="shared" si="9"/>
        <v>3500</v>
      </c>
    </row>
    <row r="525" spans="1:9">
      <c r="A525" s="107">
        <v>45290</v>
      </c>
      <c r="B525" s="86" t="s">
        <v>172</v>
      </c>
      <c r="C525" s="87" t="s">
        <v>22</v>
      </c>
      <c r="D525" s="87" t="s">
        <v>8</v>
      </c>
      <c r="E525" s="179">
        <v>130000</v>
      </c>
      <c r="F525" s="87">
        <v>27</v>
      </c>
      <c r="G525" s="172">
        <f t="shared" si="9"/>
        <v>4814.8148148148148</v>
      </c>
    </row>
    <row r="526" spans="1:9">
      <c r="A526" s="107">
        <v>45290</v>
      </c>
      <c r="B526" s="86" t="s">
        <v>172</v>
      </c>
      <c r="C526" s="87" t="s">
        <v>20</v>
      </c>
      <c r="D526" s="87" t="s">
        <v>8</v>
      </c>
      <c r="E526" s="179">
        <v>100000</v>
      </c>
      <c r="F526" s="87">
        <v>26</v>
      </c>
      <c r="G526" s="172">
        <f t="shared" si="9"/>
        <v>3846.1538461538462</v>
      </c>
    </row>
    <row r="527" spans="1:9">
      <c r="A527" s="107">
        <v>45290</v>
      </c>
      <c r="B527" s="86" t="s">
        <v>172</v>
      </c>
      <c r="C527" s="87" t="s">
        <v>25</v>
      </c>
      <c r="D527" s="87" t="s">
        <v>10</v>
      </c>
      <c r="E527" s="179">
        <v>63000</v>
      </c>
      <c r="F527" s="87">
        <v>11</v>
      </c>
      <c r="G527" s="172">
        <f t="shared" si="9"/>
        <v>5727.272727272727</v>
      </c>
    </row>
    <row r="528" spans="1:9">
      <c r="A528" s="107">
        <v>45290</v>
      </c>
      <c r="B528" s="86" t="s">
        <v>172</v>
      </c>
      <c r="C528" s="87" t="s">
        <v>73</v>
      </c>
      <c r="D528" s="87" t="s">
        <v>10</v>
      </c>
      <c r="E528" s="179">
        <v>94500</v>
      </c>
      <c r="F528" s="87">
        <v>9</v>
      </c>
      <c r="G528" s="172">
        <f t="shared" si="9"/>
        <v>10500</v>
      </c>
    </row>
    <row r="529" spans="1:13">
      <c r="A529" s="107">
        <v>45290</v>
      </c>
      <c r="B529" s="86" t="s">
        <v>172</v>
      </c>
      <c r="C529" s="87" t="s">
        <v>107</v>
      </c>
      <c r="D529" s="87" t="s">
        <v>10</v>
      </c>
      <c r="E529" s="179">
        <v>31500</v>
      </c>
      <c r="F529" s="87">
        <v>3</v>
      </c>
      <c r="G529" s="172">
        <f t="shared" si="9"/>
        <v>10500</v>
      </c>
    </row>
    <row r="530" spans="1:13">
      <c r="A530" s="107">
        <v>45291</v>
      </c>
      <c r="B530" s="86" t="s">
        <v>171</v>
      </c>
      <c r="C530" s="87" t="s">
        <v>7</v>
      </c>
      <c r="D530" s="87" t="s">
        <v>8</v>
      </c>
      <c r="E530" s="179">
        <v>105000</v>
      </c>
      <c r="F530" s="87">
        <v>34</v>
      </c>
      <c r="G530" s="172">
        <f t="shared" si="9"/>
        <v>3088.2352941176468</v>
      </c>
    </row>
    <row r="531" spans="1:13">
      <c r="A531" s="107">
        <v>45291</v>
      </c>
      <c r="B531" s="86" t="s">
        <v>171</v>
      </c>
      <c r="C531" s="87" t="s">
        <v>73</v>
      </c>
      <c r="D531" s="87" t="s">
        <v>10</v>
      </c>
      <c r="E531" s="179">
        <v>47250</v>
      </c>
      <c r="F531" s="87">
        <v>9</v>
      </c>
      <c r="G531" s="172">
        <f t="shared" si="9"/>
        <v>5250</v>
      </c>
    </row>
    <row r="532" spans="1:13">
      <c r="A532" s="107">
        <v>45291</v>
      </c>
      <c r="B532" s="86" t="s">
        <v>171</v>
      </c>
      <c r="C532" s="87" t="s">
        <v>14</v>
      </c>
      <c r="D532" s="87" t="s">
        <v>8</v>
      </c>
      <c r="E532" s="179">
        <v>105000</v>
      </c>
      <c r="F532" s="87">
        <v>34</v>
      </c>
      <c r="G532" s="172">
        <f t="shared" si="9"/>
        <v>3088.2352941176468</v>
      </c>
    </row>
    <row r="533" spans="1:13">
      <c r="A533" s="107">
        <v>45291</v>
      </c>
      <c r="B533" s="86" t="s">
        <v>171</v>
      </c>
      <c r="C533" s="87" t="s">
        <v>14</v>
      </c>
      <c r="D533" s="87" t="s">
        <v>17</v>
      </c>
      <c r="E533" s="179">
        <v>85000</v>
      </c>
      <c r="F533" s="87">
        <v>25</v>
      </c>
      <c r="G533" s="172">
        <f t="shared" si="9"/>
        <v>3400</v>
      </c>
    </row>
    <row r="534" spans="1:13">
      <c r="A534" s="107">
        <v>45291</v>
      </c>
      <c r="B534" s="86" t="s">
        <v>171</v>
      </c>
      <c r="C534" s="87" t="s">
        <v>14</v>
      </c>
      <c r="D534" s="87" t="s">
        <v>8</v>
      </c>
      <c r="E534" s="179">
        <v>105000</v>
      </c>
      <c r="F534" s="87">
        <v>42</v>
      </c>
      <c r="G534" s="172">
        <f t="shared" si="9"/>
        <v>2500</v>
      </c>
    </row>
    <row r="535" spans="1:13">
      <c r="A535" s="107">
        <v>45291</v>
      </c>
      <c r="B535" s="86" t="s">
        <v>171</v>
      </c>
      <c r="C535" s="87" t="s">
        <v>12</v>
      </c>
      <c r="D535" s="87" t="s">
        <v>8</v>
      </c>
      <c r="E535" s="179">
        <v>105000</v>
      </c>
      <c r="F535" s="87">
        <v>45</v>
      </c>
      <c r="G535" s="172">
        <f t="shared" si="9"/>
        <v>2333.3333333333335</v>
      </c>
    </row>
    <row r="536" spans="1:13">
      <c r="A536" s="107">
        <v>45291</v>
      </c>
      <c r="B536" s="86" t="s">
        <v>171</v>
      </c>
      <c r="C536" s="87" t="s">
        <v>12</v>
      </c>
      <c r="D536" s="87" t="s">
        <v>8</v>
      </c>
      <c r="E536" s="179">
        <v>105000</v>
      </c>
      <c r="F536" s="87">
        <v>31</v>
      </c>
      <c r="G536" s="172">
        <f t="shared" si="9"/>
        <v>3387.0967741935483</v>
      </c>
      <c r="M536" t="s">
        <v>53</v>
      </c>
    </row>
    <row r="537" spans="1:13">
      <c r="A537" s="107">
        <v>45291</v>
      </c>
      <c r="B537" s="86" t="s">
        <v>171</v>
      </c>
      <c r="C537" s="87" t="s">
        <v>21</v>
      </c>
      <c r="D537" s="87" t="s">
        <v>10</v>
      </c>
      <c r="E537" s="179">
        <v>63000</v>
      </c>
      <c r="F537" s="87">
        <v>12</v>
      </c>
      <c r="G537" s="172">
        <f t="shared" si="9"/>
        <v>5250</v>
      </c>
    </row>
    <row r="538" spans="1:13">
      <c r="A538" s="107">
        <v>45291</v>
      </c>
      <c r="B538" s="86" t="s">
        <v>171</v>
      </c>
      <c r="C538" s="87" t="s">
        <v>7</v>
      </c>
      <c r="D538" s="87" t="s">
        <v>8</v>
      </c>
      <c r="E538" s="179">
        <v>105000</v>
      </c>
      <c r="F538" s="87">
        <v>20</v>
      </c>
      <c r="G538" s="172">
        <f t="shared" si="9"/>
        <v>5250</v>
      </c>
    </row>
    <row r="539" spans="1:13">
      <c r="A539" s="107">
        <v>45291</v>
      </c>
      <c r="B539" s="86" t="s">
        <v>171</v>
      </c>
      <c r="C539" s="87" t="s">
        <v>7</v>
      </c>
      <c r="D539" s="87" t="s">
        <v>17</v>
      </c>
      <c r="E539" s="179">
        <v>85000</v>
      </c>
      <c r="F539" s="87">
        <v>18</v>
      </c>
      <c r="G539" s="172">
        <f t="shared" si="9"/>
        <v>4722.2222222222226</v>
      </c>
    </row>
    <row r="540" spans="1:13">
      <c r="A540" s="107">
        <v>45291</v>
      </c>
      <c r="B540" s="86" t="s">
        <v>171</v>
      </c>
      <c r="C540" s="87" t="s">
        <v>14</v>
      </c>
      <c r="D540" s="87" t="s">
        <v>8</v>
      </c>
      <c r="E540" s="179">
        <v>105000</v>
      </c>
      <c r="F540" s="87">
        <v>35</v>
      </c>
      <c r="G540" s="172">
        <f t="shared" si="9"/>
        <v>3000</v>
      </c>
    </row>
    <row r="541" spans="1:13">
      <c r="A541" s="107">
        <v>45291</v>
      </c>
      <c r="B541" s="86" t="s">
        <v>171</v>
      </c>
      <c r="C541" s="87" t="s">
        <v>22</v>
      </c>
      <c r="D541" s="87" t="s">
        <v>8</v>
      </c>
      <c r="E541" s="179">
        <v>130000</v>
      </c>
      <c r="F541" s="87">
        <v>31</v>
      </c>
      <c r="G541" s="172">
        <f t="shared" si="9"/>
        <v>4193.5483870967746</v>
      </c>
    </row>
    <row r="542" spans="1:13">
      <c r="A542" s="107">
        <v>45291</v>
      </c>
      <c r="B542" s="86" t="s">
        <v>171</v>
      </c>
      <c r="C542" s="87" t="s">
        <v>240</v>
      </c>
      <c r="D542" s="87" t="s">
        <v>8</v>
      </c>
      <c r="E542" s="179">
        <v>88000</v>
      </c>
      <c r="F542" s="87">
        <v>25</v>
      </c>
      <c r="G542" s="172">
        <f t="shared" si="9"/>
        <v>3520</v>
      </c>
    </row>
    <row r="543" spans="1:13">
      <c r="A543" s="107">
        <v>45291</v>
      </c>
      <c r="B543" s="86" t="s">
        <v>171</v>
      </c>
      <c r="C543" s="87" t="s">
        <v>25</v>
      </c>
      <c r="D543" s="87" t="s">
        <v>17</v>
      </c>
      <c r="E543" s="179">
        <v>93000</v>
      </c>
      <c r="F543" s="87">
        <v>29</v>
      </c>
      <c r="G543" s="172">
        <f t="shared" si="9"/>
        <v>3206.8965517241381</v>
      </c>
    </row>
    <row r="544" spans="1:13">
      <c r="A544" s="107">
        <v>45291</v>
      </c>
      <c r="B544" s="86" t="s">
        <v>171</v>
      </c>
      <c r="C544" s="87" t="s">
        <v>109</v>
      </c>
      <c r="D544" s="87" t="s">
        <v>10</v>
      </c>
      <c r="E544" s="179">
        <v>63000</v>
      </c>
      <c r="F544" s="87">
        <v>15</v>
      </c>
      <c r="G544" s="172">
        <f t="shared" si="9"/>
        <v>4200</v>
      </c>
    </row>
    <row r="545" spans="1:7">
      <c r="A545" s="107">
        <v>45291</v>
      </c>
      <c r="B545" s="86" t="s">
        <v>171</v>
      </c>
      <c r="C545" s="87" t="s">
        <v>24</v>
      </c>
      <c r="D545" s="87" t="s">
        <v>17</v>
      </c>
      <c r="E545" s="179">
        <v>85000</v>
      </c>
      <c r="F545" s="87">
        <v>25</v>
      </c>
      <c r="G545" s="172">
        <f t="shared" si="9"/>
        <v>3400</v>
      </c>
    </row>
    <row r="546" spans="1:7">
      <c r="A546" s="107">
        <v>45291</v>
      </c>
      <c r="B546" s="86" t="s">
        <v>171</v>
      </c>
      <c r="C546" s="87" t="s">
        <v>14</v>
      </c>
      <c r="D546" s="87" t="s">
        <v>8</v>
      </c>
      <c r="E546" s="179">
        <v>105000</v>
      </c>
      <c r="F546" s="87">
        <v>46</v>
      </c>
      <c r="G546" s="172">
        <f t="shared" si="9"/>
        <v>2282.608695652174</v>
      </c>
    </row>
    <row r="547" spans="1:7">
      <c r="A547" s="107">
        <v>45291</v>
      </c>
      <c r="B547" s="86" t="s">
        <v>171</v>
      </c>
      <c r="C547" s="87" t="s">
        <v>20</v>
      </c>
      <c r="D547" s="87" t="s">
        <v>17</v>
      </c>
      <c r="E547" s="179">
        <v>85000</v>
      </c>
      <c r="F547" s="87">
        <v>22</v>
      </c>
      <c r="G547" s="172">
        <f t="shared" si="9"/>
        <v>3863.6363636363635</v>
      </c>
    </row>
    <row r="548" spans="1:7">
      <c r="A548" s="107">
        <v>45291</v>
      </c>
      <c r="B548" s="86" t="s">
        <v>171</v>
      </c>
      <c r="C548" s="87" t="s">
        <v>43</v>
      </c>
      <c r="D548" s="87" t="s">
        <v>8</v>
      </c>
      <c r="E548" s="179">
        <v>83000</v>
      </c>
      <c r="F548" s="87">
        <v>40</v>
      </c>
      <c r="G548" s="172">
        <f t="shared" si="9"/>
        <v>2075</v>
      </c>
    </row>
    <row r="549" spans="1:7">
      <c r="A549" s="107">
        <v>45291</v>
      </c>
      <c r="B549" s="86" t="s">
        <v>171</v>
      </c>
      <c r="C549" s="87" t="s">
        <v>54</v>
      </c>
      <c r="D549" s="87" t="s">
        <v>8</v>
      </c>
      <c r="E549" s="179">
        <v>100000</v>
      </c>
      <c r="F549" s="87">
        <v>40</v>
      </c>
      <c r="G549" s="172">
        <f t="shared" si="9"/>
        <v>2500</v>
      </c>
    </row>
    <row r="550" spans="1:7">
      <c r="E550" s="172">
        <f>SUM(E2:E549)</f>
        <v>53456750</v>
      </c>
      <c r="F550" s="87">
        <f>SUM(F2:F549)</f>
        <v>14480</v>
      </c>
      <c r="G550" s="172">
        <f t="shared" si="9"/>
        <v>3691.7645027624308</v>
      </c>
    </row>
  </sheetData>
  <autoFilter ref="A1:G550" xr:uid="{00000000-0009-0000-0000-000031000000}"/>
  <dataValidations count="1">
    <dataValidation type="list" allowBlank="1" showInputMessage="1" showErrorMessage="1" sqref="D1" xr:uid="{00000000-0002-0000-3100-000000000000}">
      <formula1>"MINIBUS,BUS,VAN,TAXIBUS"</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340"/>
  <sheetViews>
    <sheetView topLeftCell="A268" zoomScale="115" zoomScaleNormal="115" workbookViewId="0">
      <selection activeCell="E318" sqref="E318"/>
    </sheetView>
  </sheetViews>
  <sheetFormatPr baseColWidth="10" defaultColWidth="11" defaultRowHeight="14.4"/>
  <cols>
    <col min="1" max="1" width="11.33203125" customWidth="1"/>
    <col min="3" max="3" width="20.88671875" customWidth="1"/>
    <col min="5" max="5" width="12.109375" style="187" customWidth="1"/>
  </cols>
  <sheetData>
    <row r="1" spans="1:7" ht="43.2">
      <c r="A1" s="1" t="s">
        <v>0</v>
      </c>
      <c r="B1" s="2" t="s">
        <v>1</v>
      </c>
      <c r="C1" s="2" t="s">
        <v>2</v>
      </c>
      <c r="D1" s="147" t="s">
        <v>3</v>
      </c>
      <c r="E1" s="148" t="s">
        <v>4</v>
      </c>
      <c r="F1" s="149" t="s">
        <v>5</v>
      </c>
      <c r="G1" s="7" t="s">
        <v>6</v>
      </c>
    </row>
    <row r="2" spans="1:7">
      <c r="A2" s="107">
        <v>45293</v>
      </c>
      <c r="B2" s="86" t="s">
        <v>171</v>
      </c>
      <c r="C2" s="87" t="s">
        <v>7</v>
      </c>
      <c r="D2" s="87" t="s">
        <v>8</v>
      </c>
      <c r="E2" s="179">
        <v>105000</v>
      </c>
      <c r="F2" s="87">
        <v>44</v>
      </c>
      <c r="G2" s="172">
        <f>E2/F2</f>
        <v>2386.3636363636365</v>
      </c>
    </row>
    <row r="3" spans="1:7">
      <c r="A3" s="107">
        <v>45293</v>
      </c>
      <c r="B3" s="86" t="s">
        <v>171</v>
      </c>
      <c r="C3" s="87" t="s">
        <v>14</v>
      </c>
      <c r="D3" s="87" t="s">
        <v>8</v>
      </c>
      <c r="E3" s="179">
        <v>105000</v>
      </c>
      <c r="F3" s="87">
        <v>35</v>
      </c>
      <c r="G3" s="172">
        <f t="shared" ref="G3:G66" si="0">E3/F3</f>
        <v>3000</v>
      </c>
    </row>
    <row r="4" spans="1:7">
      <c r="A4" s="107">
        <v>45293</v>
      </c>
      <c r="B4" s="86" t="s">
        <v>171</v>
      </c>
      <c r="C4" s="87" t="s">
        <v>240</v>
      </c>
      <c r="D4" s="87" t="s">
        <v>8</v>
      </c>
      <c r="E4" s="179">
        <v>88000</v>
      </c>
      <c r="F4" s="87">
        <v>36</v>
      </c>
      <c r="G4" s="172">
        <f t="shared" si="0"/>
        <v>2444.4444444444443</v>
      </c>
    </row>
    <row r="5" spans="1:7">
      <c r="A5" s="107">
        <v>45293</v>
      </c>
      <c r="B5" s="86" t="s">
        <v>171</v>
      </c>
      <c r="C5" s="87" t="s">
        <v>14</v>
      </c>
      <c r="D5" s="87" t="s">
        <v>8</v>
      </c>
      <c r="E5" s="179">
        <v>105000</v>
      </c>
      <c r="F5" s="87">
        <v>35</v>
      </c>
      <c r="G5" s="172">
        <f t="shared" si="0"/>
        <v>3000</v>
      </c>
    </row>
    <row r="6" spans="1:7">
      <c r="A6" s="107">
        <v>45293</v>
      </c>
      <c r="B6" s="86" t="s">
        <v>171</v>
      </c>
      <c r="C6" s="87" t="s">
        <v>12</v>
      </c>
      <c r="D6" s="87" t="s">
        <v>8</v>
      </c>
      <c r="E6" s="179">
        <v>105000</v>
      </c>
      <c r="F6" s="87">
        <v>38</v>
      </c>
      <c r="G6" s="172">
        <f t="shared" si="0"/>
        <v>2763.1578947368421</v>
      </c>
    </row>
    <row r="7" spans="1:7">
      <c r="A7" s="107">
        <v>45293</v>
      </c>
      <c r="B7" s="86" t="s">
        <v>171</v>
      </c>
      <c r="C7" s="87" t="s">
        <v>12</v>
      </c>
      <c r="D7" s="87" t="s">
        <v>8</v>
      </c>
      <c r="E7" s="179">
        <v>105000</v>
      </c>
      <c r="F7" s="87">
        <v>31</v>
      </c>
      <c r="G7" s="172">
        <f t="shared" si="0"/>
        <v>3387.0967741935483</v>
      </c>
    </row>
    <row r="8" spans="1:7">
      <c r="A8" s="107">
        <v>45293</v>
      </c>
      <c r="B8" s="86" t="s">
        <v>171</v>
      </c>
      <c r="C8" s="87" t="s">
        <v>21</v>
      </c>
      <c r="D8" s="87" t="s">
        <v>10</v>
      </c>
      <c r="E8" s="179">
        <v>63000</v>
      </c>
      <c r="F8" s="87">
        <v>12</v>
      </c>
      <c r="G8" s="172">
        <f t="shared" si="0"/>
        <v>5250</v>
      </c>
    </row>
    <row r="9" spans="1:7">
      <c r="A9" s="107">
        <v>45293</v>
      </c>
      <c r="B9" s="86" t="s">
        <v>171</v>
      </c>
      <c r="C9" s="87" t="s">
        <v>7</v>
      </c>
      <c r="D9" s="87" t="s">
        <v>8</v>
      </c>
      <c r="E9" s="179">
        <v>105000</v>
      </c>
      <c r="F9" s="87">
        <v>38</v>
      </c>
      <c r="G9" s="172">
        <f t="shared" si="0"/>
        <v>2763.1578947368421</v>
      </c>
    </row>
    <row r="10" spans="1:7">
      <c r="A10" s="107">
        <v>45293</v>
      </c>
      <c r="B10" s="86" t="s">
        <v>171</v>
      </c>
      <c r="C10" s="87" t="s">
        <v>7</v>
      </c>
      <c r="D10" s="87" t="s">
        <v>17</v>
      </c>
      <c r="E10" s="179">
        <v>85000</v>
      </c>
      <c r="F10" s="87">
        <v>20</v>
      </c>
      <c r="G10" s="172">
        <f t="shared" si="0"/>
        <v>4250</v>
      </c>
    </row>
    <row r="11" spans="1:7">
      <c r="A11" s="107">
        <v>45293</v>
      </c>
      <c r="B11" s="86" t="s">
        <v>171</v>
      </c>
      <c r="C11" s="87" t="s">
        <v>14</v>
      </c>
      <c r="D11" s="87" t="s">
        <v>8</v>
      </c>
      <c r="E11" s="179">
        <v>105000</v>
      </c>
      <c r="F11" s="87">
        <v>35</v>
      </c>
      <c r="G11" s="172">
        <f t="shared" si="0"/>
        <v>3000</v>
      </c>
    </row>
    <row r="12" spans="1:7">
      <c r="A12" s="107">
        <v>45293</v>
      </c>
      <c r="B12" s="86" t="s">
        <v>171</v>
      </c>
      <c r="C12" s="87" t="s">
        <v>22</v>
      </c>
      <c r="D12" s="87" t="s">
        <v>8</v>
      </c>
      <c r="E12" s="179">
        <v>130000</v>
      </c>
      <c r="F12" s="87">
        <v>22</v>
      </c>
      <c r="G12" s="172">
        <f t="shared" si="0"/>
        <v>5909.090909090909</v>
      </c>
    </row>
    <row r="13" spans="1:7">
      <c r="A13" s="107">
        <v>45293</v>
      </c>
      <c r="B13" s="86" t="s">
        <v>171</v>
      </c>
      <c r="C13" s="87" t="s">
        <v>25</v>
      </c>
      <c r="D13" s="87" t="s">
        <v>17</v>
      </c>
      <c r="E13" s="179">
        <v>93000</v>
      </c>
      <c r="F13" s="87">
        <v>20</v>
      </c>
      <c r="G13" s="172">
        <f t="shared" si="0"/>
        <v>4650</v>
      </c>
    </row>
    <row r="14" spans="1:7">
      <c r="A14" s="107">
        <v>45293</v>
      </c>
      <c r="B14" s="86" t="s">
        <v>171</v>
      </c>
      <c r="C14" s="87" t="s">
        <v>240</v>
      </c>
      <c r="D14" s="87" t="s">
        <v>10</v>
      </c>
      <c r="E14" s="179">
        <v>63000</v>
      </c>
      <c r="F14" s="87">
        <v>15</v>
      </c>
      <c r="G14" s="172">
        <f t="shared" si="0"/>
        <v>4200</v>
      </c>
    </row>
    <row r="15" spans="1:7">
      <c r="A15" s="107">
        <v>45293</v>
      </c>
      <c r="B15" s="86" t="s">
        <v>171</v>
      </c>
      <c r="C15" s="87" t="s">
        <v>24</v>
      </c>
      <c r="D15" s="87" t="s">
        <v>17</v>
      </c>
      <c r="E15" s="179">
        <v>85000</v>
      </c>
      <c r="F15" s="87">
        <v>14</v>
      </c>
      <c r="G15" s="172">
        <f t="shared" si="0"/>
        <v>6071.4285714285716</v>
      </c>
    </row>
    <row r="16" spans="1:7">
      <c r="A16" s="107">
        <v>45293</v>
      </c>
      <c r="B16" s="86" t="s">
        <v>171</v>
      </c>
      <c r="C16" s="87" t="s">
        <v>14</v>
      </c>
      <c r="D16" s="87" t="s">
        <v>8</v>
      </c>
      <c r="E16" s="179">
        <v>105000</v>
      </c>
      <c r="F16" s="87">
        <v>30</v>
      </c>
      <c r="G16" s="172">
        <f t="shared" si="0"/>
        <v>3500</v>
      </c>
    </row>
    <row r="17" spans="1:7">
      <c r="A17" s="107">
        <v>45293</v>
      </c>
      <c r="B17" s="86" t="s">
        <v>171</v>
      </c>
      <c r="C17" s="87" t="s">
        <v>20</v>
      </c>
      <c r="D17" s="87" t="s">
        <v>17</v>
      </c>
      <c r="E17" s="179">
        <v>85000</v>
      </c>
      <c r="F17" s="87">
        <v>22</v>
      </c>
      <c r="G17" s="172">
        <f t="shared" si="0"/>
        <v>3863.6363636363635</v>
      </c>
    </row>
    <row r="18" spans="1:7">
      <c r="A18" s="107">
        <v>45293</v>
      </c>
      <c r="B18" s="86" t="s">
        <v>171</v>
      </c>
      <c r="C18" s="87" t="s">
        <v>209</v>
      </c>
      <c r="D18" s="87" t="s">
        <v>8</v>
      </c>
      <c r="E18" s="179">
        <v>83000</v>
      </c>
      <c r="F18" s="87">
        <v>37</v>
      </c>
      <c r="G18" s="172">
        <f t="shared" si="0"/>
        <v>2243.2432432432433</v>
      </c>
    </row>
    <row r="19" spans="1:7">
      <c r="A19" s="107">
        <v>45293</v>
      </c>
      <c r="B19" s="86" t="s">
        <v>171</v>
      </c>
      <c r="C19" s="87" t="s">
        <v>54</v>
      </c>
      <c r="D19" s="87" t="s">
        <v>8</v>
      </c>
      <c r="E19" s="179">
        <v>100000</v>
      </c>
      <c r="F19" s="87">
        <v>32</v>
      </c>
      <c r="G19" s="172">
        <f t="shared" si="0"/>
        <v>3125</v>
      </c>
    </row>
    <row r="20" spans="1:7">
      <c r="A20" s="107">
        <v>45293</v>
      </c>
      <c r="B20" s="86" t="s">
        <v>171</v>
      </c>
      <c r="C20" s="87" t="s">
        <v>14</v>
      </c>
      <c r="D20" s="87" t="s">
        <v>17</v>
      </c>
      <c r="E20" s="179">
        <v>85000</v>
      </c>
      <c r="F20" s="87">
        <v>17</v>
      </c>
      <c r="G20" s="172">
        <f t="shared" si="0"/>
        <v>5000</v>
      </c>
    </row>
    <row r="21" spans="1:7">
      <c r="A21" s="107">
        <v>45293</v>
      </c>
      <c r="B21" s="86" t="s">
        <v>171</v>
      </c>
      <c r="C21" s="87" t="s">
        <v>44</v>
      </c>
      <c r="D21" s="87" t="s">
        <v>10</v>
      </c>
      <c r="E21" s="179">
        <v>94500</v>
      </c>
      <c r="F21" s="87">
        <v>14</v>
      </c>
      <c r="G21" s="172">
        <f t="shared" si="0"/>
        <v>6750</v>
      </c>
    </row>
    <row r="22" spans="1:7">
      <c r="A22" s="107">
        <v>45293</v>
      </c>
      <c r="B22" s="86" t="s">
        <v>171</v>
      </c>
      <c r="C22" s="87" t="s">
        <v>44</v>
      </c>
      <c r="D22" s="87" t="s">
        <v>10</v>
      </c>
      <c r="E22" s="179">
        <v>94500</v>
      </c>
      <c r="F22" s="87">
        <v>3</v>
      </c>
      <c r="G22" s="172">
        <f t="shared" si="0"/>
        <v>31500</v>
      </c>
    </row>
    <row r="23" spans="1:7">
      <c r="A23" s="107">
        <v>45293</v>
      </c>
      <c r="B23" s="86" t="s">
        <v>171</v>
      </c>
      <c r="C23" s="87" t="s">
        <v>44</v>
      </c>
      <c r="D23" s="87" t="s">
        <v>10</v>
      </c>
      <c r="E23" s="179">
        <v>94500</v>
      </c>
      <c r="F23" s="87">
        <v>8</v>
      </c>
      <c r="G23" s="172">
        <f t="shared" si="0"/>
        <v>11812.5</v>
      </c>
    </row>
    <row r="24" spans="1:7">
      <c r="A24" s="107">
        <v>45293</v>
      </c>
      <c r="B24" s="86" t="s">
        <v>171</v>
      </c>
      <c r="C24" s="87" t="s">
        <v>44</v>
      </c>
      <c r="D24" s="87" t="s">
        <v>17</v>
      </c>
      <c r="E24" s="179">
        <v>127500</v>
      </c>
      <c r="F24" s="87">
        <v>17</v>
      </c>
      <c r="G24" s="172">
        <f t="shared" si="0"/>
        <v>7500</v>
      </c>
    </row>
    <row r="25" spans="1:7">
      <c r="A25" s="107">
        <v>45293</v>
      </c>
      <c r="B25" s="86" t="s">
        <v>172</v>
      </c>
      <c r="C25" s="87" t="s">
        <v>14</v>
      </c>
      <c r="D25" s="87" t="s">
        <v>8</v>
      </c>
      <c r="E25" s="179">
        <v>105000</v>
      </c>
      <c r="F25" s="87">
        <v>37</v>
      </c>
      <c r="G25" s="172">
        <f t="shared" si="0"/>
        <v>2837.8378378378379</v>
      </c>
    </row>
    <row r="26" spans="1:7">
      <c r="A26" s="107">
        <v>45293</v>
      </c>
      <c r="B26" s="86" t="s">
        <v>172</v>
      </c>
      <c r="C26" s="87" t="s">
        <v>7</v>
      </c>
      <c r="D26" s="87" t="s">
        <v>8</v>
      </c>
      <c r="E26" s="179">
        <v>105000</v>
      </c>
      <c r="F26" s="87">
        <v>33</v>
      </c>
      <c r="G26" s="172">
        <f t="shared" si="0"/>
        <v>3181.818181818182</v>
      </c>
    </row>
    <row r="27" spans="1:7">
      <c r="A27" s="107">
        <v>45293</v>
      </c>
      <c r="B27" s="86" t="s">
        <v>172</v>
      </c>
      <c r="C27" s="87" t="s">
        <v>54</v>
      </c>
      <c r="D27" s="87" t="s">
        <v>8</v>
      </c>
      <c r="E27" s="179">
        <v>100000</v>
      </c>
      <c r="F27" s="87">
        <v>32</v>
      </c>
      <c r="G27" s="172">
        <f t="shared" si="0"/>
        <v>3125</v>
      </c>
    </row>
    <row r="28" spans="1:7">
      <c r="A28" s="107">
        <v>45293</v>
      </c>
      <c r="B28" s="86" t="s">
        <v>172</v>
      </c>
      <c r="C28" s="87" t="s">
        <v>24</v>
      </c>
      <c r="D28" s="87" t="s">
        <v>10</v>
      </c>
      <c r="E28" s="179">
        <v>63000</v>
      </c>
      <c r="F28" s="87">
        <v>12</v>
      </c>
      <c r="G28" s="172">
        <f t="shared" si="0"/>
        <v>5250</v>
      </c>
    </row>
    <row r="29" spans="1:7">
      <c r="A29" s="107">
        <v>45293</v>
      </c>
      <c r="B29" s="86" t="s">
        <v>172</v>
      </c>
      <c r="C29" s="87" t="s">
        <v>12</v>
      </c>
      <c r="D29" s="87" t="s">
        <v>8</v>
      </c>
      <c r="E29" s="179">
        <v>105000</v>
      </c>
      <c r="F29" s="87">
        <v>39</v>
      </c>
      <c r="G29" s="172">
        <f t="shared" si="0"/>
        <v>2692.3076923076924</v>
      </c>
    </row>
    <row r="30" spans="1:7">
      <c r="A30" s="107">
        <v>45293</v>
      </c>
      <c r="B30" s="86" t="s">
        <v>172</v>
      </c>
      <c r="C30" s="87" t="s">
        <v>12</v>
      </c>
      <c r="D30" s="87" t="s">
        <v>8</v>
      </c>
      <c r="E30" s="179">
        <v>105000</v>
      </c>
      <c r="F30" s="87">
        <v>32</v>
      </c>
      <c r="G30" s="172">
        <f t="shared" si="0"/>
        <v>3281.25</v>
      </c>
    </row>
    <row r="31" spans="1:7">
      <c r="A31" s="107">
        <v>45293</v>
      </c>
      <c r="B31" s="86" t="s">
        <v>172</v>
      </c>
      <c r="C31" s="87" t="s">
        <v>7</v>
      </c>
      <c r="D31" s="87" t="s">
        <v>17</v>
      </c>
      <c r="E31" s="179">
        <v>85000</v>
      </c>
      <c r="F31" s="87">
        <v>19</v>
      </c>
      <c r="G31" s="172">
        <f t="shared" si="0"/>
        <v>4473.6842105263158</v>
      </c>
    </row>
    <row r="32" spans="1:7">
      <c r="A32" s="107">
        <v>45293</v>
      </c>
      <c r="B32" s="86" t="s">
        <v>172</v>
      </c>
      <c r="C32" s="87" t="s">
        <v>209</v>
      </c>
      <c r="D32" s="87" t="s">
        <v>8</v>
      </c>
      <c r="E32" s="179">
        <v>83000</v>
      </c>
      <c r="F32" s="87">
        <v>37</v>
      </c>
      <c r="G32" s="172">
        <f t="shared" si="0"/>
        <v>2243.2432432432433</v>
      </c>
    </row>
    <row r="33" spans="1:7">
      <c r="A33" s="107">
        <v>45293</v>
      </c>
      <c r="B33" s="86" t="s">
        <v>172</v>
      </c>
      <c r="C33" s="87" t="s">
        <v>187</v>
      </c>
      <c r="D33" s="87" t="s">
        <v>17</v>
      </c>
      <c r="E33" s="179">
        <v>130000</v>
      </c>
      <c r="F33" s="87">
        <v>17</v>
      </c>
      <c r="G33" s="172">
        <f t="shared" si="0"/>
        <v>7647.0588235294117</v>
      </c>
    </row>
    <row r="34" spans="1:7">
      <c r="A34" s="107">
        <v>45293</v>
      </c>
      <c r="B34" s="86" t="s">
        <v>172</v>
      </c>
      <c r="C34" s="87" t="s">
        <v>43</v>
      </c>
      <c r="D34" s="87" t="s">
        <v>17</v>
      </c>
      <c r="E34" s="179">
        <v>78000</v>
      </c>
      <c r="F34" s="87">
        <v>18</v>
      </c>
      <c r="G34" s="172">
        <f t="shared" si="0"/>
        <v>4333.333333333333</v>
      </c>
    </row>
    <row r="35" spans="1:7">
      <c r="A35" s="107">
        <v>45293</v>
      </c>
      <c r="B35" s="86" t="s">
        <v>172</v>
      </c>
      <c r="C35" s="87" t="s">
        <v>14</v>
      </c>
      <c r="D35" s="87" t="s">
        <v>8</v>
      </c>
      <c r="E35" s="179">
        <v>105000</v>
      </c>
      <c r="F35" s="87">
        <v>37</v>
      </c>
      <c r="G35" s="172">
        <f t="shared" si="0"/>
        <v>2837.8378378378379</v>
      </c>
    </row>
    <row r="36" spans="1:7">
      <c r="A36" s="107">
        <v>45293</v>
      </c>
      <c r="B36" s="86" t="s">
        <v>172</v>
      </c>
      <c r="C36" s="87" t="s">
        <v>14</v>
      </c>
      <c r="D36" s="87" t="s">
        <v>17</v>
      </c>
      <c r="E36" s="179">
        <v>85000</v>
      </c>
      <c r="F36" s="87">
        <v>25</v>
      </c>
      <c r="G36" s="172">
        <f t="shared" si="0"/>
        <v>3400</v>
      </c>
    </row>
    <row r="37" spans="1:7">
      <c r="A37" s="107">
        <v>45293</v>
      </c>
      <c r="B37" s="86" t="s">
        <v>172</v>
      </c>
      <c r="C37" s="87" t="s">
        <v>20</v>
      </c>
      <c r="D37" s="87" t="s">
        <v>8</v>
      </c>
      <c r="E37" s="179">
        <v>100000</v>
      </c>
      <c r="F37" s="87">
        <v>20</v>
      </c>
      <c r="G37" s="172">
        <f t="shared" si="0"/>
        <v>5000</v>
      </c>
    </row>
    <row r="38" spans="1:7">
      <c r="A38" s="107">
        <v>45293</v>
      </c>
      <c r="B38" s="86" t="s">
        <v>172</v>
      </c>
      <c r="C38" s="87" t="s">
        <v>246</v>
      </c>
      <c r="D38" s="87" t="s">
        <v>8</v>
      </c>
      <c r="E38" s="179">
        <v>250000</v>
      </c>
      <c r="F38" s="87">
        <v>41</v>
      </c>
      <c r="G38" s="172">
        <f t="shared" si="0"/>
        <v>6097.5609756097565</v>
      </c>
    </row>
    <row r="39" spans="1:7">
      <c r="A39" s="107">
        <v>45293</v>
      </c>
      <c r="B39" s="86" t="s">
        <v>172</v>
      </c>
      <c r="C39" s="87" t="s">
        <v>25</v>
      </c>
      <c r="D39" s="87" t="s">
        <v>10</v>
      </c>
      <c r="E39" s="179">
        <v>63000</v>
      </c>
      <c r="F39" s="87">
        <v>10</v>
      </c>
      <c r="G39" s="172">
        <f t="shared" si="0"/>
        <v>6300</v>
      </c>
    </row>
    <row r="40" spans="1:7">
      <c r="A40" s="107">
        <v>45293</v>
      </c>
      <c r="B40" s="86" t="s">
        <v>172</v>
      </c>
      <c r="C40" s="87" t="s">
        <v>22</v>
      </c>
      <c r="D40" s="87" t="s">
        <v>8</v>
      </c>
      <c r="E40" s="179">
        <v>130000</v>
      </c>
      <c r="F40" s="87">
        <v>19</v>
      </c>
      <c r="G40" s="172">
        <f t="shared" si="0"/>
        <v>6842.105263157895</v>
      </c>
    </row>
    <row r="41" spans="1:7">
      <c r="A41" s="107">
        <v>45293</v>
      </c>
      <c r="B41" s="86" t="s">
        <v>172</v>
      </c>
      <c r="C41" s="87" t="s">
        <v>73</v>
      </c>
      <c r="D41" s="87" t="s">
        <v>10</v>
      </c>
      <c r="E41" s="179">
        <v>94500</v>
      </c>
      <c r="F41" s="87">
        <v>9</v>
      </c>
      <c r="G41" s="172">
        <f t="shared" si="0"/>
        <v>10500</v>
      </c>
    </row>
    <row r="42" spans="1:7">
      <c r="A42" s="107">
        <v>45293</v>
      </c>
      <c r="B42" s="86" t="s">
        <v>172</v>
      </c>
      <c r="C42" s="87" t="s">
        <v>107</v>
      </c>
      <c r="D42" s="87" t="s">
        <v>10</v>
      </c>
      <c r="E42" s="179">
        <v>31500</v>
      </c>
      <c r="F42" s="87">
        <v>6</v>
      </c>
      <c r="G42" s="172">
        <f t="shared" si="0"/>
        <v>5250</v>
      </c>
    </row>
    <row r="43" spans="1:7">
      <c r="A43" s="107">
        <v>45294</v>
      </c>
      <c r="B43" s="86" t="s">
        <v>171</v>
      </c>
      <c r="C43" s="87" t="s">
        <v>7</v>
      </c>
      <c r="D43" s="87" t="s">
        <v>8</v>
      </c>
      <c r="E43" s="179">
        <v>105000</v>
      </c>
      <c r="F43" s="87">
        <v>40</v>
      </c>
      <c r="G43" s="172">
        <f t="shared" si="0"/>
        <v>2625</v>
      </c>
    </row>
    <row r="44" spans="1:7">
      <c r="A44" s="107">
        <v>45294</v>
      </c>
      <c r="B44" s="86" t="s">
        <v>171</v>
      </c>
      <c r="C44" s="87" t="s">
        <v>14</v>
      </c>
      <c r="D44" s="87" t="s">
        <v>8</v>
      </c>
      <c r="E44" s="179">
        <v>105000</v>
      </c>
      <c r="F44" s="87">
        <v>38</v>
      </c>
      <c r="G44" s="172">
        <f t="shared" si="0"/>
        <v>2763.1578947368421</v>
      </c>
    </row>
    <row r="45" spans="1:7">
      <c r="A45" s="107">
        <v>45294</v>
      </c>
      <c r="B45" s="86" t="s">
        <v>171</v>
      </c>
      <c r="C45" s="87" t="s">
        <v>13</v>
      </c>
      <c r="D45" s="87" t="s">
        <v>10</v>
      </c>
      <c r="E45" s="179">
        <v>47250</v>
      </c>
      <c r="F45" s="87">
        <v>8</v>
      </c>
      <c r="G45" s="172">
        <f t="shared" si="0"/>
        <v>5906.25</v>
      </c>
    </row>
    <row r="46" spans="1:7">
      <c r="A46" s="107">
        <v>45294</v>
      </c>
      <c r="B46" s="86" t="s">
        <v>171</v>
      </c>
      <c r="C46" s="87" t="s">
        <v>240</v>
      </c>
      <c r="D46" s="87" t="s">
        <v>8</v>
      </c>
      <c r="E46" s="179">
        <v>88000</v>
      </c>
      <c r="F46" s="87">
        <v>25</v>
      </c>
      <c r="G46" s="172">
        <f t="shared" si="0"/>
        <v>3520</v>
      </c>
    </row>
    <row r="47" spans="1:7">
      <c r="A47" s="107">
        <v>45294</v>
      </c>
      <c r="B47" s="86" t="s">
        <v>171</v>
      </c>
      <c r="C47" s="87" t="s">
        <v>14</v>
      </c>
      <c r="D47" s="87" t="s">
        <v>8</v>
      </c>
      <c r="E47" s="179">
        <v>105000</v>
      </c>
      <c r="F47" s="87">
        <v>35</v>
      </c>
      <c r="G47" s="172">
        <f t="shared" si="0"/>
        <v>3000</v>
      </c>
    </row>
    <row r="48" spans="1:7">
      <c r="A48" s="107">
        <v>45294</v>
      </c>
      <c r="B48" s="86" t="s">
        <v>171</v>
      </c>
      <c r="C48" s="87" t="s">
        <v>12</v>
      </c>
      <c r="D48" s="87" t="s">
        <v>8</v>
      </c>
      <c r="E48" s="179">
        <v>105000</v>
      </c>
      <c r="F48" s="87">
        <v>41</v>
      </c>
      <c r="G48" s="172">
        <f t="shared" si="0"/>
        <v>2560.9756097560976</v>
      </c>
    </row>
    <row r="49" spans="1:7">
      <c r="A49" s="107">
        <v>45294</v>
      </c>
      <c r="B49" s="86" t="s">
        <v>171</v>
      </c>
      <c r="C49" s="87" t="s">
        <v>12</v>
      </c>
      <c r="D49" s="87" t="s">
        <v>8</v>
      </c>
      <c r="E49" s="179">
        <v>105000</v>
      </c>
      <c r="F49" s="87">
        <v>38</v>
      </c>
      <c r="G49" s="172">
        <f t="shared" si="0"/>
        <v>2763.1578947368421</v>
      </c>
    </row>
    <row r="50" spans="1:7">
      <c r="A50" s="107">
        <v>45294</v>
      </c>
      <c r="B50" s="86" t="s">
        <v>171</v>
      </c>
      <c r="C50" s="87" t="s">
        <v>7</v>
      </c>
      <c r="D50" s="87" t="s">
        <v>10</v>
      </c>
      <c r="E50" s="179">
        <v>63000</v>
      </c>
      <c r="F50" s="87">
        <v>17</v>
      </c>
      <c r="G50" s="172">
        <f t="shared" si="0"/>
        <v>3705.8823529411766</v>
      </c>
    </row>
    <row r="51" spans="1:7">
      <c r="A51" s="107">
        <v>45294</v>
      </c>
      <c r="B51" s="86" t="s">
        <v>171</v>
      </c>
      <c r="C51" s="87" t="s">
        <v>7</v>
      </c>
      <c r="D51" s="87" t="s">
        <v>8</v>
      </c>
      <c r="E51" s="179">
        <v>105000</v>
      </c>
      <c r="F51" s="87">
        <v>33</v>
      </c>
      <c r="G51" s="172">
        <f t="shared" si="0"/>
        <v>3181.818181818182</v>
      </c>
    </row>
    <row r="52" spans="1:7">
      <c r="A52" s="107">
        <v>45294</v>
      </c>
      <c r="B52" s="86" t="s">
        <v>171</v>
      </c>
      <c r="C52" s="87" t="s">
        <v>22</v>
      </c>
      <c r="D52" s="87" t="s">
        <v>17</v>
      </c>
      <c r="E52" s="179">
        <v>110000</v>
      </c>
      <c r="F52" s="87">
        <v>19</v>
      </c>
      <c r="G52" s="172">
        <f t="shared" si="0"/>
        <v>5789.4736842105267</v>
      </c>
    </row>
    <row r="53" spans="1:7">
      <c r="A53" s="107">
        <v>45294</v>
      </c>
      <c r="B53" s="86" t="s">
        <v>171</v>
      </c>
      <c r="C53" s="87" t="s">
        <v>25</v>
      </c>
      <c r="D53" s="87" t="s">
        <v>17</v>
      </c>
      <c r="E53" s="179">
        <v>93000</v>
      </c>
      <c r="F53" s="87">
        <v>16</v>
      </c>
      <c r="G53" s="172">
        <f t="shared" si="0"/>
        <v>5812.5</v>
      </c>
    </row>
    <row r="54" spans="1:7">
      <c r="A54" s="107">
        <v>45294</v>
      </c>
      <c r="B54" s="86" t="s">
        <v>171</v>
      </c>
      <c r="C54" s="87" t="s">
        <v>24</v>
      </c>
      <c r="D54" s="87" t="s">
        <v>10</v>
      </c>
      <c r="E54" s="179">
        <v>63000</v>
      </c>
      <c r="F54" s="87">
        <v>16</v>
      </c>
      <c r="G54" s="172">
        <f t="shared" si="0"/>
        <v>3937.5</v>
      </c>
    </row>
    <row r="55" spans="1:7">
      <c r="A55" s="107">
        <v>45294</v>
      </c>
      <c r="B55" s="86" t="s">
        <v>171</v>
      </c>
      <c r="C55" s="87" t="s">
        <v>14</v>
      </c>
      <c r="D55" s="87" t="s">
        <v>8</v>
      </c>
      <c r="E55" s="179">
        <v>105000</v>
      </c>
      <c r="F55" s="87">
        <v>37</v>
      </c>
      <c r="G55" s="172">
        <f t="shared" si="0"/>
        <v>2837.8378378378379</v>
      </c>
    </row>
    <row r="56" spans="1:7">
      <c r="A56" s="107">
        <v>45294</v>
      </c>
      <c r="B56" s="86" t="s">
        <v>171</v>
      </c>
      <c r="C56" s="87" t="s">
        <v>20</v>
      </c>
      <c r="D56" s="87" t="s">
        <v>17</v>
      </c>
      <c r="E56" s="179">
        <v>85000</v>
      </c>
      <c r="F56" s="87">
        <v>20</v>
      </c>
      <c r="G56" s="172">
        <f t="shared" si="0"/>
        <v>4250</v>
      </c>
    </row>
    <row r="57" spans="1:7">
      <c r="A57" s="107">
        <v>45294</v>
      </c>
      <c r="B57" s="86" t="s">
        <v>171</v>
      </c>
      <c r="C57" s="87" t="s">
        <v>209</v>
      </c>
      <c r="D57" s="87" t="s">
        <v>8</v>
      </c>
      <c r="E57" s="179">
        <v>83000</v>
      </c>
      <c r="F57" s="87">
        <v>35</v>
      </c>
      <c r="G57" s="172">
        <f t="shared" si="0"/>
        <v>2371.4285714285716</v>
      </c>
    </row>
    <row r="58" spans="1:7">
      <c r="A58" s="107">
        <v>45294</v>
      </c>
      <c r="B58" s="86" t="s">
        <v>171</v>
      </c>
      <c r="C58" s="87" t="s">
        <v>54</v>
      </c>
      <c r="D58" s="87" t="s">
        <v>8</v>
      </c>
      <c r="E58" s="179">
        <v>100000</v>
      </c>
      <c r="F58" s="87">
        <v>40</v>
      </c>
      <c r="G58" s="172">
        <f t="shared" si="0"/>
        <v>2500</v>
      </c>
    </row>
    <row r="59" spans="1:7">
      <c r="A59" s="107">
        <v>45294</v>
      </c>
      <c r="B59" s="86" t="s">
        <v>171</v>
      </c>
      <c r="C59" s="87" t="s">
        <v>14</v>
      </c>
      <c r="D59" s="87" t="s">
        <v>8</v>
      </c>
      <c r="E59" s="179">
        <v>105000</v>
      </c>
      <c r="F59" s="87">
        <v>30</v>
      </c>
      <c r="G59" s="172">
        <f t="shared" si="0"/>
        <v>3500</v>
      </c>
    </row>
    <row r="60" spans="1:7">
      <c r="A60" s="107">
        <v>45294</v>
      </c>
      <c r="B60" s="86" t="s">
        <v>171</v>
      </c>
      <c r="C60" s="87" t="s">
        <v>44</v>
      </c>
      <c r="D60" s="87" t="s">
        <v>10</v>
      </c>
      <c r="E60" s="179">
        <v>94500</v>
      </c>
      <c r="F60" s="87">
        <v>14</v>
      </c>
      <c r="G60" s="172">
        <f t="shared" si="0"/>
        <v>6750</v>
      </c>
    </row>
    <row r="61" spans="1:7">
      <c r="A61" s="107">
        <v>45294</v>
      </c>
      <c r="B61" s="86" t="s">
        <v>171</v>
      </c>
      <c r="C61" s="87" t="s">
        <v>44</v>
      </c>
      <c r="D61" s="87" t="s">
        <v>10</v>
      </c>
      <c r="E61" s="179">
        <v>94500</v>
      </c>
      <c r="F61" s="87">
        <v>3</v>
      </c>
      <c r="G61" s="172">
        <f t="shared" si="0"/>
        <v>31500</v>
      </c>
    </row>
    <row r="62" spans="1:7">
      <c r="A62" s="107">
        <v>45294</v>
      </c>
      <c r="B62" s="86" t="s">
        <v>171</v>
      </c>
      <c r="C62" s="87" t="s">
        <v>44</v>
      </c>
      <c r="D62" s="87" t="s">
        <v>10</v>
      </c>
      <c r="E62" s="179">
        <v>94500</v>
      </c>
      <c r="F62" s="87">
        <v>7</v>
      </c>
      <c r="G62" s="172">
        <f t="shared" si="0"/>
        <v>13500</v>
      </c>
    </row>
    <row r="63" spans="1:7">
      <c r="A63" s="107">
        <v>45294</v>
      </c>
      <c r="B63" s="86" t="s">
        <v>171</v>
      </c>
      <c r="C63" s="87" t="s">
        <v>44</v>
      </c>
      <c r="D63" s="87" t="s">
        <v>17</v>
      </c>
      <c r="E63" s="179">
        <v>127500</v>
      </c>
      <c r="F63" s="87">
        <v>17</v>
      </c>
      <c r="G63" s="172">
        <f t="shared" si="0"/>
        <v>7500</v>
      </c>
    </row>
    <row r="64" spans="1:7">
      <c r="A64" s="107">
        <v>45294</v>
      </c>
      <c r="B64" s="86" t="s">
        <v>172</v>
      </c>
      <c r="C64" s="87" t="s">
        <v>7</v>
      </c>
      <c r="D64" s="87" t="s">
        <v>8</v>
      </c>
      <c r="E64" s="179">
        <v>105000</v>
      </c>
      <c r="F64" s="87">
        <v>33</v>
      </c>
      <c r="G64" s="172">
        <f t="shared" si="0"/>
        <v>3181.818181818182</v>
      </c>
    </row>
    <row r="65" spans="1:7">
      <c r="A65" s="107">
        <v>45294</v>
      </c>
      <c r="B65" s="86" t="s">
        <v>172</v>
      </c>
      <c r="C65" s="87" t="s">
        <v>14</v>
      </c>
      <c r="D65" s="87" t="s">
        <v>17</v>
      </c>
      <c r="E65" s="179">
        <v>85000</v>
      </c>
      <c r="F65" s="87">
        <v>20</v>
      </c>
      <c r="G65" s="172">
        <f t="shared" si="0"/>
        <v>4250</v>
      </c>
    </row>
    <row r="66" spans="1:7">
      <c r="A66" s="107">
        <v>45294</v>
      </c>
      <c r="B66" s="86" t="s">
        <v>172</v>
      </c>
      <c r="C66" s="87" t="s">
        <v>54</v>
      </c>
      <c r="D66" s="87" t="s">
        <v>8</v>
      </c>
      <c r="E66" s="179">
        <v>100000</v>
      </c>
      <c r="F66" s="87">
        <v>30</v>
      </c>
      <c r="G66" s="172">
        <f t="shared" si="0"/>
        <v>3333.3333333333335</v>
      </c>
    </row>
    <row r="67" spans="1:7">
      <c r="A67" s="107">
        <v>45294</v>
      </c>
      <c r="B67" s="86" t="s">
        <v>172</v>
      </c>
      <c r="C67" s="87" t="s">
        <v>12</v>
      </c>
      <c r="D67" s="87" t="s">
        <v>8</v>
      </c>
      <c r="E67" s="179">
        <v>105000</v>
      </c>
      <c r="F67" s="87">
        <v>36</v>
      </c>
      <c r="G67" s="172">
        <f t="shared" ref="G67:G130" si="1">E67/F67</f>
        <v>2916.6666666666665</v>
      </c>
    </row>
    <row r="68" spans="1:7">
      <c r="A68" s="107">
        <v>45294</v>
      </c>
      <c r="B68" s="86" t="s">
        <v>172</v>
      </c>
      <c r="C68" s="87" t="s">
        <v>187</v>
      </c>
      <c r="D68" s="87" t="s">
        <v>17</v>
      </c>
      <c r="E68" s="179">
        <v>130000</v>
      </c>
      <c r="F68" s="87">
        <v>17</v>
      </c>
      <c r="G68" s="172">
        <f t="shared" si="1"/>
        <v>7647.0588235294117</v>
      </c>
    </row>
    <row r="69" spans="1:7">
      <c r="A69" s="107">
        <v>45294</v>
      </c>
      <c r="B69" s="86" t="s">
        <v>172</v>
      </c>
      <c r="C69" s="87" t="s">
        <v>246</v>
      </c>
      <c r="D69" s="87" t="s">
        <v>8</v>
      </c>
      <c r="E69" s="179">
        <v>250000</v>
      </c>
      <c r="F69" s="87">
        <v>39</v>
      </c>
      <c r="G69" s="172">
        <f t="shared" si="1"/>
        <v>6410.2564102564102</v>
      </c>
    </row>
    <row r="70" spans="1:7">
      <c r="A70" s="107">
        <v>45294</v>
      </c>
      <c r="B70" s="86" t="s">
        <v>172</v>
      </c>
      <c r="C70" s="87" t="s">
        <v>7</v>
      </c>
      <c r="D70" s="87" t="s">
        <v>17</v>
      </c>
      <c r="E70" s="179">
        <v>85000</v>
      </c>
      <c r="F70" s="87">
        <v>20</v>
      </c>
      <c r="G70" s="172">
        <f t="shared" si="1"/>
        <v>4250</v>
      </c>
    </row>
    <row r="71" spans="1:7">
      <c r="A71" s="107">
        <v>45294</v>
      </c>
      <c r="B71" s="86" t="s">
        <v>172</v>
      </c>
      <c r="C71" s="87" t="s">
        <v>14</v>
      </c>
      <c r="D71" s="87" t="s">
        <v>8</v>
      </c>
      <c r="E71" s="179">
        <v>105000</v>
      </c>
      <c r="F71" s="87">
        <v>34</v>
      </c>
      <c r="G71" s="172">
        <f t="shared" si="1"/>
        <v>3088.2352941176468</v>
      </c>
    </row>
    <row r="72" spans="1:7">
      <c r="A72" s="107">
        <v>45294</v>
      </c>
      <c r="B72" s="86" t="s">
        <v>172</v>
      </c>
      <c r="C72" s="87" t="s">
        <v>209</v>
      </c>
      <c r="D72" s="87" t="s">
        <v>8</v>
      </c>
      <c r="E72" s="179">
        <v>83000</v>
      </c>
      <c r="F72" s="87">
        <v>30</v>
      </c>
      <c r="G72" s="172">
        <f t="shared" si="1"/>
        <v>2766.6666666666665</v>
      </c>
    </row>
    <row r="73" spans="1:7">
      <c r="A73" s="107">
        <v>45294</v>
      </c>
      <c r="B73" s="86" t="s">
        <v>172</v>
      </c>
      <c r="C73" s="87" t="s">
        <v>12</v>
      </c>
      <c r="D73" s="87" t="s">
        <v>8</v>
      </c>
      <c r="E73" s="179">
        <v>105000</v>
      </c>
      <c r="F73" s="87">
        <v>27</v>
      </c>
      <c r="G73" s="172">
        <f t="shared" si="1"/>
        <v>3888.8888888888887</v>
      </c>
    </row>
    <row r="74" spans="1:7">
      <c r="A74" s="107">
        <v>45294</v>
      </c>
      <c r="B74" s="86" t="s">
        <v>172</v>
      </c>
      <c r="C74" s="87" t="s">
        <v>240</v>
      </c>
      <c r="D74" s="87" t="s">
        <v>17</v>
      </c>
      <c r="E74" s="179">
        <v>78000</v>
      </c>
      <c r="F74" s="87">
        <v>18</v>
      </c>
      <c r="G74" s="172">
        <f t="shared" si="1"/>
        <v>4333.333333333333</v>
      </c>
    </row>
    <row r="75" spans="1:7">
      <c r="A75" s="107">
        <v>45294</v>
      </c>
      <c r="B75" s="86" t="s">
        <v>172</v>
      </c>
      <c r="C75" s="87" t="s">
        <v>14</v>
      </c>
      <c r="D75" s="87" t="s">
        <v>8</v>
      </c>
      <c r="E75" s="179">
        <v>105000</v>
      </c>
      <c r="F75" s="87">
        <v>38</v>
      </c>
      <c r="G75" s="172">
        <f t="shared" si="1"/>
        <v>2763.1578947368421</v>
      </c>
    </row>
    <row r="76" spans="1:7">
      <c r="A76" s="107">
        <v>45294</v>
      </c>
      <c r="B76" s="86" t="s">
        <v>172</v>
      </c>
      <c r="C76" s="87" t="s">
        <v>20</v>
      </c>
      <c r="D76" s="87" t="s">
        <v>8</v>
      </c>
      <c r="E76" s="179">
        <v>100000</v>
      </c>
      <c r="F76" s="87">
        <v>19</v>
      </c>
      <c r="G76" s="172">
        <f t="shared" si="1"/>
        <v>5263.1578947368425</v>
      </c>
    </row>
    <row r="77" spans="1:7">
      <c r="A77" s="107">
        <v>45294</v>
      </c>
      <c r="B77" s="86" t="s">
        <v>172</v>
      </c>
      <c r="C77" s="87" t="s">
        <v>22</v>
      </c>
      <c r="D77" s="87" t="s">
        <v>8</v>
      </c>
      <c r="E77" s="179">
        <v>130000</v>
      </c>
      <c r="F77" s="87">
        <v>23</v>
      </c>
      <c r="G77" s="172">
        <f t="shared" si="1"/>
        <v>5652.173913043478</v>
      </c>
    </row>
    <row r="78" spans="1:7">
      <c r="A78" s="107">
        <v>45294</v>
      </c>
      <c r="B78" s="86" t="s">
        <v>172</v>
      </c>
      <c r="C78" s="87" t="s">
        <v>25</v>
      </c>
      <c r="D78" s="87" t="s">
        <v>10</v>
      </c>
      <c r="E78" s="179">
        <v>63000</v>
      </c>
      <c r="F78" s="87">
        <v>11</v>
      </c>
      <c r="G78" s="172">
        <f t="shared" si="1"/>
        <v>5727.272727272727</v>
      </c>
    </row>
    <row r="79" spans="1:7">
      <c r="A79" s="107">
        <v>45294</v>
      </c>
      <c r="B79" s="86" t="s">
        <v>172</v>
      </c>
      <c r="C79" s="87" t="s">
        <v>24</v>
      </c>
      <c r="D79" s="87" t="s">
        <v>10</v>
      </c>
      <c r="E79" s="179">
        <v>63000</v>
      </c>
      <c r="F79" s="87">
        <v>11</v>
      </c>
      <c r="G79" s="172">
        <f t="shared" si="1"/>
        <v>5727.272727272727</v>
      </c>
    </row>
    <row r="80" spans="1:7">
      <c r="A80" s="107">
        <v>45294</v>
      </c>
      <c r="B80" s="86" t="s">
        <v>172</v>
      </c>
      <c r="C80" s="87" t="s">
        <v>107</v>
      </c>
      <c r="D80" s="87" t="s">
        <v>10</v>
      </c>
      <c r="E80" s="179">
        <v>31500</v>
      </c>
      <c r="F80" s="87">
        <v>6</v>
      </c>
      <c r="G80" s="172">
        <f t="shared" si="1"/>
        <v>5250</v>
      </c>
    </row>
    <row r="81" spans="1:7">
      <c r="A81" s="107">
        <v>45294</v>
      </c>
      <c r="B81" s="86" t="s">
        <v>172</v>
      </c>
      <c r="C81" s="87" t="s">
        <v>73</v>
      </c>
      <c r="D81" s="87" t="s">
        <v>10</v>
      </c>
      <c r="E81" s="179">
        <v>94500</v>
      </c>
      <c r="F81" s="87">
        <v>10</v>
      </c>
      <c r="G81" s="172">
        <f t="shared" si="1"/>
        <v>9450</v>
      </c>
    </row>
    <row r="82" spans="1:7">
      <c r="A82" s="107">
        <v>45295</v>
      </c>
      <c r="B82" s="86" t="s">
        <v>171</v>
      </c>
      <c r="C82" s="87" t="s">
        <v>7</v>
      </c>
      <c r="D82" s="87" t="s">
        <v>8</v>
      </c>
      <c r="E82" s="179">
        <v>105000</v>
      </c>
      <c r="F82" s="87">
        <v>40</v>
      </c>
      <c r="G82" s="172">
        <f t="shared" si="1"/>
        <v>2625</v>
      </c>
    </row>
    <row r="83" spans="1:7">
      <c r="A83" s="107">
        <v>45295</v>
      </c>
      <c r="B83" s="86" t="s">
        <v>171</v>
      </c>
      <c r="C83" s="87" t="s">
        <v>14</v>
      </c>
      <c r="D83" s="87" t="s">
        <v>8</v>
      </c>
      <c r="E83" s="179">
        <v>105000</v>
      </c>
      <c r="F83" s="87">
        <v>39</v>
      </c>
      <c r="G83" s="172">
        <f t="shared" si="1"/>
        <v>2692.3076923076924</v>
      </c>
    </row>
    <row r="84" spans="1:7">
      <c r="A84" s="107">
        <v>45295</v>
      </c>
      <c r="B84" s="86" t="s">
        <v>171</v>
      </c>
      <c r="C84" s="87" t="s">
        <v>73</v>
      </c>
      <c r="D84" s="87" t="s">
        <v>10</v>
      </c>
      <c r="E84" s="179">
        <v>47250</v>
      </c>
      <c r="F84" s="87">
        <v>9</v>
      </c>
      <c r="G84" s="172">
        <f t="shared" si="1"/>
        <v>5250</v>
      </c>
    </row>
    <row r="85" spans="1:7">
      <c r="A85" s="107">
        <v>45295</v>
      </c>
      <c r="B85" s="86" t="s">
        <v>171</v>
      </c>
      <c r="C85" s="87" t="s">
        <v>240</v>
      </c>
      <c r="D85" s="87" t="s">
        <v>8</v>
      </c>
      <c r="E85" s="179">
        <v>88000</v>
      </c>
      <c r="F85" s="87">
        <v>25</v>
      </c>
      <c r="G85" s="172">
        <f t="shared" si="1"/>
        <v>3520</v>
      </c>
    </row>
    <row r="86" spans="1:7">
      <c r="A86" s="107">
        <v>45295</v>
      </c>
      <c r="B86" s="86" t="s">
        <v>171</v>
      </c>
      <c r="C86" s="87" t="s">
        <v>14</v>
      </c>
      <c r="D86" s="87" t="s">
        <v>8</v>
      </c>
      <c r="E86" s="179">
        <v>105000</v>
      </c>
      <c r="F86" s="87">
        <v>30</v>
      </c>
      <c r="G86" s="172">
        <f t="shared" si="1"/>
        <v>3500</v>
      </c>
    </row>
    <row r="87" spans="1:7">
      <c r="A87" s="107">
        <v>45295</v>
      </c>
      <c r="B87" s="86" t="s">
        <v>171</v>
      </c>
      <c r="C87" s="87" t="s">
        <v>12</v>
      </c>
      <c r="D87" s="87" t="s">
        <v>8</v>
      </c>
      <c r="E87" s="179">
        <v>105000</v>
      </c>
      <c r="F87" s="87">
        <v>41</v>
      </c>
      <c r="G87" s="172">
        <f t="shared" si="1"/>
        <v>2560.9756097560976</v>
      </c>
    </row>
    <row r="88" spans="1:7">
      <c r="A88" s="107">
        <v>45295</v>
      </c>
      <c r="B88" s="86" t="s">
        <v>171</v>
      </c>
      <c r="C88" s="87" t="s">
        <v>12</v>
      </c>
      <c r="D88" s="87" t="s">
        <v>8</v>
      </c>
      <c r="E88" s="179">
        <v>105000</v>
      </c>
      <c r="F88" s="87">
        <v>36</v>
      </c>
      <c r="G88" s="172">
        <f t="shared" si="1"/>
        <v>2916.6666666666665</v>
      </c>
    </row>
    <row r="89" spans="1:7">
      <c r="A89" s="107">
        <v>45295</v>
      </c>
      <c r="B89" s="86" t="s">
        <v>171</v>
      </c>
      <c r="C89" s="87" t="s">
        <v>7</v>
      </c>
      <c r="D89" s="87" t="s">
        <v>8</v>
      </c>
      <c r="E89" s="179">
        <v>105000</v>
      </c>
      <c r="F89" s="87">
        <v>34</v>
      </c>
      <c r="G89" s="172">
        <f t="shared" si="1"/>
        <v>3088.2352941176468</v>
      </c>
    </row>
    <row r="90" spans="1:7">
      <c r="A90" s="107">
        <v>45295</v>
      </c>
      <c r="B90" s="86" t="s">
        <v>171</v>
      </c>
      <c r="C90" s="87" t="s">
        <v>7</v>
      </c>
      <c r="D90" s="87" t="s">
        <v>10</v>
      </c>
      <c r="E90" s="179">
        <v>63000</v>
      </c>
      <c r="F90" s="87">
        <v>14</v>
      </c>
      <c r="G90" s="172">
        <f t="shared" si="1"/>
        <v>4500</v>
      </c>
    </row>
    <row r="91" spans="1:7">
      <c r="A91" s="107">
        <v>45295</v>
      </c>
      <c r="B91" s="86" t="s">
        <v>171</v>
      </c>
      <c r="C91" s="87" t="s">
        <v>22</v>
      </c>
      <c r="D91" s="87" t="s">
        <v>17</v>
      </c>
      <c r="E91" s="179">
        <v>110000</v>
      </c>
      <c r="F91" s="87">
        <v>15</v>
      </c>
      <c r="G91" s="172">
        <f t="shared" si="1"/>
        <v>7333.333333333333</v>
      </c>
    </row>
    <row r="92" spans="1:7">
      <c r="A92" s="107">
        <v>45295</v>
      </c>
      <c r="B92" s="86" t="s">
        <v>171</v>
      </c>
      <c r="C92" s="87" t="s">
        <v>25</v>
      </c>
      <c r="D92" s="87" t="s">
        <v>17</v>
      </c>
      <c r="E92" s="179">
        <v>93000</v>
      </c>
      <c r="F92" s="87">
        <v>18</v>
      </c>
      <c r="G92" s="172">
        <f t="shared" si="1"/>
        <v>5166.666666666667</v>
      </c>
    </row>
    <row r="93" spans="1:7">
      <c r="A93" s="107">
        <v>45295</v>
      </c>
      <c r="B93" s="86" t="s">
        <v>171</v>
      </c>
      <c r="C93" s="87" t="s">
        <v>24</v>
      </c>
      <c r="D93" s="87" t="s">
        <v>10</v>
      </c>
      <c r="E93" s="179">
        <v>63000</v>
      </c>
      <c r="F93" s="87">
        <v>16</v>
      </c>
      <c r="G93" s="172">
        <f t="shared" si="1"/>
        <v>3937.5</v>
      </c>
    </row>
    <row r="94" spans="1:7">
      <c r="A94" s="107">
        <v>45295</v>
      </c>
      <c r="B94" s="86" t="s">
        <v>171</v>
      </c>
      <c r="C94" s="87" t="s">
        <v>14</v>
      </c>
      <c r="D94" s="87" t="s">
        <v>8</v>
      </c>
      <c r="E94" s="179">
        <v>105000</v>
      </c>
      <c r="F94" s="87">
        <v>33</v>
      </c>
      <c r="G94" s="172">
        <f t="shared" si="1"/>
        <v>3181.818181818182</v>
      </c>
    </row>
    <row r="95" spans="1:7">
      <c r="A95" s="107">
        <v>45295</v>
      </c>
      <c r="B95" s="86" t="s">
        <v>171</v>
      </c>
      <c r="C95" s="87" t="s">
        <v>20</v>
      </c>
      <c r="D95" s="87" t="s">
        <v>17</v>
      </c>
      <c r="E95" s="179">
        <v>85000</v>
      </c>
      <c r="F95" s="87">
        <v>18</v>
      </c>
      <c r="G95" s="172">
        <f t="shared" si="1"/>
        <v>4722.2222222222226</v>
      </c>
    </row>
    <row r="96" spans="1:7">
      <c r="A96" s="107">
        <v>45295</v>
      </c>
      <c r="B96" s="86" t="s">
        <v>171</v>
      </c>
      <c r="C96" s="87" t="s">
        <v>209</v>
      </c>
      <c r="D96" s="87" t="s">
        <v>8</v>
      </c>
      <c r="E96" s="179">
        <v>83000</v>
      </c>
      <c r="F96" s="87">
        <v>37</v>
      </c>
      <c r="G96" s="172">
        <f t="shared" si="1"/>
        <v>2243.2432432432433</v>
      </c>
    </row>
    <row r="97" spans="1:7">
      <c r="A97" s="107">
        <v>45295</v>
      </c>
      <c r="B97" s="86" t="s">
        <v>171</v>
      </c>
      <c r="C97" s="87" t="s">
        <v>54</v>
      </c>
      <c r="D97" s="87" t="s">
        <v>8</v>
      </c>
      <c r="E97" s="179">
        <v>100000</v>
      </c>
      <c r="F97" s="87">
        <v>40</v>
      </c>
      <c r="G97" s="172">
        <f t="shared" si="1"/>
        <v>2500</v>
      </c>
    </row>
    <row r="98" spans="1:7">
      <c r="A98" s="107">
        <v>45295</v>
      </c>
      <c r="B98" s="86" t="s">
        <v>171</v>
      </c>
      <c r="C98" s="87" t="s">
        <v>14</v>
      </c>
      <c r="D98" s="87" t="s">
        <v>8</v>
      </c>
      <c r="E98" s="179">
        <v>105000</v>
      </c>
      <c r="F98" s="87">
        <v>30</v>
      </c>
      <c r="G98" s="172">
        <f t="shared" si="1"/>
        <v>3500</v>
      </c>
    </row>
    <row r="99" spans="1:7">
      <c r="A99" s="107">
        <v>45295</v>
      </c>
      <c r="B99" s="86" t="s">
        <v>171</v>
      </c>
      <c r="C99" s="87" t="s">
        <v>44</v>
      </c>
      <c r="D99" s="87" t="s">
        <v>17</v>
      </c>
      <c r="E99" s="179">
        <v>127500</v>
      </c>
      <c r="F99" s="87">
        <v>19</v>
      </c>
      <c r="G99" s="172">
        <f t="shared" si="1"/>
        <v>6710.5263157894733</v>
      </c>
    </row>
    <row r="100" spans="1:7">
      <c r="A100" s="107">
        <v>45295</v>
      </c>
      <c r="B100" s="86" t="s">
        <v>171</v>
      </c>
      <c r="C100" s="87" t="s">
        <v>44</v>
      </c>
      <c r="D100" s="87" t="s">
        <v>10</v>
      </c>
      <c r="E100" s="179">
        <v>94500</v>
      </c>
      <c r="F100" s="87">
        <v>3</v>
      </c>
      <c r="G100" s="172">
        <f t="shared" si="1"/>
        <v>31500</v>
      </c>
    </row>
    <row r="101" spans="1:7">
      <c r="A101" s="107">
        <v>45295</v>
      </c>
      <c r="B101" s="86" t="s">
        <v>171</v>
      </c>
      <c r="C101" s="87" t="s">
        <v>44</v>
      </c>
      <c r="D101" s="87" t="s">
        <v>10</v>
      </c>
      <c r="E101" s="179">
        <v>94500</v>
      </c>
      <c r="F101" s="87">
        <v>8</v>
      </c>
      <c r="G101" s="172">
        <f t="shared" si="1"/>
        <v>11812.5</v>
      </c>
    </row>
    <row r="102" spans="1:7">
      <c r="A102" s="107">
        <v>45295</v>
      </c>
      <c r="B102" s="86" t="s">
        <v>171</v>
      </c>
      <c r="C102" s="87" t="s">
        <v>44</v>
      </c>
      <c r="D102" s="87" t="s">
        <v>10</v>
      </c>
      <c r="E102" s="179">
        <v>94500</v>
      </c>
      <c r="F102" s="87">
        <v>12</v>
      </c>
      <c r="G102" s="172">
        <f t="shared" si="1"/>
        <v>7875</v>
      </c>
    </row>
    <row r="103" spans="1:7">
      <c r="A103" s="107">
        <v>45295</v>
      </c>
      <c r="B103" s="86" t="s">
        <v>172</v>
      </c>
      <c r="C103" s="87" t="s">
        <v>7</v>
      </c>
      <c r="D103" s="87" t="s">
        <v>8</v>
      </c>
      <c r="E103" s="179">
        <v>105000</v>
      </c>
      <c r="F103" s="87">
        <v>30</v>
      </c>
      <c r="G103" s="172">
        <f t="shared" si="1"/>
        <v>3500</v>
      </c>
    </row>
    <row r="104" spans="1:7">
      <c r="A104" s="107">
        <v>45295</v>
      </c>
      <c r="B104" s="86" t="s">
        <v>172</v>
      </c>
      <c r="C104" s="87" t="s">
        <v>14</v>
      </c>
      <c r="D104" s="87" t="s">
        <v>17</v>
      </c>
      <c r="E104" s="179">
        <v>85000</v>
      </c>
      <c r="F104" s="87">
        <v>21</v>
      </c>
      <c r="G104" s="172">
        <f t="shared" si="1"/>
        <v>4047.6190476190477</v>
      </c>
    </row>
    <row r="105" spans="1:7">
      <c r="A105" s="107">
        <v>45295</v>
      </c>
      <c r="B105" s="86" t="s">
        <v>172</v>
      </c>
      <c r="C105" s="87" t="s">
        <v>54</v>
      </c>
      <c r="D105" s="87" t="s">
        <v>8</v>
      </c>
      <c r="E105" s="179">
        <v>100000</v>
      </c>
      <c r="F105" s="87">
        <v>30</v>
      </c>
      <c r="G105" s="172">
        <f t="shared" si="1"/>
        <v>3333.3333333333335</v>
      </c>
    </row>
    <row r="106" spans="1:7">
      <c r="A106" s="107">
        <v>45295</v>
      </c>
      <c r="B106" s="86" t="s">
        <v>172</v>
      </c>
      <c r="C106" s="87" t="s">
        <v>12</v>
      </c>
      <c r="D106" s="87" t="s">
        <v>8</v>
      </c>
      <c r="E106" s="179">
        <v>105000</v>
      </c>
      <c r="F106" s="87">
        <v>29</v>
      </c>
      <c r="G106" s="172">
        <f t="shared" si="1"/>
        <v>3620.6896551724139</v>
      </c>
    </row>
    <row r="107" spans="1:7">
      <c r="A107" s="107">
        <v>45295</v>
      </c>
      <c r="B107" s="86" t="s">
        <v>172</v>
      </c>
      <c r="C107" s="87" t="s">
        <v>12</v>
      </c>
      <c r="D107" s="87" t="s">
        <v>8</v>
      </c>
      <c r="E107" s="179">
        <v>105000</v>
      </c>
      <c r="F107" s="87">
        <v>38</v>
      </c>
      <c r="G107" s="172">
        <f t="shared" si="1"/>
        <v>2763.1578947368421</v>
      </c>
    </row>
    <row r="108" spans="1:7">
      <c r="A108" s="107">
        <v>45295</v>
      </c>
      <c r="B108" s="86" t="s">
        <v>172</v>
      </c>
      <c r="C108" s="87" t="s">
        <v>24</v>
      </c>
      <c r="D108" s="87" t="s">
        <v>10</v>
      </c>
      <c r="E108" s="179">
        <v>63000</v>
      </c>
      <c r="F108" s="87">
        <v>11</v>
      </c>
      <c r="G108" s="172">
        <f t="shared" si="1"/>
        <v>5727.272727272727</v>
      </c>
    </row>
    <row r="109" spans="1:7">
      <c r="A109" s="107">
        <v>45295</v>
      </c>
      <c r="B109" s="86" t="s">
        <v>172</v>
      </c>
      <c r="C109" s="87" t="s">
        <v>14</v>
      </c>
      <c r="D109" s="87" t="s">
        <v>8</v>
      </c>
      <c r="E109" s="179">
        <v>105000</v>
      </c>
      <c r="F109" s="87">
        <v>30</v>
      </c>
      <c r="G109" s="172">
        <f t="shared" si="1"/>
        <v>3500</v>
      </c>
    </row>
    <row r="110" spans="1:7">
      <c r="A110" s="107">
        <v>45295</v>
      </c>
      <c r="B110" s="86" t="s">
        <v>172</v>
      </c>
      <c r="C110" s="87" t="s">
        <v>7</v>
      </c>
      <c r="D110" s="87" t="s">
        <v>17</v>
      </c>
      <c r="E110" s="179">
        <v>85000</v>
      </c>
      <c r="F110" s="87">
        <v>18</v>
      </c>
      <c r="G110" s="172">
        <f t="shared" si="1"/>
        <v>4722.2222222222226</v>
      </c>
    </row>
    <row r="111" spans="1:7">
      <c r="A111" s="107">
        <v>45295</v>
      </c>
      <c r="B111" s="86" t="s">
        <v>172</v>
      </c>
      <c r="C111" s="87" t="s">
        <v>187</v>
      </c>
      <c r="D111" s="87" t="s">
        <v>17</v>
      </c>
      <c r="E111" s="179">
        <v>130000</v>
      </c>
      <c r="F111" s="87">
        <v>17</v>
      </c>
      <c r="G111" s="172">
        <f t="shared" si="1"/>
        <v>7647.0588235294117</v>
      </c>
    </row>
    <row r="112" spans="1:7">
      <c r="A112" s="107">
        <v>45295</v>
      </c>
      <c r="B112" s="86" t="s">
        <v>172</v>
      </c>
      <c r="C112" s="87" t="s">
        <v>246</v>
      </c>
      <c r="D112" s="87" t="s">
        <v>8</v>
      </c>
      <c r="E112" s="179">
        <v>250000</v>
      </c>
      <c r="F112" s="87">
        <v>38</v>
      </c>
      <c r="G112" s="172">
        <f t="shared" si="1"/>
        <v>6578.9473684210525</v>
      </c>
    </row>
    <row r="113" spans="1:7">
      <c r="A113" s="107">
        <v>45295</v>
      </c>
      <c r="B113" s="86" t="s">
        <v>172</v>
      </c>
      <c r="C113" s="87" t="s">
        <v>22</v>
      </c>
      <c r="D113" s="87" t="s">
        <v>8</v>
      </c>
      <c r="E113" s="179">
        <v>130000</v>
      </c>
      <c r="F113" s="87">
        <v>22</v>
      </c>
      <c r="G113" s="172">
        <f t="shared" si="1"/>
        <v>5909.090909090909</v>
      </c>
    </row>
    <row r="114" spans="1:7">
      <c r="A114" s="107">
        <v>45295</v>
      </c>
      <c r="B114" s="86" t="s">
        <v>172</v>
      </c>
      <c r="C114" s="87" t="s">
        <v>14</v>
      </c>
      <c r="D114" s="87" t="s">
        <v>8</v>
      </c>
      <c r="E114" s="179">
        <v>105000</v>
      </c>
      <c r="F114" s="87">
        <v>30</v>
      </c>
      <c r="G114" s="172">
        <f t="shared" si="1"/>
        <v>3500</v>
      </c>
    </row>
    <row r="115" spans="1:7">
      <c r="A115" s="107">
        <v>45295</v>
      </c>
      <c r="B115" s="86" t="s">
        <v>172</v>
      </c>
      <c r="C115" s="87" t="s">
        <v>240</v>
      </c>
      <c r="D115" s="87" t="s">
        <v>17</v>
      </c>
      <c r="E115" s="179">
        <v>78000</v>
      </c>
      <c r="F115" s="87">
        <v>18</v>
      </c>
      <c r="G115" s="172">
        <f t="shared" si="1"/>
        <v>4333.333333333333</v>
      </c>
    </row>
    <row r="116" spans="1:7">
      <c r="A116" s="107">
        <v>45295</v>
      </c>
      <c r="B116" s="86" t="s">
        <v>172</v>
      </c>
      <c r="C116" s="87" t="s">
        <v>209</v>
      </c>
      <c r="D116" s="87" t="s">
        <v>8</v>
      </c>
      <c r="E116" s="179">
        <v>83000</v>
      </c>
      <c r="F116" s="87">
        <v>29</v>
      </c>
      <c r="G116" s="172">
        <f t="shared" si="1"/>
        <v>2862.0689655172414</v>
      </c>
    </row>
    <row r="117" spans="1:7">
      <c r="A117" s="107">
        <v>45295</v>
      </c>
      <c r="B117" s="86" t="s">
        <v>172</v>
      </c>
      <c r="C117" s="87" t="s">
        <v>20</v>
      </c>
      <c r="D117" s="87" t="s">
        <v>8</v>
      </c>
      <c r="E117" s="179">
        <v>100000</v>
      </c>
      <c r="F117" s="87">
        <v>19</v>
      </c>
      <c r="G117" s="172">
        <f t="shared" si="1"/>
        <v>5263.1578947368425</v>
      </c>
    </row>
    <row r="118" spans="1:7">
      <c r="A118" s="107">
        <v>45295</v>
      </c>
      <c r="B118" s="86" t="s">
        <v>172</v>
      </c>
      <c r="C118" s="87" t="s">
        <v>25</v>
      </c>
      <c r="D118" s="87" t="s">
        <v>10</v>
      </c>
      <c r="E118" s="179">
        <v>63000</v>
      </c>
      <c r="F118" s="87">
        <v>11</v>
      </c>
      <c r="G118" s="172">
        <f t="shared" si="1"/>
        <v>5727.272727272727</v>
      </c>
    </row>
    <row r="119" spans="1:7">
      <c r="A119" s="107">
        <v>45295</v>
      </c>
      <c r="B119" s="86" t="s">
        <v>172</v>
      </c>
      <c r="C119" s="87" t="s">
        <v>107</v>
      </c>
      <c r="D119" s="87" t="s">
        <v>10</v>
      </c>
      <c r="E119" s="179">
        <v>31500</v>
      </c>
      <c r="F119" s="87">
        <v>6</v>
      </c>
      <c r="G119" s="172">
        <f t="shared" si="1"/>
        <v>5250</v>
      </c>
    </row>
    <row r="120" spans="1:7">
      <c r="A120" s="107">
        <v>45295</v>
      </c>
      <c r="B120" s="86" t="s">
        <v>172</v>
      </c>
      <c r="C120" s="87" t="s">
        <v>73</v>
      </c>
      <c r="D120" s="87" t="s">
        <v>10</v>
      </c>
      <c r="E120" s="179">
        <v>94500</v>
      </c>
      <c r="F120" s="87">
        <v>9</v>
      </c>
      <c r="G120" s="172">
        <f t="shared" si="1"/>
        <v>10500</v>
      </c>
    </row>
    <row r="121" spans="1:7">
      <c r="A121" s="107">
        <v>45296</v>
      </c>
      <c r="B121" s="86" t="s">
        <v>171</v>
      </c>
      <c r="C121" s="87" t="s">
        <v>7</v>
      </c>
      <c r="D121" s="87" t="s">
        <v>8</v>
      </c>
      <c r="E121" s="179">
        <v>105000</v>
      </c>
      <c r="F121" s="87">
        <v>40</v>
      </c>
      <c r="G121" s="172">
        <f t="shared" si="1"/>
        <v>2625</v>
      </c>
    </row>
    <row r="122" spans="1:7">
      <c r="A122" s="107">
        <v>45296</v>
      </c>
      <c r="B122" s="86" t="s">
        <v>171</v>
      </c>
      <c r="C122" s="87" t="s">
        <v>14</v>
      </c>
      <c r="D122" s="87" t="s">
        <v>8</v>
      </c>
      <c r="E122" s="179">
        <v>105000</v>
      </c>
      <c r="F122" s="87">
        <v>38</v>
      </c>
      <c r="G122" s="172">
        <f t="shared" si="1"/>
        <v>2763.1578947368421</v>
      </c>
    </row>
    <row r="123" spans="1:7">
      <c r="A123" s="107">
        <v>45296</v>
      </c>
      <c r="B123" s="86" t="s">
        <v>171</v>
      </c>
      <c r="C123" s="87" t="s">
        <v>73</v>
      </c>
      <c r="D123" s="87" t="s">
        <v>10</v>
      </c>
      <c r="E123" s="179">
        <v>47250</v>
      </c>
      <c r="F123" s="87">
        <v>6</v>
      </c>
      <c r="G123" s="172">
        <f t="shared" si="1"/>
        <v>7875</v>
      </c>
    </row>
    <row r="124" spans="1:7">
      <c r="A124" s="107">
        <v>45296</v>
      </c>
      <c r="B124" s="86" t="s">
        <v>171</v>
      </c>
      <c r="C124" s="87" t="s">
        <v>14</v>
      </c>
      <c r="D124" s="87" t="s">
        <v>8</v>
      </c>
      <c r="E124" s="179">
        <v>105000</v>
      </c>
      <c r="F124" s="87">
        <v>30</v>
      </c>
      <c r="G124" s="172">
        <f t="shared" si="1"/>
        <v>3500</v>
      </c>
    </row>
    <row r="125" spans="1:7">
      <c r="A125" s="107">
        <v>45296</v>
      </c>
      <c r="B125" s="86" t="s">
        <v>171</v>
      </c>
      <c r="C125" s="87" t="s">
        <v>12</v>
      </c>
      <c r="D125" s="87" t="s">
        <v>8</v>
      </c>
      <c r="E125" s="179">
        <v>105000</v>
      </c>
      <c r="F125" s="87">
        <v>41</v>
      </c>
      <c r="G125" s="172">
        <f t="shared" si="1"/>
        <v>2560.9756097560976</v>
      </c>
    </row>
    <row r="126" spans="1:7">
      <c r="A126" s="107">
        <v>45296</v>
      </c>
      <c r="B126" s="86" t="s">
        <v>171</v>
      </c>
      <c r="C126" s="87" t="s">
        <v>12</v>
      </c>
      <c r="D126" s="87" t="s">
        <v>8</v>
      </c>
      <c r="E126" s="179">
        <v>105000</v>
      </c>
      <c r="F126" s="87">
        <v>29</v>
      </c>
      <c r="G126" s="172">
        <f t="shared" si="1"/>
        <v>3620.6896551724139</v>
      </c>
    </row>
    <row r="127" spans="1:7">
      <c r="A127" s="107">
        <v>45296</v>
      </c>
      <c r="B127" s="86" t="s">
        <v>171</v>
      </c>
      <c r="C127" s="87" t="s">
        <v>7</v>
      </c>
      <c r="D127" s="87" t="s">
        <v>10</v>
      </c>
      <c r="E127" s="179">
        <v>63000</v>
      </c>
      <c r="F127" s="87">
        <v>17</v>
      </c>
      <c r="G127" s="172">
        <f t="shared" si="1"/>
        <v>3705.8823529411766</v>
      </c>
    </row>
    <row r="128" spans="1:7">
      <c r="A128" s="107">
        <v>45296</v>
      </c>
      <c r="B128" s="86" t="s">
        <v>171</v>
      </c>
      <c r="C128" s="87" t="s">
        <v>7</v>
      </c>
      <c r="D128" s="87" t="s">
        <v>8</v>
      </c>
      <c r="E128" s="179">
        <v>105000</v>
      </c>
      <c r="F128" s="87">
        <v>30</v>
      </c>
      <c r="G128" s="172">
        <f t="shared" si="1"/>
        <v>3500</v>
      </c>
    </row>
    <row r="129" spans="1:7">
      <c r="A129" s="107">
        <v>45296</v>
      </c>
      <c r="B129" s="86" t="s">
        <v>171</v>
      </c>
      <c r="C129" s="87" t="s">
        <v>22</v>
      </c>
      <c r="D129" s="87" t="s">
        <v>17</v>
      </c>
      <c r="E129" s="179">
        <v>110000</v>
      </c>
      <c r="F129" s="87">
        <v>15</v>
      </c>
      <c r="G129" s="172">
        <f t="shared" si="1"/>
        <v>7333.333333333333</v>
      </c>
    </row>
    <row r="130" spans="1:7">
      <c r="A130" s="107">
        <v>45296</v>
      </c>
      <c r="B130" s="86" t="s">
        <v>171</v>
      </c>
      <c r="C130" s="87" t="s">
        <v>25</v>
      </c>
      <c r="D130" s="87" t="s">
        <v>17</v>
      </c>
      <c r="E130" s="179">
        <v>93000</v>
      </c>
      <c r="F130" s="87">
        <v>19</v>
      </c>
      <c r="G130" s="172">
        <f t="shared" si="1"/>
        <v>4894.7368421052633</v>
      </c>
    </row>
    <row r="131" spans="1:7">
      <c r="A131" s="107">
        <v>45296</v>
      </c>
      <c r="B131" s="86" t="s">
        <v>171</v>
      </c>
      <c r="C131" s="87" t="s">
        <v>240</v>
      </c>
      <c r="D131" s="87" t="s">
        <v>8</v>
      </c>
      <c r="E131" s="179">
        <v>88000</v>
      </c>
      <c r="F131" s="87">
        <v>29</v>
      </c>
      <c r="G131" s="172">
        <f t="shared" ref="G131:G194" si="2">E131/F131</f>
        <v>3034.4827586206898</v>
      </c>
    </row>
    <row r="132" spans="1:7">
      <c r="A132" s="107">
        <v>45296</v>
      </c>
      <c r="B132" s="86" t="s">
        <v>171</v>
      </c>
      <c r="C132" s="87" t="s">
        <v>24</v>
      </c>
      <c r="D132" s="87" t="s">
        <v>10</v>
      </c>
      <c r="E132" s="179">
        <v>63000</v>
      </c>
      <c r="F132" s="87">
        <v>13</v>
      </c>
      <c r="G132" s="172">
        <f t="shared" si="2"/>
        <v>4846.1538461538457</v>
      </c>
    </row>
    <row r="133" spans="1:7">
      <c r="A133" s="107">
        <v>45296</v>
      </c>
      <c r="B133" s="86" t="s">
        <v>171</v>
      </c>
      <c r="C133" s="87" t="s">
        <v>14</v>
      </c>
      <c r="D133" s="87" t="s">
        <v>8</v>
      </c>
      <c r="E133" s="179">
        <v>105000</v>
      </c>
      <c r="F133" s="87">
        <v>29</v>
      </c>
      <c r="G133" s="172">
        <f t="shared" si="2"/>
        <v>3620.6896551724139</v>
      </c>
    </row>
    <row r="134" spans="1:7">
      <c r="A134" s="107">
        <v>45296</v>
      </c>
      <c r="B134" s="86" t="s">
        <v>171</v>
      </c>
      <c r="C134" s="87" t="s">
        <v>20</v>
      </c>
      <c r="D134" s="87" t="s">
        <v>17</v>
      </c>
      <c r="E134" s="179">
        <v>85000</v>
      </c>
      <c r="F134" s="87">
        <v>15</v>
      </c>
      <c r="G134" s="172">
        <f t="shared" si="2"/>
        <v>5666.666666666667</v>
      </c>
    </row>
    <row r="135" spans="1:7">
      <c r="A135" s="107">
        <v>45296</v>
      </c>
      <c r="B135" s="86" t="s">
        <v>171</v>
      </c>
      <c r="C135" s="87" t="s">
        <v>209</v>
      </c>
      <c r="D135" s="87" t="s">
        <v>8</v>
      </c>
      <c r="E135" s="179">
        <v>83000</v>
      </c>
      <c r="F135" s="87">
        <v>32</v>
      </c>
      <c r="G135" s="172">
        <f t="shared" si="2"/>
        <v>2593.75</v>
      </c>
    </row>
    <row r="136" spans="1:7">
      <c r="A136" s="107">
        <v>45296</v>
      </c>
      <c r="B136" s="86" t="s">
        <v>171</v>
      </c>
      <c r="C136" s="87" t="s">
        <v>54</v>
      </c>
      <c r="D136" s="87" t="s">
        <v>8</v>
      </c>
      <c r="E136" s="179">
        <v>100000</v>
      </c>
      <c r="F136" s="87">
        <v>35</v>
      </c>
      <c r="G136" s="172">
        <f t="shared" si="2"/>
        <v>2857.1428571428573</v>
      </c>
    </row>
    <row r="137" spans="1:7">
      <c r="A137" s="107">
        <v>45296</v>
      </c>
      <c r="B137" s="86" t="s">
        <v>171</v>
      </c>
      <c r="C137" s="87" t="s">
        <v>14</v>
      </c>
      <c r="D137" s="87" t="s">
        <v>8</v>
      </c>
      <c r="E137" s="179">
        <v>105000</v>
      </c>
      <c r="F137" s="87">
        <v>30</v>
      </c>
      <c r="G137" s="172">
        <f t="shared" si="2"/>
        <v>3500</v>
      </c>
    </row>
    <row r="138" spans="1:7">
      <c r="A138" s="107">
        <v>45296</v>
      </c>
      <c r="B138" s="86" t="s">
        <v>171</v>
      </c>
      <c r="C138" s="87" t="s">
        <v>44</v>
      </c>
      <c r="D138" s="87" t="s">
        <v>17</v>
      </c>
      <c r="E138" s="179">
        <v>127500</v>
      </c>
      <c r="F138" s="87">
        <v>19</v>
      </c>
      <c r="G138" s="172">
        <f t="shared" si="2"/>
        <v>6710.5263157894733</v>
      </c>
    </row>
    <row r="139" spans="1:7">
      <c r="A139" s="107">
        <v>45296</v>
      </c>
      <c r="B139" s="86" t="s">
        <v>171</v>
      </c>
      <c r="C139" s="87" t="s">
        <v>44</v>
      </c>
      <c r="D139" s="87" t="s">
        <v>10</v>
      </c>
      <c r="E139" s="179">
        <v>94500</v>
      </c>
      <c r="F139" s="87">
        <v>2</v>
      </c>
      <c r="G139" s="172">
        <f t="shared" si="2"/>
        <v>47250</v>
      </c>
    </row>
    <row r="140" spans="1:7">
      <c r="A140" s="107">
        <v>45296</v>
      </c>
      <c r="B140" s="86" t="s">
        <v>171</v>
      </c>
      <c r="C140" s="87" t="s">
        <v>44</v>
      </c>
      <c r="D140" s="87" t="s">
        <v>10</v>
      </c>
      <c r="E140" s="179">
        <v>94500</v>
      </c>
      <c r="F140" s="87">
        <v>7</v>
      </c>
      <c r="G140" s="172">
        <f t="shared" si="2"/>
        <v>13500</v>
      </c>
    </row>
    <row r="141" spans="1:7">
      <c r="A141" s="107">
        <v>45296</v>
      </c>
      <c r="B141" s="86" t="s">
        <v>171</v>
      </c>
      <c r="C141" s="87" t="s">
        <v>44</v>
      </c>
      <c r="D141" s="87" t="s">
        <v>10</v>
      </c>
      <c r="E141" s="179">
        <v>94500</v>
      </c>
      <c r="F141" s="87">
        <v>16</v>
      </c>
      <c r="G141" s="172">
        <f t="shared" si="2"/>
        <v>5906.25</v>
      </c>
    </row>
    <row r="142" spans="1:7">
      <c r="A142" s="107">
        <v>45296</v>
      </c>
      <c r="B142" s="86" t="s">
        <v>172</v>
      </c>
      <c r="C142" s="87" t="s">
        <v>7</v>
      </c>
      <c r="D142" s="87" t="s">
        <v>17</v>
      </c>
      <c r="E142" s="179">
        <v>85000</v>
      </c>
      <c r="F142" s="87">
        <v>17</v>
      </c>
      <c r="G142" s="172">
        <f t="shared" si="2"/>
        <v>5000</v>
      </c>
    </row>
    <row r="143" spans="1:7">
      <c r="A143" s="107">
        <v>45296</v>
      </c>
      <c r="B143" s="86" t="s">
        <v>172</v>
      </c>
      <c r="C143" s="87" t="s">
        <v>209</v>
      </c>
      <c r="D143" s="87" t="s">
        <v>8</v>
      </c>
      <c r="E143" s="179">
        <v>83000</v>
      </c>
      <c r="F143" s="87">
        <v>28</v>
      </c>
      <c r="G143" s="172">
        <f t="shared" si="2"/>
        <v>2964.2857142857142</v>
      </c>
    </row>
    <row r="144" spans="1:7">
      <c r="A144" s="107">
        <v>45296</v>
      </c>
      <c r="B144" s="86" t="s">
        <v>172</v>
      </c>
      <c r="C144" s="87" t="s">
        <v>7</v>
      </c>
      <c r="D144" s="87" t="s">
        <v>8</v>
      </c>
      <c r="E144" s="179">
        <v>105000</v>
      </c>
      <c r="F144" s="87">
        <v>30</v>
      </c>
      <c r="G144" s="172">
        <f t="shared" si="2"/>
        <v>3500</v>
      </c>
    </row>
    <row r="145" spans="1:7">
      <c r="A145" s="107">
        <v>45296</v>
      </c>
      <c r="B145" s="86" t="s">
        <v>172</v>
      </c>
      <c r="C145" s="87" t="s">
        <v>14</v>
      </c>
      <c r="D145" s="87" t="s">
        <v>17</v>
      </c>
      <c r="E145" s="179">
        <v>85000</v>
      </c>
      <c r="F145" s="87">
        <v>23</v>
      </c>
      <c r="G145" s="172">
        <f t="shared" si="2"/>
        <v>3695.6521739130435</v>
      </c>
    </row>
    <row r="146" spans="1:7">
      <c r="A146" s="107">
        <v>45296</v>
      </c>
      <c r="B146" s="86" t="s">
        <v>172</v>
      </c>
      <c r="C146" s="87" t="s">
        <v>54</v>
      </c>
      <c r="D146" s="87" t="s">
        <v>8</v>
      </c>
      <c r="E146" s="179">
        <v>100000</v>
      </c>
      <c r="F146" s="87">
        <v>30</v>
      </c>
      <c r="G146" s="172">
        <f t="shared" si="2"/>
        <v>3333.3333333333335</v>
      </c>
    </row>
    <row r="147" spans="1:7">
      <c r="A147" s="107">
        <v>45296</v>
      </c>
      <c r="B147" s="86" t="s">
        <v>172</v>
      </c>
      <c r="C147" s="87" t="s">
        <v>12</v>
      </c>
      <c r="D147" s="87"/>
      <c r="E147" s="179">
        <v>105000</v>
      </c>
      <c r="F147" s="87">
        <v>28</v>
      </c>
      <c r="G147" s="172">
        <f t="shared" si="2"/>
        <v>3750</v>
      </c>
    </row>
    <row r="148" spans="1:7">
      <c r="A148" s="107">
        <v>45296</v>
      </c>
      <c r="B148" s="86" t="s">
        <v>172</v>
      </c>
      <c r="C148" s="87" t="s">
        <v>12</v>
      </c>
      <c r="D148" s="87" t="s">
        <v>8</v>
      </c>
      <c r="E148" s="179">
        <v>105000</v>
      </c>
      <c r="F148" s="87">
        <v>33</v>
      </c>
      <c r="G148" s="172">
        <f t="shared" si="2"/>
        <v>3181.818181818182</v>
      </c>
    </row>
    <row r="149" spans="1:7">
      <c r="A149" s="107">
        <v>45296</v>
      </c>
      <c r="B149" s="86" t="s">
        <v>172</v>
      </c>
      <c r="C149" s="87" t="s">
        <v>24</v>
      </c>
      <c r="D149" s="87" t="s">
        <v>10</v>
      </c>
      <c r="E149" s="179">
        <v>63000</v>
      </c>
      <c r="F149" s="87">
        <v>12</v>
      </c>
      <c r="G149" s="172">
        <f t="shared" si="2"/>
        <v>5250</v>
      </c>
    </row>
    <row r="150" spans="1:7">
      <c r="A150" s="107">
        <v>45296</v>
      </c>
      <c r="B150" s="86" t="s">
        <v>172</v>
      </c>
      <c r="C150" s="87" t="s">
        <v>240</v>
      </c>
      <c r="D150" s="87" t="s">
        <v>17</v>
      </c>
      <c r="E150" s="179">
        <v>78000</v>
      </c>
      <c r="F150" s="87">
        <v>22</v>
      </c>
      <c r="G150" s="172">
        <f t="shared" si="2"/>
        <v>3545.4545454545455</v>
      </c>
    </row>
    <row r="151" spans="1:7">
      <c r="A151" s="107">
        <v>45296</v>
      </c>
      <c r="B151" s="86" t="s">
        <v>172</v>
      </c>
      <c r="C151" s="87" t="s">
        <v>14</v>
      </c>
      <c r="D151" s="87" t="s">
        <v>8</v>
      </c>
      <c r="E151" s="179">
        <v>105000</v>
      </c>
      <c r="F151" s="87">
        <v>31</v>
      </c>
      <c r="G151" s="172">
        <f t="shared" si="2"/>
        <v>3387.0967741935483</v>
      </c>
    </row>
    <row r="152" spans="1:7">
      <c r="A152" s="107">
        <v>45296</v>
      </c>
      <c r="B152" s="86" t="s">
        <v>172</v>
      </c>
      <c r="C152" s="87" t="s">
        <v>187</v>
      </c>
      <c r="D152" s="87" t="s">
        <v>17</v>
      </c>
      <c r="E152" s="179">
        <v>130000</v>
      </c>
      <c r="F152" s="87">
        <v>17</v>
      </c>
      <c r="G152" s="172">
        <f t="shared" si="2"/>
        <v>7647.0588235294117</v>
      </c>
    </row>
    <row r="153" spans="1:7">
      <c r="A153" s="107">
        <v>45296</v>
      </c>
      <c r="B153" s="86" t="s">
        <v>172</v>
      </c>
      <c r="C153" s="87" t="s">
        <v>246</v>
      </c>
      <c r="D153" s="87" t="s">
        <v>8</v>
      </c>
      <c r="E153" s="179">
        <v>250000</v>
      </c>
      <c r="F153" s="87">
        <v>38</v>
      </c>
      <c r="G153" s="172">
        <f t="shared" si="2"/>
        <v>6578.9473684210525</v>
      </c>
    </row>
    <row r="154" spans="1:7">
      <c r="A154" s="107">
        <v>45296</v>
      </c>
      <c r="B154" s="86" t="s">
        <v>172</v>
      </c>
      <c r="C154" s="87" t="s">
        <v>22</v>
      </c>
      <c r="D154" s="87" t="s">
        <v>8</v>
      </c>
      <c r="E154" s="179">
        <v>130000</v>
      </c>
      <c r="F154" s="87">
        <v>15</v>
      </c>
      <c r="G154" s="172">
        <f t="shared" si="2"/>
        <v>8666.6666666666661</v>
      </c>
    </row>
    <row r="155" spans="1:7">
      <c r="A155" s="107">
        <v>45296</v>
      </c>
      <c r="B155" s="86" t="s">
        <v>172</v>
      </c>
      <c r="C155" s="87" t="s">
        <v>14</v>
      </c>
      <c r="D155" s="87" t="s">
        <v>8</v>
      </c>
      <c r="E155" s="179">
        <v>105000</v>
      </c>
      <c r="F155" s="87">
        <v>25</v>
      </c>
      <c r="G155" s="172">
        <f t="shared" si="2"/>
        <v>4200</v>
      </c>
    </row>
    <row r="156" spans="1:7">
      <c r="A156" s="107">
        <v>45296</v>
      </c>
      <c r="B156" s="86" t="s">
        <v>172</v>
      </c>
      <c r="C156" s="87" t="s">
        <v>20</v>
      </c>
      <c r="D156" s="87" t="s">
        <v>8</v>
      </c>
      <c r="E156" s="179">
        <v>100000</v>
      </c>
      <c r="F156" s="87">
        <v>18</v>
      </c>
      <c r="G156" s="172">
        <f t="shared" si="2"/>
        <v>5555.5555555555557</v>
      </c>
    </row>
    <row r="157" spans="1:7">
      <c r="A157" s="107">
        <v>45296</v>
      </c>
      <c r="B157" s="86" t="s">
        <v>172</v>
      </c>
      <c r="C157" s="87" t="s">
        <v>25</v>
      </c>
      <c r="D157" s="87" t="s">
        <v>10</v>
      </c>
      <c r="E157" s="179">
        <v>63000</v>
      </c>
      <c r="F157" s="87">
        <v>7</v>
      </c>
      <c r="G157" s="172">
        <f t="shared" si="2"/>
        <v>9000</v>
      </c>
    </row>
    <row r="158" spans="1:7">
      <c r="A158" s="107">
        <v>45296</v>
      </c>
      <c r="B158" s="86" t="s">
        <v>172</v>
      </c>
      <c r="C158" s="87" t="s">
        <v>107</v>
      </c>
      <c r="D158" s="87" t="s">
        <v>10</v>
      </c>
      <c r="E158" s="179">
        <v>31500</v>
      </c>
      <c r="F158" s="87">
        <v>5</v>
      </c>
      <c r="G158" s="172">
        <f t="shared" si="2"/>
        <v>6300</v>
      </c>
    </row>
    <row r="159" spans="1:7">
      <c r="A159" s="107">
        <v>45296</v>
      </c>
      <c r="B159" s="86" t="s">
        <v>172</v>
      </c>
      <c r="C159" s="87" t="s">
        <v>73</v>
      </c>
      <c r="D159" s="87" t="s">
        <v>10</v>
      </c>
      <c r="E159" s="179">
        <v>94500</v>
      </c>
      <c r="F159" s="87">
        <v>9</v>
      </c>
      <c r="G159" s="172">
        <f t="shared" si="2"/>
        <v>10500</v>
      </c>
    </row>
    <row r="160" spans="1:7">
      <c r="A160" s="107">
        <v>45297</v>
      </c>
      <c r="B160" s="86" t="s">
        <v>171</v>
      </c>
      <c r="C160" s="87" t="s">
        <v>7</v>
      </c>
      <c r="D160" s="87" t="s">
        <v>8</v>
      </c>
      <c r="E160" s="179">
        <v>105000</v>
      </c>
      <c r="F160" s="87">
        <v>40</v>
      </c>
      <c r="G160" s="172">
        <f t="shared" si="2"/>
        <v>2625</v>
      </c>
    </row>
    <row r="161" spans="1:7">
      <c r="A161" s="107">
        <v>45297</v>
      </c>
      <c r="B161" s="86" t="s">
        <v>171</v>
      </c>
      <c r="C161" s="87" t="s">
        <v>14</v>
      </c>
      <c r="D161" s="87" t="s">
        <v>8</v>
      </c>
      <c r="E161" s="179">
        <v>105000</v>
      </c>
      <c r="F161" s="87">
        <v>28</v>
      </c>
      <c r="G161" s="172">
        <f t="shared" si="2"/>
        <v>3750</v>
      </c>
    </row>
    <row r="162" spans="1:7">
      <c r="A162" s="107">
        <v>45297</v>
      </c>
      <c r="B162" s="86" t="s">
        <v>171</v>
      </c>
      <c r="C162" s="87" t="s">
        <v>240</v>
      </c>
      <c r="D162" s="87" t="s">
        <v>8</v>
      </c>
      <c r="E162" s="179">
        <v>88000</v>
      </c>
      <c r="F162" s="87">
        <v>25</v>
      </c>
      <c r="G162" s="172">
        <f t="shared" si="2"/>
        <v>3520</v>
      </c>
    </row>
    <row r="163" spans="1:7">
      <c r="A163" s="107">
        <v>45297</v>
      </c>
      <c r="B163" s="86" t="s">
        <v>171</v>
      </c>
      <c r="C163" s="87" t="s">
        <v>14</v>
      </c>
      <c r="D163" s="87" t="s">
        <v>8</v>
      </c>
      <c r="E163" s="179">
        <v>105000</v>
      </c>
      <c r="F163" s="87">
        <v>30</v>
      </c>
      <c r="G163" s="172">
        <f t="shared" si="2"/>
        <v>3500</v>
      </c>
    </row>
    <row r="164" spans="1:7">
      <c r="A164" s="107">
        <v>45297</v>
      </c>
      <c r="B164" s="86" t="s">
        <v>171</v>
      </c>
      <c r="C164" s="87" t="s">
        <v>12</v>
      </c>
      <c r="D164" s="87" t="s">
        <v>8</v>
      </c>
      <c r="E164" s="179">
        <v>105000</v>
      </c>
      <c r="F164" s="87">
        <v>41</v>
      </c>
      <c r="G164" s="172">
        <f t="shared" si="2"/>
        <v>2560.9756097560976</v>
      </c>
    </row>
    <row r="165" spans="1:7">
      <c r="A165" s="107">
        <v>45297</v>
      </c>
      <c r="B165" s="86" t="s">
        <v>171</v>
      </c>
      <c r="C165" s="87" t="s">
        <v>12</v>
      </c>
      <c r="D165" s="87" t="s">
        <v>8</v>
      </c>
      <c r="E165" s="179">
        <v>105000</v>
      </c>
      <c r="F165" s="87">
        <v>29</v>
      </c>
      <c r="G165" s="172">
        <f t="shared" si="2"/>
        <v>3620.6896551724139</v>
      </c>
    </row>
    <row r="166" spans="1:7">
      <c r="A166" s="107">
        <v>45297</v>
      </c>
      <c r="B166" s="86" t="s">
        <v>171</v>
      </c>
      <c r="C166" s="87" t="s">
        <v>73</v>
      </c>
      <c r="D166" s="87" t="s">
        <v>10</v>
      </c>
      <c r="E166" s="179">
        <v>47250</v>
      </c>
      <c r="F166" s="87">
        <v>6</v>
      </c>
      <c r="G166" s="172">
        <f t="shared" si="2"/>
        <v>7875</v>
      </c>
    </row>
    <row r="167" spans="1:7">
      <c r="A167" s="107">
        <v>45297</v>
      </c>
      <c r="B167" s="86" t="s">
        <v>171</v>
      </c>
      <c r="C167" s="87" t="s">
        <v>7</v>
      </c>
      <c r="D167" s="87" t="s">
        <v>10</v>
      </c>
      <c r="E167" s="179">
        <v>63000</v>
      </c>
      <c r="F167" s="87">
        <v>13</v>
      </c>
      <c r="G167" s="172">
        <f t="shared" si="2"/>
        <v>4846.1538461538457</v>
      </c>
    </row>
    <row r="168" spans="1:7">
      <c r="A168" s="107">
        <v>45297</v>
      </c>
      <c r="B168" s="86" t="s">
        <v>171</v>
      </c>
      <c r="C168" s="87" t="s">
        <v>7</v>
      </c>
      <c r="D168" s="87" t="s">
        <v>8</v>
      </c>
      <c r="E168" s="179">
        <v>105000</v>
      </c>
      <c r="F168" s="87">
        <v>32</v>
      </c>
      <c r="G168" s="172">
        <f t="shared" si="2"/>
        <v>3281.25</v>
      </c>
    </row>
    <row r="169" spans="1:7">
      <c r="A169" s="107">
        <v>45297</v>
      </c>
      <c r="B169" s="86" t="s">
        <v>171</v>
      </c>
      <c r="C169" s="87" t="s">
        <v>22</v>
      </c>
      <c r="D169" s="87" t="s">
        <v>8</v>
      </c>
      <c r="E169" s="179">
        <v>110000</v>
      </c>
      <c r="F169" s="87">
        <v>12</v>
      </c>
      <c r="G169" s="172">
        <f t="shared" si="2"/>
        <v>9166.6666666666661</v>
      </c>
    </row>
    <row r="170" spans="1:7">
      <c r="A170" s="107">
        <v>45297</v>
      </c>
      <c r="B170" s="86" t="s">
        <v>171</v>
      </c>
      <c r="C170" s="87" t="s">
        <v>25</v>
      </c>
      <c r="D170" s="87" t="s">
        <v>17</v>
      </c>
      <c r="E170" s="179">
        <v>93000</v>
      </c>
      <c r="F170" s="87">
        <v>20</v>
      </c>
      <c r="G170" s="172">
        <f t="shared" si="2"/>
        <v>4650</v>
      </c>
    </row>
    <row r="171" spans="1:7">
      <c r="A171" s="107">
        <v>45297</v>
      </c>
      <c r="B171" s="86" t="s">
        <v>171</v>
      </c>
      <c r="C171" s="87" t="s">
        <v>24</v>
      </c>
      <c r="D171" s="87" t="s">
        <v>17</v>
      </c>
      <c r="E171" s="179">
        <v>63000</v>
      </c>
      <c r="F171" s="87">
        <v>11</v>
      </c>
      <c r="G171" s="172">
        <f t="shared" si="2"/>
        <v>5727.272727272727</v>
      </c>
    </row>
    <row r="172" spans="1:7">
      <c r="A172" s="107">
        <v>45297</v>
      </c>
      <c r="B172" s="86" t="s">
        <v>171</v>
      </c>
      <c r="C172" s="87" t="s">
        <v>14</v>
      </c>
      <c r="D172" s="87" t="s">
        <v>8</v>
      </c>
      <c r="E172" s="179">
        <v>105000</v>
      </c>
      <c r="F172" s="87">
        <v>31</v>
      </c>
      <c r="G172" s="172">
        <f t="shared" si="2"/>
        <v>3387.0967741935483</v>
      </c>
    </row>
    <row r="173" spans="1:7">
      <c r="A173" s="107">
        <v>45297</v>
      </c>
      <c r="B173" s="86" t="s">
        <v>171</v>
      </c>
      <c r="C173" s="87" t="s">
        <v>20</v>
      </c>
      <c r="D173" s="87" t="s">
        <v>17</v>
      </c>
      <c r="E173" s="179">
        <v>85000</v>
      </c>
      <c r="F173" s="87">
        <v>15</v>
      </c>
      <c r="G173" s="172">
        <f t="shared" si="2"/>
        <v>5666.666666666667</v>
      </c>
    </row>
    <row r="174" spans="1:7">
      <c r="A174" s="107">
        <v>45297</v>
      </c>
      <c r="B174" s="86" t="s">
        <v>171</v>
      </c>
      <c r="C174" s="87" t="s">
        <v>209</v>
      </c>
      <c r="D174" s="87" t="s">
        <v>8</v>
      </c>
      <c r="E174" s="179">
        <v>83000</v>
      </c>
      <c r="F174" s="87">
        <v>32</v>
      </c>
      <c r="G174" s="172">
        <f t="shared" si="2"/>
        <v>2593.75</v>
      </c>
    </row>
    <row r="175" spans="1:7">
      <c r="A175" s="107">
        <v>45297</v>
      </c>
      <c r="B175" s="86" t="s">
        <v>171</v>
      </c>
      <c r="C175" s="87" t="s">
        <v>54</v>
      </c>
      <c r="D175" s="87" t="s">
        <v>8</v>
      </c>
      <c r="E175" s="179">
        <v>100000</v>
      </c>
      <c r="F175" s="87">
        <v>35</v>
      </c>
      <c r="G175" s="172">
        <f t="shared" si="2"/>
        <v>2857.1428571428573</v>
      </c>
    </row>
    <row r="176" spans="1:7">
      <c r="A176" s="107">
        <v>45297</v>
      </c>
      <c r="B176" s="86" t="s">
        <v>171</v>
      </c>
      <c r="C176" s="87" t="s">
        <v>14</v>
      </c>
      <c r="D176" s="87" t="s">
        <v>8</v>
      </c>
      <c r="E176" s="179">
        <v>105000</v>
      </c>
      <c r="F176" s="87">
        <v>32</v>
      </c>
      <c r="G176" s="172">
        <f t="shared" si="2"/>
        <v>3281.25</v>
      </c>
    </row>
    <row r="177" spans="1:7">
      <c r="A177" s="107">
        <v>45297</v>
      </c>
      <c r="B177" s="86" t="s">
        <v>171</v>
      </c>
      <c r="C177" s="87" t="s">
        <v>44</v>
      </c>
      <c r="D177" s="87" t="s">
        <v>10</v>
      </c>
      <c r="E177" s="179">
        <v>94500</v>
      </c>
      <c r="F177" s="87">
        <v>12</v>
      </c>
      <c r="G177" s="172">
        <f t="shared" si="2"/>
        <v>7875</v>
      </c>
    </row>
    <row r="178" spans="1:7">
      <c r="A178" s="107">
        <v>45297</v>
      </c>
      <c r="B178" s="86" t="s">
        <v>171</v>
      </c>
      <c r="C178" s="87" t="s">
        <v>44</v>
      </c>
      <c r="D178" s="87" t="s">
        <v>10</v>
      </c>
      <c r="E178" s="179">
        <v>94500</v>
      </c>
      <c r="F178" s="87">
        <v>2</v>
      </c>
      <c r="G178" s="172">
        <f t="shared" si="2"/>
        <v>47250</v>
      </c>
    </row>
    <row r="179" spans="1:7">
      <c r="A179" s="107">
        <v>45297</v>
      </c>
      <c r="B179" s="86" t="s">
        <v>171</v>
      </c>
      <c r="C179" s="87" t="s">
        <v>44</v>
      </c>
      <c r="D179" s="87" t="s">
        <v>10</v>
      </c>
      <c r="E179" s="179">
        <v>94500</v>
      </c>
      <c r="F179" s="87">
        <v>7</v>
      </c>
      <c r="G179" s="172">
        <f t="shared" si="2"/>
        <v>13500</v>
      </c>
    </row>
    <row r="180" spans="1:7">
      <c r="A180" s="107">
        <v>45297</v>
      </c>
      <c r="B180" s="86" t="s">
        <v>171</v>
      </c>
      <c r="C180" s="87" t="s">
        <v>44</v>
      </c>
      <c r="D180" s="87" t="s">
        <v>17</v>
      </c>
      <c r="E180" s="179">
        <v>127500</v>
      </c>
      <c r="F180" s="87">
        <v>17</v>
      </c>
      <c r="G180" s="172">
        <f t="shared" si="2"/>
        <v>7500</v>
      </c>
    </row>
    <row r="181" spans="1:7">
      <c r="A181" s="107">
        <v>45297</v>
      </c>
      <c r="B181" s="86" t="s">
        <v>172</v>
      </c>
      <c r="C181" s="87" t="s">
        <v>7</v>
      </c>
      <c r="D181" s="87" t="s">
        <v>8</v>
      </c>
      <c r="E181" s="179">
        <v>105000</v>
      </c>
      <c r="F181" s="87">
        <v>30</v>
      </c>
      <c r="G181" s="172">
        <f t="shared" si="2"/>
        <v>3500</v>
      </c>
    </row>
    <row r="182" spans="1:7">
      <c r="A182" s="107">
        <v>45297</v>
      </c>
      <c r="B182" s="86" t="s">
        <v>172</v>
      </c>
      <c r="C182" s="87" t="s">
        <v>14</v>
      </c>
      <c r="D182" s="87" t="s">
        <v>8</v>
      </c>
      <c r="E182" s="179">
        <v>105000</v>
      </c>
      <c r="F182" s="87">
        <v>38</v>
      </c>
      <c r="G182" s="172">
        <f t="shared" si="2"/>
        <v>2763.1578947368421</v>
      </c>
    </row>
    <row r="183" spans="1:7">
      <c r="A183" s="107">
        <v>45297</v>
      </c>
      <c r="B183" s="86" t="s">
        <v>172</v>
      </c>
      <c r="C183" s="87" t="s">
        <v>54</v>
      </c>
      <c r="D183" s="87" t="s">
        <v>8</v>
      </c>
      <c r="E183" s="179">
        <v>100000</v>
      </c>
      <c r="F183" s="87">
        <v>25</v>
      </c>
      <c r="G183" s="172">
        <f t="shared" si="2"/>
        <v>4000</v>
      </c>
    </row>
    <row r="184" spans="1:7">
      <c r="A184" s="107">
        <v>45297</v>
      </c>
      <c r="B184" s="86" t="s">
        <v>172</v>
      </c>
      <c r="C184" s="87" t="s">
        <v>12</v>
      </c>
      <c r="D184" s="87" t="s">
        <v>8</v>
      </c>
      <c r="E184" s="179">
        <v>105000</v>
      </c>
      <c r="F184" s="87">
        <v>31</v>
      </c>
      <c r="G184" s="172">
        <f t="shared" si="2"/>
        <v>3387.0967741935483</v>
      </c>
    </row>
    <row r="185" spans="1:7">
      <c r="A185" s="107">
        <v>45297</v>
      </c>
      <c r="B185" s="86" t="s">
        <v>172</v>
      </c>
      <c r="C185" s="87" t="s">
        <v>12</v>
      </c>
      <c r="D185" s="87" t="s">
        <v>8</v>
      </c>
      <c r="E185" s="179">
        <v>105000</v>
      </c>
      <c r="F185" s="87">
        <v>25</v>
      </c>
      <c r="G185" s="172">
        <f t="shared" si="2"/>
        <v>4200</v>
      </c>
    </row>
    <row r="186" spans="1:7">
      <c r="A186" s="107">
        <v>45297</v>
      </c>
      <c r="B186" s="86" t="s">
        <v>172</v>
      </c>
      <c r="C186" s="87" t="s">
        <v>7</v>
      </c>
      <c r="D186" s="87" t="s">
        <v>17</v>
      </c>
      <c r="E186" s="179">
        <v>85000</v>
      </c>
      <c r="F186" s="87">
        <v>16</v>
      </c>
      <c r="G186" s="172">
        <f t="shared" si="2"/>
        <v>5312.5</v>
      </c>
    </row>
    <row r="187" spans="1:7">
      <c r="A187" s="107">
        <v>45297</v>
      </c>
      <c r="B187" s="86" t="s">
        <v>172</v>
      </c>
      <c r="C187" s="87" t="s">
        <v>259</v>
      </c>
      <c r="D187" s="87" t="s">
        <v>10</v>
      </c>
      <c r="E187" s="179">
        <v>63000</v>
      </c>
      <c r="F187" s="87">
        <v>9</v>
      </c>
      <c r="G187" s="172">
        <f t="shared" si="2"/>
        <v>7000</v>
      </c>
    </row>
    <row r="188" spans="1:7">
      <c r="A188" s="107">
        <v>45297</v>
      </c>
      <c r="B188" s="86" t="s">
        <v>172</v>
      </c>
      <c r="C188" s="87" t="s">
        <v>187</v>
      </c>
      <c r="D188" s="87" t="s">
        <v>17</v>
      </c>
      <c r="E188" s="179">
        <v>130000</v>
      </c>
      <c r="F188" s="87">
        <v>17</v>
      </c>
      <c r="G188" s="172">
        <f t="shared" si="2"/>
        <v>7647.0588235294117</v>
      </c>
    </row>
    <row r="189" spans="1:7">
      <c r="A189" s="107">
        <v>45297</v>
      </c>
      <c r="B189" s="86" t="s">
        <v>172</v>
      </c>
      <c r="C189" s="87" t="s">
        <v>240</v>
      </c>
      <c r="D189" s="87" t="s">
        <v>17</v>
      </c>
      <c r="E189" s="179">
        <v>78000</v>
      </c>
      <c r="F189" s="87">
        <v>15</v>
      </c>
      <c r="G189" s="172">
        <f t="shared" si="2"/>
        <v>5200</v>
      </c>
    </row>
    <row r="190" spans="1:7">
      <c r="A190" s="107">
        <v>45297</v>
      </c>
      <c r="B190" s="86" t="s">
        <v>172</v>
      </c>
      <c r="C190" s="87" t="s">
        <v>14</v>
      </c>
      <c r="D190" s="87" t="s">
        <v>8</v>
      </c>
      <c r="E190" s="179">
        <v>105000</v>
      </c>
      <c r="F190" s="87">
        <v>32</v>
      </c>
      <c r="G190" s="172">
        <f t="shared" si="2"/>
        <v>3281.25</v>
      </c>
    </row>
    <row r="191" spans="1:7">
      <c r="A191" s="107">
        <v>45297</v>
      </c>
      <c r="B191" s="86" t="s">
        <v>172</v>
      </c>
      <c r="C191" s="87" t="s">
        <v>246</v>
      </c>
      <c r="D191" s="87" t="s">
        <v>8</v>
      </c>
      <c r="E191" s="179">
        <v>250000</v>
      </c>
      <c r="F191" s="87">
        <v>34</v>
      </c>
      <c r="G191" s="172">
        <f t="shared" si="2"/>
        <v>7352.9411764705883</v>
      </c>
    </row>
    <row r="192" spans="1:7">
      <c r="A192" s="107">
        <v>45297</v>
      </c>
      <c r="B192" s="86" t="s">
        <v>172</v>
      </c>
      <c r="C192" s="87" t="s">
        <v>22</v>
      </c>
      <c r="D192" s="87" t="s">
        <v>8</v>
      </c>
      <c r="E192" s="179">
        <v>130000</v>
      </c>
      <c r="F192" s="87">
        <v>15</v>
      </c>
      <c r="G192" s="172">
        <f t="shared" si="2"/>
        <v>8666.6666666666661</v>
      </c>
    </row>
    <row r="193" spans="1:7">
      <c r="A193" s="107">
        <v>45297</v>
      </c>
      <c r="B193" s="86" t="s">
        <v>172</v>
      </c>
      <c r="C193" s="87" t="s">
        <v>209</v>
      </c>
      <c r="D193" s="87" t="s">
        <v>8</v>
      </c>
      <c r="E193" s="179">
        <v>83000</v>
      </c>
      <c r="F193" s="87">
        <v>25</v>
      </c>
      <c r="G193" s="172">
        <f t="shared" si="2"/>
        <v>3320</v>
      </c>
    </row>
    <row r="194" spans="1:7">
      <c r="A194" s="107">
        <v>45297</v>
      </c>
      <c r="B194" s="86" t="s">
        <v>172</v>
      </c>
      <c r="C194" s="87" t="s">
        <v>14</v>
      </c>
      <c r="D194" s="87" t="s">
        <v>17</v>
      </c>
      <c r="E194" s="179">
        <v>85000</v>
      </c>
      <c r="F194" s="87">
        <v>24</v>
      </c>
      <c r="G194" s="172">
        <f t="shared" si="2"/>
        <v>3541.6666666666665</v>
      </c>
    </row>
    <row r="195" spans="1:7">
      <c r="A195" s="107">
        <v>45297</v>
      </c>
      <c r="B195" s="86" t="s">
        <v>172</v>
      </c>
      <c r="C195" s="87" t="s">
        <v>20</v>
      </c>
      <c r="D195" s="87" t="s">
        <v>8</v>
      </c>
      <c r="E195" s="179">
        <v>100000</v>
      </c>
      <c r="F195" s="87">
        <v>17</v>
      </c>
      <c r="G195" s="172">
        <f t="shared" ref="G195:G258" si="3">E195/F195</f>
        <v>5882.3529411764703</v>
      </c>
    </row>
    <row r="196" spans="1:7">
      <c r="A196" s="107">
        <v>45297</v>
      </c>
      <c r="B196" s="86" t="s">
        <v>172</v>
      </c>
      <c r="C196" s="87" t="s">
        <v>25</v>
      </c>
      <c r="D196" s="87" t="s">
        <v>10</v>
      </c>
      <c r="E196" s="179">
        <v>63000</v>
      </c>
      <c r="F196" s="87">
        <v>24</v>
      </c>
      <c r="G196" s="172">
        <f t="shared" si="3"/>
        <v>2625</v>
      </c>
    </row>
    <row r="197" spans="1:7">
      <c r="A197" s="107">
        <v>45297</v>
      </c>
      <c r="B197" s="86" t="s">
        <v>172</v>
      </c>
      <c r="C197" s="87" t="s">
        <v>107</v>
      </c>
      <c r="D197" s="87" t="s">
        <v>10</v>
      </c>
      <c r="E197" s="179">
        <v>31500</v>
      </c>
      <c r="F197" s="87">
        <v>5</v>
      </c>
      <c r="G197" s="172">
        <f t="shared" si="3"/>
        <v>6300</v>
      </c>
    </row>
    <row r="198" spans="1:7">
      <c r="A198" s="107">
        <v>45297</v>
      </c>
      <c r="B198" s="86" t="s">
        <v>172</v>
      </c>
      <c r="C198" s="87" t="s">
        <v>73</v>
      </c>
      <c r="D198" s="87" t="s">
        <v>10</v>
      </c>
      <c r="E198" s="179">
        <v>94500</v>
      </c>
      <c r="F198" s="87">
        <v>9</v>
      </c>
      <c r="G198" s="172">
        <f t="shared" si="3"/>
        <v>10500</v>
      </c>
    </row>
    <row r="199" spans="1:7">
      <c r="A199" s="107">
        <v>45298</v>
      </c>
      <c r="B199" s="86" t="s">
        <v>171</v>
      </c>
      <c r="C199" s="87" t="s">
        <v>7</v>
      </c>
      <c r="D199" s="87" t="s">
        <v>8</v>
      </c>
      <c r="E199" s="179">
        <v>105000</v>
      </c>
      <c r="F199" s="87">
        <v>38</v>
      </c>
      <c r="G199" s="172">
        <f t="shared" si="3"/>
        <v>2763.1578947368421</v>
      </c>
    </row>
    <row r="200" spans="1:7">
      <c r="A200" s="107">
        <v>45298</v>
      </c>
      <c r="B200" s="86" t="s">
        <v>171</v>
      </c>
      <c r="C200" s="87" t="s">
        <v>14</v>
      </c>
      <c r="D200" s="87" t="s">
        <v>8</v>
      </c>
      <c r="E200" s="179">
        <v>105000</v>
      </c>
      <c r="F200" s="87">
        <v>25</v>
      </c>
      <c r="G200" s="172">
        <f t="shared" si="3"/>
        <v>4200</v>
      </c>
    </row>
    <row r="201" spans="1:7">
      <c r="A201" s="107">
        <v>45298</v>
      </c>
      <c r="B201" s="86" t="s">
        <v>171</v>
      </c>
      <c r="C201" s="87" t="s">
        <v>240</v>
      </c>
      <c r="D201" s="87" t="s">
        <v>8</v>
      </c>
      <c r="E201" s="179">
        <v>88000</v>
      </c>
      <c r="F201" s="87">
        <v>25</v>
      </c>
      <c r="G201" s="172">
        <f t="shared" si="3"/>
        <v>3520</v>
      </c>
    </row>
    <row r="202" spans="1:7">
      <c r="A202" s="107">
        <v>45298</v>
      </c>
      <c r="B202" s="86" t="s">
        <v>171</v>
      </c>
      <c r="C202" s="87" t="s">
        <v>14</v>
      </c>
      <c r="D202" s="87" t="s">
        <v>8</v>
      </c>
      <c r="E202" s="179">
        <v>105000</v>
      </c>
      <c r="F202" s="87">
        <v>38</v>
      </c>
      <c r="G202" s="172">
        <f t="shared" si="3"/>
        <v>2763.1578947368421</v>
      </c>
    </row>
    <row r="203" spans="1:7">
      <c r="A203" s="107">
        <v>45298</v>
      </c>
      <c r="B203" s="86" t="s">
        <v>171</v>
      </c>
      <c r="C203" s="87" t="s">
        <v>12</v>
      </c>
      <c r="D203" s="87" t="s">
        <v>8</v>
      </c>
      <c r="E203" s="179">
        <v>105000</v>
      </c>
      <c r="F203" s="87">
        <v>34</v>
      </c>
      <c r="G203" s="172">
        <f t="shared" si="3"/>
        <v>3088.2352941176468</v>
      </c>
    </row>
    <row r="204" spans="1:7">
      <c r="A204" s="107">
        <v>45298</v>
      </c>
      <c r="B204" s="86" t="s">
        <v>171</v>
      </c>
      <c r="C204" s="87" t="s">
        <v>12</v>
      </c>
      <c r="D204" s="87" t="s">
        <v>8</v>
      </c>
      <c r="E204" s="179">
        <v>105000</v>
      </c>
      <c r="F204" s="87">
        <v>26</v>
      </c>
      <c r="G204" s="172">
        <f t="shared" si="3"/>
        <v>4038.4615384615386</v>
      </c>
    </row>
    <row r="205" spans="1:7">
      <c r="A205" s="107">
        <v>45298</v>
      </c>
      <c r="B205" s="86" t="s">
        <v>171</v>
      </c>
      <c r="C205" s="87" t="s">
        <v>73</v>
      </c>
      <c r="D205" s="87" t="s">
        <v>10</v>
      </c>
      <c r="E205" s="179">
        <v>47250</v>
      </c>
      <c r="F205" s="87">
        <v>3</v>
      </c>
      <c r="G205" s="172">
        <f t="shared" si="3"/>
        <v>15750</v>
      </c>
    </row>
    <row r="206" spans="1:7">
      <c r="A206" s="107">
        <v>45298</v>
      </c>
      <c r="B206" s="86" t="s">
        <v>171</v>
      </c>
      <c r="C206" s="87" t="s">
        <v>7</v>
      </c>
      <c r="D206" s="87" t="s">
        <v>8</v>
      </c>
      <c r="E206" s="179">
        <v>105000</v>
      </c>
      <c r="F206" s="87">
        <v>33</v>
      </c>
      <c r="G206" s="172">
        <f t="shared" si="3"/>
        <v>3181.818181818182</v>
      </c>
    </row>
    <row r="207" spans="1:7">
      <c r="A207" s="107">
        <v>45298</v>
      </c>
      <c r="B207" s="86" t="s">
        <v>171</v>
      </c>
      <c r="C207" s="87" t="s">
        <v>7</v>
      </c>
      <c r="D207" s="87" t="s">
        <v>10</v>
      </c>
      <c r="E207" s="179">
        <v>63000</v>
      </c>
      <c r="F207" s="87">
        <v>12</v>
      </c>
      <c r="G207" s="172">
        <f t="shared" si="3"/>
        <v>5250</v>
      </c>
    </row>
    <row r="208" spans="1:7">
      <c r="A208" s="107">
        <v>45298</v>
      </c>
      <c r="B208" s="86" t="s">
        <v>171</v>
      </c>
      <c r="C208" s="87" t="s">
        <v>22</v>
      </c>
      <c r="D208" s="87" t="s">
        <v>17</v>
      </c>
      <c r="E208" s="179">
        <v>110000</v>
      </c>
      <c r="F208" s="87">
        <v>12</v>
      </c>
      <c r="G208" s="172">
        <f t="shared" si="3"/>
        <v>9166.6666666666661</v>
      </c>
    </row>
    <row r="209" spans="1:7">
      <c r="A209" s="107">
        <v>45298</v>
      </c>
      <c r="B209" s="86" t="s">
        <v>171</v>
      </c>
      <c r="C209" s="87" t="s">
        <v>25</v>
      </c>
      <c r="D209" s="87" t="s">
        <v>17</v>
      </c>
      <c r="E209" s="179">
        <v>93000</v>
      </c>
      <c r="F209" s="87">
        <v>17</v>
      </c>
      <c r="G209" s="172">
        <f t="shared" si="3"/>
        <v>5470.588235294118</v>
      </c>
    </row>
    <row r="210" spans="1:7">
      <c r="A210" s="107">
        <v>45298</v>
      </c>
      <c r="B210" s="86" t="s">
        <v>171</v>
      </c>
      <c r="C210" s="87" t="s">
        <v>24</v>
      </c>
      <c r="D210" s="87" t="s">
        <v>10</v>
      </c>
      <c r="E210" s="179">
        <v>63000</v>
      </c>
      <c r="F210" s="87">
        <v>11</v>
      </c>
      <c r="G210" s="172">
        <f t="shared" si="3"/>
        <v>5727.272727272727</v>
      </c>
    </row>
    <row r="211" spans="1:7">
      <c r="A211" s="107">
        <v>45298</v>
      </c>
      <c r="B211" s="86" t="s">
        <v>171</v>
      </c>
      <c r="C211" s="87" t="s">
        <v>14</v>
      </c>
      <c r="D211" s="87" t="s">
        <v>8</v>
      </c>
      <c r="E211" s="179">
        <v>105000</v>
      </c>
      <c r="F211" s="87">
        <v>38</v>
      </c>
      <c r="G211" s="172">
        <f t="shared" si="3"/>
        <v>2763.1578947368421</v>
      </c>
    </row>
    <row r="212" spans="1:7">
      <c r="A212" s="107">
        <v>45298</v>
      </c>
      <c r="B212" s="86" t="s">
        <v>171</v>
      </c>
      <c r="C212" s="87" t="s">
        <v>20</v>
      </c>
      <c r="D212" s="87" t="s">
        <v>17</v>
      </c>
      <c r="E212" s="179">
        <v>85000</v>
      </c>
      <c r="F212" s="87">
        <v>14</v>
      </c>
      <c r="G212" s="172">
        <f t="shared" si="3"/>
        <v>6071.4285714285716</v>
      </c>
    </row>
    <row r="213" spans="1:7">
      <c r="A213" s="107">
        <v>45298</v>
      </c>
      <c r="B213" s="86" t="s">
        <v>171</v>
      </c>
      <c r="C213" s="87" t="s">
        <v>209</v>
      </c>
      <c r="D213" s="87" t="s">
        <v>8</v>
      </c>
      <c r="E213" s="179">
        <v>83000</v>
      </c>
      <c r="F213" s="87">
        <v>30</v>
      </c>
      <c r="G213" s="172">
        <f t="shared" si="3"/>
        <v>2766.6666666666665</v>
      </c>
    </row>
    <row r="214" spans="1:7">
      <c r="A214" s="107">
        <v>45298</v>
      </c>
      <c r="B214" s="86" t="s">
        <v>171</v>
      </c>
      <c r="C214" s="87" t="s">
        <v>54</v>
      </c>
      <c r="D214" s="87" t="s">
        <v>8</v>
      </c>
      <c r="E214" s="179">
        <v>100000</v>
      </c>
      <c r="F214" s="87">
        <v>35</v>
      </c>
      <c r="G214" s="172">
        <f t="shared" si="3"/>
        <v>2857.1428571428573</v>
      </c>
    </row>
    <row r="215" spans="1:7">
      <c r="A215" s="107">
        <v>45298</v>
      </c>
      <c r="B215" s="86" t="s">
        <v>171</v>
      </c>
      <c r="C215" s="87" t="s">
        <v>14</v>
      </c>
      <c r="D215" s="87" t="s">
        <v>8</v>
      </c>
      <c r="E215" s="179">
        <v>105000</v>
      </c>
      <c r="F215" s="87">
        <v>36</v>
      </c>
      <c r="G215" s="172">
        <f t="shared" si="3"/>
        <v>2916.6666666666665</v>
      </c>
    </row>
    <row r="216" spans="1:7">
      <c r="A216" s="107">
        <v>45298</v>
      </c>
      <c r="B216" s="86" t="s">
        <v>171</v>
      </c>
      <c r="C216" s="87" t="s">
        <v>44</v>
      </c>
      <c r="D216" s="87" t="s">
        <v>10</v>
      </c>
      <c r="E216" s="179">
        <v>47250</v>
      </c>
      <c r="F216" s="87">
        <v>6</v>
      </c>
      <c r="G216" s="172">
        <f t="shared" si="3"/>
        <v>7875</v>
      </c>
    </row>
    <row r="217" spans="1:7">
      <c r="A217" s="107">
        <v>45298</v>
      </c>
      <c r="B217" s="86" t="s">
        <v>171</v>
      </c>
      <c r="C217" s="87" t="s">
        <v>44</v>
      </c>
      <c r="D217" s="87" t="s">
        <v>10</v>
      </c>
      <c r="E217" s="179">
        <v>94500</v>
      </c>
      <c r="F217" s="87">
        <v>11</v>
      </c>
      <c r="G217" s="172">
        <f t="shared" si="3"/>
        <v>8590.9090909090901</v>
      </c>
    </row>
    <row r="218" spans="1:7">
      <c r="A218" s="107">
        <v>45298</v>
      </c>
      <c r="B218" s="86" t="s">
        <v>171</v>
      </c>
      <c r="C218" s="87" t="s">
        <v>44</v>
      </c>
      <c r="D218" s="87" t="s">
        <v>10</v>
      </c>
      <c r="E218" s="179">
        <v>94500</v>
      </c>
      <c r="F218" s="87">
        <v>9</v>
      </c>
      <c r="G218" s="172">
        <f t="shared" si="3"/>
        <v>10500</v>
      </c>
    </row>
    <row r="219" spans="1:7">
      <c r="A219" s="107">
        <v>45298</v>
      </c>
      <c r="B219" s="86" t="s">
        <v>171</v>
      </c>
      <c r="C219" s="87" t="s">
        <v>44</v>
      </c>
      <c r="D219" s="87" t="s">
        <v>17</v>
      </c>
      <c r="E219" s="179">
        <v>127500</v>
      </c>
      <c r="F219" s="87">
        <v>17</v>
      </c>
      <c r="G219" s="172">
        <f t="shared" si="3"/>
        <v>7500</v>
      </c>
    </row>
    <row r="220" spans="1:7">
      <c r="A220" s="107">
        <v>45298</v>
      </c>
      <c r="B220" s="86" t="s">
        <v>172</v>
      </c>
      <c r="C220" s="87" t="s">
        <v>7</v>
      </c>
      <c r="D220" s="87" t="s">
        <v>8</v>
      </c>
      <c r="E220" s="179">
        <v>105000</v>
      </c>
      <c r="F220" s="87">
        <v>28</v>
      </c>
      <c r="G220" s="172">
        <f t="shared" si="3"/>
        <v>3750</v>
      </c>
    </row>
    <row r="221" spans="1:7">
      <c r="A221" s="107">
        <v>45298</v>
      </c>
      <c r="B221" s="86" t="s">
        <v>172</v>
      </c>
      <c r="C221" s="87" t="s">
        <v>14</v>
      </c>
      <c r="D221" s="87" t="s">
        <v>17</v>
      </c>
      <c r="E221" s="179">
        <v>85000</v>
      </c>
      <c r="F221" s="87">
        <v>10</v>
      </c>
      <c r="G221" s="172">
        <f t="shared" si="3"/>
        <v>8500</v>
      </c>
    </row>
    <row r="222" spans="1:7">
      <c r="A222" s="107">
        <v>45298</v>
      </c>
      <c r="B222" s="86" t="s">
        <v>172</v>
      </c>
      <c r="C222" s="87" t="s">
        <v>12</v>
      </c>
      <c r="D222" s="87" t="s">
        <v>8</v>
      </c>
      <c r="E222" s="179">
        <v>105000</v>
      </c>
      <c r="F222" s="87">
        <v>41</v>
      </c>
      <c r="G222" s="172">
        <f t="shared" si="3"/>
        <v>2560.9756097560976</v>
      </c>
    </row>
    <row r="223" spans="1:7">
      <c r="A223" s="107">
        <v>45298</v>
      </c>
      <c r="B223" s="86" t="s">
        <v>172</v>
      </c>
      <c r="C223" s="87" t="s">
        <v>54</v>
      </c>
      <c r="D223" s="87" t="s">
        <v>8</v>
      </c>
      <c r="E223" s="179">
        <v>100000</v>
      </c>
      <c r="F223" s="87">
        <v>25</v>
      </c>
      <c r="G223" s="172">
        <f t="shared" si="3"/>
        <v>4000</v>
      </c>
    </row>
    <row r="224" spans="1:7">
      <c r="A224" s="107">
        <v>45298</v>
      </c>
      <c r="B224" s="86" t="s">
        <v>172</v>
      </c>
      <c r="C224" s="87" t="s">
        <v>24</v>
      </c>
      <c r="D224" s="87" t="s">
        <v>10</v>
      </c>
      <c r="E224" s="179">
        <v>63000</v>
      </c>
      <c r="F224" s="87">
        <v>10</v>
      </c>
      <c r="G224" s="172">
        <f t="shared" si="3"/>
        <v>6300</v>
      </c>
    </row>
    <row r="225" spans="1:8">
      <c r="A225" s="107">
        <v>45298</v>
      </c>
      <c r="B225" s="86" t="s">
        <v>172</v>
      </c>
      <c r="C225" s="87" t="s">
        <v>12</v>
      </c>
      <c r="D225" s="87" t="s">
        <v>8</v>
      </c>
      <c r="E225" s="179">
        <v>105000</v>
      </c>
      <c r="F225" s="87">
        <v>31</v>
      </c>
      <c r="G225" s="172">
        <f t="shared" si="3"/>
        <v>3387.0967741935483</v>
      </c>
    </row>
    <row r="226" spans="1:8">
      <c r="A226" s="107">
        <v>45298</v>
      </c>
      <c r="B226" s="86" t="s">
        <v>172</v>
      </c>
      <c r="C226" s="87" t="s">
        <v>14</v>
      </c>
      <c r="D226" s="87" t="s">
        <v>8</v>
      </c>
      <c r="E226" s="179">
        <v>105000</v>
      </c>
      <c r="F226" s="87">
        <v>26</v>
      </c>
      <c r="G226" s="172">
        <f t="shared" si="3"/>
        <v>4038.4615384615386</v>
      </c>
    </row>
    <row r="227" spans="1:8">
      <c r="A227" s="107">
        <v>45298</v>
      </c>
      <c r="B227" s="86" t="s">
        <v>172</v>
      </c>
      <c r="C227" s="87" t="s">
        <v>187</v>
      </c>
      <c r="D227" s="87" t="s">
        <v>17</v>
      </c>
      <c r="E227" s="179">
        <v>130000</v>
      </c>
      <c r="F227" s="87">
        <v>17</v>
      </c>
      <c r="G227" s="172">
        <f t="shared" si="3"/>
        <v>7647.0588235294117</v>
      </c>
    </row>
    <row r="228" spans="1:8">
      <c r="A228" s="107">
        <v>45298</v>
      </c>
      <c r="B228" s="86" t="s">
        <v>172</v>
      </c>
      <c r="C228" s="87" t="s">
        <v>240</v>
      </c>
      <c r="D228" s="87" t="s">
        <v>17</v>
      </c>
      <c r="E228" s="179">
        <v>78000</v>
      </c>
      <c r="F228" s="87">
        <v>12</v>
      </c>
      <c r="G228" s="172">
        <f t="shared" si="3"/>
        <v>6500</v>
      </c>
    </row>
    <row r="229" spans="1:8">
      <c r="A229" s="107">
        <v>45298</v>
      </c>
      <c r="B229" s="86" t="s">
        <v>172</v>
      </c>
      <c r="C229" s="87" t="s">
        <v>209</v>
      </c>
      <c r="D229" s="87" t="s">
        <v>8</v>
      </c>
      <c r="E229" s="179">
        <v>83000</v>
      </c>
      <c r="F229" s="87">
        <v>20</v>
      </c>
      <c r="G229" s="172">
        <f t="shared" si="3"/>
        <v>4150</v>
      </c>
    </row>
    <row r="230" spans="1:8">
      <c r="A230" s="107">
        <v>45298</v>
      </c>
      <c r="B230" s="86" t="s">
        <v>172</v>
      </c>
      <c r="C230" s="87" t="s">
        <v>7</v>
      </c>
      <c r="D230" s="87" t="s">
        <v>17</v>
      </c>
      <c r="E230" s="179">
        <v>85000</v>
      </c>
      <c r="F230" s="87">
        <v>16</v>
      </c>
      <c r="G230" s="172">
        <f t="shared" si="3"/>
        <v>5312.5</v>
      </c>
    </row>
    <row r="231" spans="1:8">
      <c r="A231" s="107">
        <v>45298</v>
      </c>
      <c r="B231" s="86" t="s">
        <v>172</v>
      </c>
      <c r="C231" s="87" t="s">
        <v>14</v>
      </c>
      <c r="D231" s="87" t="s">
        <v>8</v>
      </c>
      <c r="E231" s="179">
        <v>105000</v>
      </c>
      <c r="F231" s="87">
        <v>36</v>
      </c>
      <c r="G231" s="172">
        <f t="shared" si="3"/>
        <v>2916.6666666666665</v>
      </c>
    </row>
    <row r="232" spans="1:8">
      <c r="A232" s="107">
        <v>45298</v>
      </c>
      <c r="B232" s="86" t="s">
        <v>172</v>
      </c>
      <c r="C232" s="87" t="s">
        <v>246</v>
      </c>
      <c r="D232" s="87" t="s">
        <v>8</v>
      </c>
      <c r="E232" s="179">
        <v>250000</v>
      </c>
      <c r="F232" s="87">
        <v>37</v>
      </c>
      <c r="G232" s="172">
        <f t="shared" si="3"/>
        <v>6756.7567567567567</v>
      </c>
      <c r="H232" t="s">
        <v>260</v>
      </c>
    </row>
    <row r="233" spans="1:8">
      <c r="A233" s="107">
        <v>45298</v>
      </c>
      <c r="B233" s="86" t="s">
        <v>172</v>
      </c>
      <c r="C233" s="87" t="s">
        <v>107</v>
      </c>
      <c r="D233" s="87" t="s">
        <v>10</v>
      </c>
      <c r="E233" s="179">
        <v>31500</v>
      </c>
      <c r="F233" s="87">
        <v>5</v>
      </c>
      <c r="G233" s="172">
        <f t="shared" si="3"/>
        <v>6300</v>
      </c>
    </row>
    <row r="234" spans="1:8">
      <c r="A234" s="107">
        <v>45298</v>
      </c>
      <c r="B234" s="86" t="s">
        <v>172</v>
      </c>
      <c r="C234" s="87" t="s">
        <v>73</v>
      </c>
      <c r="D234" s="87" t="s">
        <v>10</v>
      </c>
      <c r="E234" s="179">
        <v>94500</v>
      </c>
      <c r="F234" s="87">
        <v>9</v>
      </c>
      <c r="G234" s="172">
        <f t="shared" si="3"/>
        <v>10500</v>
      </c>
    </row>
    <row r="235" spans="1:8">
      <c r="A235" s="107">
        <v>45298</v>
      </c>
      <c r="B235" s="86" t="s">
        <v>172</v>
      </c>
      <c r="C235" s="87" t="s">
        <v>22</v>
      </c>
      <c r="D235" s="87" t="s">
        <v>8</v>
      </c>
      <c r="E235" s="179">
        <v>130000</v>
      </c>
      <c r="F235" s="87">
        <v>10</v>
      </c>
      <c r="G235" s="172">
        <f t="shared" si="3"/>
        <v>13000</v>
      </c>
    </row>
    <row r="236" spans="1:8">
      <c r="A236" s="107">
        <v>45298</v>
      </c>
      <c r="B236" s="86" t="s">
        <v>172</v>
      </c>
      <c r="C236" s="87" t="s">
        <v>20</v>
      </c>
      <c r="D236" s="87" t="s">
        <v>8</v>
      </c>
      <c r="E236" s="179">
        <v>100000</v>
      </c>
      <c r="F236" s="87">
        <v>18</v>
      </c>
      <c r="G236" s="172">
        <f t="shared" si="3"/>
        <v>5555.5555555555557</v>
      </c>
    </row>
    <row r="237" spans="1:8">
      <c r="A237" s="107">
        <v>45298</v>
      </c>
      <c r="B237" s="86" t="s">
        <v>172</v>
      </c>
      <c r="C237" s="87" t="s">
        <v>25</v>
      </c>
      <c r="D237" s="87" t="s">
        <v>10</v>
      </c>
      <c r="E237" s="179">
        <v>63000</v>
      </c>
      <c r="F237" s="87">
        <v>9</v>
      </c>
      <c r="G237" s="172">
        <f t="shared" si="3"/>
        <v>7000</v>
      </c>
    </row>
    <row r="238" spans="1:8">
      <c r="A238" s="107">
        <v>45299</v>
      </c>
      <c r="B238" s="86" t="s">
        <v>171</v>
      </c>
      <c r="C238" s="87" t="s">
        <v>7</v>
      </c>
      <c r="D238" s="87" t="s">
        <v>8</v>
      </c>
      <c r="E238" s="179">
        <v>105000</v>
      </c>
      <c r="F238" s="87">
        <v>38</v>
      </c>
      <c r="G238" s="172">
        <f t="shared" si="3"/>
        <v>2763.1578947368421</v>
      </c>
    </row>
    <row r="239" spans="1:8">
      <c r="A239" s="107">
        <v>45299</v>
      </c>
      <c r="B239" s="86" t="s">
        <v>171</v>
      </c>
      <c r="C239" s="87" t="s">
        <v>14</v>
      </c>
      <c r="D239" s="87" t="s">
        <v>8</v>
      </c>
      <c r="E239" s="179">
        <v>105000</v>
      </c>
      <c r="F239" s="87">
        <v>31</v>
      </c>
      <c r="G239" s="172">
        <f t="shared" si="3"/>
        <v>3387.0967741935483</v>
      </c>
    </row>
    <row r="240" spans="1:8">
      <c r="A240" s="107">
        <v>45299</v>
      </c>
      <c r="B240" s="86" t="s">
        <v>171</v>
      </c>
      <c r="C240" s="87" t="s">
        <v>73</v>
      </c>
      <c r="D240" s="87" t="s">
        <v>10</v>
      </c>
      <c r="E240" s="179">
        <v>47250</v>
      </c>
      <c r="F240" s="87">
        <v>6</v>
      </c>
      <c r="G240" s="172">
        <f t="shared" si="3"/>
        <v>7875</v>
      </c>
    </row>
    <row r="241" spans="1:7">
      <c r="A241" s="107">
        <v>45299</v>
      </c>
      <c r="B241" s="86" t="s">
        <v>171</v>
      </c>
      <c r="C241" s="87" t="s">
        <v>209</v>
      </c>
      <c r="D241" s="87" t="s">
        <v>8</v>
      </c>
      <c r="E241" s="179">
        <v>88000</v>
      </c>
      <c r="F241" s="87">
        <v>32</v>
      </c>
      <c r="G241" s="172">
        <f t="shared" si="3"/>
        <v>2750</v>
      </c>
    </row>
    <row r="242" spans="1:7">
      <c r="A242" s="107">
        <v>45299</v>
      </c>
      <c r="B242" s="86" t="s">
        <v>171</v>
      </c>
      <c r="C242" s="87" t="s">
        <v>14</v>
      </c>
      <c r="D242" s="87" t="s">
        <v>8</v>
      </c>
      <c r="E242" s="179">
        <v>105000</v>
      </c>
      <c r="F242" s="87">
        <v>22</v>
      </c>
      <c r="G242" s="172">
        <f t="shared" si="3"/>
        <v>4772.727272727273</v>
      </c>
    </row>
    <row r="243" spans="1:7">
      <c r="A243" s="107">
        <v>45299</v>
      </c>
      <c r="B243" s="86" t="s">
        <v>171</v>
      </c>
      <c r="C243" s="87" t="s">
        <v>12</v>
      </c>
      <c r="D243" s="87" t="s">
        <v>8</v>
      </c>
      <c r="E243" s="179">
        <v>105000</v>
      </c>
      <c r="F243" s="87">
        <v>32</v>
      </c>
      <c r="G243" s="172">
        <f t="shared" si="3"/>
        <v>3281.25</v>
      </c>
    </row>
    <row r="244" spans="1:7">
      <c r="A244" s="107">
        <v>45299</v>
      </c>
      <c r="B244" s="86" t="s">
        <v>171</v>
      </c>
      <c r="C244" s="87" t="s">
        <v>21</v>
      </c>
      <c r="D244" s="87" t="s">
        <v>17</v>
      </c>
      <c r="E244" s="179">
        <v>85000</v>
      </c>
      <c r="F244" s="87">
        <v>19</v>
      </c>
      <c r="G244" s="172">
        <f t="shared" si="3"/>
        <v>4473.6842105263158</v>
      </c>
    </row>
    <row r="245" spans="1:7">
      <c r="A245" s="107">
        <v>45299</v>
      </c>
      <c r="B245" s="86" t="s">
        <v>171</v>
      </c>
      <c r="C245" s="87" t="s">
        <v>7</v>
      </c>
      <c r="D245" s="87" t="s">
        <v>17</v>
      </c>
      <c r="E245" s="179">
        <v>85000</v>
      </c>
      <c r="F245" s="87">
        <v>19</v>
      </c>
      <c r="G245" s="172">
        <f t="shared" si="3"/>
        <v>4473.6842105263158</v>
      </c>
    </row>
    <row r="246" spans="1:7">
      <c r="A246" s="107">
        <v>45299</v>
      </c>
      <c r="B246" s="86" t="s">
        <v>171</v>
      </c>
      <c r="C246" s="87" t="s">
        <v>20</v>
      </c>
      <c r="D246" s="87" t="s">
        <v>10</v>
      </c>
      <c r="E246" s="179">
        <v>63000</v>
      </c>
      <c r="F246" s="87">
        <v>6</v>
      </c>
      <c r="G246" s="172">
        <f t="shared" si="3"/>
        <v>10500</v>
      </c>
    </row>
    <row r="247" spans="1:7">
      <c r="A247" s="107">
        <v>45299</v>
      </c>
      <c r="B247" s="86" t="s">
        <v>171</v>
      </c>
      <c r="C247" s="87" t="s">
        <v>25</v>
      </c>
      <c r="D247" s="87" t="s">
        <v>10</v>
      </c>
      <c r="E247" s="179">
        <v>71000</v>
      </c>
      <c r="F247" s="87">
        <v>12</v>
      </c>
      <c r="G247" s="172">
        <f t="shared" si="3"/>
        <v>5916.666666666667</v>
      </c>
    </row>
    <row r="248" spans="1:7">
      <c r="A248" s="107">
        <v>45299</v>
      </c>
      <c r="B248" s="86" t="s">
        <v>171</v>
      </c>
      <c r="C248" s="87" t="s">
        <v>24</v>
      </c>
      <c r="D248" s="87" t="s">
        <v>10</v>
      </c>
      <c r="E248" s="179">
        <v>63000</v>
      </c>
      <c r="F248" s="87">
        <v>12</v>
      </c>
      <c r="G248" s="172">
        <f t="shared" si="3"/>
        <v>5250</v>
      </c>
    </row>
    <row r="249" spans="1:7">
      <c r="A249" s="107">
        <v>45299</v>
      </c>
      <c r="B249" s="86" t="s">
        <v>171</v>
      </c>
      <c r="C249" s="87" t="s">
        <v>54</v>
      </c>
      <c r="D249" s="87" t="s">
        <v>17</v>
      </c>
      <c r="E249" s="179">
        <v>85000</v>
      </c>
      <c r="F249" s="87">
        <v>31</v>
      </c>
      <c r="G249" s="172">
        <f t="shared" si="3"/>
        <v>2741.9354838709678</v>
      </c>
    </row>
    <row r="250" spans="1:7">
      <c r="A250" s="107">
        <v>45299</v>
      </c>
      <c r="B250" s="86" t="s">
        <v>171</v>
      </c>
      <c r="C250" s="87" t="s">
        <v>14</v>
      </c>
      <c r="D250" s="87" t="s">
        <v>8</v>
      </c>
      <c r="E250" s="179">
        <v>105000</v>
      </c>
      <c r="F250" s="87">
        <v>23</v>
      </c>
      <c r="G250" s="172">
        <f t="shared" si="3"/>
        <v>4565.217391304348</v>
      </c>
    </row>
    <row r="251" spans="1:7">
      <c r="A251" s="107">
        <v>45299</v>
      </c>
      <c r="B251" s="86" t="s">
        <v>171</v>
      </c>
      <c r="C251" s="87" t="s">
        <v>43</v>
      </c>
      <c r="D251" s="87" t="s">
        <v>8</v>
      </c>
      <c r="E251" s="179">
        <v>83000</v>
      </c>
      <c r="F251" s="87">
        <v>44</v>
      </c>
      <c r="G251" s="172">
        <f t="shared" si="3"/>
        <v>1886.3636363636363</v>
      </c>
    </row>
    <row r="252" spans="1:7">
      <c r="A252" s="107">
        <v>45299</v>
      </c>
      <c r="B252" s="86" t="s">
        <v>172</v>
      </c>
      <c r="C252" s="87" t="s">
        <v>12</v>
      </c>
      <c r="D252" s="87" t="s">
        <v>10</v>
      </c>
      <c r="E252" s="179">
        <v>63000</v>
      </c>
      <c r="F252" s="87">
        <v>3</v>
      </c>
      <c r="G252" s="172">
        <f t="shared" si="3"/>
        <v>21000</v>
      </c>
    </row>
    <row r="253" spans="1:7">
      <c r="A253" s="107">
        <v>45299</v>
      </c>
      <c r="B253" s="86" t="s">
        <v>172</v>
      </c>
      <c r="C253" s="87" t="s">
        <v>12</v>
      </c>
      <c r="D253" s="87" t="s">
        <v>8</v>
      </c>
      <c r="E253" s="179">
        <v>105000</v>
      </c>
      <c r="F253" s="87">
        <v>41</v>
      </c>
      <c r="G253" s="172">
        <f t="shared" si="3"/>
        <v>2560.9756097560976</v>
      </c>
    </row>
    <row r="254" spans="1:7">
      <c r="A254" s="107">
        <v>45299</v>
      </c>
      <c r="B254" s="86" t="s">
        <v>172</v>
      </c>
      <c r="C254" s="87" t="s">
        <v>54</v>
      </c>
      <c r="D254" s="87" t="s">
        <v>17</v>
      </c>
      <c r="E254" s="179">
        <v>85000</v>
      </c>
      <c r="F254" s="87">
        <v>22</v>
      </c>
      <c r="G254" s="172">
        <f t="shared" si="3"/>
        <v>3863.6363636363635</v>
      </c>
    </row>
    <row r="255" spans="1:7">
      <c r="A255" s="107">
        <v>45299</v>
      </c>
      <c r="B255" s="86" t="s">
        <v>172</v>
      </c>
      <c r="C255" s="87" t="s">
        <v>7</v>
      </c>
      <c r="D255" s="87" t="s">
        <v>8</v>
      </c>
      <c r="E255" s="179">
        <v>105000</v>
      </c>
      <c r="F255" s="87">
        <v>25</v>
      </c>
      <c r="G255" s="172">
        <f t="shared" si="3"/>
        <v>4200</v>
      </c>
    </row>
    <row r="256" spans="1:7">
      <c r="A256" s="107">
        <v>45299</v>
      </c>
      <c r="B256" s="86" t="s">
        <v>172</v>
      </c>
      <c r="C256" s="87" t="s">
        <v>20</v>
      </c>
      <c r="D256" s="87" t="s">
        <v>10</v>
      </c>
      <c r="E256" s="179">
        <v>63000</v>
      </c>
      <c r="F256" s="87">
        <v>3</v>
      </c>
      <c r="G256" s="172">
        <f t="shared" si="3"/>
        <v>21000</v>
      </c>
    </row>
    <row r="257" spans="1:10">
      <c r="A257" s="107">
        <v>45299</v>
      </c>
      <c r="B257" s="86" t="s">
        <v>172</v>
      </c>
      <c r="C257" s="87" t="s">
        <v>14</v>
      </c>
      <c r="D257" s="87" t="s">
        <v>8</v>
      </c>
      <c r="E257" s="179">
        <v>105000</v>
      </c>
      <c r="F257" s="87">
        <v>22</v>
      </c>
      <c r="G257" s="172">
        <f t="shared" si="3"/>
        <v>4772.727272727273</v>
      </c>
    </row>
    <row r="258" spans="1:10">
      <c r="A258" s="107">
        <v>45299</v>
      </c>
      <c r="B258" s="86" t="s">
        <v>172</v>
      </c>
      <c r="C258" s="87" t="s">
        <v>14</v>
      </c>
      <c r="D258" s="87" t="s">
        <v>8</v>
      </c>
      <c r="E258" s="179">
        <v>105000</v>
      </c>
      <c r="F258" s="87">
        <v>15</v>
      </c>
      <c r="G258" s="172">
        <f t="shared" si="3"/>
        <v>7000</v>
      </c>
    </row>
    <row r="259" spans="1:10">
      <c r="A259" s="107">
        <v>45299</v>
      </c>
      <c r="B259" s="86" t="s">
        <v>172</v>
      </c>
      <c r="C259" s="87" t="s">
        <v>24</v>
      </c>
      <c r="D259" s="87" t="s">
        <v>10</v>
      </c>
      <c r="E259" s="179">
        <v>63000</v>
      </c>
      <c r="F259" s="87">
        <v>6</v>
      </c>
      <c r="G259" s="172">
        <f t="shared" ref="G259:G322" si="4">E259/F259</f>
        <v>10500</v>
      </c>
    </row>
    <row r="260" spans="1:10">
      <c r="A260" s="107">
        <v>45299</v>
      </c>
      <c r="B260" s="86" t="s">
        <v>172</v>
      </c>
      <c r="C260" s="87" t="s">
        <v>73</v>
      </c>
      <c r="D260" s="87" t="s">
        <v>10</v>
      </c>
      <c r="E260" s="179">
        <v>94500</v>
      </c>
      <c r="F260" s="87">
        <v>27</v>
      </c>
      <c r="G260" s="172">
        <f t="shared" si="4"/>
        <v>3500</v>
      </c>
    </row>
    <row r="261" spans="1:10">
      <c r="A261" s="107">
        <v>45299</v>
      </c>
      <c r="B261" s="86" t="s">
        <v>172</v>
      </c>
      <c r="C261" s="87" t="s">
        <v>25</v>
      </c>
      <c r="D261" s="87" t="s">
        <v>10</v>
      </c>
      <c r="E261" s="179">
        <v>63000</v>
      </c>
      <c r="F261" s="87">
        <v>7</v>
      </c>
      <c r="G261" s="172">
        <f t="shared" si="4"/>
        <v>9000</v>
      </c>
    </row>
    <row r="262" spans="1:10">
      <c r="A262" s="107">
        <v>45300</v>
      </c>
      <c r="B262" s="86" t="s">
        <v>171</v>
      </c>
      <c r="C262" s="87" t="s">
        <v>30</v>
      </c>
      <c r="D262" s="87" t="s">
        <v>10</v>
      </c>
      <c r="E262" s="179">
        <v>63000</v>
      </c>
      <c r="F262" s="87">
        <v>6</v>
      </c>
      <c r="G262" s="172">
        <f t="shared" si="4"/>
        <v>10500</v>
      </c>
    </row>
    <row r="263" spans="1:10">
      <c r="A263" s="107">
        <v>45300</v>
      </c>
      <c r="B263" s="86" t="s">
        <v>171</v>
      </c>
      <c r="C263" s="87" t="s">
        <v>12</v>
      </c>
      <c r="D263" s="87" t="s">
        <v>8</v>
      </c>
      <c r="E263" s="179">
        <v>105000</v>
      </c>
      <c r="F263" s="87">
        <v>42</v>
      </c>
      <c r="G263" s="172">
        <f t="shared" si="4"/>
        <v>2500</v>
      </c>
    </row>
    <row r="264" spans="1:10">
      <c r="A264" s="107">
        <v>45300</v>
      </c>
      <c r="B264" s="86" t="s">
        <v>171</v>
      </c>
      <c r="C264" s="87" t="s">
        <v>54</v>
      </c>
      <c r="D264" s="87" t="s">
        <v>17</v>
      </c>
      <c r="E264" s="179">
        <v>85000</v>
      </c>
      <c r="F264" s="87">
        <v>26</v>
      </c>
      <c r="G264" s="172">
        <f t="shared" si="4"/>
        <v>3269.2307692307691</v>
      </c>
    </row>
    <row r="265" spans="1:10">
      <c r="A265" s="107">
        <v>45300</v>
      </c>
      <c r="B265" s="86" t="s">
        <v>171</v>
      </c>
      <c r="C265" s="87" t="s">
        <v>7</v>
      </c>
      <c r="D265" s="87" t="s">
        <v>8</v>
      </c>
      <c r="E265" s="179">
        <v>105000</v>
      </c>
      <c r="F265" s="87">
        <v>40</v>
      </c>
      <c r="G265" s="172">
        <f t="shared" si="4"/>
        <v>2625</v>
      </c>
    </row>
    <row r="266" spans="1:10">
      <c r="A266" s="107">
        <v>45300</v>
      </c>
      <c r="B266" s="86" t="s">
        <v>171</v>
      </c>
      <c r="C266" s="87" t="s">
        <v>20</v>
      </c>
      <c r="D266" s="87" t="s">
        <v>10</v>
      </c>
      <c r="E266" s="179">
        <v>63000</v>
      </c>
      <c r="F266" s="87">
        <v>7</v>
      </c>
      <c r="G266" s="172">
        <f t="shared" si="4"/>
        <v>9000</v>
      </c>
    </row>
    <row r="267" spans="1:10">
      <c r="A267" s="107">
        <v>45300</v>
      </c>
      <c r="B267" s="86" t="s">
        <v>171</v>
      </c>
      <c r="C267" s="87" t="s">
        <v>14</v>
      </c>
      <c r="D267" s="87" t="s">
        <v>8</v>
      </c>
      <c r="E267" s="179">
        <v>105000</v>
      </c>
      <c r="F267" s="87">
        <v>34</v>
      </c>
      <c r="G267" s="172">
        <f t="shared" si="4"/>
        <v>3088.2352941176468</v>
      </c>
    </row>
    <row r="268" spans="1:10">
      <c r="A268" s="107">
        <v>45300</v>
      </c>
      <c r="B268" s="86" t="s">
        <v>171</v>
      </c>
      <c r="C268" s="87" t="s">
        <v>24</v>
      </c>
      <c r="D268" s="87" t="s">
        <v>10</v>
      </c>
      <c r="E268" s="179">
        <v>63000</v>
      </c>
      <c r="F268" s="87">
        <v>12</v>
      </c>
      <c r="G268" s="172">
        <f t="shared" si="4"/>
        <v>5250</v>
      </c>
    </row>
    <row r="269" spans="1:10">
      <c r="A269" s="107">
        <v>45300</v>
      </c>
      <c r="B269" s="86" t="s">
        <v>171</v>
      </c>
      <c r="C269" s="87" t="s">
        <v>43</v>
      </c>
      <c r="D269" s="87" t="s">
        <v>8</v>
      </c>
      <c r="E269" s="179">
        <v>88000</v>
      </c>
      <c r="F269" s="87">
        <v>50</v>
      </c>
      <c r="G269" s="172">
        <f t="shared" si="4"/>
        <v>1760</v>
      </c>
    </row>
    <row r="270" spans="1:10">
      <c r="A270" s="107">
        <v>45300</v>
      </c>
      <c r="B270" s="86" t="s">
        <v>171</v>
      </c>
      <c r="C270" s="87" t="s">
        <v>18</v>
      </c>
      <c r="D270" s="87" t="s">
        <v>10</v>
      </c>
      <c r="E270" s="179">
        <v>31500</v>
      </c>
      <c r="F270" s="87">
        <v>12</v>
      </c>
      <c r="G270" s="172">
        <f t="shared" si="4"/>
        <v>2625</v>
      </c>
      <c r="H270" t="s">
        <v>261</v>
      </c>
    </row>
    <row r="271" spans="1:10">
      <c r="A271" s="107">
        <v>45300</v>
      </c>
      <c r="B271" s="86" t="s">
        <v>171</v>
      </c>
      <c r="C271" s="87" t="s">
        <v>25</v>
      </c>
      <c r="D271" s="87" t="s">
        <v>10</v>
      </c>
      <c r="E271" s="179">
        <v>71000</v>
      </c>
      <c r="F271" s="87">
        <v>12</v>
      </c>
      <c r="G271" s="172">
        <f t="shared" si="4"/>
        <v>5916.666666666667</v>
      </c>
      <c r="J271" t="s">
        <v>53</v>
      </c>
    </row>
    <row r="272" spans="1:10">
      <c r="A272" s="107">
        <v>45300</v>
      </c>
      <c r="B272" s="86" t="s">
        <v>171</v>
      </c>
      <c r="C272" s="87" t="s">
        <v>14</v>
      </c>
      <c r="D272" s="87" t="s">
        <v>8</v>
      </c>
      <c r="E272" s="179">
        <v>105000</v>
      </c>
      <c r="F272" s="87">
        <v>30</v>
      </c>
      <c r="G272" s="172">
        <f t="shared" si="4"/>
        <v>3500</v>
      </c>
    </row>
    <row r="273" spans="1:7">
      <c r="A273" s="107">
        <v>45300</v>
      </c>
      <c r="B273" s="86" t="s">
        <v>172</v>
      </c>
      <c r="C273" s="87" t="s">
        <v>7</v>
      </c>
      <c r="D273" s="87" t="s">
        <v>8</v>
      </c>
      <c r="E273" s="179">
        <v>105000</v>
      </c>
      <c r="F273" s="87">
        <v>29</v>
      </c>
      <c r="G273" s="172">
        <f t="shared" si="4"/>
        <v>3620.6896551724139</v>
      </c>
    </row>
    <row r="274" spans="1:7">
      <c r="A274" s="107">
        <v>45300</v>
      </c>
      <c r="B274" s="86" t="s">
        <v>172</v>
      </c>
      <c r="C274" s="87" t="s">
        <v>54</v>
      </c>
      <c r="D274" s="87" t="s">
        <v>17</v>
      </c>
      <c r="E274" s="179">
        <v>85000</v>
      </c>
      <c r="F274" s="87">
        <v>22</v>
      </c>
      <c r="G274" s="172">
        <f t="shared" si="4"/>
        <v>3863.6363636363635</v>
      </c>
    </row>
    <row r="275" spans="1:7">
      <c r="A275" s="107">
        <v>45300</v>
      </c>
      <c r="B275" s="86" t="s">
        <v>172</v>
      </c>
      <c r="C275" s="87" t="s">
        <v>12</v>
      </c>
      <c r="D275" s="87" t="s">
        <v>8</v>
      </c>
      <c r="E275" s="179">
        <v>105000</v>
      </c>
      <c r="F275" s="87">
        <v>32</v>
      </c>
      <c r="G275" s="172">
        <f t="shared" si="4"/>
        <v>3281.25</v>
      </c>
    </row>
    <row r="276" spans="1:7">
      <c r="A276" s="107">
        <v>45300</v>
      </c>
      <c r="B276" s="86" t="s">
        <v>172</v>
      </c>
      <c r="C276" s="87" t="s">
        <v>20</v>
      </c>
      <c r="D276" s="87" t="s">
        <v>10</v>
      </c>
      <c r="E276" s="179">
        <v>63000</v>
      </c>
      <c r="F276" s="87">
        <v>2</v>
      </c>
      <c r="G276" s="172">
        <f t="shared" si="4"/>
        <v>31500</v>
      </c>
    </row>
    <row r="277" spans="1:7">
      <c r="A277" s="107">
        <v>45300</v>
      </c>
      <c r="B277" s="86" t="s">
        <v>172</v>
      </c>
      <c r="C277" s="87" t="s">
        <v>24</v>
      </c>
      <c r="D277" s="87" t="s">
        <v>10</v>
      </c>
      <c r="E277" s="179">
        <v>63000</v>
      </c>
      <c r="F277" s="87">
        <v>7</v>
      </c>
      <c r="G277" s="172">
        <f t="shared" si="4"/>
        <v>9000</v>
      </c>
    </row>
    <row r="278" spans="1:7">
      <c r="A278" s="107">
        <v>45300</v>
      </c>
      <c r="B278" s="86" t="s">
        <v>172</v>
      </c>
      <c r="C278" s="87" t="s">
        <v>14</v>
      </c>
      <c r="D278" s="87" t="s">
        <v>8</v>
      </c>
      <c r="E278" s="179">
        <v>105000</v>
      </c>
      <c r="F278" s="87">
        <v>33</v>
      </c>
      <c r="G278" s="172">
        <f t="shared" si="4"/>
        <v>3181.818181818182</v>
      </c>
    </row>
    <row r="279" spans="1:7">
      <c r="A279" s="107">
        <v>45300</v>
      </c>
      <c r="B279" s="86" t="s">
        <v>172</v>
      </c>
      <c r="C279" s="87" t="s">
        <v>43</v>
      </c>
      <c r="D279" s="87" t="s">
        <v>8</v>
      </c>
      <c r="E279" s="179">
        <v>88000</v>
      </c>
      <c r="F279" s="87">
        <v>26</v>
      </c>
      <c r="G279" s="172">
        <f t="shared" si="4"/>
        <v>3384.6153846153848</v>
      </c>
    </row>
    <row r="280" spans="1:7">
      <c r="A280" s="107">
        <v>45300</v>
      </c>
      <c r="B280" s="86" t="s">
        <v>172</v>
      </c>
      <c r="C280" s="87" t="s">
        <v>25</v>
      </c>
      <c r="D280" s="87" t="s">
        <v>10</v>
      </c>
      <c r="E280" s="179">
        <v>63000</v>
      </c>
      <c r="F280" s="87">
        <v>8</v>
      </c>
      <c r="G280" s="172">
        <f t="shared" si="4"/>
        <v>7875</v>
      </c>
    </row>
    <row r="281" spans="1:7">
      <c r="A281" s="107">
        <v>45301</v>
      </c>
      <c r="B281" s="86" t="s">
        <v>171</v>
      </c>
      <c r="C281" s="87" t="s">
        <v>30</v>
      </c>
      <c r="D281" s="87" t="s">
        <v>10</v>
      </c>
      <c r="E281" s="179">
        <v>63000</v>
      </c>
      <c r="F281" s="87">
        <v>8</v>
      </c>
      <c r="G281" s="172">
        <f t="shared" si="4"/>
        <v>7875</v>
      </c>
    </row>
    <row r="282" spans="1:7">
      <c r="A282" s="107">
        <v>45301</v>
      </c>
      <c r="B282" s="86" t="s">
        <v>171</v>
      </c>
      <c r="C282" s="87" t="s">
        <v>12</v>
      </c>
      <c r="D282" s="87" t="s">
        <v>8</v>
      </c>
      <c r="E282" s="179">
        <v>105000</v>
      </c>
      <c r="F282" s="87">
        <v>38</v>
      </c>
      <c r="G282" s="172">
        <f t="shared" si="4"/>
        <v>2763.1578947368421</v>
      </c>
    </row>
    <row r="283" spans="1:7">
      <c r="A283" s="107">
        <v>45301</v>
      </c>
      <c r="B283" s="86" t="s">
        <v>171</v>
      </c>
      <c r="C283" s="87" t="s">
        <v>54</v>
      </c>
      <c r="D283" s="87" t="s">
        <v>17</v>
      </c>
      <c r="E283" s="179">
        <v>85000</v>
      </c>
      <c r="F283" s="87">
        <v>27</v>
      </c>
      <c r="G283" s="172">
        <f t="shared" si="4"/>
        <v>3148.1481481481483</v>
      </c>
    </row>
    <row r="284" spans="1:7">
      <c r="A284" s="107">
        <v>45301</v>
      </c>
      <c r="B284" s="86" t="s">
        <v>171</v>
      </c>
      <c r="C284" s="87" t="s">
        <v>7</v>
      </c>
      <c r="D284" s="87" t="s">
        <v>8</v>
      </c>
      <c r="E284" s="179">
        <v>105000</v>
      </c>
      <c r="F284" s="87">
        <v>40</v>
      </c>
      <c r="G284" s="172">
        <f t="shared" si="4"/>
        <v>2625</v>
      </c>
    </row>
    <row r="285" spans="1:7">
      <c r="A285" s="107">
        <v>45301</v>
      </c>
      <c r="B285" s="86" t="s">
        <v>171</v>
      </c>
      <c r="C285" s="87" t="s">
        <v>20</v>
      </c>
      <c r="D285" s="87" t="s">
        <v>10</v>
      </c>
      <c r="E285" s="179">
        <v>63000</v>
      </c>
      <c r="F285" s="87">
        <v>7</v>
      </c>
      <c r="G285" s="172">
        <f t="shared" si="4"/>
        <v>9000</v>
      </c>
    </row>
    <row r="286" spans="1:7">
      <c r="A286" s="107">
        <v>45301</v>
      </c>
      <c r="B286" s="86" t="s">
        <v>171</v>
      </c>
      <c r="C286" s="87" t="s">
        <v>14</v>
      </c>
      <c r="D286" s="87" t="s">
        <v>8</v>
      </c>
      <c r="E286" s="179">
        <v>105000</v>
      </c>
      <c r="F286" s="87">
        <v>38</v>
      </c>
      <c r="G286" s="172">
        <f t="shared" si="4"/>
        <v>2763.1578947368421</v>
      </c>
    </row>
    <row r="287" spans="1:7">
      <c r="A287" s="107">
        <v>45301</v>
      </c>
      <c r="B287" s="86" t="s">
        <v>171</v>
      </c>
      <c r="C287" s="87" t="s">
        <v>24</v>
      </c>
      <c r="D287" s="87" t="s">
        <v>10</v>
      </c>
      <c r="E287" s="179">
        <v>63000</v>
      </c>
      <c r="F287" s="87">
        <v>9</v>
      </c>
      <c r="G287" s="172">
        <f t="shared" si="4"/>
        <v>7000</v>
      </c>
    </row>
    <row r="288" spans="1:7">
      <c r="A288" s="107">
        <v>45301</v>
      </c>
      <c r="B288" s="86" t="s">
        <v>171</v>
      </c>
      <c r="C288" s="87" t="s">
        <v>209</v>
      </c>
      <c r="D288" s="87" t="s">
        <v>8</v>
      </c>
      <c r="E288" s="179">
        <v>88000</v>
      </c>
      <c r="F288" s="87">
        <v>41</v>
      </c>
      <c r="G288" s="172">
        <f t="shared" si="4"/>
        <v>2146.3414634146343</v>
      </c>
    </row>
    <row r="289" spans="1:10">
      <c r="A289" s="107">
        <v>45301</v>
      </c>
      <c r="B289" s="86" t="s">
        <v>171</v>
      </c>
      <c r="C289" s="87" t="s">
        <v>18</v>
      </c>
      <c r="D289" s="87" t="s">
        <v>10</v>
      </c>
      <c r="E289" s="179">
        <v>63000</v>
      </c>
      <c r="F289" s="87">
        <v>14</v>
      </c>
      <c r="G289" s="172">
        <f t="shared" si="4"/>
        <v>4500</v>
      </c>
    </row>
    <row r="290" spans="1:10">
      <c r="A290" s="107">
        <v>45301</v>
      </c>
      <c r="B290" s="86" t="s">
        <v>171</v>
      </c>
      <c r="C290" s="87" t="s">
        <v>25</v>
      </c>
      <c r="D290" s="87" t="s">
        <v>10</v>
      </c>
      <c r="E290" s="179">
        <v>71000</v>
      </c>
      <c r="F290" s="87">
        <v>16</v>
      </c>
      <c r="G290" s="172">
        <f t="shared" si="4"/>
        <v>4437.5</v>
      </c>
    </row>
    <row r="291" spans="1:10">
      <c r="A291" s="107">
        <v>45301</v>
      </c>
      <c r="B291" s="86" t="s">
        <v>171</v>
      </c>
      <c r="C291" s="87" t="s">
        <v>14</v>
      </c>
      <c r="D291" s="87" t="s">
        <v>8</v>
      </c>
      <c r="E291" s="179">
        <v>105000</v>
      </c>
      <c r="F291" s="87">
        <v>34</v>
      </c>
      <c r="G291" s="172">
        <f t="shared" si="4"/>
        <v>3088.2352941176468</v>
      </c>
    </row>
    <row r="292" spans="1:10">
      <c r="A292" s="107">
        <v>45301</v>
      </c>
      <c r="B292" s="86" t="s">
        <v>172</v>
      </c>
      <c r="C292" s="87" t="s">
        <v>7</v>
      </c>
      <c r="D292" s="87" t="s">
        <v>8</v>
      </c>
      <c r="E292" s="179">
        <v>105000</v>
      </c>
      <c r="F292" s="87">
        <v>20</v>
      </c>
      <c r="G292" s="172">
        <f t="shared" si="4"/>
        <v>5250</v>
      </c>
    </row>
    <row r="293" spans="1:10">
      <c r="A293" s="107">
        <v>45301</v>
      </c>
      <c r="B293" s="86" t="s">
        <v>172</v>
      </c>
      <c r="C293" s="87" t="s">
        <v>12</v>
      </c>
      <c r="D293" s="87" t="s">
        <v>8</v>
      </c>
      <c r="E293" s="179">
        <v>105000</v>
      </c>
      <c r="F293" s="87">
        <v>31</v>
      </c>
      <c r="G293" s="172">
        <f t="shared" si="4"/>
        <v>3387.0967741935483</v>
      </c>
      <c r="J293" t="s">
        <v>53</v>
      </c>
    </row>
    <row r="294" spans="1:10">
      <c r="A294" s="107">
        <v>45301</v>
      </c>
      <c r="B294" s="86" t="s">
        <v>172</v>
      </c>
      <c r="C294" s="87" t="s">
        <v>20</v>
      </c>
      <c r="D294" s="87" t="s">
        <v>10</v>
      </c>
      <c r="E294" s="179">
        <v>63000</v>
      </c>
      <c r="F294" s="87">
        <v>2</v>
      </c>
      <c r="G294" s="172">
        <f t="shared" si="4"/>
        <v>31500</v>
      </c>
    </row>
    <row r="295" spans="1:10">
      <c r="A295" s="107">
        <v>45301</v>
      </c>
      <c r="B295" s="86" t="s">
        <v>172</v>
      </c>
      <c r="C295" s="87" t="s">
        <v>54</v>
      </c>
      <c r="D295" s="87" t="s">
        <v>17</v>
      </c>
      <c r="E295" s="179">
        <v>85000</v>
      </c>
      <c r="F295" s="87">
        <v>22</v>
      </c>
      <c r="G295" s="172">
        <f t="shared" si="4"/>
        <v>3863.6363636363635</v>
      </c>
    </row>
    <row r="296" spans="1:10">
      <c r="A296" s="107">
        <v>45301</v>
      </c>
      <c r="B296" s="86" t="s">
        <v>172</v>
      </c>
      <c r="C296" s="87" t="s">
        <v>14</v>
      </c>
      <c r="D296" s="87" t="s">
        <v>8</v>
      </c>
      <c r="E296" s="179">
        <v>105000</v>
      </c>
      <c r="F296" s="87">
        <v>31</v>
      </c>
      <c r="G296" s="172">
        <f t="shared" si="4"/>
        <v>3387.0967741935483</v>
      </c>
    </row>
    <row r="297" spans="1:10">
      <c r="A297" s="107">
        <v>45301</v>
      </c>
      <c r="B297" s="86" t="s">
        <v>172</v>
      </c>
      <c r="C297" s="87" t="s">
        <v>24</v>
      </c>
      <c r="D297" s="87" t="s">
        <v>10</v>
      </c>
      <c r="E297" s="179">
        <v>63000</v>
      </c>
      <c r="F297" s="87">
        <v>6</v>
      </c>
      <c r="G297" s="172">
        <f t="shared" si="4"/>
        <v>10500</v>
      </c>
    </row>
    <row r="298" spans="1:10">
      <c r="A298" s="107">
        <v>45301</v>
      </c>
      <c r="B298" s="86" t="s">
        <v>172</v>
      </c>
      <c r="C298" s="87" t="s">
        <v>109</v>
      </c>
      <c r="D298" s="87" t="s">
        <v>8</v>
      </c>
      <c r="E298" s="179">
        <v>88000</v>
      </c>
      <c r="F298" s="87">
        <v>32</v>
      </c>
      <c r="G298" s="172">
        <f t="shared" si="4"/>
        <v>2750</v>
      </c>
    </row>
    <row r="299" spans="1:10">
      <c r="A299" s="107">
        <v>45301</v>
      </c>
      <c r="B299" s="86" t="s">
        <v>172</v>
      </c>
      <c r="C299" s="87" t="s">
        <v>25</v>
      </c>
      <c r="D299" s="87" t="s">
        <v>10</v>
      </c>
      <c r="E299" s="179">
        <v>63000</v>
      </c>
      <c r="F299" s="87">
        <v>8</v>
      </c>
      <c r="G299" s="172">
        <f t="shared" si="4"/>
        <v>7875</v>
      </c>
    </row>
    <row r="300" spans="1:10">
      <c r="A300" s="107">
        <v>45302</v>
      </c>
      <c r="B300" s="86" t="s">
        <v>171</v>
      </c>
      <c r="C300" s="87" t="s">
        <v>7</v>
      </c>
      <c r="D300" s="87" t="s">
        <v>8</v>
      </c>
      <c r="E300" s="179">
        <v>105000</v>
      </c>
      <c r="F300" s="87">
        <v>36</v>
      </c>
      <c r="G300" s="172">
        <f t="shared" si="4"/>
        <v>2916.6666666666665</v>
      </c>
    </row>
    <row r="301" spans="1:10">
      <c r="A301" s="107">
        <v>45302</v>
      </c>
      <c r="B301" s="86" t="s">
        <v>171</v>
      </c>
      <c r="C301" s="87" t="s">
        <v>240</v>
      </c>
      <c r="D301" s="87" t="s">
        <v>10</v>
      </c>
      <c r="E301" s="179">
        <v>63000</v>
      </c>
      <c r="F301" s="87">
        <v>11</v>
      </c>
      <c r="G301" s="172">
        <f t="shared" si="4"/>
        <v>5727.272727272727</v>
      </c>
    </row>
    <row r="302" spans="1:10">
      <c r="A302" s="107">
        <v>45302</v>
      </c>
      <c r="B302" s="86" t="s">
        <v>171</v>
      </c>
      <c r="C302" s="87" t="s">
        <v>30</v>
      </c>
      <c r="D302" s="87" t="s">
        <v>10</v>
      </c>
      <c r="E302" s="179">
        <v>63000</v>
      </c>
      <c r="F302" s="87">
        <v>8</v>
      </c>
      <c r="G302" s="172">
        <f t="shared" si="4"/>
        <v>7875</v>
      </c>
    </row>
    <row r="303" spans="1:10">
      <c r="A303" s="107">
        <v>45302</v>
      </c>
      <c r="B303" s="86" t="s">
        <v>171</v>
      </c>
      <c r="C303" s="87" t="s">
        <v>12</v>
      </c>
      <c r="D303" s="87" t="s">
        <v>8</v>
      </c>
      <c r="E303" s="179">
        <v>105000</v>
      </c>
      <c r="F303" s="87">
        <v>42</v>
      </c>
      <c r="G303" s="172">
        <f t="shared" si="4"/>
        <v>2500</v>
      </c>
    </row>
    <row r="304" spans="1:10">
      <c r="A304" s="107">
        <v>45302</v>
      </c>
      <c r="B304" s="86" t="s">
        <v>171</v>
      </c>
      <c r="C304" s="87" t="s">
        <v>24</v>
      </c>
      <c r="D304" s="87" t="s">
        <v>10</v>
      </c>
      <c r="E304" s="179">
        <v>63000</v>
      </c>
      <c r="F304" s="87">
        <v>12</v>
      </c>
      <c r="G304" s="172">
        <f t="shared" si="4"/>
        <v>5250</v>
      </c>
    </row>
    <row r="305" spans="1:7">
      <c r="A305" s="107">
        <v>45302</v>
      </c>
      <c r="B305" s="86" t="s">
        <v>171</v>
      </c>
      <c r="C305" s="87" t="s">
        <v>14</v>
      </c>
      <c r="D305" s="87" t="s">
        <v>8</v>
      </c>
      <c r="E305" s="179">
        <v>105000</v>
      </c>
      <c r="F305" s="87">
        <v>35</v>
      </c>
      <c r="G305" s="172">
        <f t="shared" si="4"/>
        <v>3000</v>
      </c>
    </row>
    <row r="306" spans="1:7">
      <c r="A306" s="107">
        <v>45302</v>
      </c>
      <c r="B306" s="86" t="s">
        <v>171</v>
      </c>
      <c r="C306" s="87" t="s">
        <v>54</v>
      </c>
      <c r="D306" s="87" t="s">
        <v>17</v>
      </c>
      <c r="E306" s="179">
        <v>85000</v>
      </c>
      <c r="F306" s="87">
        <v>27</v>
      </c>
      <c r="G306" s="172">
        <f t="shared" si="4"/>
        <v>3148.1481481481483</v>
      </c>
    </row>
    <row r="307" spans="1:7">
      <c r="A307" s="107">
        <v>45302</v>
      </c>
      <c r="B307" s="86" t="s">
        <v>171</v>
      </c>
      <c r="C307" s="87" t="s">
        <v>14</v>
      </c>
      <c r="D307" s="87" t="s">
        <v>8</v>
      </c>
      <c r="E307" s="179">
        <v>105000</v>
      </c>
      <c r="F307" s="87">
        <v>32</v>
      </c>
      <c r="G307" s="172">
        <f t="shared" si="4"/>
        <v>3281.25</v>
      </c>
    </row>
    <row r="308" spans="1:7">
      <c r="A308" s="107">
        <v>45302</v>
      </c>
      <c r="B308" s="86" t="s">
        <v>171</v>
      </c>
      <c r="C308" s="87" t="s">
        <v>20</v>
      </c>
      <c r="D308" s="87" t="s">
        <v>10</v>
      </c>
      <c r="E308" s="179">
        <v>63000</v>
      </c>
      <c r="F308" s="87">
        <v>7</v>
      </c>
      <c r="G308" s="172">
        <f t="shared" si="4"/>
        <v>9000</v>
      </c>
    </row>
    <row r="309" spans="1:7">
      <c r="A309" s="107">
        <v>45302</v>
      </c>
      <c r="B309" s="86" t="s">
        <v>171</v>
      </c>
      <c r="C309" s="87" t="s">
        <v>43</v>
      </c>
      <c r="D309" s="87" t="s">
        <v>8</v>
      </c>
      <c r="E309" s="179">
        <v>88000</v>
      </c>
      <c r="F309" s="87">
        <v>41</v>
      </c>
      <c r="G309" s="172">
        <f t="shared" si="4"/>
        <v>2146.3414634146343</v>
      </c>
    </row>
    <row r="310" spans="1:7">
      <c r="A310" s="107">
        <v>45302</v>
      </c>
      <c r="B310" s="86" t="s">
        <v>171</v>
      </c>
      <c r="C310" s="87" t="s">
        <v>25</v>
      </c>
      <c r="D310" s="87" t="s">
        <v>10</v>
      </c>
      <c r="E310" s="179">
        <v>71000</v>
      </c>
      <c r="F310" s="87">
        <v>15</v>
      </c>
      <c r="G310" s="172">
        <f t="shared" si="4"/>
        <v>4733.333333333333</v>
      </c>
    </row>
    <row r="311" spans="1:7">
      <c r="A311" s="107">
        <v>45302</v>
      </c>
      <c r="B311" s="86" t="s">
        <v>172</v>
      </c>
      <c r="C311" s="87" t="s">
        <v>7</v>
      </c>
      <c r="D311" s="87" t="s">
        <v>8</v>
      </c>
      <c r="E311" s="179">
        <v>105000</v>
      </c>
      <c r="F311" s="87">
        <v>31</v>
      </c>
      <c r="G311" s="172">
        <f t="shared" si="4"/>
        <v>3387.0967741935483</v>
      </c>
    </row>
    <row r="312" spans="1:7">
      <c r="A312" s="107">
        <v>45302</v>
      </c>
      <c r="B312" s="86" t="s">
        <v>172</v>
      </c>
      <c r="C312" s="87" t="s">
        <v>54</v>
      </c>
      <c r="D312" s="87" t="s">
        <v>17</v>
      </c>
      <c r="E312" s="179">
        <v>85000</v>
      </c>
      <c r="F312" s="87">
        <v>21</v>
      </c>
      <c r="G312" s="172">
        <f t="shared" si="4"/>
        <v>4047.6190476190477</v>
      </c>
    </row>
    <row r="313" spans="1:7">
      <c r="A313" s="107">
        <v>45302</v>
      </c>
      <c r="B313" s="86" t="s">
        <v>172</v>
      </c>
      <c r="C313" s="87" t="s">
        <v>12</v>
      </c>
      <c r="D313" s="87" t="s">
        <v>8</v>
      </c>
      <c r="E313" s="179">
        <v>105000</v>
      </c>
      <c r="F313" s="87">
        <v>33</v>
      </c>
      <c r="G313" s="172">
        <f t="shared" si="4"/>
        <v>3181.818181818182</v>
      </c>
    </row>
    <row r="314" spans="1:7">
      <c r="A314" s="107">
        <v>45302</v>
      </c>
      <c r="B314" s="86" t="s">
        <v>172</v>
      </c>
      <c r="C314" s="87" t="s">
        <v>24</v>
      </c>
      <c r="D314" s="87" t="s">
        <v>10</v>
      </c>
      <c r="E314" s="179">
        <v>63000</v>
      </c>
      <c r="F314" s="87">
        <v>7</v>
      </c>
      <c r="G314" s="172">
        <f t="shared" si="4"/>
        <v>9000</v>
      </c>
    </row>
    <row r="315" spans="1:7">
      <c r="A315" s="107">
        <v>45302</v>
      </c>
      <c r="B315" s="86" t="s">
        <v>172</v>
      </c>
      <c r="C315" s="87" t="s">
        <v>14</v>
      </c>
      <c r="D315" s="87" t="s">
        <v>8</v>
      </c>
      <c r="E315" s="179">
        <v>105000</v>
      </c>
      <c r="F315" s="87">
        <v>30</v>
      </c>
      <c r="G315" s="172">
        <f t="shared" si="4"/>
        <v>3500</v>
      </c>
    </row>
    <row r="316" spans="1:7">
      <c r="A316" s="107">
        <v>45302</v>
      </c>
      <c r="B316" s="86" t="s">
        <v>172</v>
      </c>
      <c r="C316" s="87" t="s">
        <v>20</v>
      </c>
      <c r="D316" s="87" t="s">
        <v>10</v>
      </c>
      <c r="E316" s="179">
        <v>63000</v>
      </c>
      <c r="F316" s="87">
        <v>4</v>
      </c>
      <c r="G316" s="172">
        <f t="shared" si="4"/>
        <v>15750</v>
      </c>
    </row>
    <row r="317" spans="1:7">
      <c r="A317" s="107">
        <v>45302</v>
      </c>
      <c r="B317" s="86" t="s">
        <v>172</v>
      </c>
      <c r="C317" s="87" t="s">
        <v>43</v>
      </c>
      <c r="D317" s="87" t="s">
        <v>8</v>
      </c>
      <c r="E317" s="179">
        <v>88000</v>
      </c>
      <c r="F317" s="87">
        <v>21</v>
      </c>
      <c r="G317" s="172">
        <f t="shared" si="4"/>
        <v>4190.4761904761908</v>
      </c>
    </row>
    <row r="318" spans="1:7">
      <c r="A318" s="107">
        <v>45302</v>
      </c>
      <c r="B318" s="86" t="s">
        <v>172</v>
      </c>
      <c r="C318" s="87" t="s">
        <v>25</v>
      </c>
      <c r="D318" s="87" t="s">
        <v>10</v>
      </c>
      <c r="E318" s="179">
        <v>63000</v>
      </c>
      <c r="F318" s="87">
        <v>7</v>
      </c>
      <c r="G318" s="172">
        <f t="shared" si="4"/>
        <v>9000</v>
      </c>
    </row>
    <row r="319" spans="1:7">
      <c r="A319" s="107">
        <v>45303</v>
      </c>
      <c r="B319" s="86" t="s">
        <v>171</v>
      </c>
      <c r="C319" s="87" t="s">
        <v>25</v>
      </c>
      <c r="D319" s="87" t="s">
        <v>10</v>
      </c>
      <c r="E319" s="179">
        <v>31500</v>
      </c>
      <c r="F319" s="87">
        <v>10</v>
      </c>
      <c r="G319" s="172">
        <f t="shared" si="4"/>
        <v>3150</v>
      </c>
    </row>
    <row r="320" spans="1:7">
      <c r="A320" s="107">
        <v>45303</v>
      </c>
      <c r="B320" s="86" t="s">
        <v>171</v>
      </c>
      <c r="C320" s="87" t="s">
        <v>73</v>
      </c>
      <c r="D320" s="87" t="s">
        <v>10</v>
      </c>
      <c r="E320" s="179">
        <v>47250</v>
      </c>
      <c r="F320" s="87">
        <v>9</v>
      </c>
      <c r="G320" s="172">
        <f t="shared" si="4"/>
        <v>5250</v>
      </c>
    </row>
    <row r="321" spans="1:7">
      <c r="A321" s="107">
        <v>45303</v>
      </c>
      <c r="B321" s="86" t="s">
        <v>171</v>
      </c>
      <c r="C321" s="87" t="s">
        <v>73</v>
      </c>
      <c r="D321" s="87" t="s">
        <v>10</v>
      </c>
      <c r="E321" s="179">
        <v>47250</v>
      </c>
      <c r="F321" s="87">
        <v>6</v>
      </c>
      <c r="G321" s="172">
        <f t="shared" si="4"/>
        <v>7875</v>
      </c>
    </row>
    <row r="322" spans="1:7">
      <c r="A322" s="107">
        <v>45303</v>
      </c>
      <c r="B322" s="86" t="s">
        <v>171</v>
      </c>
      <c r="C322" s="87" t="s">
        <v>43</v>
      </c>
      <c r="D322" s="87" t="s">
        <v>8</v>
      </c>
      <c r="E322" s="179">
        <v>88000</v>
      </c>
      <c r="F322" s="87">
        <v>30</v>
      </c>
      <c r="G322" s="172">
        <f t="shared" si="4"/>
        <v>2933.3333333333335</v>
      </c>
    </row>
    <row r="323" spans="1:7">
      <c r="A323" s="107">
        <v>45303</v>
      </c>
      <c r="B323" s="86" t="s">
        <v>171</v>
      </c>
      <c r="C323" s="87" t="s">
        <v>54</v>
      </c>
      <c r="D323" s="87" t="s">
        <v>17</v>
      </c>
      <c r="E323" s="179">
        <v>130000</v>
      </c>
      <c r="F323" s="87">
        <v>25</v>
      </c>
      <c r="G323" s="172">
        <f t="shared" ref="G323:G340" si="5">E323/F323</f>
        <v>5200</v>
      </c>
    </row>
    <row r="324" spans="1:7">
      <c r="A324" s="107">
        <v>45303</v>
      </c>
      <c r="B324" s="86" t="s">
        <v>171</v>
      </c>
      <c r="C324" s="87" t="s">
        <v>262</v>
      </c>
      <c r="D324" s="87" t="s">
        <v>8</v>
      </c>
      <c r="E324" s="179">
        <v>105000</v>
      </c>
      <c r="F324" s="87">
        <v>47</v>
      </c>
      <c r="G324" s="172">
        <f t="shared" si="5"/>
        <v>2234.0425531914893</v>
      </c>
    </row>
    <row r="325" spans="1:7">
      <c r="A325" s="107">
        <v>45303</v>
      </c>
      <c r="B325" s="86" t="s">
        <v>171</v>
      </c>
      <c r="C325" s="87" t="s">
        <v>7</v>
      </c>
      <c r="D325" s="87" t="s">
        <v>8</v>
      </c>
      <c r="E325" s="179">
        <v>105000</v>
      </c>
      <c r="F325" s="87">
        <v>29</v>
      </c>
      <c r="G325" s="172">
        <f t="shared" si="5"/>
        <v>3620.6896551724139</v>
      </c>
    </row>
    <row r="326" spans="1:7">
      <c r="A326" s="107">
        <v>45303</v>
      </c>
      <c r="B326" s="86" t="s">
        <v>171</v>
      </c>
      <c r="C326" s="87" t="s">
        <v>12</v>
      </c>
      <c r="D326" s="87" t="s">
        <v>8</v>
      </c>
      <c r="E326" s="179">
        <v>105000</v>
      </c>
      <c r="F326" s="87">
        <v>25</v>
      </c>
      <c r="G326" s="172">
        <f t="shared" si="5"/>
        <v>4200</v>
      </c>
    </row>
    <row r="327" spans="1:7">
      <c r="A327" s="107">
        <v>45303</v>
      </c>
      <c r="B327" s="86" t="s">
        <v>171</v>
      </c>
      <c r="C327" s="87" t="s">
        <v>224</v>
      </c>
      <c r="D327" s="87" t="s">
        <v>10</v>
      </c>
      <c r="E327" s="179">
        <v>94500</v>
      </c>
      <c r="F327" s="87">
        <v>6</v>
      </c>
      <c r="G327" s="172">
        <f t="shared" si="5"/>
        <v>15750</v>
      </c>
    </row>
    <row r="328" spans="1:7">
      <c r="A328" s="107">
        <v>45304</v>
      </c>
      <c r="B328" s="86" t="s">
        <v>171</v>
      </c>
      <c r="C328" s="87" t="s">
        <v>12</v>
      </c>
      <c r="D328" s="87" t="s">
        <v>8</v>
      </c>
      <c r="E328" s="179">
        <v>105000</v>
      </c>
      <c r="F328" s="87">
        <v>25</v>
      </c>
      <c r="G328" s="172">
        <f t="shared" si="5"/>
        <v>4200</v>
      </c>
    </row>
    <row r="329" spans="1:7">
      <c r="A329" s="107">
        <v>45304</v>
      </c>
      <c r="B329" s="86" t="s">
        <v>171</v>
      </c>
      <c r="C329" s="87" t="s">
        <v>7</v>
      </c>
      <c r="D329" s="87" t="s">
        <v>8</v>
      </c>
      <c r="E329" s="179">
        <v>105000</v>
      </c>
      <c r="F329" s="87">
        <v>18</v>
      </c>
      <c r="G329" s="172">
        <f t="shared" si="5"/>
        <v>5833.333333333333</v>
      </c>
    </row>
    <row r="330" spans="1:7">
      <c r="A330" s="107">
        <v>45304</v>
      </c>
      <c r="B330" s="86" t="s">
        <v>171</v>
      </c>
      <c r="C330" s="87" t="s">
        <v>14</v>
      </c>
      <c r="D330" s="87" t="s">
        <v>8</v>
      </c>
      <c r="E330" s="179">
        <v>105000</v>
      </c>
      <c r="F330" s="87">
        <v>38</v>
      </c>
      <c r="G330" s="172">
        <f t="shared" si="5"/>
        <v>2763.1578947368421</v>
      </c>
    </row>
    <row r="331" spans="1:7">
      <c r="A331" s="107">
        <v>45304</v>
      </c>
      <c r="B331" s="86" t="s">
        <v>171</v>
      </c>
      <c r="C331" s="87" t="s">
        <v>43</v>
      </c>
      <c r="D331" s="87" t="s">
        <v>8</v>
      </c>
      <c r="E331" s="179">
        <v>88000</v>
      </c>
      <c r="F331" s="87">
        <v>26</v>
      </c>
      <c r="G331" s="172">
        <f t="shared" si="5"/>
        <v>3384.6153846153848</v>
      </c>
    </row>
    <row r="332" spans="1:7">
      <c r="A332" s="107">
        <v>45304</v>
      </c>
      <c r="B332" s="86" t="s">
        <v>171</v>
      </c>
      <c r="C332" s="87" t="s">
        <v>224</v>
      </c>
      <c r="D332" s="87" t="s">
        <v>10</v>
      </c>
      <c r="E332" s="179">
        <v>94500</v>
      </c>
      <c r="F332" s="87">
        <v>7</v>
      </c>
      <c r="G332" s="172">
        <f t="shared" si="5"/>
        <v>13500</v>
      </c>
    </row>
    <row r="333" spans="1:7">
      <c r="A333" s="107">
        <v>45304</v>
      </c>
      <c r="B333" s="86" t="s">
        <v>171</v>
      </c>
      <c r="C333" s="87" t="s">
        <v>23</v>
      </c>
      <c r="D333" s="87" t="s">
        <v>17</v>
      </c>
      <c r="E333" s="179">
        <v>130000</v>
      </c>
      <c r="F333" s="87">
        <v>21</v>
      </c>
      <c r="G333" s="172">
        <f t="shared" si="5"/>
        <v>6190.4761904761908</v>
      </c>
    </row>
    <row r="334" spans="1:7">
      <c r="A334" s="107">
        <v>45306</v>
      </c>
      <c r="B334" s="86" t="s">
        <v>171</v>
      </c>
      <c r="C334" s="87" t="s">
        <v>7</v>
      </c>
      <c r="D334" s="87" t="s">
        <v>8</v>
      </c>
      <c r="E334" s="179">
        <v>105000</v>
      </c>
      <c r="F334" s="87">
        <v>19</v>
      </c>
      <c r="G334" s="172">
        <f t="shared" si="5"/>
        <v>5526.3157894736842</v>
      </c>
    </row>
    <row r="335" spans="1:7">
      <c r="A335" s="107">
        <v>45306</v>
      </c>
      <c r="B335" s="86" t="s">
        <v>171</v>
      </c>
      <c r="C335" s="87" t="s">
        <v>12</v>
      </c>
      <c r="D335" s="87" t="s">
        <v>8</v>
      </c>
      <c r="E335" s="179">
        <v>105000</v>
      </c>
      <c r="F335" s="87">
        <v>29</v>
      </c>
      <c r="G335" s="172">
        <f t="shared" si="5"/>
        <v>3620.6896551724139</v>
      </c>
    </row>
    <row r="336" spans="1:7">
      <c r="A336" s="107">
        <v>45306</v>
      </c>
      <c r="B336" s="86" t="s">
        <v>171</v>
      </c>
      <c r="C336" s="87" t="s">
        <v>14</v>
      </c>
      <c r="D336" s="87" t="s">
        <v>8</v>
      </c>
      <c r="E336" s="179">
        <v>105000</v>
      </c>
      <c r="F336" s="87">
        <v>45</v>
      </c>
      <c r="G336" s="172">
        <f t="shared" si="5"/>
        <v>2333.3333333333335</v>
      </c>
    </row>
    <row r="337" spans="1:7">
      <c r="A337" s="107">
        <v>45306</v>
      </c>
      <c r="B337" s="86" t="s">
        <v>171</v>
      </c>
      <c r="C337" s="87" t="s">
        <v>43</v>
      </c>
      <c r="D337" s="87" t="s">
        <v>8</v>
      </c>
      <c r="E337" s="179">
        <v>88000</v>
      </c>
      <c r="F337" s="87">
        <v>30</v>
      </c>
      <c r="G337" s="172">
        <f t="shared" si="5"/>
        <v>2933.3333333333335</v>
      </c>
    </row>
    <row r="338" spans="1:7">
      <c r="A338" s="107">
        <v>45306</v>
      </c>
      <c r="B338" s="86" t="s">
        <v>171</v>
      </c>
      <c r="C338" s="87" t="s">
        <v>224</v>
      </c>
      <c r="D338" s="87" t="s">
        <v>10</v>
      </c>
      <c r="E338" s="179">
        <v>94500</v>
      </c>
      <c r="F338" s="87">
        <v>7</v>
      </c>
      <c r="G338" s="172">
        <f t="shared" si="5"/>
        <v>13500</v>
      </c>
    </row>
    <row r="339" spans="1:7">
      <c r="A339" s="107">
        <v>45306</v>
      </c>
      <c r="B339" s="86" t="s">
        <v>171</v>
      </c>
      <c r="C339" s="87" t="s">
        <v>131</v>
      </c>
      <c r="D339" s="87" t="s">
        <v>17</v>
      </c>
      <c r="E339" s="179">
        <v>130000</v>
      </c>
      <c r="F339" s="87">
        <v>28</v>
      </c>
      <c r="G339" s="172">
        <f t="shared" si="5"/>
        <v>4642.8571428571431</v>
      </c>
    </row>
    <row r="340" spans="1:7">
      <c r="E340" s="179">
        <f>SUM(E2:E339)</f>
        <v>31790750</v>
      </c>
      <c r="F340" s="128">
        <f>SUM(F2:F339)</f>
        <v>7715</v>
      </c>
      <c r="G340" s="179">
        <f t="shared" si="5"/>
        <v>4120.6416072585871</v>
      </c>
    </row>
  </sheetData>
  <autoFilter ref="A1:G340" xr:uid="{00000000-0009-0000-0000-000032000000}"/>
  <dataValidations count="1">
    <dataValidation type="list" allowBlank="1" showInputMessage="1" showErrorMessage="1" sqref="D1" xr:uid="{00000000-0002-0000-3200-000000000000}">
      <formula1>"MINIBUS,BUS,VAN,TAXIBUS"</formula1>
    </dataValidation>
  </dataValidations>
  <pageMargins left="0.7" right="0.7" top="0.75" bottom="0.75"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3"/>
  <sheetViews>
    <sheetView topLeftCell="A43" zoomScale="115" zoomScaleNormal="115" workbookViewId="0">
      <selection activeCell="F61" sqref="F61"/>
    </sheetView>
  </sheetViews>
  <sheetFormatPr baseColWidth="10" defaultColWidth="11" defaultRowHeight="14.4"/>
  <cols>
    <col min="3" max="3" width="16.6640625" customWidth="1"/>
  </cols>
  <sheetData>
    <row r="1" spans="1:8" ht="43.2">
      <c r="A1" s="1" t="s">
        <v>0</v>
      </c>
      <c r="B1" s="2" t="s">
        <v>1</v>
      </c>
      <c r="C1" s="2" t="s">
        <v>2</v>
      </c>
      <c r="D1" s="147" t="s">
        <v>3</v>
      </c>
      <c r="E1" s="148" t="s">
        <v>4</v>
      </c>
      <c r="F1" s="149" t="s">
        <v>5</v>
      </c>
      <c r="G1" s="7" t="s">
        <v>6</v>
      </c>
    </row>
    <row r="2" spans="1:8">
      <c r="A2" s="107">
        <v>45307</v>
      </c>
      <c r="B2" s="86" t="s">
        <v>171</v>
      </c>
      <c r="C2" s="87" t="s">
        <v>7</v>
      </c>
      <c r="D2" s="87" t="s">
        <v>8</v>
      </c>
      <c r="E2" s="179">
        <v>105000</v>
      </c>
      <c r="F2" s="87">
        <v>27</v>
      </c>
      <c r="G2" s="172">
        <f>E2/F2</f>
        <v>3888.8888888888887</v>
      </c>
    </row>
    <row r="3" spans="1:8">
      <c r="A3" s="107">
        <v>45307</v>
      </c>
      <c r="B3" s="86" t="s">
        <v>171</v>
      </c>
      <c r="C3" s="87" t="s">
        <v>12</v>
      </c>
      <c r="D3" s="87" t="s">
        <v>8</v>
      </c>
      <c r="E3" s="179">
        <v>105000</v>
      </c>
      <c r="F3" s="87">
        <v>31</v>
      </c>
      <c r="G3" s="172">
        <f t="shared" ref="G3:G69" si="0">E3/F3</f>
        <v>3387.0967741935483</v>
      </c>
    </row>
    <row r="4" spans="1:8">
      <c r="A4" s="107">
        <v>45307</v>
      </c>
      <c r="B4" s="86" t="s">
        <v>171</v>
      </c>
      <c r="C4" s="87" t="s">
        <v>14</v>
      </c>
      <c r="D4" s="87" t="s">
        <v>8</v>
      </c>
      <c r="E4" s="179">
        <v>105000</v>
      </c>
      <c r="F4" s="87">
        <v>47</v>
      </c>
      <c r="G4" s="172">
        <f t="shared" si="0"/>
        <v>2234.0425531914893</v>
      </c>
    </row>
    <row r="5" spans="1:8">
      <c r="A5" s="107">
        <v>45307</v>
      </c>
      <c r="B5" s="86" t="s">
        <v>171</v>
      </c>
      <c r="C5" s="87" t="s">
        <v>16</v>
      </c>
      <c r="D5" s="87" t="s">
        <v>10</v>
      </c>
      <c r="E5" s="179">
        <v>31500</v>
      </c>
      <c r="F5" s="87">
        <v>9</v>
      </c>
      <c r="G5" s="172">
        <f t="shared" si="0"/>
        <v>3500</v>
      </c>
      <c r="H5" s="283" t="s">
        <v>108</v>
      </c>
    </row>
    <row r="6" spans="1:8">
      <c r="A6" s="107">
        <v>45307</v>
      </c>
      <c r="B6" s="86" t="s">
        <v>171</v>
      </c>
      <c r="C6" s="87" t="s">
        <v>43</v>
      </c>
      <c r="D6" s="87" t="s">
        <v>8</v>
      </c>
      <c r="E6" s="179">
        <v>88000</v>
      </c>
      <c r="F6" s="87">
        <v>30</v>
      </c>
      <c r="G6" s="172">
        <f t="shared" si="0"/>
        <v>2933.3333333333335</v>
      </c>
    </row>
    <row r="7" spans="1:8">
      <c r="A7" s="107">
        <v>45307</v>
      </c>
      <c r="B7" s="86" t="s">
        <v>171</v>
      </c>
      <c r="C7" s="87" t="s">
        <v>131</v>
      </c>
      <c r="D7" s="87" t="s">
        <v>17</v>
      </c>
      <c r="E7" s="179">
        <v>65000</v>
      </c>
      <c r="F7" s="87">
        <v>22</v>
      </c>
      <c r="G7" s="172">
        <f t="shared" si="0"/>
        <v>2954.5454545454545</v>
      </c>
    </row>
    <row r="8" spans="1:8">
      <c r="A8" s="107">
        <v>45307</v>
      </c>
      <c r="B8" s="86" t="s">
        <v>171</v>
      </c>
      <c r="C8" s="87" t="s">
        <v>54</v>
      </c>
      <c r="D8" s="87" t="s">
        <v>17</v>
      </c>
      <c r="E8" s="179">
        <v>85000</v>
      </c>
      <c r="F8" s="87">
        <v>25</v>
      </c>
      <c r="G8" s="172">
        <f t="shared" si="0"/>
        <v>3400</v>
      </c>
    </row>
    <row r="9" spans="1:8">
      <c r="A9" s="107">
        <v>45307</v>
      </c>
      <c r="B9" s="86" t="s">
        <v>171</v>
      </c>
      <c r="C9" s="87" t="s">
        <v>24</v>
      </c>
      <c r="D9" s="87" t="s">
        <v>10</v>
      </c>
      <c r="E9" s="179">
        <v>31500</v>
      </c>
      <c r="F9" s="87">
        <v>30</v>
      </c>
      <c r="G9" s="172">
        <f t="shared" si="0"/>
        <v>1050</v>
      </c>
    </row>
    <row r="10" spans="1:8">
      <c r="A10" s="107">
        <v>45307</v>
      </c>
      <c r="B10" s="86" t="s">
        <v>171</v>
      </c>
      <c r="C10" s="87" t="s">
        <v>224</v>
      </c>
      <c r="D10" s="87" t="s">
        <v>10</v>
      </c>
      <c r="E10" s="179">
        <v>94500</v>
      </c>
      <c r="F10" s="87">
        <v>6</v>
      </c>
      <c r="G10" s="172">
        <f t="shared" si="0"/>
        <v>15750</v>
      </c>
    </row>
    <row r="11" spans="1:8">
      <c r="A11" s="107">
        <v>45308</v>
      </c>
      <c r="B11" s="86" t="s">
        <v>171</v>
      </c>
      <c r="C11" s="87" t="s">
        <v>7</v>
      </c>
      <c r="D11" s="87" t="s">
        <v>8</v>
      </c>
      <c r="E11" s="179">
        <v>105000</v>
      </c>
      <c r="F11" s="87">
        <v>28</v>
      </c>
      <c r="G11" s="172">
        <f t="shared" si="0"/>
        <v>3750</v>
      </c>
    </row>
    <row r="12" spans="1:8">
      <c r="A12" s="107">
        <v>45308</v>
      </c>
      <c r="B12" s="86" t="s">
        <v>171</v>
      </c>
      <c r="C12" s="87" t="s">
        <v>12</v>
      </c>
      <c r="D12" s="87" t="s">
        <v>8</v>
      </c>
      <c r="E12" s="179">
        <v>105000</v>
      </c>
      <c r="F12" s="87">
        <v>31</v>
      </c>
      <c r="G12" s="172">
        <f t="shared" si="0"/>
        <v>3387.0967741935483</v>
      </c>
    </row>
    <row r="13" spans="1:8">
      <c r="A13" s="107">
        <v>45308</v>
      </c>
      <c r="B13" s="86" t="s">
        <v>171</v>
      </c>
      <c r="C13" s="87" t="s">
        <v>14</v>
      </c>
      <c r="D13" s="87" t="s">
        <v>8</v>
      </c>
      <c r="E13" s="179">
        <v>105000</v>
      </c>
      <c r="F13" s="87">
        <v>43</v>
      </c>
      <c r="G13" s="172">
        <f t="shared" si="0"/>
        <v>2441.8604651162791</v>
      </c>
    </row>
    <row r="14" spans="1:8">
      <c r="A14" s="107">
        <v>45308</v>
      </c>
      <c r="B14" s="86" t="s">
        <v>171</v>
      </c>
      <c r="C14" s="87" t="s">
        <v>43</v>
      </c>
      <c r="D14" s="87" t="s">
        <v>8</v>
      </c>
      <c r="E14" s="179">
        <v>88000</v>
      </c>
      <c r="F14" s="87">
        <v>27</v>
      </c>
      <c r="G14" s="172">
        <f t="shared" si="0"/>
        <v>3259.2592592592591</v>
      </c>
    </row>
    <row r="15" spans="1:8">
      <c r="A15" s="107">
        <v>45308</v>
      </c>
      <c r="B15" s="86" t="s">
        <v>171</v>
      </c>
      <c r="C15" s="87" t="s">
        <v>54</v>
      </c>
      <c r="D15" s="87" t="s">
        <v>17</v>
      </c>
      <c r="E15" s="179">
        <v>85000</v>
      </c>
      <c r="F15" s="87">
        <v>18</v>
      </c>
      <c r="G15" s="172">
        <f t="shared" si="0"/>
        <v>4722.2222222222226</v>
      </c>
    </row>
    <row r="16" spans="1:8">
      <c r="A16" s="107">
        <v>45308</v>
      </c>
      <c r="B16" s="86" t="s">
        <v>171</v>
      </c>
      <c r="C16" s="87" t="s">
        <v>24</v>
      </c>
      <c r="D16" s="87" t="s">
        <v>10</v>
      </c>
      <c r="E16" s="179">
        <v>63000</v>
      </c>
      <c r="F16" s="87">
        <v>8</v>
      </c>
      <c r="G16" s="172">
        <f t="shared" si="0"/>
        <v>7875</v>
      </c>
    </row>
    <row r="17" spans="1:7">
      <c r="A17" s="107">
        <v>45308</v>
      </c>
      <c r="B17" s="86" t="s">
        <v>171</v>
      </c>
      <c r="C17" s="87" t="s">
        <v>16</v>
      </c>
      <c r="D17" s="87" t="s">
        <v>10</v>
      </c>
      <c r="E17" s="179">
        <v>63000</v>
      </c>
      <c r="F17" s="87">
        <v>10</v>
      </c>
      <c r="G17" s="172">
        <f t="shared" si="0"/>
        <v>6300</v>
      </c>
    </row>
    <row r="18" spans="1:7">
      <c r="A18" s="107">
        <v>45308</v>
      </c>
      <c r="B18" s="86" t="s">
        <v>171</v>
      </c>
      <c r="C18" s="87" t="s">
        <v>25</v>
      </c>
      <c r="D18" s="87" t="s">
        <v>10</v>
      </c>
      <c r="E18" s="179">
        <v>71000</v>
      </c>
      <c r="F18" s="87">
        <v>10</v>
      </c>
      <c r="G18" s="172">
        <f t="shared" si="0"/>
        <v>7100</v>
      </c>
    </row>
    <row r="19" spans="1:7">
      <c r="A19" s="107">
        <v>45308</v>
      </c>
      <c r="B19" s="86" t="s">
        <v>171</v>
      </c>
      <c r="C19" s="87" t="s">
        <v>224</v>
      </c>
      <c r="D19" s="87" t="s">
        <v>10</v>
      </c>
      <c r="E19" s="179">
        <v>94500</v>
      </c>
      <c r="F19" s="87">
        <v>6</v>
      </c>
      <c r="G19" s="172">
        <f t="shared" si="0"/>
        <v>15750</v>
      </c>
    </row>
    <row r="20" spans="1:7">
      <c r="A20" s="107">
        <v>45309</v>
      </c>
      <c r="B20" s="86" t="s">
        <v>171</v>
      </c>
      <c r="C20" s="87" t="s">
        <v>7</v>
      </c>
      <c r="D20" s="87" t="s">
        <v>8</v>
      </c>
      <c r="E20" s="179">
        <v>105000</v>
      </c>
      <c r="F20" s="87">
        <v>26</v>
      </c>
      <c r="G20" s="172">
        <f t="shared" si="0"/>
        <v>4038.4615384615386</v>
      </c>
    </row>
    <row r="21" spans="1:7">
      <c r="A21" s="107">
        <v>45309</v>
      </c>
      <c r="B21" s="86" t="s">
        <v>171</v>
      </c>
      <c r="C21" s="87" t="s">
        <v>12</v>
      </c>
      <c r="D21" s="87" t="s">
        <v>8</v>
      </c>
      <c r="E21" s="179">
        <v>105000</v>
      </c>
      <c r="F21" s="87">
        <v>33</v>
      </c>
      <c r="G21" s="172">
        <f t="shared" si="0"/>
        <v>3181.818181818182</v>
      </c>
    </row>
    <row r="22" spans="1:7">
      <c r="A22" s="107">
        <v>45309</v>
      </c>
      <c r="B22" s="86" t="s">
        <v>171</v>
      </c>
      <c r="C22" s="87" t="s">
        <v>14</v>
      </c>
      <c r="D22" s="87" t="s">
        <v>8</v>
      </c>
      <c r="E22" s="179">
        <v>105000</v>
      </c>
      <c r="F22" s="87">
        <v>41</v>
      </c>
      <c r="G22" s="172">
        <f t="shared" si="0"/>
        <v>2560.9756097560976</v>
      </c>
    </row>
    <row r="23" spans="1:7">
      <c r="A23" s="107">
        <v>45309</v>
      </c>
      <c r="B23" s="86" t="s">
        <v>171</v>
      </c>
      <c r="C23" s="87" t="s">
        <v>43</v>
      </c>
      <c r="D23" s="87" t="s">
        <v>8</v>
      </c>
      <c r="E23" s="179">
        <v>88000</v>
      </c>
      <c r="F23" s="87">
        <v>27</v>
      </c>
      <c r="G23" s="172">
        <f t="shared" si="0"/>
        <v>3259.2592592592591</v>
      </c>
    </row>
    <row r="24" spans="1:7">
      <c r="A24" s="107">
        <v>45309</v>
      </c>
      <c r="B24" s="86" t="s">
        <v>171</v>
      </c>
      <c r="C24" s="87" t="s">
        <v>54</v>
      </c>
      <c r="D24" s="87" t="s">
        <v>17</v>
      </c>
      <c r="E24" s="179">
        <v>85000</v>
      </c>
      <c r="F24" s="87">
        <v>20</v>
      </c>
      <c r="G24" s="172">
        <f t="shared" si="0"/>
        <v>4250</v>
      </c>
    </row>
    <row r="25" spans="1:7">
      <c r="A25" s="107">
        <v>45309</v>
      </c>
      <c r="B25" s="86" t="s">
        <v>171</v>
      </c>
      <c r="C25" s="87" t="s">
        <v>24</v>
      </c>
      <c r="D25" s="87" t="s">
        <v>10</v>
      </c>
      <c r="E25" s="179">
        <v>63000</v>
      </c>
      <c r="F25" s="87">
        <v>8</v>
      </c>
      <c r="G25" s="172">
        <f t="shared" si="0"/>
        <v>7875</v>
      </c>
    </row>
    <row r="26" spans="1:7">
      <c r="A26" s="107">
        <v>45309</v>
      </c>
      <c r="B26" s="86" t="s">
        <v>171</v>
      </c>
      <c r="C26" s="87" t="s">
        <v>16</v>
      </c>
      <c r="D26" s="87" t="s">
        <v>10</v>
      </c>
      <c r="E26" s="179">
        <v>63000</v>
      </c>
      <c r="F26" s="87">
        <v>9</v>
      </c>
      <c r="G26" s="172">
        <f t="shared" si="0"/>
        <v>7000</v>
      </c>
    </row>
    <row r="27" spans="1:7">
      <c r="A27" s="107">
        <v>45309</v>
      </c>
      <c r="B27" s="86" t="s">
        <v>171</v>
      </c>
      <c r="C27" s="87" t="s">
        <v>25</v>
      </c>
      <c r="D27" s="87" t="s">
        <v>10</v>
      </c>
      <c r="E27" s="179">
        <v>71000</v>
      </c>
      <c r="F27" s="87">
        <v>12</v>
      </c>
      <c r="G27" s="172">
        <f t="shared" si="0"/>
        <v>5916.666666666667</v>
      </c>
    </row>
    <row r="28" spans="1:7">
      <c r="A28" s="107">
        <v>45309</v>
      </c>
      <c r="B28" s="86" t="s">
        <v>171</v>
      </c>
      <c r="C28" s="87" t="s">
        <v>224</v>
      </c>
      <c r="D28" s="87" t="s">
        <v>10</v>
      </c>
      <c r="E28" s="179">
        <v>94500</v>
      </c>
      <c r="F28" s="87">
        <v>6</v>
      </c>
      <c r="G28" s="172">
        <f t="shared" si="0"/>
        <v>15750</v>
      </c>
    </row>
    <row r="29" spans="1:7">
      <c r="A29" s="107">
        <v>45310</v>
      </c>
      <c r="B29" s="86" t="s">
        <v>171</v>
      </c>
      <c r="C29" s="87" t="s">
        <v>16</v>
      </c>
      <c r="D29" s="87" t="s">
        <v>10</v>
      </c>
      <c r="E29" s="179">
        <v>63000</v>
      </c>
      <c r="F29" s="87">
        <v>8</v>
      </c>
      <c r="G29" s="172">
        <f t="shared" si="0"/>
        <v>7875</v>
      </c>
    </row>
    <row r="30" spans="1:7">
      <c r="A30" s="107">
        <v>45310</v>
      </c>
      <c r="B30" s="86" t="s">
        <v>171</v>
      </c>
      <c r="C30" s="87" t="s">
        <v>12</v>
      </c>
      <c r="D30" s="87" t="s">
        <v>8</v>
      </c>
      <c r="E30" s="179">
        <v>105000</v>
      </c>
      <c r="F30" s="87">
        <v>29</v>
      </c>
      <c r="G30" s="172">
        <f t="shared" si="0"/>
        <v>3620.6896551724139</v>
      </c>
    </row>
    <row r="31" spans="1:7">
      <c r="A31" s="107">
        <v>45310</v>
      </c>
      <c r="B31" s="86" t="s">
        <v>171</v>
      </c>
      <c r="C31" s="87" t="s">
        <v>7</v>
      </c>
      <c r="D31" s="87" t="s">
        <v>8</v>
      </c>
      <c r="E31" s="179">
        <v>105000</v>
      </c>
      <c r="F31" s="87">
        <v>25</v>
      </c>
      <c r="G31" s="172">
        <f t="shared" si="0"/>
        <v>4200</v>
      </c>
    </row>
    <row r="32" spans="1:7">
      <c r="A32" s="107">
        <v>45310</v>
      </c>
      <c r="B32" s="86" t="s">
        <v>171</v>
      </c>
      <c r="C32" s="87" t="s">
        <v>14</v>
      </c>
      <c r="D32" s="87" t="s">
        <v>8</v>
      </c>
      <c r="E32" s="179">
        <v>105000</v>
      </c>
      <c r="F32" s="87">
        <v>38</v>
      </c>
      <c r="G32" s="172">
        <f t="shared" si="0"/>
        <v>2763.1578947368421</v>
      </c>
    </row>
    <row r="33" spans="1:8">
      <c r="A33" s="107">
        <v>45310</v>
      </c>
      <c r="B33" s="86" t="s">
        <v>171</v>
      </c>
      <c r="C33" s="87" t="s">
        <v>54</v>
      </c>
      <c r="D33" s="87" t="s">
        <v>17</v>
      </c>
      <c r="E33" s="179">
        <v>85000</v>
      </c>
      <c r="F33" s="87">
        <v>20</v>
      </c>
      <c r="G33" s="172">
        <f t="shared" si="0"/>
        <v>4250</v>
      </c>
    </row>
    <row r="34" spans="1:8">
      <c r="A34" s="107">
        <v>45310</v>
      </c>
      <c r="B34" s="86" t="s">
        <v>171</v>
      </c>
      <c r="C34" s="87" t="s">
        <v>24</v>
      </c>
      <c r="D34" s="87" t="s">
        <v>10</v>
      </c>
      <c r="E34" s="179">
        <v>63000</v>
      </c>
      <c r="F34" s="87">
        <v>9</v>
      </c>
      <c r="G34" s="172">
        <f t="shared" si="0"/>
        <v>7000</v>
      </c>
    </row>
    <row r="35" spans="1:8">
      <c r="A35" s="107">
        <v>45310</v>
      </c>
      <c r="B35" s="86" t="s">
        <v>171</v>
      </c>
      <c r="C35" s="87" t="s">
        <v>43</v>
      </c>
      <c r="D35" s="87" t="s">
        <v>8</v>
      </c>
      <c r="E35" s="179">
        <v>88000</v>
      </c>
      <c r="F35" s="87">
        <v>30</v>
      </c>
      <c r="G35" s="172">
        <f t="shared" si="0"/>
        <v>2933.3333333333335</v>
      </c>
    </row>
    <row r="36" spans="1:8">
      <c r="A36" s="107">
        <v>45310</v>
      </c>
      <c r="B36" s="86" t="s">
        <v>171</v>
      </c>
      <c r="C36" s="87" t="s">
        <v>25</v>
      </c>
      <c r="D36" s="87" t="s">
        <v>10</v>
      </c>
      <c r="E36" s="179">
        <v>71000</v>
      </c>
      <c r="F36" s="87">
        <v>11</v>
      </c>
      <c r="G36" s="172">
        <f t="shared" si="0"/>
        <v>6454.545454545455</v>
      </c>
    </row>
    <row r="37" spans="1:8">
      <c r="A37" s="107">
        <v>45310</v>
      </c>
      <c r="B37" s="86" t="s">
        <v>171</v>
      </c>
      <c r="C37" s="87" t="s">
        <v>224</v>
      </c>
      <c r="D37" s="87" t="s">
        <v>10</v>
      </c>
      <c r="E37" s="179">
        <v>94500</v>
      </c>
      <c r="F37" s="87">
        <v>6</v>
      </c>
      <c r="G37" s="172">
        <f t="shared" si="0"/>
        <v>15750</v>
      </c>
    </row>
    <row r="38" spans="1:8">
      <c r="A38" s="107">
        <v>45313</v>
      </c>
      <c r="B38" s="86" t="s">
        <v>171</v>
      </c>
      <c r="C38" s="87" t="s">
        <v>43</v>
      </c>
      <c r="D38" s="87" t="s">
        <v>8</v>
      </c>
      <c r="E38" s="179">
        <v>88000</v>
      </c>
      <c r="F38" s="87">
        <v>30</v>
      </c>
      <c r="G38" s="172">
        <f t="shared" si="0"/>
        <v>2933.3333333333335</v>
      </c>
    </row>
    <row r="39" spans="1:8">
      <c r="A39" s="107">
        <v>45313</v>
      </c>
      <c r="B39" s="86" t="s">
        <v>171</v>
      </c>
      <c r="C39" s="87" t="s">
        <v>16</v>
      </c>
      <c r="D39" s="87" t="s">
        <v>10</v>
      </c>
      <c r="E39" s="179">
        <v>63000</v>
      </c>
      <c r="F39" s="87">
        <v>10</v>
      </c>
      <c r="G39" s="172">
        <f t="shared" si="0"/>
        <v>6300</v>
      </c>
    </row>
    <row r="40" spans="1:8">
      <c r="A40" s="107">
        <v>45313</v>
      </c>
      <c r="B40" s="86" t="s">
        <v>171</v>
      </c>
      <c r="C40" s="87" t="s">
        <v>54</v>
      </c>
      <c r="D40" s="87" t="s">
        <v>17</v>
      </c>
      <c r="E40" s="179">
        <v>85000</v>
      </c>
      <c r="F40" s="87">
        <v>18</v>
      </c>
      <c r="G40" s="172">
        <f t="shared" si="0"/>
        <v>4722.2222222222226</v>
      </c>
    </row>
    <row r="41" spans="1:8">
      <c r="A41" s="107">
        <v>45313</v>
      </c>
      <c r="B41" s="86" t="s">
        <v>171</v>
      </c>
      <c r="C41" s="87" t="s">
        <v>12</v>
      </c>
      <c r="D41" s="87" t="s">
        <v>8</v>
      </c>
      <c r="E41" s="179">
        <v>105000</v>
      </c>
      <c r="F41" s="87">
        <v>34</v>
      </c>
      <c r="G41" s="172">
        <f t="shared" si="0"/>
        <v>3088.2352941176468</v>
      </c>
    </row>
    <row r="42" spans="1:8">
      <c r="A42" s="107">
        <v>45313</v>
      </c>
      <c r="B42" s="86" t="s">
        <v>171</v>
      </c>
      <c r="C42" s="87" t="s">
        <v>7</v>
      </c>
      <c r="D42" s="87" t="s">
        <v>8</v>
      </c>
      <c r="E42" s="179">
        <v>105000</v>
      </c>
      <c r="F42" s="87">
        <v>26</v>
      </c>
      <c r="G42" s="172">
        <f t="shared" si="0"/>
        <v>4038.4615384615386</v>
      </c>
    </row>
    <row r="43" spans="1:8">
      <c r="A43" s="107">
        <v>45313</v>
      </c>
      <c r="B43" s="86" t="s">
        <v>171</v>
      </c>
      <c r="C43" s="87" t="s">
        <v>24</v>
      </c>
      <c r="D43" s="87" t="s">
        <v>10</v>
      </c>
      <c r="E43" s="179">
        <v>63000</v>
      </c>
      <c r="F43" s="87">
        <v>6</v>
      </c>
      <c r="G43" s="172">
        <f t="shared" si="0"/>
        <v>10500</v>
      </c>
    </row>
    <row r="44" spans="1:8">
      <c r="A44" s="107">
        <v>45313</v>
      </c>
      <c r="B44" s="86" t="s">
        <v>171</v>
      </c>
      <c r="C44" s="87" t="s">
        <v>25</v>
      </c>
      <c r="D44" s="87" t="s">
        <v>10</v>
      </c>
      <c r="E44" s="179">
        <v>71000</v>
      </c>
      <c r="F44" s="87">
        <v>12</v>
      </c>
      <c r="G44" s="172">
        <f t="shared" si="0"/>
        <v>5916.666666666667</v>
      </c>
    </row>
    <row r="45" spans="1:8">
      <c r="A45" s="107">
        <v>45313</v>
      </c>
      <c r="B45" s="86" t="s">
        <v>171</v>
      </c>
      <c r="C45" s="87" t="s">
        <v>14</v>
      </c>
      <c r="D45" s="87" t="s">
        <v>8</v>
      </c>
      <c r="E45" s="179">
        <v>105000</v>
      </c>
      <c r="F45" s="87">
        <v>35</v>
      </c>
      <c r="G45" s="172">
        <f t="shared" si="0"/>
        <v>3000</v>
      </c>
    </row>
    <row r="46" spans="1:8">
      <c r="A46" s="107">
        <v>45313</v>
      </c>
      <c r="B46" s="86" t="s">
        <v>171</v>
      </c>
      <c r="C46" s="87" t="s">
        <v>224</v>
      </c>
      <c r="D46" s="87" t="s">
        <v>10</v>
      </c>
      <c r="E46" s="179">
        <v>94500</v>
      </c>
      <c r="F46" s="87">
        <v>6</v>
      </c>
      <c r="G46" s="172">
        <f t="shared" si="0"/>
        <v>15750</v>
      </c>
    </row>
    <row r="47" spans="1:8">
      <c r="A47" s="107">
        <v>45314</v>
      </c>
      <c r="B47" s="86" t="s">
        <v>171</v>
      </c>
      <c r="C47" s="87" t="s">
        <v>54</v>
      </c>
      <c r="D47" s="87" t="s">
        <v>17</v>
      </c>
      <c r="E47" s="179">
        <v>85000</v>
      </c>
      <c r="F47" s="87">
        <v>18</v>
      </c>
      <c r="G47" s="172">
        <f t="shared" si="0"/>
        <v>4722.2222222222226</v>
      </c>
      <c r="H47" t="s">
        <v>263</v>
      </c>
    </row>
    <row r="48" spans="1:8">
      <c r="A48" s="107">
        <v>45314</v>
      </c>
      <c r="B48" s="86" t="s">
        <v>171</v>
      </c>
      <c r="C48" s="87" t="s">
        <v>24</v>
      </c>
      <c r="D48" s="87" t="s">
        <v>10</v>
      </c>
      <c r="E48" s="179">
        <v>63000</v>
      </c>
      <c r="F48" s="87">
        <v>9</v>
      </c>
      <c r="G48" s="172">
        <f t="shared" si="0"/>
        <v>7000</v>
      </c>
    </row>
    <row r="49" spans="1:11">
      <c r="A49" s="107">
        <v>45314</v>
      </c>
      <c r="B49" s="86" t="s">
        <v>171</v>
      </c>
      <c r="C49" s="87" t="s">
        <v>12</v>
      </c>
      <c r="D49" s="87" t="s">
        <v>8</v>
      </c>
      <c r="E49" s="179">
        <v>105000</v>
      </c>
      <c r="F49" s="87">
        <v>33</v>
      </c>
      <c r="G49" s="172">
        <f t="shared" si="0"/>
        <v>3181.818181818182</v>
      </c>
    </row>
    <row r="50" spans="1:11">
      <c r="A50" s="107">
        <v>45314</v>
      </c>
      <c r="B50" s="86" t="s">
        <v>171</v>
      </c>
      <c r="C50" s="87" t="s">
        <v>7</v>
      </c>
      <c r="D50" s="87" t="s">
        <v>8</v>
      </c>
      <c r="E50" s="179">
        <v>105000</v>
      </c>
      <c r="F50" s="87">
        <v>27</v>
      </c>
      <c r="G50" s="172">
        <f t="shared" si="0"/>
        <v>3888.8888888888887</v>
      </c>
    </row>
    <row r="51" spans="1:11">
      <c r="A51" s="107">
        <v>45314</v>
      </c>
      <c r="B51" s="86" t="s">
        <v>171</v>
      </c>
      <c r="C51" s="87" t="s">
        <v>14</v>
      </c>
      <c r="D51" s="87" t="s">
        <v>8</v>
      </c>
      <c r="E51" s="179">
        <v>105000</v>
      </c>
      <c r="F51" s="87">
        <v>39</v>
      </c>
      <c r="G51" s="172">
        <f t="shared" si="0"/>
        <v>2692.3076923076924</v>
      </c>
    </row>
    <row r="52" spans="1:11">
      <c r="A52" s="107">
        <v>45314</v>
      </c>
      <c r="B52" s="86" t="s">
        <v>171</v>
      </c>
      <c r="C52" s="87" t="s">
        <v>43</v>
      </c>
      <c r="D52" s="87" t="s">
        <v>8</v>
      </c>
      <c r="E52" s="179">
        <v>88000</v>
      </c>
      <c r="F52" s="87">
        <v>25</v>
      </c>
      <c r="G52" s="172">
        <f t="shared" si="0"/>
        <v>3520</v>
      </c>
    </row>
    <row r="53" spans="1:11">
      <c r="A53" s="107">
        <v>45314</v>
      </c>
      <c r="B53" s="86" t="s">
        <v>171</v>
      </c>
      <c r="C53" s="87" t="s">
        <v>16</v>
      </c>
      <c r="D53" s="87" t="s">
        <v>10</v>
      </c>
      <c r="E53" s="179">
        <v>63000</v>
      </c>
      <c r="F53" s="87">
        <v>8</v>
      </c>
      <c r="G53" s="172">
        <f t="shared" si="0"/>
        <v>7875</v>
      </c>
    </row>
    <row r="54" spans="1:11">
      <c r="A54" s="107">
        <v>45314</v>
      </c>
      <c r="B54" s="86" t="s">
        <v>171</v>
      </c>
      <c r="C54" s="87" t="s">
        <v>224</v>
      </c>
      <c r="D54" s="87" t="s">
        <v>10</v>
      </c>
      <c r="E54" s="179">
        <v>94500</v>
      </c>
      <c r="F54" s="87">
        <v>6</v>
      </c>
      <c r="G54" s="172">
        <f t="shared" si="0"/>
        <v>15750</v>
      </c>
    </row>
    <row r="55" spans="1:11">
      <c r="A55" s="107">
        <v>45315</v>
      </c>
      <c r="B55" s="86" t="s">
        <v>171</v>
      </c>
      <c r="C55" s="87" t="s">
        <v>54</v>
      </c>
      <c r="D55" s="87" t="s">
        <v>17</v>
      </c>
      <c r="E55" s="179">
        <v>85000</v>
      </c>
      <c r="F55" s="87">
        <v>18</v>
      </c>
      <c r="G55" s="172">
        <f t="shared" si="0"/>
        <v>4722.2222222222226</v>
      </c>
    </row>
    <row r="56" spans="1:11">
      <c r="A56" s="107">
        <v>45315</v>
      </c>
      <c r="B56" s="86" t="s">
        <v>171</v>
      </c>
      <c r="C56" s="87" t="s">
        <v>24</v>
      </c>
      <c r="D56" s="87" t="s">
        <v>10</v>
      </c>
      <c r="E56" s="179">
        <v>63000</v>
      </c>
      <c r="F56" s="87">
        <v>10</v>
      </c>
      <c r="G56" s="172">
        <f t="shared" si="0"/>
        <v>6300</v>
      </c>
    </row>
    <row r="57" spans="1:11">
      <c r="A57" s="107">
        <v>45315</v>
      </c>
      <c r="B57" s="86" t="s">
        <v>171</v>
      </c>
      <c r="C57" s="87" t="s">
        <v>12</v>
      </c>
      <c r="D57" s="87" t="s">
        <v>8</v>
      </c>
      <c r="E57" s="179">
        <v>105000</v>
      </c>
      <c r="F57" s="87">
        <v>29</v>
      </c>
      <c r="G57" s="172">
        <f t="shared" si="0"/>
        <v>3620.6896551724139</v>
      </c>
    </row>
    <row r="58" spans="1:11">
      <c r="A58" s="107">
        <v>45315</v>
      </c>
      <c r="B58" s="86" t="s">
        <v>171</v>
      </c>
      <c r="C58" s="87" t="s">
        <v>7</v>
      </c>
      <c r="D58" s="87" t="s">
        <v>8</v>
      </c>
      <c r="E58" s="179">
        <v>105000</v>
      </c>
      <c r="F58" s="87">
        <v>20</v>
      </c>
      <c r="G58" s="172">
        <f t="shared" si="0"/>
        <v>5250</v>
      </c>
    </row>
    <row r="59" spans="1:11">
      <c r="A59" s="107">
        <v>45315</v>
      </c>
      <c r="B59" s="86" t="s">
        <v>171</v>
      </c>
      <c r="C59" s="87" t="s">
        <v>14</v>
      </c>
      <c r="D59" s="87" t="s">
        <v>8</v>
      </c>
      <c r="E59" s="179">
        <v>105000</v>
      </c>
      <c r="F59" s="87">
        <v>38</v>
      </c>
      <c r="G59" s="172">
        <f t="shared" si="0"/>
        <v>2763.1578947368421</v>
      </c>
    </row>
    <row r="60" spans="1:11">
      <c r="A60" s="107">
        <v>45315</v>
      </c>
      <c r="B60" s="86" t="s">
        <v>171</v>
      </c>
      <c r="C60" s="87" t="s">
        <v>43</v>
      </c>
      <c r="D60" s="87" t="s">
        <v>8</v>
      </c>
      <c r="E60" s="179">
        <v>88000</v>
      </c>
      <c r="F60" s="87">
        <v>25</v>
      </c>
      <c r="G60" s="172">
        <f t="shared" si="0"/>
        <v>3520</v>
      </c>
    </row>
    <row r="61" spans="1:11">
      <c r="A61" s="107">
        <v>45315</v>
      </c>
      <c r="B61" s="86" t="s">
        <v>171</v>
      </c>
      <c r="C61" s="87" t="s">
        <v>16</v>
      </c>
      <c r="D61" s="87" t="s">
        <v>10</v>
      </c>
      <c r="E61" s="179">
        <v>63000</v>
      </c>
      <c r="F61" s="87">
        <v>12</v>
      </c>
      <c r="G61" s="172">
        <f t="shared" si="0"/>
        <v>5250</v>
      </c>
      <c r="K61" t="s">
        <v>53</v>
      </c>
    </row>
    <row r="62" spans="1:11">
      <c r="A62" s="107">
        <v>45315</v>
      </c>
      <c r="B62" s="86" t="s">
        <v>171</v>
      </c>
      <c r="C62" s="87" t="s">
        <v>224</v>
      </c>
      <c r="D62" s="87" t="s">
        <v>10</v>
      </c>
      <c r="E62" s="179">
        <v>94500</v>
      </c>
      <c r="F62" s="87">
        <v>6</v>
      </c>
      <c r="G62" s="172">
        <f t="shared" si="0"/>
        <v>15750</v>
      </c>
    </row>
    <row r="63" spans="1:11">
      <c r="A63" s="107">
        <v>45316</v>
      </c>
      <c r="B63" s="86" t="s">
        <v>171</v>
      </c>
      <c r="C63" s="87" t="s">
        <v>54</v>
      </c>
      <c r="D63" s="87" t="s">
        <v>17</v>
      </c>
      <c r="E63" s="179">
        <v>85000</v>
      </c>
      <c r="F63" s="87">
        <v>18</v>
      </c>
      <c r="G63" s="172">
        <f t="shared" si="0"/>
        <v>4722.2222222222226</v>
      </c>
    </row>
    <row r="64" spans="1:11">
      <c r="A64" s="107">
        <v>45316</v>
      </c>
      <c r="B64" s="86" t="s">
        <v>171</v>
      </c>
      <c r="C64" s="87" t="s">
        <v>24</v>
      </c>
      <c r="D64" s="87" t="s">
        <v>10</v>
      </c>
      <c r="E64" s="179">
        <v>63000</v>
      </c>
      <c r="F64" s="87">
        <v>9</v>
      </c>
      <c r="G64" s="172">
        <f t="shared" si="0"/>
        <v>7000</v>
      </c>
    </row>
    <row r="65" spans="1:7">
      <c r="A65" s="107">
        <v>45316</v>
      </c>
      <c r="B65" s="86" t="s">
        <v>171</v>
      </c>
      <c r="C65" s="87" t="s">
        <v>12</v>
      </c>
      <c r="D65" s="87" t="s">
        <v>8</v>
      </c>
      <c r="E65" s="179">
        <v>105000</v>
      </c>
      <c r="F65" s="87">
        <v>32</v>
      </c>
      <c r="G65" s="172">
        <f t="shared" si="0"/>
        <v>3281.25</v>
      </c>
    </row>
    <row r="66" spans="1:7">
      <c r="A66" s="107">
        <v>45316</v>
      </c>
      <c r="B66" s="86" t="s">
        <v>171</v>
      </c>
      <c r="C66" s="87" t="s">
        <v>7</v>
      </c>
      <c r="D66" s="87" t="s">
        <v>8</v>
      </c>
      <c r="E66" s="179">
        <v>105000</v>
      </c>
      <c r="F66" s="87">
        <v>25</v>
      </c>
      <c r="G66" s="172">
        <f t="shared" si="0"/>
        <v>4200</v>
      </c>
    </row>
    <row r="67" spans="1:7">
      <c r="A67" s="107">
        <v>45316</v>
      </c>
      <c r="B67" s="86" t="s">
        <v>171</v>
      </c>
      <c r="C67" s="87" t="s">
        <v>14</v>
      </c>
      <c r="D67" s="87" t="s">
        <v>8</v>
      </c>
      <c r="E67" s="179">
        <v>105000</v>
      </c>
      <c r="F67" s="87">
        <v>35</v>
      </c>
      <c r="G67" s="172">
        <f t="shared" si="0"/>
        <v>3000</v>
      </c>
    </row>
    <row r="68" spans="1:7">
      <c r="A68" s="107">
        <v>45316</v>
      </c>
      <c r="B68" s="86" t="s">
        <v>171</v>
      </c>
      <c r="C68" s="87" t="s">
        <v>43</v>
      </c>
      <c r="D68" s="87" t="s">
        <v>8</v>
      </c>
      <c r="E68" s="179">
        <v>88000</v>
      </c>
      <c r="F68" s="87">
        <v>25</v>
      </c>
      <c r="G68" s="172">
        <f t="shared" si="0"/>
        <v>3520</v>
      </c>
    </row>
    <row r="69" spans="1:7">
      <c r="A69" s="107">
        <v>45316</v>
      </c>
      <c r="B69" s="86" t="s">
        <v>171</v>
      </c>
      <c r="C69" s="87" t="s">
        <v>16</v>
      </c>
      <c r="D69" s="87" t="s">
        <v>10</v>
      </c>
      <c r="E69" s="179">
        <v>63000</v>
      </c>
      <c r="F69" s="87">
        <v>11</v>
      </c>
      <c r="G69" s="172">
        <f t="shared" si="0"/>
        <v>5727.272727272727</v>
      </c>
    </row>
    <row r="70" spans="1:7">
      <c r="A70" s="107">
        <v>45316</v>
      </c>
      <c r="B70" s="86" t="s">
        <v>171</v>
      </c>
      <c r="C70" s="87" t="s">
        <v>224</v>
      </c>
      <c r="D70" s="87" t="s">
        <v>10</v>
      </c>
      <c r="E70" s="179">
        <v>94500</v>
      </c>
      <c r="F70" s="87">
        <v>6</v>
      </c>
      <c r="G70" s="172">
        <f t="shared" ref="G70:G103" si="1">E70/F70</f>
        <v>15750</v>
      </c>
    </row>
    <row r="71" spans="1:7">
      <c r="A71" s="107">
        <v>45317</v>
      </c>
      <c r="B71" s="86" t="s">
        <v>171</v>
      </c>
      <c r="C71" s="87" t="s">
        <v>54</v>
      </c>
      <c r="D71" s="87" t="s">
        <v>17</v>
      </c>
      <c r="E71" s="179">
        <v>85000</v>
      </c>
      <c r="F71" s="87">
        <v>18</v>
      </c>
      <c r="G71" s="172">
        <f t="shared" si="1"/>
        <v>4722.2222222222226</v>
      </c>
    </row>
    <row r="72" spans="1:7">
      <c r="A72" s="107">
        <v>45317</v>
      </c>
      <c r="B72" s="86" t="s">
        <v>171</v>
      </c>
      <c r="C72" s="87" t="s">
        <v>24</v>
      </c>
      <c r="D72" s="87" t="s">
        <v>10</v>
      </c>
      <c r="E72" s="179">
        <v>63000</v>
      </c>
      <c r="F72" s="87">
        <v>10</v>
      </c>
      <c r="G72" s="172">
        <f t="shared" si="1"/>
        <v>6300</v>
      </c>
    </row>
    <row r="73" spans="1:7">
      <c r="A73" s="107">
        <v>45317</v>
      </c>
      <c r="B73" s="86" t="s">
        <v>171</v>
      </c>
      <c r="C73" s="87" t="s">
        <v>12</v>
      </c>
      <c r="D73" s="87" t="s">
        <v>8</v>
      </c>
      <c r="E73" s="179">
        <v>105000</v>
      </c>
      <c r="F73" s="87">
        <v>29</v>
      </c>
      <c r="G73" s="172">
        <f t="shared" si="1"/>
        <v>3620.6896551724139</v>
      </c>
    </row>
    <row r="74" spans="1:7">
      <c r="A74" s="107">
        <v>45317</v>
      </c>
      <c r="B74" s="86" t="s">
        <v>171</v>
      </c>
      <c r="C74" s="87" t="s">
        <v>7</v>
      </c>
      <c r="D74" s="87" t="s">
        <v>8</v>
      </c>
      <c r="E74" s="179">
        <v>105000</v>
      </c>
      <c r="F74" s="87">
        <v>21</v>
      </c>
      <c r="G74" s="172">
        <f t="shared" si="1"/>
        <v>5000</v>
      </c>
    </row>
    <row r="75" spans="1:7">
      <c r="A75" s="107">
        <v>45317</v>
      </c>
      <c r="B75" s="86" t="s">
        <v>171</v>
      </c>
      <c r="C75" s="87" t="s">
        <v>14</v>
      </c>
      <c r="D75" s="87" t="s">
        <v>8</v>
      </c>
      <c r="E75" s="179">
        <v>105000</v>
      </c>
      <c r="F75" s="87">
        <v>37</v>
      </c>
      <c r="G75" s="172">
        <f t="shared" si="1"/>
        <v>2837.8378378378379</v>
      </c>
    </row>
    <row r="76" spans="1:7">
      <c r="A76" s="107">
        <v>45317</v>
      </c>
      <c r="B76" s="86" t="s">
        <v>171</v>
      </c>
      <c r="C76" s="87" t="s">
        <v>43</v>
      </c>
      <c r="D76" s="87" t="s">
        <v>8</v>
      </c>
      <c r="E76" s="179">
        <v>88000</v>
      </c>
      <c r="F76" s="87">
        <v>27</v>
      </c>
      <c r="G76" s="172">
        <f t="shared" si="1"/>
        <v>3259.2592592592591</v>
      </c>
    </row>
    <row r="77" spans="1:7">
      <c r="A77" s="107">
        <v>45317</v>
      </c>
      <c r="B77" s="86" t="s">
        <v>171</v>
      </c>
      <c r="C77" s="87" t="s">
        <v>16</v>
      </c>
      <c r="D77" s="87" t="s">
        <v>10</v>
      </c>
      <c r="E77" s="179">
        <v>63000</v>
      </c>
      <c r="F77" s="87">
        <v>11</v>
      </c>
      <c r="G77" s="172">
        <f t="shared" si="1"/>
        <v>5727.272727272727</v>
      </c>
    </row>
    <row r="78" spans="1:7">
      <c r="A78" s="107">
        <v>45317</v>
      </c>
      <c r="B78" s="86" t="s">
        <v>171</v>
      </c>
      <c r="C78" s="87" t="s">
        <v>224</v>
      </c>
      <c r="D78" s="87" t="s">
        <v>10</v>
      </c>
      <c r="E78" s="179">
        <v>94500</v>
      </c>
      <c r="F78" s="87">
        <v>6</v>
      </c>
      <c r="G78" s="172">
        <f t="shared" si="1"/>
        <v>15750</v>
      </c>
    </row>
    <row r="79" spans="1:7">
      <c r="A79" s="107">
        <v>45320</v>
      </c>
      <c r="B79" s="86" t="s">
        <v>171</v>
      </c>
      <c r="C79" s="87" t="s">
        <v>54</v>
      </c>
      <c r="D79" s="87" t="s">
        <v>17</v>
      </c>
      <c r="E79" s="179">
        <v>85000</v>
      </c>
      <c r="F79" s="87">
        <v>18</v>
      </c>
      <c r="G79" s="172">
        <f t="shared" si="1"/>
        <v>4722.2222222222226</v>
      </c>
    </row>
    <row r="80" spans="1:7">
      <c r="A80" s="107">
        <v>45320</v>
      </c>
      <c r="B80" s="86" t="s">
        <v>171</v>
      </c>
      <c r="C80" s="87" t="s">
        <v>24</v>
      </c>
      <c r="D80" s="87" t="s">
        <v>10</v>
      </c>
      <c r="E80" s="179">
        <v>63000</v>
      </c>
      <c r="F80" s="87">
        <v>12</v>
      </c>
      <c r="G80" s="172">
        <f t="shared" si="1"/>
        <v>5250</v>
      </c>
    </row>
    <row r="81" spans="1:7">
      <c r="A81" s="107">
        <v>45320</v>
      </c>
      <c r="B81" s="86" t="s">
        <v>171</v>
      </c>
      <c r="C81" s="87" t="s">
        <v>12</v>
      </c>
      <c r="D81" s="87" t="s">
        <v>8</v>
      </c>
      <c r="E81" s="179">
        <v>105000</v>
      </c>
      <c r="F81" s="87">
        <v>31</v>
      </c>
      <c r="G81" s="172">
        <f t="shared" si="1"/>
        <v>3387.0967741935483</v>
      </c>
    </row>
    <row r="82" spans="1:7">
      <c r="A82" s="107">
        <v>45320</v>
      </c>
      <c r="B82" s="86" t="s">
        <v>171</v>
      </c>
      <c r="C82" s="87" t="s">
        <v>16</v>
      </c>
      <c r="D82" s="87" t="s">
        <v>10</v>
      </c>
      <c r="E82" s="179">
        <v>63000</v>
      </c>
      <c r="F82" s="87">
        <v>12</v>
      </c>
      <c r="G82" s="172">
        <f t="shared" si="1"/>
        <v>5250</v>
      </c>
    </row>
    <row r="83" spans="1:7">
      <c r="A83" s="107">
        <v>45320</v>
      </c>
      <c r="B83" s="86" t="s">
        <v>171</v>
      </c>
      <c r="C83" s="87" t="s">
        <v>7</v>
      </c>
      <c r="D83" s="87" t="s">
        <v>8</v>
      </c>
      <c r="E83" s="179">
        <v>105000</v>
      </c>
      <c r="F83" s="87">
        <v>24</v>
      </c>
      <c r="G83" s="172">
        <f t="shared" si="1"/>
        <v>4375</v>
      </c>
    </row>
    <row r="84" spans="1:7">
      <c r="A84" s="107">
        <v>45320</v>
      </c>
      <c r="B84" s="86" t="s">
        <v>171</v>
      </c>
      <c r="C84" s="87" t="s">
        <v>14</v>
      </c>
      <c r="D84" s="87" t="s">
        <v>8</v>
      </c>
      <c r="E84" s="179">
        <v>105000</v>
      </c>
      <c r="F84" s="87">
        <v>40</v>
      </c>
      <c r="G84" s="172">
        <f t="shared" si="1"/>
        <v>2625</v>
      </c>
    </row>
    <row r="85" spans="1:7">
      <c r="A85" s="107">
        <v>45320</v>
      </c>
      <c r="B85" s="86" t="s">
        <v>171</v>
      </c>
      <c r="C85" s="87" t="s">
        <v>43</v>
      </c>
      <c r="D85" s="87" t="s">
        <v>8</v>
      </c>
      <c r="E85" s="179">
        <v>88000</v>
      </c>
      <c r="F85" s="87">
        <v>27</v>
      </c>
      <c r="G85" s="172">
        <f t="shared" si="1"/>
        <v>3259.2592592592591</v>
      </c>
    </row>
    <row r="86" spans="1:7">
      <c r="A86" s="107">
        <v>45320</v>
      </c>
      <c r="B86" s="86" t="s">
        <v>171</v>
      </c>
      <c r="C86" s="87" t="s">
        <v>224</v>
      </c>
      <c r="D86" s="87" t="s">
        <v>10</v>
      </c>
      <c r="E86" s="179">
        <v>94500</v>
      </c>
      <c r="F86" s="87">
        <v>6</v>
      </c>
      <c r="G86" s="172">
        <f t="shared" si="1"/>
        <v>15750</v>
      </c>
    </row>
    <row r="87" spans="1:7">
      <c r="A87" s="107">
        <v>45321</v>
      </c>
      <c r="B87" s="86" t="s">
        <v>171</v>
      </c>
      <c r="C87" s="87" t="s">
        <v>54</v>
      </c>
      <c r="D87" s="87" t="s">
        <v>17</v>
      </c>
      <c r="E87" s="179">
        <v>85000</v>
      </c>
      <c r="F87" s="87">
        <v>18</v>
      </c>
      <c r="G87" s="172">
        <f t="shared" si="1"/>
        <v>4722.2222222222226</v>
      </c>
    </row>
    <row r="88" spans="1:7">
      <c r="A88" s="107">
        <v>45321</v>
      </c>
      <c r="B88" s="86" t="s">
        <v>171</v>
      </c>
      <c r="C88" s="87" t="s">
        <v>24</v>
      </c>
      <c r="D88" s="87" t="s">
        <v>10</v>
      </c>
      <c r="E88" s="179">
        <v>63000</v>
      </c>
      <c r="F88" s="87">
        <v>12</v>
      </c>
      <c r="G88" s="172">
        <f t="shared" si="1"/>
        <v>5250</v>
      </c>
    </row>
    <row r="89" spans="1:7">
      <c r="A89" s="107">
        <v>45321</v>
      </c>
      <c r="B89" s="86" t="s">
        <v>171</v>
      </c>
      <c r="C89" s="87" t="s">
        <v>12</v>
      </c>
      <c r="D89" s="87" t="s">
        <v>8</v>
      </c>
      <c r="E89" s="179">
        <v>105000</v>
      </c>
      <c r="F89" s="87">
        <v>29</v>
      </c>
      <c r="G89" s="172">
        <f t="shared" si="1"/>
        <v>3620.6896551724139</v>
      </c>
    </row>
    <row r="90" spans="1:7">
      <c r="A90" s="107">
        <v>45321</v>
      </c>
      <c r="B90" s="86" t="s">
        <v>171</v>
      </c>
      <c r="C90" s="87" t="s">
        <v>7</v>
      </c>
      <c r="D90" s="87" t="s">
        <v>8</v>
      </c>
      <c r="E90" s="179">
        <v>105000</v>
      </c>
      <c r="F90" s="87">
        <v>26</v>
      </c>
      <c r="G90" s="172">
        <f t="shared" si="1"/>
        <v>4038.4615384615386</v>
      </c>
    </row>
    <row r="91" spans="1:7">
      <c r="A91" s="107">
        <v>45321</v>
      </c>
      <c r="B91" s="86" t="s">
        <v>171</v>
      </c>
      <c r="C91" s="87" t="s">
        <v>14</v>
      </c>
      <c r="D91" s="87" t="s">
        <v>8</v>
      </c>
      <c r="E91" s="179">
        <v>105000</v>
      </c>
      <c r="F91" s="87">
        <v>38</v>
      </c>
      <c r="G91" s="172">
        <f t="shared" si="1"/>
        <v>2763.1578947368421</v>
      </c>
    </row>
    <row r="92" spans="1:7">
      <c r="A92" s="107">
        <v>45321</v>
      </c>
      <c r="B92" s="86" t="s">
        <v>171</v>
      </c>
      <c r="C92" s="87" t="s">
        <v>43</v>
      </c>
      <c r="D92" s="87" t="s">
        <v>8</v>
      </c>
      <c r="E92" s="179">
        <v>88000</v>
      </c>
      <c r="F92" s="87">
        <v>28</v>
      </c>
      <c r="G92" s="172">
        <f t="shared" si="1"/>
        <v>3142.8571428571427</v>
      </c>
    </row>
    <row r="93" spans="1:7">
      <c r="A93" s="107">
        <v>45321</v>
      </c>
      <c r="B93" s="86" t="s">
        <v>171</v>
      </c>
      <c r="C93" s="87" t="s">
        <v>16</v>
      </c>
      <c r="D93" s="87" t="s">
        <v>10</v>
      </c>
      <c r="E93" s="179">
        <v>63000</v>
      </c>
      <c r="F93" s="87">
        <v>12</v>
      </c>
      <c r="G93" s="172">
        <f t="shared" si="1"/>
        <v>5250</v>
      </c>
    </row>
    <row r="94" spans="1:7">
      <c r="A94" s="107">
        <v>45321</v>
      </c>
      <c r="B94" s="86" t="s">
        <v>171</v>
      </c>
      <c r="C94" s="87" t="s">
        <v>224</v>
      </c>
      <c r="D94" s="87" t="s">
        <v>10</v>
      </c>
      <c r="E94" s="179">
        <v>94500</v>
      </c>
      <c r="F94" s="87">
        <v>6</v>
      </c>
      <c r="G94" s="172">
        <f t="shared" si="1"/>
        <v>15750</v>
      </c>
    </row>
    <row r="95" spans="1:7">
      <c r="A95" s="107">
        <v>45322</v>
      </c>
      <c r="B95" s="86" t="s">
        <v>171</v>
      </c>
      <c r="C95" s="87" t="s">
        <v>54</v>
      </c>
      <c r="D95" s="87" t="s">
        <v>17</v>
      </c>
      <c r="E95" s="179">
        <v>85000</v>
      </c>
      <c r="F95" s="87">
        <v>18</v>
      </c>
      <c r="G95" s="172">
        <f t="shared" si="1"/>
        <v>4722.2222222222226</v>
      </c>
    </row>
    <row r="96" spans="1:7">
      <c r="A96" s="107">
        <v>45322</v>
      </c>
      <c r="B96" s="86" t="s">
        <v>171</v>
      </c>
      <c r="C96" s="87" t="s">
        <v>24</v>
      </c>
      <c r="D96" s="87" t="s">
        <v>10</v>
      </c>
      <c r="E96" s="179">
        <v>63000</v>
      </c>
      <c r="F96" s="87">
        <v>10</v>
      </c>
      <c r="G96" s="172">
        <f t="shared" si="1"/>
        <v>6300</v>
      </c>
    </row>
    <row r="97" spans="1:7">
      <c r="A97" s="107">
        <v>45322</v>
      </c>
      <c r="B97" s="86" t="s">
        <v>171</v>
      </c>
      <c r="C97" s="87" t="s">
        <v>12</v>
      </c>
      <c r="D97" s="87" t="s">
        <v>8</v>
      </c>
      <c r="E97" s="179">
        <v>105000</v>
      </c>
      <c r="F97" s="87">
        <v>28</v>
      </c>
      <c r="G97" s="172">
        <f t="shared" si="1"/>
        <v>3750</v>
      </c>
    </row>
    <row r="98" spans="1:7">
      <c r="A98" s="107">
        <v>45322</v>
      </c>
      <c r="B98" s="86" t="s">
        <v>171</v>
      </c>
      <c r="C98" s="87" t="s">
        <v>7</v>
      </c>
      <c r="D98" s="87" t="s">
        <v>8</v>
      </c>
      <c r="E98" s="179">
        <v>105000</v>
      </c>
      <c r="F98" s="87">
        <v>27</v>
      </c>
      <c r="G98" s="172">
        <f t="shared" si="1"/>
        <v>3888.8888888888887</v>
      </c>
    </row>
    <row r="99" spans="1:7">
      <c r="A99" s="107">
        <v>45322</v>
      </c>
      <c r="B99" s="86" t="s">
        <v>171</v>
      </c>
      <c r="C99" s="87" t="s">
        <v>14</v>
      </c>
      <c r="D99" s="87" t="s">
        <v>8</v>
      </c>
      <c r="E99" s="179">
        <v>105000</v>
      </c>
      <c r="F99" s="87">
        <v>34</v>
      </c>
      <c r="G99" s="172">
        <f t="shared" si="1"/>
        <v>3088.2352941176468</v>
      </c>
    </row>
    <row r="100" spans="1:7">
      <c r="A100" s="107">
        <v>45322</v>
      </c>
      <c r="B100" s="86" t="s">
        <v>171</v>
      </c>
      <c r="C100" s="87" t="s">
        <v>43</v>
      </c>
      <c r="D100" s="87" t="s">
        <v>8</v>
      </c>
      <c r="E100" s="179">
        <v>88000</v>
      </c>
      <c r="F100" s="87">
        <v>28</v>
      </c>
      <c r="G100" s="172">
        <f t="shared" si="1"/>
        <v>3142.8571428571427</v>
      </c>
    </row>
    <row r="101" spans="1:7">
      <c r="A101" s="107">
        <v>45322</v>
      </c>
      <c r="B101" s="86" t="s">
        <v>171</v>
      </c>
      <c r="C101" s="87" t="s">
        <v>16</v>
      </c>
      <c r="D101" s="87" t="s">
        <v>10</v>
      </c>
      <c r="E101" s="179">
        <v>63000</v>
      </c>
      <c r="F101" s="87">
        <v>12</v>
      </c>
      <c r="G101" s="172">
        <f t="shared" si="1"/>
        <v>5250</v>
      </c>
    </row>
    <row r="102" spans="1:7">
      <c r="A102" s="107">
        <v>45322</v>
      </c>
      <c r="B102" s="86" t="s">
        <v>171</v>
      </c>
      <c r="C102" s="87" t="s">
        <v>224</v>
      </c>
      <c r="D102" s="87" t="s">
        <v>10</v>
      </c>
      <c r="E102" s="179">
        <v>94500</v>
      </c>
      <c r="F102" s="87">
        <v>6</v>
      </c>
      <c r="G102" s="172">
        <f t="shared" si="1"/>
        <v>15750</v>
      </c>
    </row>
    <row r="103" spans="1:7">
      <c r="E103" s="186">
        <f>SUBTOTAL(9,E2:E102)</f>
        <v>8788000</v>
      </c>
      <c r="F103" s="87">
        <f>SUM(F2:F102)</f>
        <v>2088</v>
      </c>
      <c r="G103" s="172">
        <f t="shared" si="1"/>
        <v>4208.8122605363988</v>
      </c>
    </row>
  </sheetData>
  <autoFilter ref="A1:H102" xr:uid="{00000000-0009-0000-0000-000033000000}"/>
  <dataValidations count="1">
    <dataValidation type="list" allowBlank="1" showInputMessage="1" showErrorMessage="1" sqref="D1" xr:uid="{00000000-0002-0000-3300-000000000000}">
      <formula1>"MINIBUS,BUS,VAN,TAXIBUS"</formula1>
    </dataValidation>
  </dataValidation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99"/>
  <sheetViews>
    <sheetView zoomScale="115" zoomScaleNormal="115" workbookViewId="0">
      <selection activeCell="D87" sqref="D87"/>
    </sheetView>
  </sheetViews>
  <sheetFormatPr baseColWidth="10" defaultColWidth="11" defaultRowHeight="14.4"/>
  <cols>
    <col min="3" max="3" width="16.6640625" customWidth="1"/>
  </cols>
  <sheetData>
    <row r="1" spans="1:11" ht="43.2">
      <c r="A1" s="1" t="s">
        <v>0</v>
      </c>
      <c r="B1" s="2" t="s">
        <v>1</v>
      </c>
      <c r="C1" s="2" t="s">
        <v>2</v>
      </c>
      <c r="D1" s="147" t="s">
        <v>3</v>
      </c>
      <c r="E1" s="148" t="s">
        <v>4</v>
      </c>
      <c r="F1" s="149" t="s">
        <v>5</v>
      </c>
      <c r="G1" s="7" t="s">
        <v>6</v>
      </c>
    </row>
    <row r="2" spans="1:11">
      <c r="A2" s="107">
        <v>45323</v>
      </c>
      <c r="B2" s="86" t="s">
        <v>171</v>
      </c>
      <c r="C2" s="87" t="s">
        <v>54</v>
      </c>
      <c r="D2" s="87" t="s">
        <v>17</v>
      </c>
      <c r="E2" s="179">
        <v>85000</v>
      </c>
      <c r="F2" s="87">
        <v>12</v>
      </c>
      <c r="G2" s="172">
        <f t="shared" ref="G2:G89" si="0">E2/F2</f>
        <v>7083.333333333333</v>
      </c>
    </row>
    <row r="3" spans="1:11">
      <c r="A3" s="107">
        <v>45323</v>
      </c>
      <c r="B3" s="86" t="s">
        <v>171</v>
      </c>
      <c r="C3" s="87" t="s">
        <v>24</v>
      </c>
      <c r="D3" s="87" t="s">
        <v>10</v>
      </c>
      <c r="E3" s="179">
        <v>63000</v>
      </c>
      <c r="F3" s="87">
        <v>8</v>
      </c>
      <c r="G3" s="172">
        <f t="shared" si="0"/>
        <v>7875</v>
      </c>
    </row>
    <row r="4" spans="1:11">
      <c r="A4" s="107">
        <v>45323</v>
      </c>
      <c r="B4" s="86" t="s">
        <v>171</v>
      </c>
      <c r="C4" s="87" t="s">
        <v>12</v>
      </c>
      <c r="D4" s="87" t="s">
        <v>8</v>
      </c>
      <c r="E4" s="179">
        <v>105000</v>
      </c>
      <c r="F4" s="87">
        <v>28</v>
      </c>
      <c r="G4" s="172">
        <f t="shared" si="0"/>
        <v>3750</v>
      </c>
    </row>
    <row r="5" spans="1:11">
      <c r="A5" s="107">
        <v>45323</v>
      </c>
      <c r="B5" s="86" t="s">
        <v>171</v>
      </c>
      <c r="C5" s="87" t="s">
        <v>7</v>
      </c>
      <c r="D5" s="87" t="s">
        <v>8</v>
      </c>
      <c r="E5" s="179">
        <v>105000</v>
      </c>
      <c r="F5" s="87">
        <v>27</v>
      </c>
      <c r="G5" s="172">
        <f t="shared" si="0"/>
        <v>3888.8888888888887</v>
      </c>
    </row>
    <row r="6" spans="1:11">
      <c r="A6" s="107">
        <v>45323</v>
      </c>
      <c r="B6" s="86" t="s">
        <v>171</v>
      </c>
      <c r="C6" s="87" t="s">
        <v>14</v>
      </c>
      <c r="D6" s="87" t="s">
        <v>8</v>
      </c>
      <c r="E6" s="179">
        <v>105000</v>
      </c>
      <c r="F6" s="87">
        <v>30</v>
      </c>
      <c r="G6" s="172">
        <f t="shared" si="0"/>
        <v>3500</v>
      </c>
    </row>
    <row r="7" spans="1:11">
      <c r="A7" s="107">
        <v>45323</v>
      </c>
      <c r="B7" s="86" t="s">
        <v>171</v>
      </c>
      <c r="C7" s="87" t="s">
        <v>43</v>
      </c>
      <c r="D7" s="87" t="s">
        <v>8</v>
      </c>
      <c r="E7" s="179">
        <v>88000</v>
      </c>
      <c r="F7" s="87">
        <v>27</v>
      </c>
      <c r="G7" s="172">
        <f t="shared" si="0"/>
        <v>3259.2592592592591</v>
      </c>
    </row>
    <row r="8" spans="1:11">
      <c r="A8" s="107">
        <v>45323</v>
      </c>
      <c r="B8" s="86" t="s">
        <v>171</v>
      </c>
      <c r="C8" s="87" t="s">
        <v>16</v>
      </c>
      <c r="D8" s="87" t="s">
        <v>10</v>
      </c>
      <c r="E8" s="179">
        <v>63000</v>
      </c>
      <c r="F8" s="87">
        <v>12</v>
      </c>
      <c r="G8" s="172">
        <f t="shared" si="0"/>
        <v>5250</v>
      </c>
    </row>
    <row r="9" spans="1:11">
      <c r="A9" s="107">
        <v>45323</v>
      </c>
      <c r="B9" s="86" t="s">
        <v>171</v>
      </c>
      <c r="C9" s="87" t="s">
        <v>264</v>
      </c>
      <c r="D9" s="87" t="s">
        <v>10</v>
      </c>
      <c r="E9" s="179">
        <v>94500</v>
      </c>
      <c r="F9" s="87">
        <v>5</v>
      </c>
      <c r="G9" s="172">
        <f t="shared" si="0"/>
        <v>18900</v>
      </c>
    </row>
    <row r="10" spans="1:11">
      <c r="A10" s="107">
        <v>45324</v>
      </c>
      <c r="B10" s="86" t="s">
        <v>171</v>
      </c>
      <c r="C10" s="87" t="s">
        <v>54</v>
      </c>
      <c r="D10" s="87" t="s">
        <v>17</v>
      </c>
      <c r="E10" s="179">
        <v>85000</v>
      </c>
      <c r="F10" s="87">
        <v>15</v>
      </c>
      <c r="G10" s="172">
        <f t="shared" si="0"/>
        <v>5666.666666666667</v>
      </c>
    </row>
    <row r="11" spans="1:11">
      <c r="A11" s="107">
        <v>45324</v>
      </c>
      <c r="B11" s="86" t="s">
        <v>171</v>
      </c>
      <c r="C11" s="87" t="s">
        <v>24</v>
      </c>
      <c r="D11" s="87" t="s">
        <v>10</v>
      </c>
      <c r="E11" s="179">
        <v>63000</v>
      </c>
      <c r="F11" s="87">
        <v>9</v>
      </c>
      <c r="G11" s="172">
        <f t="shared" si="0"/>
        <v>7000</v>
      </c>
    </row>
    <row r="12" spans="1:11">
      <c r="A12" s="107">
        <v>45324</v>
      </c>
      <c r="B12" s="86" t="s">
        <v>171</v>
      </c>
      <c r="C12" s="87" t="s">
        <v>12</v>
      </c>
      <c r="D12" s="87" t="s">
        <v>8</v>
      </c>
      <c r="E12" s="179">
        <v>105000</v>
      </c>
      <c r="F12" s="87">
        <v>28</v>
      </c>
      <c r="G12" s="172">
        <f t="shared" si="0"/>
        <v>3750</v>
      </c>
    </row>
    <row r="13" spans="1:11">
      <c r="A13" s="107">
        <v>45324</v>
      </c>
      <c r="B13" s="86" t="s">
        <v>171</v>
      </c>
      <c r="C13" s="87" t="s">
        <v>7</v>
      </c>
      <c r="D13" s="87" t="s">
        <v>8</v>
      </c>
      <c r="E13" s="179">
        <v>105000</v>
      </c>
      <c r="F13" s="87">
        <v>25</v>
      </c>
      <c r="G13" s="172">
        <f t="shared" si="0"/>
        <v>4200</v>
      </c>
      <c r="J13" t="s">
        <v>53</v>
      </c>
    </row>
    <row r="14" spans="1:11">
      <c r="A14" s="107">
        <v>45324</v>
      </c>
      <c r="B14" s="86" t="s">
        <v>171</v>
      </c>
      <c r="C14" s="87" t="s">
        <v>14</v>
      </c>
      <c r="D14" s="87" t="s">
        <v>8</v>
      </c>
      <c r="E14" s="179">
        <v>105000</v>
      </c>
      <c r="F14" s="87">
        <v>30</v>
      </c>
      <c r="G14" s="172">
        <f t="shared" si="0"/>
        <v>3500</v>
      </c>
    </row>
    <row r="15" spans="1:11">
      <c r="A15" s="107">
        <v>45324</v>
      </c>
      <c r="B15" s="86" t="s">
        <v>171</v>
      </c>
      <c r="C15" s="87" t="s">
        <v>43</v>
      </c>
      <c r="D15" s="87" t="s">
        <v>8</v>
      </c>
      <c r="E15" s="179">
        <v>88000</v>
      </c>
      <c r="F15" s="87">
        <v>29</v>
      </c>
      <c r="G15" s="172">
        <f t="shared" si="0"/>
        <v>3034.4827586206898</v>
      </c>
    </row>
    <row r="16" spans="1:11">
      <c r="A16" s="107">
        <v>45324</v>
      </c>
      <c r="B16" s="86" t="s">
        <v>171</v>
      </c>
      <c r="C16" s="87" t="s">
        <v>16</v>
      </c>
      <c r="D16" s="87" t="s">
        <v>10</v>
      </c>
      <c r="E16" s="179">
        <v>63000</v>
      </c>
      <c r="F16" s="87">
        <v>11</v>
      </c>
      <c r="G16" s="172">
        <f t="shared" si="0"/>
        <v>5727.272727272727</v>
      </c>
      <c r="K16" t="s">
        <v>53</v>
      </c>
    </row>
    <row r="17" spans="1:11">
      <c r="A17" s="107">
        <v>45324</v>
      </c>
      <c r="B17" s="86" t="s">
        <v>171</v>
      </c>
      <c r="C17" s="87" t="s">
        <v>264</v>
      </c>
      <c r="D17" s="87" t="s">
        <v>10</v>
      </c>
      <c r="E17" s="179">
        <v>94500</v>
      </c>
      <c r="F17" s="87">
        <v>5</v>
      </c>
      <c r="G17" s="172">
        <f t="shared" si="0"/>
        <v>18900</v>
      </c>
    </row>
    <row r="18" spans="1:11">
      <c r="A18" s="107">
        <v>45327</v>
      </c>
      <c r="B18" s="86" t="s">
        <v>171</v>
      </c>
      <c r="C18" s="87" t="s">
        <v>16</v>
      </c>
      <c r="D18" s="87" t="s">
        <v>10</v>
      </c>
      <c r="E18" s="179">
        <v>63000</v>
      </c>
      <c r="F18" s="87">
        <v>14</v>
      </c>
      <c r="G18" s="172">
        <f t="shared" si="0"/>
        <v>4500</v>
      </c>
    </row>
    <row r="19" spans="1:11">
      <c r="A19" s="107">
        <v>45327</v>
      </c>
      <c r="B19" s="86" t="s">
        <v>171</v>
      </c>
      <c r="C19" s="87" t="s">
        <v>7</v>
      </c>
      <c r="D19" s="87" t="s">
        <v>8</v>
      </c>
      <c r="E19" s="179">
        <v>105000</v>
      </c>
      <c r="F19" s="87">
        <v>27</v>
      </c>
      <c r="G19" s="172">
        <f t="shared" si="0"/>
        <v>3888.8888888888887</v>
      </c>
      <c r="K19" t="s">
        <v>53</v>
      </c>
    </row>
    <row r="20" spans="1:11">
      <c r="A20" s="107">
        <v>45327</v>
      </c>
      <c r="B20" s="86" t="s">
        <v>171</v>
      </c>
      <c r="C20" s="87" t="s">
        <v>12</v>
      </c>
      <c r="D20" s="87" t="s">
        <v>8</v>
      </c>
      <c r="E20" s="179">
        <v>105000</v>
      </c>
      <c r="F20" s="87">
        <v>29</v>
      </c>
      <c r="G20" s="172">
        <f t="shared" si="0"/>
        <v>3620.6896551724139</v>
      </c>
    </row>
    <row r="21" spans="1:11">
      <c r="A21" s="107">
        <v>45327</v>
      </c>
      <c r="B21" s="86" t="s">
        <v>171</v>
      </c>
      <c r="C21" s="87" t="s">
        <v>24</v>
      </c>
      <c r="D21" s="87" t="s">
        <v>10</v>
      </c>
      <c r="E21" s="179">
        <v>63000</v>
      </c>
      <c r="F21" s="87">
        <v>7</v>
      </c>
      <c r="G21" s="172">
        <f t="shared" si="0"/>
        <v>9000</v>
      </c>
    </row>
    <row r="22" spans="1:11">
      <c r="A22" s="107">
        <v>45327</v>
      </c>
      <c r="B22" s="86" t="s">
        <v>171</v>
      </c>
      <c r="C22" s="87" t="s">
        <v>54</v>
      </c>
      <c r="D22" s="87" t="s">
        <v>17</v>
      </c>
      <c r="E22" s="179">
        <v>85000</v>
      </c>
      <c r="F22" s="87">
        <v>18</v>
      </c>
      <c r="G22" s="172">
        <f t="shared" si="0"/>
        <v>4722.2222222222226</v>
      </c>
    </row>
    <row r="23" spans="1:11">
      <c r="A23" s="107">
        <v>45327</v>
      </c>
      <c r="B23" s="86" t="s">
        <v>171</v>
      </c>
      <c r="C23" s="87" t="s">
        <v>14</v>
      </c>
      <c r="D23" s="87" t="s">
        <v>8</v>
      </c>
      <c r="E23" s="179">
        <v>105000</v>
      </c>
      <c r="F23" s="87">
        <v>34</v>
      </c>
      <c r="G23" s="172">
        <f t="shared" si="0"/>
        <v>3088.2352941176468</v>
      </c>
    </row>
    <row r="24" spans="1:11">
      <c r="A24" s="107">
        <v>45327</v>
      </c>
      <c r="B24" s="86" t="s">
        <v>171</v>
      </c>
      <c r="C24" s="87" t="s">
        <v>43</v>
      </c>
      <c r="D24" s="87" t="s">
        <v>8</v>
      </c>
      <c r="E24" s="179">
        <v>88000</v>
      </c>
      <c r="F24" s="87">
        <v>29</v>
      </c>
      <c r="G24" s="172">
        <f t="shared" si="0"/>
        <v>3034.4827586206898</v>
      </c>
    </row>
    <row r="25" spans="1:11">
      <c r="A25" s="107">
        <v>45327</v>
      </c>
      <c r="B25" s="86" t="s">
        <v>171</v>
      </c>
      <c r="C25" s="87" t="s">
        <v>264</v>
      </c>
      <c r="D25" s="87" t="s">
        <v>10</v>
      </c>
      <c r="E25" s="179">
        <v>94500</v>
      </c>
      <c r="F25" s="87">
        <v>6</v>
      </c>
      <c r="G25" s="172">
        <f t="shared" si="0"/>
        <v>15750</v>
      </c>
    </row>
    <row r="26" spans="1:11">
      <c r="A26" s="107">
        <v>45328</v>
      </c>
      <c r="B26" s="86" t="s">
        <v>171</v>
      </c>
      <c r="C26" s="87" t="s">
        <v>54</v>
      </c>
      <c r="D26" s="87" t="s">
        <v>17</v>
      </c>
      <c r="E26" s="179">
        <v>85000</v>
      </c>
      <c r="F26" s="87">
        <v>17</v>
      </c>
      <c r="G26" s="172">
        <f t="shared" si="0"/>
        <v>5000</v>
      </c>
    </row>
    <row r="27" spans="1:11">
      <c r="A27" s="107">
        <v>45328</v>
      </c>
      <c r="B27" s="86" t="s">
        <v>171</v>
      </c>
      <c r="C27" s="87" t="s">
        <v>24</v>
      </c>
      <c r="D27" s="87" t="s">
        <v>10</v>
      </c>
      <c r="E27" s="179">
        <v>63000</v>
      </c>
      <c r="F27" s="87">
        <v>9</v>
      </c>
      <c r="G27" s="172">
        <f t="shared" si="0"/>
        <v>7000</v>
      </c>
    </row>
    <row r="28" spans="1:11">
      <c r="A28" s="107">
        <v>45328</v>
      </c>
      <c r="B28" s="86" t="s">
        <v>171</v>
      </c>
      <c r="C28" s="87" t="s">
        <v>12</v>
      </c>
      <c r="D28" s="87" t="s">
        <v>8</v>
      </c>
      <c r="E28" s="179">
        <v>105000</v>
      </c>
      <c r="F28" s="87">
        <v>28</v>
      </c>
      <c r="G28" s="172">
        <f t="shared" si="0"/>
        <v>3750</v>
      </c>
    </row>
    <row r="29" spans="1:11">
      <c r="A29" s="107">
        <v>45328</v>
      </c>
      <c r="B29" s="86" t="s">
        <v>171</v>
      </c>
      <c r="C29" s="87" t="s">
        <v>7</v>
      </c>
      <c r="D29" s="87" t="s">
        <v>8</v>
      </c>
      <c r="E29" s="179">
        <v>105000</v>
      </c>
      <c r="F29" s="87">
        <v>27</v>
      </c>
      <c r="G29" s="172">
        <f t="shared" si="0"/>
        <v>3888.8888888888887</v>
      </c>
    </row>
    <row r="30" spans="1:11">
      <c r="A30" s="107">
        <v>45328</v>
      </c>
      <c r="B30" s="86" t="s">
        <v>171</v>
      </c>
      <c r="C30" s="87" t="s">
        <v>14</v>
      </c>
      <c r="D30" s="87" t="s">
        <v>8</v>
      </c>
      <c r="E30" s="179">
        <v>105000</v>
      </c>
      <c r="F30" s="87">
        <v>32</v>
      </c>
      <c r="G30" s="172">
        <f t="shared" si="0"/>
        <v>3281.25</v>
      </c>
    </row>
    <row r="31" spans="1:11">
      <c r="A31" s="107">
        <v>45328</v>
      </c>
      <c r="B31" s="86" t="s">
        <v>171</v>
      </c>
      <c r="C31" s="87" t="s">
        <v>43</v>
      </c>
      <c r="D31" s="87" t="s">
        <v>8</v>
      </c>
      <c r="E31" s="179">
        <v>88000</v>
      </c>
      <c r="F31" s="87">
        <v>29</v>
      </c>
      <c r="G31" s="172">
        <f t="shared" si="0"/>
        <v>3034.4827586206898</v>
      </c>
    </row>
    <row r="32" spans="1:11">
      <c r="A32" s="107">
        <v>45328</v>
      </c>
      <c r="B32" s="86" t="s">
        <v>171</v>
      </c>
      <c r="C32" s="87" t="s">
        <v>16</v>
      </c>
      <c r="D32" s="87" t="s">
        <v>10</v>
      </c>
      <c r="E32" s="179">
        <v>63000</v>
      </c>
      <c r="F32" s="87">
        <v>11</v>
      </c>
      <c r="G32" s="172">
        <f t="shared" si="0"/>
        <v>5727.272727272727</v>
      </c>
    </row>
    <row r="33" spans="1:11">
      <c r="A33" s="107">
        <v>45328</v>
      </c>
      <c r="B33" s="86" t="s">
        <v>171</v>
      </c>
      <c r="C33" s="87" t="s">
        <v>264</v>
      </c>
      <c r="D33" s="87" t="s">
        <v>10</v>
      </c>
      <c r="E33" s="179">
        <v>94500</v>
      </c>
      <c r="F33" s="87">
        <v>6</v>
      </c>
      <c r="G33" s="172">
        <f t="shared" si="0"/>
        <v>15750</v>
      </c>
    </row>
    <row r="34" spans="1:11">
      <c r="A34" s="107">
        <v>45329</v>
      </c>
      <c r="B34" s="86" t="s">
        <v>171</v>
      </c>
      <c r="C34" s="87" t="s">
        <v>54</v>
      </c>
      <c r="D34" s="87" t="s">
        <v>17</v>
      </c>
      <c r="E34" s="179">
        <v>85000</v>
      </c>
      <c r="F34" s="87">
        <v>17</v>
      </c>
      <c r="G34" s="172">
        <f t="shared" si="0"/>
        <v>5000</v>
      </c>
    </row>
    <row r="35" spans="1:11">
      <c r="A35" s="107">
        <v>45329</v>
      </c>
      <c r="B35" s="86" t="s">
        <v>171</v>
      </c>
      <c r="C35" s="87" t="s">
        <v>24</v>
      </c>
      <c r="D35" s="87" t="s">
        <v>10</v>
      </c>
      <c r="E35" s="179">
        <v>63000</v>
      </c>
      <c r="F35" s="87">
        <v>9</v>
      </c>
      <c r="G35" s="172">
        <f t="shared" si="0"/>
        <v>7000</v>
      </c>
    </row>
    <row r="36" spans="1:11">
      <c r="A36" s="107">
        <v>45329</v>
      </c>
      <c r="B36" s="86" t="s">
        <v>171</v>
      </c>
      <c r="C36" s="87" t="s">
        <v>12</v>
      </c>
      <c r="D36" s="87" t="s">
        <v>8</v>
      </c>
      <c r="E36" s="179">
        <v>105000</v>
      </c>
      <c r="F36" s="87">
        <v>29</v>
      </c>
      <c r="G36" s="172">
        <f t="shared" si="0"/>
        <v>3620.6896551724139</v>
      </c>
    </row>
    <row r="37" spans="1:11">
      <c r="A37" s="107">
        <v>45329</v>
      </c>
      <c r="B37" s="86" t="s">
        <v>171</v>
      </c>
      <c r="C37" s="87" t="s">
        <v>7</v>
      </c>
      <c r="D37" s="87" t="s">
        <v>8</v>
      </c>
      <c r="E37" s="179">
        <v>105000</v>
      </c>
      <c r="F37" s="87">
        <v>24</v>
      </c>
      <c r="G37" s="172">
        <f t="shared" si="0"/>
        <v>4375</v>
      </c>
    </row>
    <row r="38" spans="1:11">
      <c r="A38" s="107">
        <v>45329</v>
      </c>
      <c r="B38" s="86" t="s">
        <v>171</v>
      </c>
      <c r="C38" s="87" t="s">
        <v>14</v>
      </c>
      <c r="D38" s="87" t="s">
        <v>8</v>
      </c>
      <c r="E38" s="179">
        <v>105000</v>
      </c>
      <c r="F38" s="87">
        <v>29</v>
      </c>
      <c r="G38" s="172">
        <f t="shared" si="0"/>
        <v>3620.6896551724139</v>
      </c>
    </row>
    <row r="39" spans="1:11">
      <c r="A39" s="107">
        <v>45329</v>
      </c>
      <c r="B39" s="86" t="s">
        <v>171</v>
      </c>
      <c r="C39" s="87" t="s">
        <v>43</v>
      </c>
      <c r="D39" s="87" t="s">
        <v>8</v>
      </c>
      <c r="E39" s="179">
        <v>88000</v>
      </c>
      <c r="F39" s="87">
        <v>27</v>
      </c>
      <c r="G39" s="172">
        <f t="shared" si="0"/>
        <v>3259.2592592592591</v>
      </c>
    </row>
    <row r="40" spans="1:11">
      <c r="A40" s="107">
        <v>45329</v>
      </c>
      <c r="B40" s="86" t="s">
        <v>171</v>
      </c>
      <c r="C40" s="87" t="s">
        <v>16</v>
      </c>
      <c r="D40" s="87" t="s">
        <v>10</v>
      </c>
      <c r="E40" s="179">
        <v>63000</v>
      </c>
      <c r="F40" s="87">
        <v>1</v>
      </c>
      <c r="G40" s="172">
        <f t="shared" si="0"/>
        <v>63000</v>
      </c>
    </row>
    <row r="41" spans="1:11">
      <c r="A41" s="107">
        <v>45329</v>
      </c>
      <c r="B41" s="86" t="s">
        <v>171</v>
      </c>
      <c r="C41" s="87" t="s">
        <v>264</v>
      </c>
      <c r="D41" s="87" t="s">
        <v>10</v>
      </c>
      <c r="E41" s="179">
        <v>94500</v>
      </c>
      <c r="F41" s="87">
        <v>6</v>
      </c>
      <c r="G41" s="172">
        <f t="shared" si="0"/>
        <v>15750</v>
      </c>
    </row>
    <row r="42" spans="1:11">
      <c r="A42" s="107">
        <v>45330</v>
      </c>
      <c r="B42" s="86" t="s">
        <v>171</v>
      </c>
      <c r="C42" s="87" t="s">
        <v>54</v>
      </c>
      <c r="D42" s="87" t="s">
        <v>17</v>
      </c>
      <c r="E42" s="179">
        <v>85000</v>
      </c>
      <c r="F42" s="87">
        <v>17</v>
      </c>
      <c r="G42" s="172">
        <f t="shared" si="0"/>
        <v>5000</v>
      </c>
    </row>
    <row r="43" spans="1:11">
      <c r="A43" s="107">
        <v>45330</v>
      </c>
      <c r="B43" s="86" t="s">
        <v>171</v>
      </c>
      <c r="C43" s="87" t="s">
        <v>24</v>
      </c>
      <c r="D43" s="87" t="s">
        <v>10</v>
      </c>
      <c r="E43" s="179">
        <v>63000</v>
      </c>
      <c r="F43" s="87">
        <v>9</v>
      </c>
      <c r="G43" s="172">
        <f t="shared" si="0"/>
        <v>7000</v>
      </c>
    </row>
    <row r="44" spans="1:11">
      <c r="A44" s="107">
        <v>45330</v>
      </c>
      <c r="B44" s="86" t="s">
        <v>171</v>
      </c>
      <c r="C44" s="87" t="s">
        <v>12</v>
      </c>
      <c r="D44" s="87" t="s">
        <v>8</v>
      </c>
      <c r="E44" s="179">
        <v>105000</v>
      </c>
      <c r="F44" s="87">
        <v>29</v>
      </c>
      <c r="G44" s="172">
        <f t="shared" si="0"/>
        <v>3620.6896551724139</v>
      </c>
      <c r="K44" t="s">
        <v>53</v>
      </c>
    </row>
    <row r="45" spans="1:11">
      <c r="A45" s="107">
        <v>45330</v>
      </c>
      <c r="B45" s="86" t="s">
        <v>171</v>
      </c>
      <c r="C45" s="87" t="s">
        <v>7</v>
      </c>
      <c r="D45" s="87" t="s">
        <v>8</v>
      </c>
      <c r="E45" s="179">
        <v>105000</v>
      </c>
      <c r="F45" s="87">
        <v>23</v>
      </c>
      <c r="G45" s="172">
        <f t="shared" si="0"/>
        <v>4565.217391304348</v>
      </c>
    </row>
    <row r="46" spans="1:11">
      <c r="A46" s="107">
        <v>45330</v>
      </c>
      <c r="B46" s="86" t="s">
        <v>171</v>
      </c>
      <c r="C46" s="87" t="s">
        <v>14</v>
      </c>
      <c r="D46" s="87" t="s">
        <v>8</v>
      </c>
      <c r="E46" s="179">
        <v>105000</v>
      </c>
      <c r="F46" s="87">
        <v>38</v>
      </c>
      <c r="G46" s="172">
        <f t="shared" si="0"/>
        <v>2763.1578947368421</v>
      </c>
    </row>
    <row r="47" spans="1:11">
      <c r="A47" s="107">
        <v>45330</v>
      </c>
      <c r="B47" s="86" t="s">
        <v>171</v>
      </c>
      <c r="C47" s="87" t="s">
        <v>43</v>
      </c>
      <c r="D47" s="87" t="s">
        <v>8</v>
      </c>
      <c r="E47" s="179">
        <v>88000</v>
      </c>
      <c r="F47" s="87">
        <v>27</v>
      </c>
      <c r="G47" s="172">
        <f t="shared" si="0"/>
        <v>3259.2592592592591</v>
      </c>
    </row>
    <row r="48" spans="1:11">
      <c r="A48" s="107">
        <v>45330</v>
      </c>
      <c r="B48" s="86" t="s">
        <v>171</v>
      </c>
      <c r="C48" s="87" t="s">
        <v>16</v>
      </c>
      <c r="D48" s="87" t="s">
        <v>10</v>
      </c>
      <c r="E48" s="179">
        <v>63000</v>
      </c>
      <c r="F48" s="87">
        <v>10</v>
      </c>
      <c r="G48" s="172">
        <f t="shared" si="0"/>
        <v>6300</v>
      </c>
    </row>
    <row r="49" spans="1:7">
      <c r="A49" s="107">
        <v>45330</v>
      </c>
      <c r="B49" s="86" t="s">
        <v>171</v>
      </c>
      <c r="C49" s="87" t="s">
        <v>264</v>
      </c>
      <c r="D49" s="87" t="s">
        <v>10</v>
      </c>
      <c r="E49" s="179">
        <v>94500</v>
      </c>
      <c r="F49" s="87">
        <v>6</v>
      </c>
      <c r="G49" s="172">
        <f t="shared" si="0"/>
        <v>15750</v>
      </c>
    </row>
    <row r="50" spans="1:7">
      <c r="A50" s="107">
        <v>45331</v>
      </c>
      <c r="B50" s="86" t="s">
        <v>171</v>
      </c>
      <c r="C50" s="87" t="s">
        <v>54</v>
      </c>
      <c r="D50" s="87" t="s">
        <v>17</v>
      </c>
      <c r="E50" s="179">
        <v>85000</v>
      </c>
      <c r="F50" s="87">
        <v>17</v>
      </c>
      <c r="G50" s="172">
        <f t="shared" si="0"/>
        <v>5000</v>
      </c>
    </row>
    <row r="51" spans="1:7">
      <c r="A51" s="107">
        <v>45331</v>
      </c>
      <c r="B51" s="86" t="s">
        <v>171</v>
      </c>
      <c r="C51" s="87" t="s">
        <v>24</v>
      </c>
      <c r="D51" s="87" t="s">
        <v>10</v>
      </c>
      <c r="E51" s="179">
        <v>63000</v>
      </c>
      <c r="F51" s="87">
        <v>7</v>
      </c>
      <c r="G51" s="172">
        <f t="shared" si="0"/>
        <v>9000</v>
      </c>
    </row>
    <row r="52" spans="1:7">
      <c r="A52" s="107">
        <v>45331</v>
      </c>
      <c r="B52" s="86" t="s">
        <v>171</v>
      </c>
      <c r="C52" s="87" t="s">
        <v>12</v>
      </c>
      <c r="D52" s="87" t="s">
        <v>8</v>
      </c>
      <c r="E52" s="179">
        <v>105000</v>
      </c>
      <c r="F52" s="87">
        <v>27</v>
      </c>
      <c r="G52" s="172">
        <f t="shared" si="0"/>
        <v>3888.8888888888887</v>
      </c>
    </row>
    <row r="53" spans="1:7">
      <c r="A53" s="107">
        <v>45331</v>
      </c>
      <c r="B53" s="86" t="s">
        <v>171</v>
      </c>
      <c r="C53" s="87" t="s">
        <v>7</v>
      </c>
      <c r="D53" s="87" t="s">
        <v>8</v>
      </c>
      <c r="E53" s="179">
        <v>105000</v>
      </c>
      <c r="F53" s="87">
        <v>17</v>
      </c>
      <c r="G53" s="172">
        <f t="shared" si="0"/>
        <v>6176.4705882352937</v>
      </c>
    </row>
    <row r="54" spans="1:7">
      <c r="A54" s="107">
        <v>45331</v>
      </c>
      <c r="B54" s="86" t="s">
        <v>171</v>
      </c>
      <c r="C54" s="87" t="s">
        <v>14</v>
      </c>
      <c r="D54" s="87" t="s">
        <v>8</v>
      </c>
      <c r="E54" s="179">
        <v>105000</v>
      </c>
      <c r="F54" s="87">
        <v>32</v>
      </c>
      <c r="G54" s="172">
        <f t="shared" si="0"/>
        <v>3281.25</v>
      </c>
    </row>
    <row r="55" spans="1:7">
      <c r="A55" s="107">
        <v>45331</v>
      </c>
      <c r="B55" s="86" t="s">
        <v>171</v>
      </c>
      <c r="C55" s="87" t="s">
        <v>43</v>
      </c>
      <c r="D55" s="87" t="s">
        <v>8</v>
      </c>
      <c r="E55" s="179">
        <v>88000</v>
      </c>
      <c r="F55" s="87">
        <v>28</v>
      </c>
      <c r="G55" s="172">
        <f t="shared" si="0"/>
        <v>3142.8571428571427</v>
      </c>
    </row>
    <row r="56" spans="1:7">
      <c r="A56" s="107">
        <v>45331</v>
      </c>
      <c r="B56" s="86" t="s">
        <v>171</v>
      </c>
      <c r="C56" s="87" t="s">
        <v>16</v>
      </c>
      <c r="D56" s="87" t="s">
        <v>10</v>
      </c>
      <c r="E56" s="179">
        <v>63000</v>
      </c>
      <c r="F56" s="87">
        <v>13</v>
      </c>
      <c r="G56" s="172">
        <f t="shared" si="0"/>
        <v>4846.1538461538457</v>
      </c>
    </row>
    <row r="57" spans="1:7">
      <c r="A57" s="107">
        <v>45331</v>
      </c>
      <c r="B57" s="86" t="s">
        <v>171</v>
      </c>
      <c r="C57" s="87" t="s">
        <v>264</v>
      </c>
      <c r="D57" s="87" t="s">
        <v>10</v>
      </c>
      <c r="E57" s="179">
        <v>94500</v>
      </c>
      <c r="F57" s="87">
        <v>6</v>
      </c>
      <c r="G57" s="172">
        <f t="shared" si="0"/>
        <v>15750</v>
      </c>
    </row>
    <row r="58" spans="1:7">
      <c r="A58" s="107">
        <v>45334</v>
      </c>
      <c r="B58" s="86" t="s">
        <v>171</v>
      </c>
      <c r="C58" s="87" t="s">
        <v>16</v>
      </c>
      <c r="D58" s="87" t="s">
        <v>17</v>
      </c>
      <c r="E58" s="179">
        <v>85000</v>
      </c>
      <c r="F58" s="87">
        <v>25</v>
      </c>
      <c r="G58" s="172">
        <f t="shared" si="0"/>
        <v>3400</v>
      </c>
    </row>
    <row r="59" spans="1:7">
      <c r="A59" s="107">
        <v>45334</v>
      </c>
      <c r="B59" s="86" t="s">
        <v>171</v>
      </c>
      <c r="C59" s="87" t="s">
        <v>12</v>
      </c>
      <c r="D59" s="87" t="s">
        <v>8</v>
      </c>
      <c r="E59" s="179">
        <v>105000</v>
      </c>
      <c r="F59" s="87">
        <v>40</v>
      </c>
      <c r="G59" s="172">
        <f t="shared" si="0"/>
        <v>2625</v>
      </c>
    </row>
    <row r="60" spans="1:7">
      <c r="A60" s="107">
        <v>45334</v>
      </c>
      <c r="B60" s="86" t="s">
        <v>171</v>
      </c>
      <c r="C60" s="87" t="s">
        <v>7</v>
      </c>
      <c r="D60" s="87" t="s">
        <v>8</v>
      </c>
      <c r="E60" s="179">
        <v>105000</v>
      </c>
      <c r="F60" s="87">
        <v>39</v>
      </c>
      <c r="G60" s="172">
        <f t="shared" si="0"/>
        <v>2692.3076923076924</v>
      </c>
    </row>
    <row r="61" spans="1:7">
      <c r="A61" s="107">
        <v>45334</v>
      </c>
      <c r="B61" s="86" t="s">
        <v>171</v>
      </c>
      <c r="C61" s="87" t="s">
        <v>14</v>
      </c>
      <c r="D61" s="87" t="s">
        <v>8</v>
      </c>
      <c r="E61" s="179">
        <v>105000</v>
      </c>
      <c r="F61" s="87">
        <v>43</v>
      </c>
      <c r="G61" s="172">
        <f t="shared" si="0"/>
        <v>2441.8604651162791</v>
      </c>
    </row>
    <row r="62" spans="1:7">
      <c r="A62" s="107">
        <v>45334</v>
      </c>
      <c r="B62" s="86" t="s">
        <v>171</v>
      </c>
      <c r="C62" s="87" t="s">
        <v>54</v>
      </c>
      <c r="D62" s="87" t="s">
        <v>17</v>
      </c>
      <c r="E62" s="179">
        <v>85000</v>
      </c>
      <c r="F62" s="87">
        <v>18</v>
      </c>
      <c r="G62" s="172">
        <f t="shared" si="0"/>
        <v>4722.2222222222226</v>
      </c>
    </row>
    <row r="63" spans="1:7">
      <c r="A63" s="107">
        <v>45334</v>
      </c>
      <c r="B63" s="86" t="s">
        <v>171</v>
      </c>
      <c r="C63" s="87" t="s">
        <v>43</v>
      </c>
      <c r="D63" s="87" t="s">
        <v>8</v>
      </c>
      <c r="E63" s="179">
        <v>88000</v>
      </c>
      <c r="F63" s="87">
        <v>37</v>
      </c>
      <c r="G63" s="172">
        <f t="shared" si="0"/>
        <v>2378.3783783783783</v>
      </c>
    </row>
    <row r="64" spans="1:7">
      <c r="A64" s="107">
        <v>45334</v>
      </c>
      <c r="B64" s="86" t="s">
        <v>171</v>
      </c>
      <c r="C64" s="87" t="s">
        <v>24</v>
      </c>
      <c r="D64" s="87" t="s">
        <v>10</v>
      </c>
      <c r="E64" s="179">
        <v>63000</v>
      </c>
      <c r="F64" s="87">
        <v>10</v>
      </c>
      <c r="G64" s="172">
        <f t="shared" si="0"/>
        <v>6300</v>
      </c>
    </row>
    <row r="65" spans="1:11">
      <c r="A65" s="107">
        <v>45334</v>
      </c>
      <c r="B65" s="86" t="s">
        <v>171</v>
      </c>
      <c r="C65" s="87" t="s">
        <v>264</v>
      </c>
      <c r="D65" s="87" t="s">
        <v>10</v>
      </c>
      <c r="E65" s="179">
        <v>94500</v>
      </c>
      <c r="F65" s="87">
        <v>8</v>
      </c>
      <c r="G65" s="172">
        <f t="shared" si="0"/>
        <v>11812.5</v>
      </c>
    </row>
    <row r="66" spans="1:11">
      <c r="A66" s="107">
        <v>45335</v>
      </c>
      <c r="B66" s="86" t="s">
        <v>171</v>
      </c>
      <c r="C66" s="87" t="s">
        <v>16</v>
      </c>
      <c r="D66" s="87" t="s">
        <v>17</v>
      </c>
      <c r="E66" s="179">
        <v>85000</v>
      </c>
      <c r="F66" s="87">
        <v>20</v>
      </c>
      <c r="G66" s="172">
        <f t="shared" si="0"/>
        <v>4250</v>
      </c>
    </row>
    <row r="67" spans="1:11">
      <c r="A67" s="107">
        <v>45335</v>
      </c>
      <c r="B67" s="86" t="s">
        <v>171</v>
      </c>
      <c r="C67" s="87" t="s">
        <v>12</v>
      </c>
      <c r="D67" s="87" t="s">
        <v>8</v>
      </c>
      <c r="E67" s="179">
        <v>105000</v>
      </c>
      <c r="F67" s="87">
        <v>38</v>
      </c>
      <c r="G67" s="172">
        <f t="shared" si="0"/>
        <v>2763.1578947368421</v>
      </c>
    </row>
    <row r="68" spans="1:11">
      <c r="A68" s="107">
        <v>45335</v>
      </c>
      <c r="B68" s="86" t="s">
        <v>171</v>
      </c>
      <c r="C68" s="87" t="s">
        <v>7</v>
      </c>
      <c r="D68" s="87" t="s">
        <v>8</v>
      </c>
      <c r="E68" s="179">
        <v>105000</v>
      </c>
      <c r="F68" s="87">
        <v>40</v>
      </c>
      <c r="G68" s="172">
        <f t="shared" si="0"/>
        <v>2625</v>
      </c>
    </row>
    <row r="69" spans="1:11">
      <c r="A69" s="107">
        <v>45335</v>
      </c>
      <c r="B69" s="86" t="s">
        <v>171</v>
      </c>
      <c r="C69" s="87" t="s">
        <v>14</v>
      </c>
      <c r="D69" s="87" t="s">
        <v>8</v>
      </c>
      <c r="E69" s="179">
        <v>105000</v>
      </c>
      <c r="F69" s="87">
        <v>44</v>
      </c>
      <c r="G69" s="172">
        <f t="shared" si="0"/>
        <v>2386.3636363636365</v>
      </c>
      <c r="K69" t="s">
        <v>53</v>
      </c>
    </row>
    <row r="70" spans="1:11">
      <c r="A70" s="107">
        <v>45335</v>
      </c>
      <c r="B70" s="86" t="s">
        <v>171</v>
      </c>
      <c r="C70" s="87" t="s">
        <v>54</v>
      </c>
      <c r="D70" s="87" t="s">
        <v>17</v>
      </c>
      <c r="E70" s="179">
        <v>85000</v>
      </c>
      <c r="F70" s="87">
        <v>18</v>
      </c>
      <c r="G70" s="172">
        <f t="shared" si="0"/>
        <v>4722.2222222222226</v>
      </c>
    </row>
    <row r="71" spans="1:11">
      <c r="A71" s="107">
        <v>45335</v>
      </c>
      <c r="B71" s="86" t="s">
        <v>171</v>
      </c>
      <c r="C71" s="87" t="s">
        <v>43</v>
      </c>
      <c r="D71" s="87" t="s">
        <v>8</v>
      </c>
      <c r="E71" s="179">
        <v>88000</v>
      </c>
      <c r="F71" s="87">
        <v>36</v>
      </c>
      <c r="G71" s="172">
        <f t="shared" si="0"/>
        <v>2444.4444444444443</v>
      </c>
    </row>
    <row r="72" spans="1:11">
      <c r="A72" s="107">
        <v>45335</v>
      </c>
      <c r="B72" s="86" t="s">
        <v>171</v>
      </c>
      <c r="C72" s="87" t="s">
        <v>24</v>
      </c>
      <c r="D72" s="87" t="s">
        <v>10</v>
      </c>
      <c r="E72" s="179">
        <v>63000</v>
      </c>
      <c r="F72" s="87">
        <v>12</v>
      </c>
      <c r="G72" s="172">
        <f t="shared" si="0"/>
        <v>5250</v>
      </c>
    </row>
    <row r="73" spans="1:11">
      <c r="A73" s="107">
        <v>45335</v>
      </c>
      <c r="B73" s="86" t="s">
        <v>171</v>
      </c>
      <c r="C73" s="87" t="s">
        <v>264</v>
      </c>
      <c r="D73" s="87" t="s">
        <v>10</v>
      </c>
      <c r="E73" s="179">
        <v>94500</v>
      </c>
      <c r="F73" s="87">
        <v>8</v>
      </c>
      <c r="G73" s="172">
        <f t="shared" si="0"/>
        <v>11812.5</v>
      </c>
    </row>
    <row r="74" spans="1:11">
      <c r="A74" s="107">
        <v>45336</v>
      </c>
      <c r="B74" s="86" t="s">
        <v>171</v>
      </c>
      <c r="C74" s="87" t="s">
        <v>16</v>
      </c>
      <c r="D74" s="87" t="s">
        <v>17</v>
      </c>
      <c r="E74" s="179">
        <v>85000</v>
      </c>
      <c r="F74" s="87">
        <v>15</v>
      </c>
      <c r="G74" s="172">
        <f t="shared" si="0"/>
        <v>5666.666666666667</v>
      </c>
    </row>
    <row r="75" spans="1:11">
      <c r="A75" s="107">
        <v>45336</v>
      </c>
      <c r="B75" s="86" t="s">
        <v>171</v>
      </c>
      <c r="C75" s="87" t="s">
        <v>12</v>
      </c>
      <c r="D75" s="87" t="s">
        <v>8</v>
      </c>
      <c r="E75" s="179">
        <v>105000</v>
      </c>
      <c r="F75" s="87">
        <v>35</v>
      </c>
      <c r="G75" s="172">
        <f t="shared" si="0"/>
        <v>3000</v>
      </c>
    </row>
    <row r="76" spans="1:11">
      <c r="A76" s="107">
        <v>45336</v>
      </c>
      <c r="B76" s="86" t="s">
        <v>171</v>
      </c>
      <c r="C76" s="87" t="s">
        <v>7</v>
      </c>
      <c r="D76" s="87" t="s">
        <v>8</v>
      </c>
      <c r="E76" s="179">
        <v>105000</v>
      </c>
      <c r="F76" s="87">
        <v>40</v>
      </c>
      <c r="G76" s="172">
        <f t="shared" si="0"/>
        <v>2625</v>
      </c>
    </row>
    <row r="77" spans="1:11">
      <c r="A77" s="107">
        <v>45336</v>
      </c>
      <c r="B77" s="86" t="s">
        <v>171</v>
      </c>
      <c r="C77" s="87" t="s">
        <v>14</v>
      </c>
      <c r="D77" s="87" t="s">
        <v>8</v>
      </c>
      <c r="E77" s="179">
        <v>105000</v>
      </c>
      <c r="F77" s="87">
        <v>44</v>
      </c>
      <c r="G77" s="172">
        <f t="shared" si="0"/>
        <v>2386.3636363636365</v>
      </c>
    </row>
    <row r="78" spans="1:11">
      <c r="A78" s="107">
        <v>45336</v>
      </c>
      <c r="B78" s="86" t="s">
        <v>171</v>
      </c>
      <c r="C78" s="87" t="s">
        <v>54</v>
      </c>
      <c r="D78" s="87" t="s">
        <v>17</v>
      </c>
      <c r="E78" s="179">
        <v>85000</v>
      </c>
      <c r="F78" s="87">
        <v>18</v>
      </c>
      <c r="G78" s="172">
        <f t="shared" si="0"/>
        <v>4722.2222222222226</v>
      </c>
    </row>
    <row r="79" spans="1:11">
      <c r="A79" s="107">
        <v>45336</v>
      </c>
      <c r="B79" s="86" t="s">
        <v>171</v>
      </c>
      <c r="C79" s="87" t="s">
        <v>43</v>
      </c>
      <c r="D79" s="87" t="s">
        <v>8</v>
      </c>
      <c r="E79" s="179">
        <v>88000</v>
      </c>
      <c r="F79" s="87">
        <v>42</v>
      </c>
      <c r="G79" s="172">
        <f t="shared" si="0"/>
        <v>2095.2380952380954</v>
      </c>
    </row>
    <row r="80" spans="1:11">
      <c r="A80" s="107">
        <v>45336</v>
      </c>
      <c r="B80" s="86" t="s">
        <v>171</v>
      </c>
      <c r="C80" s="87" t="s">
        <v>24</v>
      </c>
      <c r="D80" s="87" t="s">
        <v>10</v>
      </c>
      <c r="E80" s="179">
        <v>63000</v>
      </c>
      <c r="F80" s="87">
        <v>12</v>
      </c>
      <c r="G80" s="172">
        <f t="shared" si="0"/>
        <v>5250</v>
      </c>
    </row>
    <row r="81" spans="1:12">
      <c r="A81" s="107">
        <v>45336</v>
      </c>
      <c r="B81" s="86" t="s">
        <v>171</v>
      </c>
      <c r="C81" s="87" t="s">
        <v>264</v>
      </c>
      <c r="D81" s="87" t="s">
        <v>10</v>
      </c>
      <c r="E81" s="179">
        <v>94500</v>
      </c>
      <c r="F81" s="87">
        <v>9</v>
      </c>
      <c r="G81" s="172">
        <f t="shared" si="0"/>
        <v>10500</v>
      </c>
    </row>
    <row r="82" spans="1:12">
      <c r="A82" s="107">
        <v>45337</v>
      </c>
      <c r="B82" s="86" t="s">
        <v>171</v>
      </c>
      <c r="C82" s="87" t="s">
        <v>16</v>
      </c>
      <c r="D82" s="87" t="s">
        <v>17</v>
      </c>
      <c r="E82" s="179">
        <v>85000</v>
      </c>
      <c r="F82" s="87">
        <v>20</v>
      </c>
      <c r="G82" s="172">
        <f t="shared" si="0"/>
        <v>4250</v>
      </c>
    </row>
    <row r="83" spans="1:12">
      <c r="A83" s="107">
        <v>45337</v>
      </c>
      <c r="B83" s="86" t="s">
        <v>171</v>
      </c>
      <c r="C83" s="87" t="s">
        <v>12</v>
      </c>
      <c r="D83" s="87" t="s">
        <v>8</v>
      </c>
      <c r="E83" s="179">
        <v>105000</v>
      </c>
      <c r="F83" s="87">
        <v>35</v>
      </c>
      <c r="G83" s="172">
        <f t="shared" si="0"/>
        <v>3000</v>
      </c>
    </row>
    <row r="84" spans="1:12">
      <c r="A84" s="107">
        <v>45337</v>
      </c>
      <c r="B84" s="86" t="s">
        <v>171</v>
      </c>
      <c r="C84" s="87" t="s">
        <v>7</v>
      </c>
      <c r="D84" s="87" t="s">
        <v>8</v>
      </c>
      <c r="E84" s="179">
        <v>105000</v>
      </c>
      <c r="F84" s="87">
        <v>39</v>
      </c>
      <c r="G84" s="172">
        <f t="shared" si="0"/>
        <v>2692.3076923076924</v>
      </c>
    </row>
    <row r="85" spans="1:12">
      <c r="A85" s="107">
        <v>45337</v>
      </c>
      <c r="B85" s="86" t="s">
        <v>171</v>
      </c>
      <c r="C85" s="87" t="s">
        <v>14</v>
      </c>
      <c r="D85" s="87" t="s">
        <v>8</v>
      </c>
      <c r="E85" s="179">
        <v>105000</v>
      </c>
      <c r="F85" s="87">
        <v>44</v>
      </c>
      <c r="G85" s="172">
        <f t="shared" si="0"/>
        <v>2386.3636363636365</v>
      </c>
    </row>
    <row r="86" spans="1:12">
      <c r="A86" s="107">
        <v>45337</v>
      </c>
      <c r="B86" s="86" t="s">
        <v>171</v>
      </c>
      <c r="C86" s="87" t="s">
        <v>54</v>
      </c>
      <c r="D86" s="87" t="s">
        <v>17</v>
      </c>
      <c r="E86" s="179">
        <v>85000</v>
      </c>
      <c r="F86" s="87">
        <v>18</v>
      </c>
      <c r="G86" s="172">
        <f t="shared" si="0"/>
        <v>4722.2222222222226</v>
      </c>
      <c r="L86" t="s">
        <v>53</v>
      </c>
    </row>
    <row r="87" spans="1:12">
      <c r="A87" s="107">
        <v>45337</v>
      </c>
      <c r="B87" s="86" t="s">
        <v>171</v>
      </c>
      <c r="C87" s="87" t="s">
        <v>43</v>
      </c>
      <c r="D87" s="87" t="s">
        <v>8</v>
      </c>
      <c r="E87" s="179">
        <v>88000</v>
      </c>
      <c r="F87" s="87">
        <v>40</v>
      </c>
      <c r="G87" s="172">
        <f t="shared" si="0"/>
        <v>2200</v>
      </c>
    </row>
    <row r="88" spans="1:12">
      <c r="A88" s="107">
        <v>45337</v>
      </c>
      <c r="B88" s="86" t="s">
        <v>171</v>
      </c>
      <c r="C88" s="87" t="s">
        <v>24</v>
      </c>
      <c r="D88" s="87" t="s">
        <v>10</v>
      </c>
      <c r="E88" s="179">
        <v>63000</v>
      </c>
      <c r="F88" s="87">
        <v>10</v>
      </c>
      <c r="G88" s="172">
        <f t="shared" si="0"/>
        <v>6300</v>
      </c>
    </row>
    <row r="89" spans="1:12">
      <c r="A89" s="107">
        <v>45337</v>
      </c>
      <c r="B89" s="86" t="s">
        <v>171</v>
      </c>
      <c r="C89" s="87" t="s">
        <v>264</v>
      </c>
      <c r="D89" s="87" t="s">
        <v>10</v>
      </c>
      <c r="E89" s="179">
        <v>94500</v>
      </c>
      <c r="F89" s="87">
        <v>8</v>
      </c>
      <c r="G89" s="172">
        <f t="shared" si="0"/>
        <v>11812.5</v>
      </c>
    </row>
    <row r="90" spans="1:12">
      <c r="E90" s="172">
        <f>SUM(E2:E89)</f>
        <v>7881500</v>
      </c>
      <c r="F90" s="87">
        <f>SUM(F2:F89)</f>
        <v>1937</v>
      </c>
      <c r="G90" s="172">
        <f>E90/F90</f>
        <v>4068.921011874032</v>
      </c>
    </row>
    <row r="99" spans="11:11">
      <c r="K99" t="s">
        <v>53</v>
      </c>
    </row>
  </sheetData>
  <autoFilter ref="A1:G90" xr:uid="{00000000-0009-0000-0000-000034000000}"/>
  <dataValidations count="1">
    <dataValidation type="list" allowBlank="1" showInputMessage="1" showErrorMessage="1" sqref="D1" xr:uid="{00000000-0002-0000-3400-000000000000}">
      <formula1>"MINIBUS,BUS,VAN,TAXIBUS"</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88"/>
  <sheetViews>
    <sheetView topLeftCell="A61" zoomScale="115" zoomScaleNormal="115" workbookViewId="0">
      <selection activeCell="F7" sqref="F7"/>
    </sheetView>
  </sheetViews>
  <sheetFormatPr baseColWidth="10" defaultColWidth="11" defaultRowHeight="14.4"/>
  <cols>
    <col min="1" max="1" width="11.6640625" customWidth="1"/>
    <col min="3" max="3" width="17.109375" customWidth="1"/>
  </cols>
  <sheetData>
    <row r="1" spans="1:7" ht="43.2">
      <c r="A1" s="1" t="s">
        <v>0</v>
      </c>
      <c r="B1" s="2" t="s">
        <v>1</v>
      </c>
      <c r="C1" s="2" t="s">
        <v>2</v>
      </c>
      <c r="D1" s="147" t="s">
        <v>3</v>
      </c>
      <c r="E1" s="148" t="s">
        <v>4</v>
      </c>
      <c r="F1" s="149" t="s">
        <v>5</v>
      </c>
      <c r="G1" s="7" t="s">
        <v>6</v>
      </c>
    </row>
    <row r="2" spans="1:7">
      <c r="A2" s="107">
        <v>45338</v>
      </c>
      <c r="B2" s="86" t="s">
        <v>171</v>
      </c>
      <c r="C2" s="87" t="s">
        <v>16</v>
      </c>
      <c r="D2" s="87" t="s">
        <v>17</v>
      </c>
      <c r="E2" s="186">
        <v>85000</v>
      </c>
      <c r="F2" s="87">
        <v>17</v>
      </c>
      <c r="G2" s="172">
        <f>E2/F2</f>
        <v>5000</v>
      </c>
    </row>
    <row r="3" spans="1:7">
      <c r="A3" s="107">
        <v>45338</v>
      </c>
      <c r="B3" s="86" t="s">
        <v>171</v>
      </c>
      <c r="C3" s="87" t="s">
        <v>12</v>
      </c>
      <c r="D3" s="87" t="s">
        <v>8</v>
      </c>
      <c r="E3" s="186">
        <v>105000</v>
      </c>
      <c r="F3" s="87">
        <v>37</v>
      </c>
      <c r="G3" s="172">
        <f t="shared" ref="G3:G87" si="0">E3/F3</f>
        <v>2837.8378378378379</v>
      </c>
    </row>
    <row r="4" spans="1:7">
      <c r="A4" s="107">
        <v>45338</v>
      </c>
      <c r="B4" s="86" t="s">
        <v>171</v>
      </c>
      <c r="C4" s="87" t="s">
        <v>7</v>
      </c>
      <c r="D4" s="87" t="s">
        <v>8</v>
      </c>
      <c r="E4" s="186">
        <v>105000</v>
      </c>
      <c r="F4" s="87">
        <v>35</v>
      </c>
      <c r="G4" s="172">
        <f t="shared" si="0"/>
        <v>3000</v>
      </c>
    </row>
    <row r="5" spans="1:7">
      <c r="A5" s="107">
        <v>45338</v>
      </c>
      <c r="B5" s="86" t="s">
        <v>171</v>
      </c>
      <c r="C5" s="87" t="s">
        <v>45</v>
      </c>
      <c r="D5" s="87" t="s">
        <v>8</v>
      </c>
      <c r="E5" s="186">
        <v>105000</v>
      </c>
      <c r="F5" s="87">
        <v>40</v>
      </c>
      <c r="G5" s="172">
        <f t="shared" si="0"/>
        <v>2625</v>
      </c>
    </row>
    <row r="6" spans="1:7">
      <c r="A6" s="107">
        <v>45338</v>
      </c>
      <c r="B6" s="86" t="s">
        <v>171</v>
      </c>
      <c r="C6" s="87" t="s">
        <v>54</v>
      </c>
      <c r="D6" s="87" t="s">
        <v>17</v>
      </c>
      <c r="E6" s="186">
        <v>85000</v>
      </c>
      <c r="F6" s="87">
        <v>18</v>
      </c>
      <c r="G6" s="172">
        <f t="shared" si="0"/>
        <v>4722.2222222222226</v>
      </c>
    </row>
    <row r="7" spans="1:7">
      <c r="A7" s="107">
        <v>45338</v>
      </c>
      <c r="B7" s="86" t="s">
        <v>171</v>
      </c>
      <c r="C7" s="87" t="s">
        <v>43</v>
      </c>
      <c r="D7" s="87" t="s">
        <v>8</v>
      </c>
      <c r="E7" s="186">
        <v>88000</v>
      </c>
      <c r="F7" s="87">
        <v>39</v>
      </c>
      <c r="G7" s="172">
        <f t="shared" si="0"/>
        <v>2256.4102564102564</v>
      </c>
    </row>
    <row r="8" spans="1:7">
      <c r="A8" s="107">
        <v>45338</v>
      </c>
      <c r="B8" s="86" t="s">
        <v>171</v>
      </c>
      <c r="C8" s="87" t="s">
        <v>24</v>
      </c>
      <c r="D8" s="87" t="s">
        <v>10</v>
      </c>
      <c r="E8" s="186">
        <v>63000</v>
      </c>
      <c r="F8" s="87">
        <v>13</v>
      </c>
      <c r="G8" s="172">
        <f t="shared" si="0"/>
        <v>4846.1538461538457</v>
      </c>
    </row>
    <row r="9" spans="1:7">
      <c r="A9" s="107">
        <v>45338</v>
      </c>
      <c r="B9" s="86" t="s">
        <v>171</v>
      </c>
      <c r="C9" s="87" t="s">
        <v>224</v>
      </c>
      <c r="D9" s="87" t="s">
        <v>10</v>
      </c>
      <c r="E9" s="186">
        <v>94500</v>
      </c>
      <c r="F9" s="87">
        <v>9</v>
      </c>
      <c r="G9" s="172">
        <f t="shared" si="0"/>
        <v>10500</v>
      </c>
    </row>
    <row r="10" spans="1:7">
      <c r="A10" s="107">
        <v>45341</v>
      </c>
      <c r="B10" s="86" t="s">
        <v>171</v>
      </c>
      <c r="C10" s="87" t="s">
        <v>16</v>
      </c>
      <c r="D10" s="87" t="s">
        <v>17</v>
      </c>
      <c r="E10" s="186">
        <v>85000</v>
      </c>
      <c r="F10" s="87">
        <v>20</v>
      </c>
      <c r="G10" s="172">
        <f t="shared" si="0"/>
        <v>4250</v>
      </c>
    </row>
    <row r="11" spans="1:7">
      <c r="A11" s="107">
        <v>45341</v>
      </c>
      <c r="B11" s="86" t="s">
        <v>171</v>
      </c>
      <c r="C11" s="87" t="s">
        <v>12</v>
      </c>
      <c r="D11" s="87" t="s">
        <v>8</v>
      </c>
      <c r="E11" s="186">
        <v>105000</v>
      </c>
      <c r="F11" s="87">
        <v>33</v>
      </c>
      <c r="G11" s="172">
        <f t="shared" si="0"/>
        <v>3181.818181818182</v>
      </c>
    </row>
    <row r="12" spans="1:7">
      <c r="A12" s="107">
        <v>45341</v>
      </c>
      <c r="B12" s="86" t="s">
        <v>171</v>
      </c>
      <c r="C12" s="87" t="s">
        <v>7</v>
      </c>
      <c r="D12" s="87" t="s">
        <v>8</v>
      </c>
      <c r="E12" s="186">
        <v>105000</v>
      </c>
      <c r="F12" s="87">
        <v>37</v>
      </c>
      <c r="G12" s="172">
        <f t="shared" si="0"/>
        <v>2837.8378378378379</v>
      </c>
    </row>
    <row r="13" spans="1:7">
      <c r="A13" s="107">
        <v>45341</v>
      </c>
      <c r="B13" s="86" t="s">
        <v>171</v>
      </c>
      <c r="C13" s="87" t="s">
        <v>14</v>
      </c>
      <c r="D13" s="87" t="s">
        <v>8</v>
      </c>
      <c r="E13" s="186">
        <v>105000</v>
      </c>
      <c r="F13" s="87">
        <v>39</v>
      </c>
      <c r="G13" s="172">
        <f t="shared" si="0"/>
        <v>2692.3076923076924</v>
      </c>
    </row>
    <row r="14" spans="1:7">
      <c r="A14" s="107">
        <v>45341</v>
      </c>
      <c r="B14" s="86" t="s">
        <v>171</v>
      </c>
      <c r="C14" s="87" t="s">
        <v>54</v>
      </c>
      <c r="D14" s="87" t="s">
        <v>17</v>
      </c>
      <c r="E14" s="186">
        <v>85000</v>
      </c>
      <c r="F14" s="87">
        <v>17</v>
      </c>
      <c r="G14" s="172">
        <f t="shared" si="0"/>
        <v>5000</v>
      </c>
    </row>
    <row r="15" spans="1:7">
      <c r="A15" s="107">
        <v>45341</v>
      </c>
      <c r="B15" s="86" t="s">
        <v>171</v>
      </c>
      <c r="C15" s="87" t="s">
        <v>43</v>
      </c>
      <c r="D15" s="87" t="s">
        <v>8</v>
      </c>
      <c r="E15" s="186">
        <v>88000</v>
      </c>
      <c r="F15" s="87">
        <v>37</v>
      </c>
      <c r="G15" s="172">
        <f t="shared" si="0"/>
        <v>2378.3783783783783</v>
      </c>
    </row>
    <row r="16" spans="1:7">
      <c r="A16" s="107">
        <v>45341</v>
      </c>
      <c r="B16" s="86" t="s">
        <v>171</v>
      </c>
      <c r="C16" s="87" t="s">
        <v>24</v>
      </c>
      <c r="D16" s="87" t="s">
        <v>10</v>
      </c>
      <c r="E16" s="186">
        <v>63000</v>
      </c>
      <c r="F16" s="87">
        <v>9</v>
      </c>
      <c r="G16" s="172">
        <f t="shared" si="0"/>
        <v>7000</v>
      </c>
    </row>
    <row r="17" spans="1:11">
      <c r="A17" s="107">
        <v>45341</v>
      </c>
      <c r="B17" s="86" t="s">
        <v>171</v>
      </c>
      <c r="C17" s="87" t="s">
        <v>224</v>
      </c>
      <c r="D17" s="87" t="s">
        <v>10</v>
      </c>
      <c r="E17" s="186">
        <v>94500</v>
      </c>
      <c r="F17" s="87">
        <v>8</v>
      </c>
      <c r="G17" s="172">
        <f t="shared" si="0"/>
        <v>11812.5</v>
      </c>
    </row>
    <row r="18" spans="1:11">
      <c r="A18" s="107">
        <v>45342</v>
      </c>
      <c r="B18" s="86" t="s">
        <v>171</v>
      </c>
      <c r="C18" s="87" t="s">
        <v>16</v>
      </c>
      <c r="D18" s="87" t="s">
        <v>17</v>
      </c>
      <c r="E18" s="186">
        <v>85000</v>
      </c>
      <c r="F18" s="87">
        <v>15</v>
      </c>
      <c r="G18" s="172">
        <f t="shared" si="0"/>
        <v>5666.666666666667</v>
      </c>
    </row>
    <row r="19" spans="1:11">
      <c r="A19" s="107">
        <v>45342</v>
      </c>
      <c r="B19" s="86" t="s">
        <v>171</v>
      </c>
      <c r="C19" s="87" t="s">
        <v>12</v>
      </c>
      <c r="D19" s="87" t="s">
        <v>8</v>
      </c>
      <c r="E19" s="186">
        <v>105000</v>
      </c>
      <c r="F19" s="87">
        <v>31</v>
      </c>
      <c r="G19" s="172">
        <f t="shared" si="0"/>
        <v>3387.0967741935483</v>
      </c>
    </row>
    <row r="20" spans="1:11">
      <c r="A20" s="107">
        <v>45342</v>
      </c>
      <c r="B20" s="86" t="s">
        <v>171</v>
      </c>
      <c r="C20" s="87" t="s">
        <v>7</v>
      </c>
      <c r="D20" s="87" t="s">
        <v>8</v>
      </c>
      <c r="E20" s="186">
        <v>105000</v>
      </c>
      <c r="F20" s="87">
        <v>40</v>
      </c>
      <c r="G20" s="172">
        <f t="shared" si="0"/>
        <v>2625</v>
      </c>
    </row>
    <row r="21" spans="1:11">
      <c r="A21" s="107">
        <v>45342</v>
      </c>
      <c r="B21" s="86" t="s">
        <v>171</v>
      </c>
      <c r="C21" s="87" t="s">
        <v>14</v>
      </c>
      <c r="D21" s="87" t="s">
        <v>8</v>
      </c>
      <c r="E21" s="186">
        <v>105000</v>
      </c>
      <c r="F21" s="87">
        <v>43</v>
      </c>
      <c r="G21" s="172">
        <f t="shared" si="0"/>
        <v>2441.8604651162791</v>
      </c>
    </row>
    <row r="22" spans="1:11">
      <c r="A22" s="107">
        <v>45342</v>
      </c>
      <c r="B22" s="86" t="s">
        <v>171</v>
      </c>
      <c r="C22" s="87" t="s">
        <v>54</v>
      </c>
      <c r="D22" s="87" t="s">
        <v>17</v>
      </c>
      <c r="E22" s="186">
        <v>85000</v>
      </c>
      <c r="F22" s="87">
        <v>18</v>
      </c>
      <c r="G22" s="172">
        <f t="shared" si="0"/>
        <v>4722.2222222222226</v>
      </c>
    </row>
    <row r="23" spans="1:11">
      <c r="A23" s="107">
        <v>45342</v>
      </c>
      <c r="B23" s="86" t="s">
        <v>171</v>
      </c>
      <c r="C23" s="87" t="s">
        <v>43</v>
      </c>
      <c r="D23" s="87" t="s">
        <v>8</v>
      </c>
      <c r="E23" s="186">
        <v>88000</v>
      </c>
      <c r="F23" s="87">
        <v>44</v>
      </c>
      <c r="G23" s="172">
        <f t="shared" si="0"/>
        <v>2000</v>
      </c>
    </row>
    <row r="24" spans="1:11">
      <c r="A24" s="107">
        <v>45342</v>
      </c>
      <c r="B24" s="86" t="s">
        <v>171</v>
      </c>
      <c r="C24" s="87" t="s">
        <v>24</v>
      </c>
      <c r="D24" s="87" t="s">
        <v>10</v>
      </c>
      <c r="E24" s="186">
        <v>63000</v>
      </c>
      <c r="F24" s="87">
        <v>11</v>
      </c>
      <c r="G24" s="172">
        <f t="shared" si="0"/>
        <v>5727.272727272727</v>
      </c>
    </row>
    <row r="25" spans="1:11">
      <c r="A25" s="107">
        <v>45342</v>
      </c>
      <c r="B25" s="86" t="s">
        <v>171</v>
      </c>
      <c r="C25" s="87" t="s">
        <v>224</v>
      </c>
      <c r="D25" s="87" t="s">
        <v>10</v>
      </c>
      <c r="E25" s="186">
        <v>94500</v>
      </c>
      <c r="F25" s="87">
        <v>7</v>
      </c>
      <c r="G25" s="172">
        <f t="shared" si="0"/>
        <v>13500</v>
      </c>
    </row>
    <row r="26" spans="1:11">
      <c r="A26" s="107">
        <v>45343</v>
      </c>
      <c r="B26" s="86" t="s">
        <v>171</v>
      </c>
      <c r="C26" s="87" t="s">
        <v>16</v>
      </c>
      <c r="D26" s="87" t="s">
        <v>17</v>
      </c>
      <c r="E26" s="186">
        <v>85000</v>
      </c>
      <c r="F26" s="87">
        <v>15</v>
      </c>
      <c r="G26" s="172">
        <f t="shared" si="0"/>
        <v>5666.666666666667</v>
      </c>
    </row>
    <row r="27" spans="1:11">
      <c r="A27" s="107">
        <v>45343</v>
      </c>
      <c r="B27" s="86" t="s">
        <v>171</v>
      </c>
      <c r="C27" s="87" t="s">
        <v>12</v>
      </c>
      <c r="D27" s="87" t="s">
        <v>8</v>
      </c>
      <c r="E27" s="186">
        <v>105000</v>
      </c>
      <c r="F27" s="87">
        <v>31</v>
      </c>
      <c r="G27" s="172">
        <f t="shared" si="0"/>
        <v>3387.0967741935483</v>
      </c>
    </row>
    <row r="28" spans="1:11">
      <c r="A28" s="107">
        <v>45343</v>
      </c>
      <c r="B28" s="86" t="s">
        <v>171</v>
      </c>
      <c r="C28" s="87" t="s">
        <v>7</v>
      </c>
      <c r="D28" s="87" t="s">
        <v>8</v>
      </c>
      <c r="E28" s="186">
        <v>105000</v>
      </c>
      <c r="F28" s="87">
        <v>38</v>
      </c>
      <c r="G28" s="172">
        <f t="shared" si="0"/>
        <v>2763.1578947368421</v>
      </c>
    </row>
    <row r="29" spans="1:11">
      <c r="A29" s="107">
        <v>45343</v>
      </c>
      <c r="B29" s="86" t="s">
        <v>171</v>
      </c>
      <c r="C29" s="87" t="s">
        <v>14</v>
      </c>
      <c r="D29" s="87" t="s">
        <v>8</v>
      </c>
      <c r="E29" s="186">
        <v>105000</v>
      </c>
      <c r="F29" s="87">
        <v>43</v>
      </c>
      <c r="G29" s="172">
        <f t="shared" si="0"/>
        <v>2441.8604651162791</v>
      </c>
    </row>
    <row r="30" spans="1:11">
      <c r="A30" s="107">
        <v>45343</v>
      </c>
      <c r="B30" s="86" t="s">
        <v>171</v>
      </c>
      <c r="C30" s="87" t="s">
        <v>54</v>
      </c>
      <c r="D30" s="87" t="s">
        <v>17</v>
      </c>
      <c r="E30" s="186">
        <v>85000</v>
      </c>
      <c r="F30" s="87">
        <v>18</v>
      </c>
      <c r="G30" s="172">
        <f t="shared" si="0"/>
        <v>4722.2222222222226</v>
      </c>
    </row>
    <row r="31" spans="1:11">
      <c r="A31" s="107">
        <v>45343</v>
      </c>
      <c r="B31" s="86" t="s">
        <v>171</v>
      </c>
      <c r="C31" s="87" t="s">
        <v>43</v>
      </c>
      <c r="D31" s="87" t="s">
        <v>8</v>
      </c>
      <c r="E31" s="186">
        <v>88000</v>
      </c>
      <c r="F31" s="87">
        <v>47</v>
      </c>
      <c r="G31" s="172">
        <f t="shared" si="0"/>
        <v>1872.3404255319149</v>
      </c>
    </row>
    <row r="32" spans="1:11">
      <c r="A32" s="107">
        <v>45343</v>
      </c>
      <c r="B32" s="86" t="s">
        <v>171</v>
      </c>
      <c r="C32" s="87" t="s">
        <v>24</v>
      </c>
      <c r="D32" s="87" t="s">
        <v>10</v>
      </c>
      <c r="E32" s="186">
        <v>63000</v>
      </c>
      <c r="F32" s="87">
        <v>12</v>
      </c>
      <c r="G32" s="172">
        <f t="shared" si="0"/>
        <v>5250</v>
      </c>
      <c r="K32" t="s">
        <v>53</v>
      </c>
    </row>
    <row r="33" spans="1:7">
      <c r="A33" s="107">
        <v>45343</v>
      </c>
      <c r="B33" s="86" t="s">
        <v>171</v>
      </c>
      <c r="C33" s="87" t="s">
        <v>224</v>
      </c>
      <c r="D33" s="87" t="s">
        <v>10</v>
      </c>
      <c r="E33" s="186">
        <v>94500</v>
      </c>
      <c r="F33" s="87">
        <v>7</v>
      </c>
      <c r="G33" s="172">
        <f t="shared" si="0"/>
        <v>13500</v>
      </c>
    </row>
    <row r="34" spans="1:7">
      <c r="A34" s="107">
        <v>45344</v>
      </c>
      <c r="B34" s="86" t="s">
        <v>171</v>
      </c>
      <c r="C34" s="87" t="s">
        <v>18</v>
      </c>
      <c r="D34" s="87" t="s">
        <v>10</v>
      </c>
      <c r="E34" s="186">
        <v>63000</v>
      </c>
      <c r="F34" s="87">
        <v>14</v>
      </c>
      <c r="G34" s="172">
        <f t="shared" si="0"/>
        <v>4500</v>
      </c>
    </row>
    <row r="35" spans="1:7">
      <c r="A35" s="107">
        <v>45344</v>
      </c>
      <c r="B35" s="86" t="s">
        <v>171</v>
      </c>
      <c r="C35" s="87" t="s">
        <v>16</v>
      </c>
      <c r="D35" s="87" t="s">
        <v>17</v>
      </c>
      <c r="E35" s="186">
        <v>85000</v>
      </c>
      <c r="F35" s="87">
        <v>18</v>
      </c>
      <c r="G35" s="172">
        <f t="shared" si="0"/>
        <v>4722.2222222222226</v>
      </c>
    </row>
    <row r="36" spans="1:7">
      <c r="A36" s="107">
        <v>45344</v>
      </c>
      <c r="B36" s="86" t="s">
        <v>171</v>
      </c>
      <c r="C36" s="87" t="s">
        <v>12</v>
      </c>
      <c r="D36" s="87" t="s">
        <v>8</v>
      </c>
      <c r="E36" s="186">
        <v>105000</v>
      </c>
      <c r="F36" s="87">
        <v>28</v>
      </c>
      <c r="G36" s="172">
        <f t="shared" si="0"/>
        <v>3750</v>
      </c>
    </row>
    <row r="37" spans="1:7">
      <c r="A37" s="107">
        <v>45344</v>
      </c>
      <c r="B37" s="86" t="s">
        <v>171</v>
      </c>
      <c r="C37" s="87" t="s">
        <v>7</v>
      </c>
      <c r="D37" s="87" t="s">
        <v>8</v>
      </c>
      <c r="E37" s="186">
        <v>105000</v>
      </c>
      <c r="F37" s="87">
        <v>35</v>
      </c>
      <c r="G37" s="172">
        <f t="shared" si="0"/>
        <v>3000</v>
      </c>
    </row>
    <row r="38" spans="1:7">
      <c r="A38" s="107">
        <v>45344</v>
      </c>
      <c r="B38" s="86" t="s">
        <v>171</v>
      </c>
      <c r="C38" s="87" t="s">
        <v>14</v>
      </c>
      <c r="D38" s="87" t="s">
        <v>8</v>
      </c>
      <c r="E38" s="186">
        <v>105000</v>
      </c>
      <c r="F38" s="87">
        <v>38</v>
      </c>
      <c r="G38" s="172">
        <f t="shared" si="0"/>
        <v>2763.1578947368421</v>
      </c>
    </row>
    <row r="39" spans="1:7">
      <c r="A39" s="107">
        <v>45344</v>
      </c>
      <c r="B39" s="86" t="s">
        <v>171</v>
      </c>
      <c r="C39" s="87" t="s">
        <v>54</v>
      </c>
      <c r="D39" s="87" t="s">
        <v>17</v>
      </c>
      <c r="E39" s="186">
        <v>85000</v>
      </c>
      <c r="F39" s="87">
        <v>17</v>
      </c>
      <c r="G39" s="172">
        <f t="shared" si="0"/>
        <v>5000</v>
      </c>
    </row>
    <row r="40" spans="1:7">
      <c r="A40" s="107">
        <v>45344</v>
      </c>
      <c r="B40" s="86" t="s">
        <v>171</v>
      </c>
      <c r="C40" s="87" t="s">
        <v>43</v>
      </c>
      <c r="D40" s="87" t="s">
        <v>8</v>
      </c>
      <c r="E40" s="186">
        <v>88000</v>
      </c>
      <c r="F40" s="87">
        <v>30</v>
      </c>
      <c r="G40" s="172">
        <f t="shared" si="0"/>
        <v>2933.3333333333335</v>
      </c>
    </row>
    <row r="41" spans="1:7">
      <c r="A41" s="107">
        <v>45344</v>
      </c>
      <c r="B41" s="86" t="s">
        <v>171</v>
      </c>
      <c r="C41" s="87" t="s">
        <v>24</v>
      </c>
      <c r="D41" s="87" t="s">
        <v>10</v>
      </c>
      <c r="E41" s="186">
        <v>63000</v>
      </c>
      <c r="F41" s="87">
        <v>13</v>
      </c>
      <c r="G41" s="172">
        <f t="shared" si="0"/>
        <v>4846.1538461538457</v>
      </c>
    </row>
    <row r="42" spans="1:7">
      <c r="A42" s="107">
        <v>45344</v>
      </c>
      <c r="B42" s="86" t="s">
        <v>171</v>
      </c>
      <c r="C42" s="87" t="s">
        <v>224</v>
      </c>
      <c r="D42" s="87" t="s">
        <v>10</v>
      </c>
      <c r="E42" s="186">
        <v>94500</v>
      </c>
      <c r="F42" s="87">
        <v>7</v>
      </c>
      <c r="G42" s="172">
        <f t="shared" si="0"/>
        <v>13500</v>
      </c>
    </row>
    <row r="43" spans="1:7">
      <c r="A43" s="107">
        <v>45345</v>
      </c>
      <c r="B43" s="86" t="s">
        <v>171</v>
      </c>
      <c r="C43" s="87" t="s">
        <v>16</v>
      </c>
      <c r="D43" s="87" t="s">
        <v>17</v>
      </c>
      <c r="E43" s="186">
        <v>85000</v>
      </c>
      <c r="F43" s="87">
        <v>20</v>
      </c>
      <c r="G43" s="172">
        <f t="shared" si="0"/>
        <v>4250</v>
      </c>
    </row>
    <row r="44" spans="1:7">
      <c r="A44" s="107">
        <v>45345</v>
      </c>
      <c r="B44" s="86" t="s">
        <v>171</v>
      </c>
      <c r="C44" s="87" t="s">
        <v>18</v>
      </c>
      <c r="D44" s="87" t="s">
        <v>10</v>
      </c>
      <c r="E44" s="186">
        <v>63000</v>
      </c>
      <c r="F44" s="87">
        <v>15</v>
      </c>
      <c r="G44" s="172">
        <f t="shared" si="0"/>
        <v>4200</v>
      </c>
    </row>
    <row r="45" spans="1:7">
      <c r="A45" s="107">
        <v>45345</v>
      </c>
      <c r="B45" s="86" t="s">
        <v>171</v>
      </c>
      <c r="C45" s="87" t="s">
        <v>12</v>
      </c>
      <c r="D45" s="87" t="s">
        <v>8</v>
      </c>
      <c r="E45" s="186">
        <v>105000</v>
      </c>
      <c r="F45" s="87">
        <v>28</v>
      </c>
      <c r="G45" s="172">
        <f t="shared" si="0"/>
        <v>3750</v>
      </c>
    </row>
    <row r="46" spans="1:7">
      <c r="A46" s="107">
        <v>45345</v>
      </c>
      <c r="B46" s="86" t="s">
        <v>171</v>
      </c>
      <c r="C46" s="87" t="s">
        <v>7</v>
      </c>
      <c r="D46" s="87" t="s">
        <v>8</v>
      </c>
      <c r="E46" s="186">
        <v>105000</v>
      </c>
      <c r="F46" s="87">
        <v>39</v>
      </c>
      <c r="G46" s="172">
        <f t="shared" si="0"/>
        <v>2692.3076923076924</v>
      </c>
    </row>
    <row r="47" spans="1:7">
      <c r="A47" s="107">
        <v>45345</v>
      </c>
      <c r="B47" s="86" t="s">
        <v>171</v>
      </c>
      <c r="C47" s="87" t="s">
        <v>14</v>
      </c>
      <c r="D47" s="87" t="s">
        <v>8</v>
      </c>
      <c r="E47" s="186">
        <v>105000</v>
      </c>
      <c r="F47" s="87">
        <v>40</v>
      </c>
      <c r="G47" s="172">
        <f t="shared" si="0"/>
        <v>2625</v>
      </c>
    </row>
    <row r="48" spans="1:7">
      <c r="A48" s="107">
        <v>45345</v>
      </c>
      <c r="B48" s="86" t="s">
        <v>171</v>
      </c>
      <c r="C48" s="87" t="s">
        <v>54</v>
      </c>
      <c r="D48" s="87" t="s">
        <v>17</v>
      </c>
      <c r="E48" s="186">
        <v>85000</v>
      </c>
      <c r="F48" s="87">
        <v>18</v>
      </c>
      <c r="G48" s="172">
        <f t="shared" si="0"/>
        <v>4722.2222222222226</v>
      </c>
    </row>
    <row r="49" spans="1:7">
      <c r="A49" s="107">
        <v>45345</v>
      </c>
      <c r="B49" s="86" t="s">
        <v>171</v>
      </c>
      <c r="C49" s="87" t="s">
        <v>43</v>
      </c>
      <c r="D49" s="87" t="s">
        <v>8</v>
      </c>
      <c r="E49" s="186">
        <v>88000</v>
      </c>
      <c r="F49" s="87">
        <v>28</v>
      </c>
      <c r="G49" s="172">
        <f t="shared" si="0"/>
        <v>3142.8571428571427</v>
      </c>
    </row>
    <row r="50" spans="1:7">
      <c r="A50" s="107">
        <v>45345</v>
      </c>
      <c r="B50" s="86" t="s">
        <v>171</v>
      </c>
      <c r="C50" s="87" t="s">
        <v>24</v>
      </c>
      <c r="D50" s="87" t="s">
        <v>10</v>
      </c>
      <c r="E50" s="186">
        <v>63000</v>
      </c>
      <c r="F50" s="87">
        <v>13</v>
      </c>
      <c r="G50" s="172">
        <f t="shared" si="0"/>
        <v>4846.1538461538457</v>
      </c>
    </row>
    <row r="51" spans="1:7">
      <c r="A51" s="107">
        <v>45345</v>
      </c>
      <c r="B51" s="86" t="s">
        <v>171</v>
      </c>
      <c r="C51" s="87" t="s">
        <v>224</v>
      </c>
      <c r="D51" s="87" t="s">
        <v>10</v>
      </c>
      <c r="E51" s="186">
        <v>94500</v>
      </c>
      <c r="F51" s="87">
        <v>7</v>
      </c>
      <c r="G51" s="172">
        <f t="shared" si="0"/>
        <v>13500</v>
      </c>
    </row>
    <row r="52" spans="1:7">
      <c r="A52" s="107">
        <v>45348</v>
      </c>
      <c r="B52" s="86" t="s">
        <v>171</v>
      </c>
      <c r="C52" s="87" t="s">
        <v>16</v>
      </c>
      <c r="D52" s="87" t="s">
        <v>17</v>
      </c>
      <c r="E52" s="186">
        <v>85000</v>
      </c>
      <c r="F52" s="87">
        <v>13</v>
      </c>
      <c r="G52" s="172">
        <f t="shared" si="0"/>
        <v>6538.4615384615381</v>
      </c>
    </row>
    <row r="53" spans="1:7">
      <c r="A53" s="107">
        <v>45348</v>
      </c>
      <c r="B53" s="86" t="s">
        <v>171</v>
      </c>
      <c r="C53" s="87" t="s">
        <v>14</v>
      </c>
      <c r="D53" s="87" t="s">
        <v>8</v>
      </c>
      <c r="E53" s="186">
        <v>105000</v>
      </c>
      <c r="F53" s="87">
        <v>40</v>
      </c>
      <c r="G53" s="172">
        <f t="shared" si="0"/>
        <v>2625</v>
      </c>
    </row>
    <row r="54" spans="1:7">
      <c r="A54" s="107">
        <v>45348</v>
      </c>
      <c r="B54" s="86" t="s">
        <v>171</v>
      </c>
      <c r="C54" s="87" t="s">
        <v>18</v>
      </c>
      <c r="D54" s="87" t="s">
        <v>10</v>
      </c>
      <c r="E54" s="186">
        <v>63000</v>
      </c>
      <c r="F54" s="87">
        <v>13</v>
      </c>
      <c r="G54" s="172">
        <f t="shared" si="0"/>
        <v>4846.1538461538457</v>
      </c>
    </row>
    <row r="55" spans="1:7">
      <c r="A55" s="107">
        <v>45348</v>
      </c>
      <c r="B55" s="86" t="s">
        <v>171</v>
      </c>
      <c r="C55" s="87" t="s">
        <v>12</v>
      </c>
      <c r="D55" s="87" t="s">
        <v>8</v>
      </c>
      <c r="E55" s="186">
        <v>105000</v>
      </c>
      <c r="F55" s="87">
        <v>29</v>
      </c>
      <c r="G55" s="172">
        <f t="shared" si="0"/>
        <v>3620.6896551724139</v>
      </c>
    </row>
    <row r="56" spans="1:7">
      <c r="A56" s="107">
        <v>45348</v>
      </c>
      <c r="B56" s="86" t="s">
        <v>171</v>
      </c>
      <c r="C56" s="87" t="s">
        <v>7</v>
      </c>
      <c r="D56" s="87" t="s">
        <v>8</v>
      </c>
      <c r="E56" s="186">
        <v>105000</v>
      </c>
      <c r="F56" s="87">
        <v>35</v>
      </c>
      <c r="G56" s="172">
        <f t="shared" si="0"/>
        <v>3000</v>
      </c>
    </row>
    <row r="57" spans="1:7">
      <c r="A57" s="107">
        <v>45348</v>
      </c>
      <c r="B57" s="86" t="s">
        <v>171</v>
      </c>
      <c r="C57" s="87" t="s">
        <v>54</v>
      </c>
      <c r="D57" s="87" t="s">
        <v>17</v>
      </c>
      <c r="E57" s="186">
        <v>85000</v>
      </c>
      <c r="F57" s="87">
        <v>18</v>
      </c>
      <c r="G57" s="172">
        <f t="shared" si="0"/>
        <v>4722.2222222222226</v>
      </c>
    </row>
    <row r="58" spans="1:7">
      <c r="A58" s="107">
        <v>45348</v>
      </c>
      <c r="B58" s="86" t="s">
        <v>171</v>
      </c>
      <c r="C58" s="87" t="s">
        <v>43</v>
      </c>
      <c r="D58" s="87" t="s">
        <v>8</v>
      </c>
      <c r="E58" s="186">
        <v>88000</v>
      </c>
      <c r="F58" s="87">
        <v>27</v>
      </c>
      <c r="G58" s="172">
        <f t="shared" si="0"/>
        <v>3259.2592592592591</v>
      </c>
    </row>
    <row r="59" spans="1:7">
      <c r="A59" s="107">
        <v>45348</v>
      </c>
      <c r="B59" s="86" t="s">
        <v>171</v>
      </c>
      <c r="C59" s="87" t="s">
        <v>24</v>
      </c>
      <c r="D59" s="87" t="s">
        <v>10</v>
      </c>
      <c r="E59" s="186">
        <v>63000</v>
      </c>
      <c r="F59" s="87">
        <v>10</v>
      </c>
      <c r="G59" s="172">
        <f t="shared" si="0"/>
        <v>6300</v>
      </c>
    </row>
    <row r="60" spans="1:7">
      <c r="A60" s="107">
        <v>45348</v>
      </c>
      <c r="B60" s="86" t="s">
        <v>171</v>
      </c>
      <c r="C60" s="87" t="s">
        <v>224</v>
      </c>
      <c r="D60" s="87" t="s">
        <v>10</v>
      </c>
      <c r="E60" s="186">
        <v>94500</v>
      </c>
      <c r="F60" s="87">
        <v>7</v>
      </c>
      <c r="G60" s="172">
        <f t="shared" si="0"/>
        <v>13500</v>
      </c>
    </row>
    <row r="61" spans="1:7">
      <c r="A61" s="107">
        <v>45349</v>
      </c>
      <c r="B61" s="86" t="s">
        <v>171</v>
      </c>
      <c r="C61" s="87" t="s">
        <v>16</v>
      </c>
      <c r="D61" s="87" t="s">
        <v>17</v>
      </c>
      <c r="E61" s="186">
        <v>85000</v>
      </c>
      <c r="F61" s="87">
        <v>18</v>
      </c>
      <c r="G61" s="172">
        <f t="shared" si="0"/>
        <v>4722.2222222222226</v>
      </c>
    </row>
    <row r="62" spans="1:7">
      <c r="A62" s="107">
        <v>45349</v>
      </c>
      <c r="B62" s="86" t="s">
        <v>171</v>
      </c>
      <c r="C62" s="87" t="s">
        <v>14</v>
      </c>
      <c r="D62" s="87" t="s">
        <v>8</v>
      </c>
      <c r="E62" s="186">
        <v>105000</v>
      </c>
      <c r="F62" s="87">
        <v>36</v>
      </c>
      <c r="G62" s="172">
        <f t="shared" si="0"/>
        <v>2916.6666666666665</v>
      </c>
    </row>
    <row r="63" spans="1:7">
      <c r="A63" s="107">
        <v>45349</v>
      </c>
      <c r="B63" s="86" t="s">
        <v>171</v>
      </c>
      <c r="C63" s="87" t="s">
        <v>18</v>
      </c>
      <c r="D63" s="87" t="s">
        <v>10</v>
      </c>
      <c r="E63" s="186">
        <v>63000</v>
      </c>
      <c r="F63" s="87">
        <v>15</v>
      </c>
      <c r="G63" s="172">
        <f t="shared" si="0"/>
        <v>4200</v>
      </c>
    </row>
    <row r="64" spans="1:7">
      <c r="A64" s="107">
        <v>45349</v>
      </c>
      <c r="B64" s="86" t="s">
        <v>171</v>
      </c>
      <c r="C64" s="87" t="s">
        <v>12</v>
      </c>
      <c r="D64" s="87" t="s">
        <v>8</v>
      </c>
      <c r="E64" s="186">
        <v>105000</v>
      </c>
      <c r="F64" s="87">
        <v>28</v>
      </c>
      <c r="G64" s="172">
        <f t="shared" si="0"/>
        <v>3750</v>
      </c>
    </row>
    <row r="65" spans="1:7">
      <c r="A65" s="107">
        <v>45349</v>
      </c>
      <c r="B65" s="86" t="s">
        <v>171</v>
      </c>
      <c r="C65" s="87" t="s">
        <v>7</v>
      </c>
      <c r="D65" s="87" t="s">
        <v>8</v>
      </c>
      <c r="E65" s="186">
        <v>105000</v>
      </c>
      <c r="F65" s="87">
        <v>33</v>
      </c>
      <c r="G65" s="172">
        <f t="shared" si="0"/>
        <v>3181.818181818182</v>
      </c>
    </row>
    <row r="66" spans="1:7">
      <c r="A66" s="107">
        <v>45349</v>
      </c>
      <c r="B66" s="86" t="s">
        <v>171</v>
      </c>
      <c r="C66" s="87" t="s">
        <v>54</v>
      </c>
      <c r="D66" s="87" t="s">
        <v>17</v>
      </c>
      <c r="E66" s="186">
        <v>85000</v>
      </c>
      <c r="F66" s="87">
        <v>19</v>
      </c>
      <c r="G66" s="172">
        <f t="shared" si="0"/>
        <v>4473.6842105263158</v>
      </c>
    </row>
    <row r="67" spans="1:7">
      <c r="A67" s="107">
        <v>45349</v>
      </c>
      <c r="B67" s="86" t="s">
        <v>171</v>
      </c>
      <c r="C67" s="87" t="s">
        <v>43</v>
      </c>
      <c r="D67" s="87" t="s">
        <v>8</v>
      </c>
      <c r="E67" s="186">
        <v>88000</v>
      </c>
      <c r="F67" s="87">
        <v>31</v>
      </c>
      <c r="G67" s="172">
        <f t="shared" si="0"/>
        <v>2838.7096774193546</v>
      </c>
    </row>
    <row r="68" spans="1:7">
      <c r="A68" s="107">
        <v>45349</v>
      </c>
      <c r="B68" s="86" t="s">
        <v>171</v>
      </c>
      <c r="C68" s="87" t="s">
        <v>24</v>
      </c>
      <c r="D68" s="87" t="s">
        <v>10</v>
      </c>
      <c r="E68" s="186">
        <v>63000</v>
      </c>
      <c r="F68" s="87">
        <v>13</v>
      </c>
      <c r="G68" s="172">
        <f t="shared" si="0"/>
        <v>4846.1538461538457</v>
      </c>
    </row>
    <row r="69" spans="1:7">
      <c r="A69" s="107">
        <v>45349</v>
      </c>
      <c r="B69" s="86" t="s">
        <v>171</v>
      </c>
      <c r="C69" s="87" t="s">
        <v>224</v>
      </c>
      <c r="D69" s="87" t="s">
        <v>10</v>
      </c>
      <c r="E69" s="186">
        <v>94500</v>
      </c>
      <c r="F69" s="87">
        <v>8</v>
      </c>
      <c r="G69" s="172">
        <f t="shared" si="0"/>
        <v>11812.5</v>
      </c>
    </row>
    <row r="70" spans="1:7">
      <c r="A70" s="107">
        <v>45350</v>
      </c>
      <c r="B70" s="86" t="s">
        <v>171</v>
      </c>
      <c r="C70" s="87" t="s">
        <v>18</v>
      </c>
      <c r="D70" s="87" t="s">
        <v>10</v>
      </c>
      <c r="E70" s="186">
        <v>63000</v>
      </c>
      <c r="F70" s="87">
        <v>15</v>
      </c>
      <c r="G70" s="172">
        <f t="shared" si="0"/>
        <v>4200</v>
      </c>
    </row>
    <row r="71" spans="1:7">
      <c r="A71" s="107">
        <v>45350</v>
      </c>
      <c r="B71" s="86" t="s">
        <v>171</v>
      </c>
      <c r="C71" s="87" t="s">
        <v>7</v>
      </c>
      <c r="D71" s="87" t="s">
        <v>8</v>
      </c>
      <c r="E71" s="186">
        <v>105000</v>
      </c>
      <c r="F71" s="87">
        <v>39</v>
      </c>
      <c r="G71" s="172">
        <f t="shared" si="0"/>
        <v>2692.3076923076924</v>
      </c>
    </row>
    <row r="72" spans="1:7">
      <c r="A72" s="107">
        <v>45350</v>
      </c>
      <c r="B72" s="86" t="s">
        <v>171</v>
      </c>
      <c r="C72" s="87" t="s">
        <v>16</v>
      </c>
      <c r="D72" s="87" t="s">
        <v>17</v>
      </c>
      <c r="E72" s="186">
        <v>85000</v>
      </c>
      <c r="F72" s="87">
        <v>18</v>
      </c>
      <c r="G72" s="172">
        <f t="shared" si="0"/>
        <v>4722.2222222222226</v>
      </c>
    </row>
    <row r="73" spans="1:7">
      <c r="A73" s="107">
        <v>45350</v>
      </c>
      <c r="B73" s="86" t="s">
        <v>171</v>
      </c>
      <c r="C73" s="87" t="s">
        <v>12</v>
      </c>
      <c r="D73" s="87" t="s">
        <v>8</v>
      </c>
      <c r="E73" s="186">
        <v>105000</v>
      </c>
      <c r="F73" s="87">
        <v>30</v>
      </c>
      <c r="G73" s="172">
        <f t="shared" si="0"/>
        <v>3500</v>
      </c>
    </row>
    <row r="74" spans="1:7">
      <c r="A74" s="107">
        <v>45350</v>
      </c>
      <c r="B74" s="86" t="s">
        <v>171</v>
      </c>
      <c r="C74" s="87" t="s">
        <v>14</v>
      </c>
      <c r="D74" s="87" t="s">
        <v>8</v>
      </c>
      <c r="E74" s="186">
        <v>105000</v>
      </c>
      <c r="F74" s="87">
        <v>39</v>
      </c>
      <c r="G74" s="172">
        <f t="shared" si="0"/>
        <v>2692.3076923076924</v>
      </c>
    </row>
    <row r="75" spans="1:7">
      <c r="A75" s="107">
        <v>45350</v>
      </c>
      <c r="B75" s="86" t="s">
        <v>171</v>
      </c>
      <c r="C75" s="87" t="s">
        <v>54</v>
      </c>
      <c r="D75" s="87" t="s">
        <v>17</v>
      </c>
      <c r="E75" s="186">
        <v>85000</v>
      </c>
      <c r="F75" s="87">
        <v>19</v>
      </c>
      <c r="G75" s="172">
        <f t="shared" si="0"/>
        <v>4473.6842105263158</v>
      </c>
    </row>
    <row r="76" spans="1:7">
      <c r="A76" s="107">
        <v>45350</v>
      </c>
      <c r="B76" s="86" t="s">
        <v>171</v>
      </c>
      <c r="C76" s="87" t="s">
        <v>43</v>
      </c>
      <c r="D76" s="87" t="s">
        <v>8</v>
      </c>
      <c r="E76" s="186">
        <v>88000</v>
      </c>
      <c r="F76" s="87">
        <v>32</v>
      </c>
      <c r="G76" s="172">
        <f t="shared" si="0"/>
        <v>2750</v>
      </c>
    </row>
    <row r="77" spans="1:7">
      <c r="A77" s="107">
        <v>45350</v>
      </c>
      <c r="B77" s="86" t="s">
        <v>171</v>
      </c>
      <c r="C77" s="87" t="s">
        <v>24</v>
      </c>
      <c r="D77" s="87" t="s">
        <v>10</v>
      </c>
      <c r="E77" s="186">
        <v>63000</v>
      </c>
      <c r="F77" s="87">
        <v>9</v>
      </c>
      <c r="G77" s="172">
        <f t="shared" si="0"/>
        <v>7000</v>
      </c>
    </row>
    <row r="78" spans="1:7">
      <c r="A78" s="107">
        <v>45350</v>
      </c>
      <c r="B78" s="86" t="s">
        <v>171</v>
      </c>
      <c r="C78" s="87" t="s">
        <v>224</v>
      </c>
      <c r="D78" s="87" t="s">
        <v>10</v>
      </c>
      <c r="E78" s="186">
        <v>94500</v>
      </c>
      <c r="F78" s="87">
        <v>8</v>
      </c>
      <c r="G78" s="172">
        <f t="shared" si="0"/>
        <v>11812.5</v>
      </c>
    </row>
    <row r="79" spans="1:7">
      <c r="A79" s="107">
        <v>45351</v>
      </c>
      <c r="B79" s="86" t="s">
        <v>171</v>
      </c>
      <c r="C79" s="87" t="s">
        <v>18</v>
      </c>
      <c r="D79" s="87" t="s">
        <v>10</v>
      </c>
      <c r="E79" s="186">
        <v>63000</v>
      </c>
      <c r="F79" s="87">
        <v>17</v>
      </c>
      <c r="G79" s="172">
        <f t="shared" si="0"/>
        <v>3705.8823529411766</v>
      </c>
    </row>
    <row r="80" spans="1:7">
      <c r="A80" s="107">
        <v>45351</v>
      </c>
      <c r="B80" s="86" t="s">
        <v>171</v>
      </c>
      <c r="C80" s="87" t="s">
        <v>7</v>
      </c>
      <c r="D80" s="87" t="s">
        <v>8</v>
      </c>
      <c r="E80" s="186">
        <v>105000</v>
      </c>
      <c r="F80" s="87">
        <v>37</v>
      </c>
      <c r="G80" s="172">
        <f t="shared" si="0"/>
        <v>2837.8378378378379</v>
      </c>
    </row>
    <row r="81" spans="1:7">
      <c r="A81" s="107">
        <v>45351</v>
      </c>
      <c r="B81" s="86" t="s">
        <v>171</v>
      </c>
      <c r="C81" s="87" t="s">
        <v>16</v>
      </c>
      <c r="D81" s="87" t="s">
        <v>17</v>
      </c>
      <c r="E81" s="186">
        <v>85000</v>
      </c>
      <c r="F81" s="87">
        <v>17</v>
      </c>
      <c r="G81" s="172">
        <f t="shared" si="0"/>
        <v>5000</v>
      </c>
    </row>
    <row r="82" spans="1:7">
      <c r="A82" s="107">
        <v>45351</v>
      </c>
      <c r="B82" s="86" t="s">
        <v>171</v>
      </c>
      <c r="C82" s="87" t="s">
        <v>12</v>
      </c>
      <c r="D82" s="87" t="s">
        <v>8</v>
      </c>
      <c r="E82" s="186">
        <v>105000</v>
      </c>
      <c r="F82" s="87">
        <v>25</v>
      </c>
      <c r="G82" s="172">
        <f t="shared" si="0"/>
        <v>4200</v>
      </c>
    </row>
    <row r="83" spans="1:7">
      <c r="A83" s="107">
        <v>45351</v>
      </c>
      <c r="B83" s="86" t="s">
        <v>171</v>
      </c>
      <c r="C83" s="87" t="s">
        <v>14</v>
      </c>
      <c r="D83" s="87" t="s">
        <v>8</v>
      </c>
      <c r="E83" s="186">
        <v>105000</v>
      </c>
      <c r="F83" s="87">
        <v>38</v>
      </c>
      <c r="G83" s="172">
        <f t="shared" si="0"/>
        <v>2763.1578947368421</v>
      </c>
    </row>
    <row r="84" spans="1:7">
      <c r="A84" s="107">
        <v>45351</v>
      </c>
      <c r="B84" s="86" t="s">
        <v>171</v>
      </c>
      <c r="C84" s="87" t="s">
        <v>54</v>
      </c>
      <c r="D84" s="87" t="s">
        <v>17</v>
      </c>
      <c r="E84" s="186">
        <v>85000</v>
      </c>
      <c r="F84" s="87">
        <v>19</v>
      </c>
      <c r="G84" s="172">
        <f t="shared" si="0"/>
        <v>4473.6842105263158</v>
      </c>
    </row>
    <row r="85" spans="1:7">
      <c r="A85" s="107">
        <v>45351</v>
      </c>
      <c r="B85" s="86" t="s">
        <v>171</v>
      </c>
      <c r="C85" s="87" t="s">
        <v>43</v>
      </c>
      <c r="D85" s="87" t="s">
        <v>8</v>
      </c>
      <c r="E85" s="186">
        <v>88000</v>
      </c>
      <c r="F85" s="87">
        <v>29</v>
      </c>
      <c r="G85" s="172">
        <f t="shared" si="0"/>
        <v>3034.4827586206898</v>
      </c>
    </row>
    <row r="86" spans="1:7">
      <c r="A86" s="107">
        <v>45351</v>
      </c>
      <c r="B86" s="86" t="s">
        <v>171</v>
      </c>
      <c r="C86" s="87" t="s">
        <v>24</v>
      </c>
      <c r="D86" s="87" t="s">
        <v>10</v>
      </c>
      <c r="E86" s="186">
        <v>63000</v>
      </c>
      <c r="F86" s="87">
        <v>6</v>
      </c>
      <c r="G86" s="172">
        <f t="shared" si="0"/>
        <v>10500</v>
      </c>
    </row>
    <row r="87" spans="1:7">
      <c r="A87" s="107">
        <v>45351</v>
      </c>
      <c r="B87" s="86" t="s">
        <v>171</v>
      </c>
      <c r="C87" s="87" t="s">
        <v>224</v>
      </c>
      <c r="D87" s="87" t="s">
        <v>10</v>
      </c>
      <c r="E87" s="186">
        <v>94500</v>
      </c>
      <c r="F87" s="87">
        <v>8</v>
      </c>
      <c r="G87" s="172">
        <f t="shared" si="0"/>
        <v>11812.5</v>
      </c>
    </row>
    <row r="88" spans="1:7">
      <c r="E88" s="172">
        <f>SUM(E2:E87)</f>
        <v>7683000</v>
      </c>
      <c r="F88" s="87">
        <f>SUM(F2:F87)</f>
        <v>2034</v>
      </c>
      <c r="G88" s="172">
        <f>E88/F88</f>
        <v>3777.2861356932153</v>
      </c>
    </row>
  </sheetData>
  <autoFilter ref="A1:G88" xr:uid="{00000000-0009-0000-0000-000035000000}"/>
  <dataValidations count="1">
    <dataValidation type="list" allowBlank="1" showInputMessage="1" showErrorMessage="1" sqref="D1" xr:uid="{00000000-0002-0000-3500-000000000000}">
      <formula1>"MINIBUS,BUS,VAN,TAXIBUS"</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01"/>
  <sheetViews>
    <sheetView topLeftCell="A91" zoomScale="115" zoomScaleNormal="115" workbookViewId="0">
      <selection activeCell="I101" sqref="I101"/>
    </sheetView>
  </sheetViews>
  <sheetFormatPr baseColWidth="10" defaultColWidth="11" defaultRowHeight="14.4"/>
  <cols>
    <col min="3" max="3" width="16.6640625" customWidth="1"/>
  </cols>
  <sheetData>
    <row r="1" spans="1:7" ht="43.2">
      <c r="A1" s="1" t="s">
        <v>0</v>
      </c>
      <c r="B1" s="2" t="s">
        <v>1</v>
      </c>
      <c r="C1" s="2" t="s">
        <v>2</v>
      </c>
      <c r="D1" s="147" t="s">
        <v>3</v>
      </c>
      <c r="E1" s="148" t="s">
        <v>4</v>
      </c>
      <c r="F1" s="149" t="s">
        <v>5</v>
      </c>
      <c r="G1" s="7" t="s">
        <v>6</v>
      </c>
    </row>
    <row r="2" spans="1:7">
      <c r="A2" s="107">
        <v>45352</v>
      </c>
      <c r="B2" s="86" t="s">
        <v>171</v>
      </c>
      <c r="C2" s="87" t="s">
        <v>18</v>
      </c>
      <c r="D2" s="87" t="s">
        <v>10</v>
      </c>
      <c r="E2" s="179">
        <v>63000</v>
      </c>
      <c r="F2" s="87">
        <v>15</v>
      </c>
      <c r="G2" s="172">
        <f>E2/F2</f>
        <v>4200</v>
      </c>
    </row>
    <row r="3" spans="1:7">
      <c r="A3" s="107">
        <v>45352</v>
      </c>
      <c r="B3" s="86" t="s">
        <v>171</v>
      </c>
      <c r="C3" s="87" t="s">
        <v>7</v>
      </c>
      <c r="D3" s="87" t="s">
        <v>8</v>
      </c>
      <c r="E3" s="179">
        <v>105000</v>
      </c>
      <c r="F3" s="87">
        <v>38</v>
      </c>
      <c r="G3" s="172">
        <f t="shared" ref="G3:G100" si="0">E3/F3</f>
        <v>2763.1578947368421</v>
      </c>
    </row>
    <row r="4" spans="1:7">
      <c r="A4" s="107">
        <v>45352</v>
      </c>
      <c r="B4" s="86" t="s">
        <v>171</v>
      </c>
      <c r="C4" s="87" t="s">
        <v>16</v>
      </c>
      <c r="D4" s="87" t="s">
        <v>17</v>
      </c>
      <c r="E4" s="179">
        <v>85000</v>
      </c>
      <c r="F4" s="87">
        <v>20</v>
      </c>
      <c r="G4" s="172">
        <f t="shared" si="0"/>
        <v>4250</v>
      </c>
    </row>
    <row r="5" spans="1:7">
      <c r="A5" s="107">
        <v>45352</v>
      </c>
      <c r="B5" s="86" t="s">
        <v>171</v>
      </c>
      <c r="C5" s="87" t="s">
        <v>12</v>
      </c>
      <c r="D5" s="87" t="s">
        <v>8</v>
      </c>
      <c r="E5" s="179">
        <v>105000</v>
      </c>
      <c r="F5" s="87">
        <v>25</v>
      </c>
      <c r="G5" s="172">
        <f t="shared" si="0"/>
        <v>4200</v>
      </c>
    </row>
    <row r="6" spans="1:7">
      <c r="A6" s="107">
        <v>45352</v>
      </c>
      <c r="B6" s="86" t="s">
        <v>171</v>
      </c>
      <c r="C6" s="87" t="s">
        <v>45</v>
      </c>
      <c r="D6" s="87" t="s">
        <v>8</v>
      </c>
      <c r="E6" s="179">
        <v>105000</v>
      </c>
      <c r="F6" s="87">
        <v>37</v>
      </c>
      <c r="G6" s="172">
        <f t="shared" si="0"/>
        <v>2837.8378378378379</v>
      </c>
    </row>
    <row r="7" spans="1:7">
      <c r="A7" s="107">
        <v>45352</v>
      </c>
      <c r="B7" s="86" t="s">
        <v>171</v>
      </c>
      <c r="C7" s="87" t="s">
        <v>54</v>
      </c>
      <c r="D7" s="87" t="s">
        <v>17</v>
      </c>
      <c r="E7" s="179">
        <v>85000</v>
      </c>
      <c r="F7" s="87">
        <v>18</v>
      </c>
      <c r="G7" s="172">
        <f t="shared" si="0"/>
        <v>4722.2222222222226</v>
      </c>
    </row>
    <row r="8" spans="1:7">
      <c r="A8" s="107">
        <v>45352</v>
      </c>
      <c r="B8" s="86" t="s">
        <v>171</v>
      </c>
      <c r="C8" s="87" t="s">
        <v>19</v>
      </c>
      <c r="D8" s="87" t="s">
        <v>8</v>
      </c>
      <c r="E8" s="179">
        <v>88000</v>
      </c>
      <c r="F8" s="87">
        <v>30</v>
      </c>
      <c r="G8" s="172">
        <f t="shared" si="0"/>
        <v>2933.3333333333335</v>
      </c>
    </row>
    <row r="9" spans="1:7">
      <c r="A9" s="107">
        <v>45352</v>
      </c>
      <c r="B9" s="86" t="s">
        <v>171</v>
      </c>
      <c r="C9" s="87" t="s">
        <v>24</v>
      </c>
      <c r="D9" s="87" t="s">
        <v>10</v>
      </c>
      <c r="E9" s="179">
        <v>63000</v>
      </c>
      <c r="F9" s="87">
        <v>7</v>
      </c>
      <c r="G9" s="172">
        <f t="shared" si="0"/>
        <v>9000</v>
      </c>
    </row>
    <row r="10" spans="1:7">
      <c r="A10" s="107">
        <v>45352</v>
      </c>
      <c r="B10" s="86" t="s">
        <v>171</v>
      </c>
      <c r="C10" s="87" t="s">
        <v>224</v>
      </c>
      <c r="D10" s="87" t="s">
        <v>10</v>
      </c>
      <c r="E10" s="179">
        <v>94500</v>
      </c>
      <c r="F10" s="87">
        <v>8</v>
      </c>
      <c r="G10" s="172">
        <f t="shared" si="0"/>
        <v>11812.5</v>
      </c>
    </row>
    <row r="11" spans="1:7">
      <c r="A11" s="107">
        <v>45355</v>
      </c>
      <c r="B11" s="86" t="s">
        <v>171</v>
      </c>
      <c r="C11" s="87" t="s">
        <v>16</v>
      </c>
      <c r="D11" s="87" t="s">
        <v>17</v>
      </c>
      <c r="E11" s="179">
        <v>85000</v>
      </c>
      <c r="F11" s="87">
        <v>19</v>
      </c>
      <c r="G11" s="172">
        <f t="shared" si="0"/>
        <v>4473.6842105263158</v>
      </c>
    </row>
    <row r="12" spans="1:7">
      <c r="A12" s="107">
        <v>45355</v>
      </c>
      <c r="B12" s="86" t="s">
        <v>171</v>
      </c>
      <c r="C12" s="87" t="s">
        <v>14</v>
      </c>
      <c r="D12" s="87" t="s">
        <v>8</v>
      </c>
      <c r="E12" s="179">
        <v>105000</v>
      </c>
      <c r="F12" s="87">
        <v>46</v>
      </c>
      <c r="G12" s="172">
        <f t="shared" si="0"/>
        <v>2282.608695652174</v>
      </c>
    </row>
    <row r="13" spans="1:7">
      <c r="A13" s="107">
        <v>45355</v>
      </c>
      <c r="B13" s="86" t="s">
        <v>171</v>
      </c>
      <c r="C13" s="87" t="s">
        <v>18</v>
      </c>
      <c r="D13" s="87" t="s">
        <v>10</v>
      </c>
      <c r="E13" s="179">
        <v>63000</v>
      </c>
      <c r="F13" s="87">
        <v>14</v>
      </c>
      <c r="G13" s="172">
        <f t="shared" si="0"/>
        <v>4500</v>
      </c>
    </row>
    <row r="14" spans="1:7">
      <c r="A14" s="107">
        <v>45355</v>
      </c>
      <c r="B14" s="86" t="s">
        <v>171</v>
      </c>
      <c r="C14" s="87" t="s">
        <v>12</v>
      </c>
      <c r="D14" s="87" t="s">
        <v>8</v>
      </c>
      <c r="E14" s="179">
        <v>105000</v>
      </c>
      <c r="F14" s="87">
        <v>24</v>
      </c>
      <c r="G14" s="172">
        <f t="shared" si="0"/>
        <v>4375</v>
      </c>
    </row>
    <row r="15" spans="1:7">
      <c r="A15" s="107">
        <v>45355</v>
      </c>
      <c r="B15" s="86" t="s">
        <v>171</v>
      </c>
      <c r="C15" s="87" t="s">
        <v>7</v>
      </c>
      <c r="D15" s="87" t="s">
        <v>8</v>
      </c>
      <c r="E15" s="179">
        <v>105000</v>
      </c>
      <c r="F15" s="87">
        <v>42</v>
      </c>
      <c r="G15" s="172">
        <f t="shared" si="0"/>
        <v>2500</v>
      </c>
    </row>
    <row r="16" spans="1:7">
      <c r="A16" s="107">
        <v>45355</v>
      </c>
      <c r="B16" s="86" t="s">
        <v>171</v>
      </c>
      <c r="C16" s="87" t="s">
        <v>54</v>
      </c>
      <c r="D16" s="87" t="s">
        <v>17</v>
      </c>
      <c r="E16" s="179">
        <v>85000</v>
      </c>
      <c r="F16" s="87">
        <v>22</v>
      </c>
      <c r="G16" s="172">
        <f t="shared" si="0"/>
        <v>3863.6363636363635</v>
      </c>
    </row>
    <row r="17" spans="1:7">
      <c r="A17" s="107">
        <v>45355</v>
      </c>
      <c r="B17" s="86" t="s">
        <v>171</v>
      </c>
      <c r="C17" s="87" t="s">
        <v>43</v>
      </c>
      <c r="D17" s="87" t="s">
        <v>8</v>
      </c>
      <c r="E17" s="179">
        <v>88000</v>
      </c>
      <c r="F17" s="87">
        <v>30</v>
      </c>
      <c r="G17" s="172">
        <f t="shared" si="0"/>
        <v>2933.3333333333335</v>
      </c>
    </row>
    <row r="18" spans="1:7">
      <c r="A18" s="107">
        <v>45355</v>
      </c>
      <c r="B18" s="86" t="s">
        <v>171</v>
      </c>
      <c r="C18" s="87" t="s">
        <v>24</v>
      </c>
      <c r="D18" s="87" t="s">
        <v>10</v>
      </c>
      <c r="E18" s="179">
        <v>63000</v>
      </c>
      <c r="F18" s="87">
        <v>11</v>
      </c>
      <c r="G18" s="172">
        <f t="shared" si="0"/>
        <v>5727.272727272727</v>
      </c>
    </row>
    <row r="19" spans="1:7">
      <c r="A19" s="107">
        <v>45355</v>
      </c>
      <c r="B19" s="86" t="s">
        <v>171</v>
      </c>
      <c r="C19" s="87" t="s">
        <v>224</v>
      </c>
      <c r="D19" s="87" t="s">
        <v>10</v>
      </c>
      <c r="E19" s="179">
        <v>94500</v>
      </c>
      <c r="F19" s="87">
        <v>6</v>
      </c>
      <c r="G19" s="172">
        <f t="shared" si="0"/>
        <v>15750</v>
      </c>
    </row>
    <row r="20" spans="1:7">
      <c r="A20" s="107">
        <v>45356</v>
      </c>
      <c r="B20" s="86" t="s">
        <v>171</v>
      </c>
      <c r="C20" s="87" t="s">
        <v>16</v>
      </c>
      <c r="D20" s="87" t="s">
        <v>17</v>
      </c>
      <c r="E20" s="179">
        <v>85000</v>
      </c>
      <c r="F20" s="87">
        <v>16</v>
      </c>
      <c r="G20" s="172">
        <f t="shared" si="0"/>
        <v>5312.5</v>
      </c>
    </row>
    <row r="21" spans="1:7">
      <c r="A21" s="107">
        <v>45356</v>
      </c>
      <c r="B21" s="86" t="s">
        <v>171</v>
      </c>
      <c r="C21" s="87" t="s">
        <v>14</v>
      </c>
      <c r="D21" s="87" t="s">
        <v>8</v>
      </c>
      <c r="E21" s="179">
        <v>105000</v>
      </c>
      <c r="F21" s="87">
        <v>45</v>
      </c>
      <c r="G21" s="172">
        <f t="shared" si="0"/>
        <v>2333.3333333333335</v>
      </c>
    </row>
    <row r="22" spans="1:7">
      <c r="A22" s="107">
        <v>45356</v>
      </c>
      <c r="B22" s="86" t="s">
        <v>171</v>
      </c>
      <c r="C22" s="87" t="s">
        <v>18</v>
      </c>
      <c r="D22" s="87" t="s">
        <v>10</v>
      </c>
      <c r="E22" s="179">
        <v>63000</v>
      </c>
      <c r="F22" s="87">
        <v>17</v>
      </c>
      <c r="G22" s="172">
        <f t="shared" si="0"/>
        <v>3705.8823529411766</v>
      </c>
    </row>
    <row r="23" spans="1:7">
      <c r="A23" s="107">
        <v>45356</v>
      </c>
      <c r="B23" s="86" t="s">
        <v>171</v>
      </c>
      <c r="C23" s="87" t="s">
        <v>12</v>
      </c>
      <c r="D23" s="87" t="s">
        <v>8</v>
      </c>
      <c r="E23" s="179">
        <v>105000</v>
      </c>
      <c r="F23" s="87">
        <v>25</v>
      </c>
      <c r="G23" s="172">
        <f t="shared" si="0"/>
        <v>4200</v>
      </c>
    </row>
    <row r="24" spans="1:7">
      <c r="A24" s="107">
        <v>45356</v>
      </c>
      <c r="B24" s="86" t="s">
        <v>171</v>
      </c>
      <c r="C24" s="87" t="s">
        <v>7</v>
      </c>
      <c r="D24" s="87" t="s">
        <v>8</v>
      </c>
      <c r="E24" s="179">
        <v>105000</v>
      </c>
      <c r="F24" s="87">
        <v>40</v>
      </c>
      <c r="G24" s="172">
        <f t="shared" si="0"/>
        <v>2625</v>
      </c>
    </row>
    <row r="25" spans="1:7">
      <c r="A25" s="107">
        <v>45356</v>
      </c>
      <c r="B25" s="86" t="s">
        <v>171</v>
      </c>
      <c r="C25" s="87" t="s">
        <v>54</v>
      </c>
      <c r="D25" s="87" t="s">
        <v>17</v>
      </c>
      <c r="E25" s="179">
        <v>85000</v>
      </c>
      <c r="F25" s="87">
        <v>19</v>
      </c>
      <c r="G25" s="172">
        <f t="shared" si="0"/>
        <v>4473.6842105263158</v>
      </c>
    </row>
    <row r="26" spans="1:7">
      <c r="A26" s="107">
        <v>45356</v>
      </c>
      <c r="B26" s="86" t="s">
        <v>171</v>
      </c>
      <c r="C26" s="87" t="s">
        <v>43</v>
      </c>
      <c r="D26" s="87" t="s">
        <v>8</v>
      </c>
      <c r="E26" s="179">
        <v>88000</v>
      </c>
      <c r="F26" s="87">
        <v>30</v>
      </c>
      <c r="G26" s="172">
        <f t="shared" si="0"/>
        <v>2933.3333333333335</v>
      </c>
    </row>
    <row r="27" spans="1:7">
      <c r="A27" s="107">
        <v>45356</v>
      </c>
      <c r="B27" s="86" t="s">
        <v>171</v>
      </c>
      <c r="C27" s="87" t="s">
        <v>24</v>
      </c>
      <c r="D27" s="87" t="s">
        <v>10</v>
      </c>
      <c r="E27" s="179">
        <v>63000</v>
      </c>
      <c r="F27" s="87">
        <v>12</v>
      </c>
      <c r="G27" s="172">
        <f t="shared" si="0"/>
        <v>5250</v>
      </c>
    </row>
    <row r="28" spans="1:7">
      <c r="A28" s="107">
        <v>45356</v>
      </c>
      <c r="B28" s="86" t="s">
        <v>171</v>
      </c>
      <c r="C28" s="87" t="s">
        <v>224</v>
      </c>
      <c r="D28" s="87" t="s">
        <v>10</v>
      </c>
      <c r="E28" s="179">
        <v>94500</v>
      </c>
      <c r="F28" s="87">
        <v>6</v>
      </c>
      <c r="G28" s="172">
        <f t="shared" si="0"/>
        <v>15750</v>
      </c>
    </row>
    <row r="29" spans="1:7">
      <c r="A29" s="107">
        <v>45357</v>
      </c>
      <c r="B29" s="86" t="s">
        <v>171</v>
      </c>
      <c r="C29" s="87" t="s">
        <v>16</v>
      </c>
      <c r="D29" s="87" t="s">
        <v>17</v>
      </c>
      <c r="E29" s="179">
        <v>85000</v>
      </c>
      <c r="F29" s="87">
        <v>16</v>
      </c>
      <c r="G29" s="172">
        <f t="shared" si="0"/>
        <v>5312.5</v>
      </c>
    </row>
    <row r="30" spans="1:7">
      <c r="A30" s="107">
        <v>45357</v>
      </c>
      <c r="B30" s="86" t="s">
        <v>171</v>
      </c>
      <c r="C30" s="87" t="s">
        <v>14</v>
      </c>
      <c r="D30" s="87" t="s">
        <v>8</v>
      </c>
      <c r="E30" s="179">
        <v>105000</v>
      </c>
      <c r="F30" s="87">
        <v>47</v>
      </c>
      <c r="G30" s="172">
        <f t="shared" si="0"/>
        <v>2234.0425531914893</v>
      </c>
    </row>
    <row r="31" spans="1:7">
      <c r="A31" s="107">
        <v>45357</v>
      </c>
      <c r="B31" s="86" t="s">
        <v>171</v>
      </c>
      <c r="C31" s="87" t="s">
        <v>18</v>
      </c>
      <c r="D31" s="87" t="s">
        <v>10</v>
      </c>
      <c r="E31" s="179">
        <v>63000</v>
      </c>
      <c r="F31" s="87">
        <v>16</v>
      </c>
      <c r="G31" s="172">
        <f t="shared" si="0"/>
        <v>3937.5</v>
      </c>
    </row>
    <row r="32" spans="1:7">
      <c r="A32" s="107">
        <v>45357</v>
      </c>
      <c r="B32" s="86" t="s">
        <v>171</v>
      </c>
      <c r="C32" s="87" t="s">
        <v>12</v>
      </c>
      <c r="D32" s="87" t="s">
        <v>8</v>
      </c>
      <c r="E32" s="179">
        <v>105000</v>
      </c>
      <c r="F32" s="87">
        <v>24</v>
      </c>
      <c r="G32" s="172">
        <f t="shared" si="0"/>
        <v>4375</v>
      </c>
    </row>
    <row r="33" spans="1:7">
      <c r="A33" s="107">
        <v>45357</v>
      </c>
      <c r="B33" s="86" t="s">
        <v>171</v>
      </c>
      <c r="C33" s="87" t="s">
        <v>7</v>
      </c>
      <c r="D33" s="87" t="s">
        <v>8</v>
      </c>
      <c r="E33" s="179">
        <v>105000</v>
      </c>
      <c r="F33" s="87">
        <v>44</v>
      </c>
      <c r="G33" s="172">
        <f t="shared" si="0"/>
        <v>2386.3636363636365</v>
      </c>
    </row>
    <row r="34" spans="1:7">
      <c r="A34" s="107">
        <v>45357</v>
      </c>
      <c r="B34" s="86" t="s">
        <v>171</v>
      </c>
      <c r="C34" s="87" t="s">
        <v>54</v>
      </c>
      <c r="D34" s="87" t="s">
        <v>17</v>
      </c>
      <c r="E34" s="179">
        <v>85000</v>
      </c>
      <c r="F34" s="87">
        <v>11</v>
      </c>
      <c r="G34" s="172">
        <f t="shared" si="0"/>
        <v>7727.272727272727</v>
      </c>
    </row>
    <row r="35" spans="1:7">
      <c r="A35" s="107">
        <v>45357</v>
      </c>
      <c r="B35" s="86" t="s">
        <v>171</v>
      </c>
      <c r="C35" s="87" t="s">
        <v>43</v>
      </c>
      <c r="D35" s="87" t="s">
        <v>8</v>
      </c>
      <c r="E35" s="179">
        <v>88000</v>
      </c>
      <c r="F35" s="87">
        <v>30</v>
      </c>
      <c r="G35" s="172">
        <f t="shared" si="0"/>
        <v>2933.3333333333335</v>
      </c>
    </row>
    <row r="36" spans="1:7">
      <c r="A36" s="107">
        <v>45357</v>
      </c>
      <c r="B36" s="86" t="s">
        <v>171</v>
      </c>
      <c r="C36" s="87" t="s">
        <v>24</v>
      </c>
      <c r="D36" s="87" t="s">
        <v>10</v>
      </c>
      <c r="E36" s="179">
        <v>63000</v>
      </c>
      <c r="F36" s="87">
        <v>11</v>
      </c>
      <c r="G36" s="172">
        <f t="shared" si="0"/>
        <v>5727.272727272727</v>
      </c>
    </row>
    <row r="37" spans="1:7">
      <c r="A37" s="107">
        <v>45357</v>
      </c>
      <c r="B37" s="86" t="s">
        <v>171</v>
      </c>
      <c r="C37" s="87" t="s">
        <v>224</v>
      </c>
      <c r="D37" s="87" t="s">
        <v>10</v>
      </c>
      <c r="E37" s="179">
        <v>94500</v>
      </c>
      <c r="F37" s="87">
        <v>6</v>
      </c>
      <c r="G37" s="172">
        <f t="shared" si="0"/>
        <v>15750</v>
      </c>
    </row>
    <row r="38" spans="1:7">
      <c r="A38" s="107">
        <v>45358</v>
      </c>
      <c r="B38" s="86" t="s">
        <v>171</v>
      </c>
      <c r="C38" s="87" t="s">
        <v>18</v>
      </c>
      <c r="D38" s="87" t="s">
        <v>10</v>
      </c>
      <c r="E38" s="179">
        <v>63000</v>
      </c>
      <c r="F38" s="87">
        <v>16</v>
      </c>
      <c r="G38" s="172">
        <f t="shared" si="0"/>
        <v>3937.5</v>
      </c>
    </row>
    <row r="39" spans="1:7">
      <c r="A39" s="107">
        <v>45358</v>
      </c>
      <c r="B39" s="86" t="s">
        <v>171</v>
      </c>
      <c r="C39" s="87" t="s">
        <v>7</v>
      </c>
      <c r="D39" s="87" t="s">
        <v>8</v>
      </c>
      <c r="E39" s="179">
        <v>105000</v>
      </c>
      <c r="F39" s="87">
        <v>40</v>
      </c>
      <c r="G39" s="172">
        <f t="shared" si="0"/>
        <v>2625</v>
      </c>
    </row>
    <row r="40" spans="1:7">
      <c r="A40" s="107">
        <v>45358</v>
      </c>
      <c r="B40" s="86" t="s">
        <v>171</v>
      </c>
      <c r="C40" s="87" t="s">
        <v>16</v>
      </c>
      <c r="D40" s="87" t="s">
        <v>17</v>
      </c>
      <c r="E40" s="179">
        <v>85000</v>
      </c>
      <c r="F40" s="87">
        <v>18</v>
      </c>
      <c r="G40" s="172">
        <f t="shared" si="0"/>
        <v>4722.2222222222226</v>
      </c>
    </row>
    <row r="41" spans="1:7">
      <c r="A41" s="107">
        <v>45358</v>
      </c>
      <c r="B41" s="86" t="s">
        <v>171</v>
      </c>
      <c r="C41" s="87" t="s">
        <v>12</v>
      </c>
      <c r="D41" s="87" t="s">
        <v>8</v>
      </c>
      <c r="E41" s="179">
        <v>105000</v>
      </c>
      <c r="F41" s="87">
        <v>26</v>
      </c>
      <c r="G41" s="172">
        <f t="shared" si="0"/>
        <v>4038.4615384615386</v>
      </c>
    </row>
    <row r="42" spans="1:7">
      <c r="A42" s="107">
        <v>45358</v>
      </c>
      <c r="B42" s="86" t="s">
        <v>171</v>
      </c>
      <c r="C42" s="87" t="s">
        <v>14</v>
      </c>
      <c r="D42" s="87" t="s">
        <v>8</v>
      </c>
      <c r="E42" s="179">
        <v>105000</v>
      </c>
      <c r="F42" s="87">
        <v>43</v>
      </c>
      <c r="G42" s="172">
        <f t="shared" si="0"/>
        <v>2441.8604651162791</v>
      </c>
    </row>
    <row r="43" spans="1:7">
      <c r="A43" s="107">
        <v>45358</v>
      </c>
      <c r="B43" s="86" t="s">
        <v>171</v>
      </c>
      <c r="C43" s="87" t="s">
        <v>54</v>
      </c>
      <c r="D43" s="87" t="s">
        <v>17</v>
      </c>
      <c r="E43" s="179">
        <v>85000</v>
      </c>
      <c r="F43" s="87">
        <v>18</v>
      </c>
      <c r="G43" s="172">
        <f t="shared" si="0"/>
        <v>4722.2222222222226</v>
      </c>
    </row>
    <row r="44" spans="1:7">
      <c r="A44" s="107">
        <v>45358</v>
      </c>
      <c r="B44" s="86" t="s">
        <v>171</v>
      </c>
      <c r="C44" s="87" t="s">
        <v>43</v>
      </c>
      <c r="D44" s="87" t="s">
        <v>8</v>
      </c>
      <c r="E44" s="179">
        <v>88000</v>
      </c>
      <c r="F44" s="87">
        <v>27</v>
      </c>
      <c r="G44" s="172">
        <f t="shared" si="0"/>
        <v>3259.2592592592591</v>
      </c>
    </row>
    <row r="45" spans="1:7">
      <c r="A45" s="107">
        <v>45358</v>
      </c>
      <c r="B45" s="86" t="s">
        <v>171</v>
      </c>
      <c r="C45" s="87" t="s">
        <v>24</v>
      </c>
      <c r="D45" s="87" t="s">
        <v>10</v>
      </c>
      <c r="E45" s="179">
        <v>63000</v>
      </c>
      <c r="F45" s="87">
        <v>10</v>
      </c>
      <c r="G45" s="172">
        <f t="shared" si="0"/>
        <v>6300</v>
      </c>
    </row>
    <row r="46" spans="1:7">
      <c r="A46" s="107">
        <v>45358</v>
      </c>
      <c r="B46" s="86" t="s">
        <v>171</v>
      </c>
      <c r="C46" s="87" t="s">
        <v>224</v>
      </c>
      <c r="D46" s="87" t="s">
        <v>10</v>
      </c>
      <c r="E46" s="179">
        <v>94500</v>
      </c>
      <c r="F46" s="87">
        <v>6</v>
      </c>
      <c r="G46" s="172">
        <f t="shared" si="0"/>
        <v>15750</v>
      </c>
    </row>
    <row r="47" spans="1:7">
      <c r="A47" s="107">
        <v>45359</v>
      </c>
      <c r="B47" s="86" t="s">
        <v>171</v>
      </c>
      <c r="C47" s="87" t="s">
        <v>18</v>
      </c>
      <c r="D47" s="87" t="s">
        <v>10</v>
      </c>
      <c r="E47" s="179">
        <v>63000</v>
      </c>
      <c r="F47" s="87">
        <v>15</v>
      </c>
      <c r="G47" s="172">
        <f t="shared" si="0"/>
        <v>4200</v>
      </c>
    </row>
    <row r="48" spans="1:7">
      <c r="A48" s="107">
        <v>45359</v>
      </c>
      <c r="B48" s="86" t="s">
        <v>171</v>
      </c>
      <c r="C48" s="87" t="s">
        <v>7</v>
      </c>
      <c r="D48" s="87" t="s">
        <v>8</v>
      </c>
      <c r="E48" s="179">
        <v>105000</v>
      </c>
      <c r="F48" s="87">
        <v>40</v>
      </c>
      <c r="G48" s="172">
        <f t="shared" si="0"/>
        <v>2625</v>
      </c>
    </row>
    <row r="49" spans="1:7">
      <c r="A49" s="107">
        <v>45359</v>
      </c>
      <c r="B49" s="86" t="s">
        <v>171</v>
      </c>
      <c r="C49" s="87" t="s">
        <v>16</v>
      </c>
      <c r="D49" s="87" t="s">
        <v>17</v>
      </c>
      <c r="E49" s="179">
        <v>85000</v>
      </c>
      <c r="F49" s="87">
        <v>18</v>
      </c>
      <c r="G49" s="172">
        <f t="shared" si="0"/>
        <v>4722.2222222222226</v>
      </c>
    </row>
    <row r="50" spans="1:7">
      <c r="A50" s="107">
        <v>45359</v>
      </c>
      <c r="B50" s="86" t="s">
        <v>171</v>
      </c>
      <c r="C50" s="87" t="s">
        <v>12</v>
      </c>
      <c r="D50" s="87" t="s">
        <v>8</v>
      </c>
      <c r="E50" s="179">
        <v>105000</v>
      </c>
      <c r="F50" s="87">
        <v>30</v>
      </c>
      <c r="G50" s="172">
        <f t="shared" si="0"/>
        <v>3500</v>
      </c>
    </row>
    <row r="51" spans="1:7">
      <c r="A51" s="107">
        <v>45359</v>
      </c>
      <c r="B51" s="86" t="s">
        <v>171</v>
      </c>
      <c r="C51" s="87" t="s">
        <v>14</v>
      </c>
      <c r="D51" s="87" t="s">
        <v>8</v>
      </c>
      <c r="E51" s="179">
        <v>105000</v>
      </c>
      <c r="F51" s="87">
        <v>37</v>
      </c>
      <c r="G51" s="172">
        <f t="shared" si="0"/>
        <v>2837.8378378378379</v>
      </c>
    </row>
    <row r="52" spans="1:7">
      <c r="A52" s="107">
        <v>45359</v>
      </c>
      <c r="B52" s="86" t="s">
        <v>171</v>
      </c>
      <c r="C52" s="87" t="s">
        <v>54</v>
      </c>
      <c r="D52" s="87" t="s">
        <v>17</v>
      </c>
      <c r="E52" s="179">
        <v>85000</v>
      </c>
      <c r="F52" s="87">
        <v>18</v>
      </c>
      <c r="G52" s="172">
        <f t="shared" si="0"/>
        <v>4722.2222222222226</v>
      </c>
    </row>
    <row r="53" spans="1:7">
      <c r="A53" s="107">
        <v>45359</v>
      </c>
      <c r="B53" s="86" t="s">
        <v>171</v>
      </c>
      <c r="C53" s="87" t="s">
        <v>43</v>
      </c>
      <c r="D53" s="87" t="s">
        <v>8</v>
      </c>
      <c r="E53" s="179">
        <v>88000</v>
      </c>
      <c r="F53" s="87">
        <v>27</v>
      </c>
      <c r="G53" s="172">
        <f t="shared" si="0"/>
        <v>3259.2592592592591</v>
      </c>
    </row>
    <row r="54" spans="1:7">
      <c r="A54" s="107">
        <v>45359</v>
      </c>
      <c r="B54" s="86" t="s">
        <v>171</v>
      </c>
      <c r="C54" s="87" t="s">
        <v>24</v>
      </c>
      <c r="D54" s="87" t="s">
        <v>10</v>
      </c>
      <c r="E54" s="179">
        <v>63000</v>
      </c>
      <c r="F54" s="87">
        <v>10</v>
      </c>
      <c r="G54" s="172">
        <f t="shared" si="0"/>
        <v>6300</v>
      </c>
    </row>
    <row r="55" spans="1:7">
      <c r="A55" s="107">
        <v>45359</v>
      </c>
      <c r="B55" s="86" t="s">
        <v>171</v>
      </c>
      <c r="C55" s="87" t="s">
        <v>224</v>
      </c>
      <c r="D55" s="87" t="s">
        <v>10</v>
      </c>
      <c r="E55" s="179">
        <v>94500</v>
      </c>
      <c r="F55" s="87">
        <v>6</v>
      </c>
      <c r="G55" s="172">
        <f t="shared" si="0"/>
        <v>15750</v>
      </c>
    </row>
    <row r="56" spans="1:7">
      <c r="A56" s="107">
        <v>45362</v>
      </c>
      <c r="B56" s="86" t="s">
        <v>171</v>
      </c>
      <c r="C56" s="87" t="s">
        <v>18</v>
      </c>
      <c r="D56" s="87" t="s">
        <v>10</v>
      </c>
      <c r="E56" s="179">
        <v>63000</v>
      </c>
      <c r="F56" s="87">
        <v>15</v>
      </c>
      <c r="G56" s="172">
        <f t="shared" si="0"/>
        <v>4200</v>
      </c>
    </row>
    <row r="57" spans="1:7">
      <c r="A57" s="107">
        <v>45362</v>
      </c>
      <c r="B57" s="86" t="s">
        <v>171</v>
      </c>
      <c r="C57" s="87" t="s">
        <v>7</v>
      </c>
      <c r="D57" s="87" t="s">
        <v>8</v>
      </c>
      <c r="E57" s="179">
        <v>105000</v>
      </c>
      <c r="F57" s="87">
        <v>38</v>
      </c>
      <c r="G57" s="172">
        <f t="shared" si="0"/>
        <v>2763.1578947368421</v>
      </c>
    </row>
    <row r="58" spans="1:7">
      <c r="A58" s="107">
        <v>45362</v>
      </c>
      <c r="B58" s="86" t="s">
        <v>171</v>
      </c>
      <c r="C58" s="87" t="s">
        <v>16</v>
      </c>
      <c r="D58" s="87" t="s">
        <v>17</v>
      </c>
      <c r="E58" s="179">
        <v>85000</v>
      </c>
      <c r="F58" s="87">
        <v>19</v>
      </c>
      <c r="G58" s="172">
        <f t="shared" si="0"/>
        <v>4473.6842105263158</v>
      </c>
    </row>
    <row r="59" spans="1:7">
      <c r="A59" s="107">
        <v>45362</v>
      </c>
      <c r="B59" s="86" t="s">
        <v>171</v>
      </c>
      <c r="C59" s="87" t="s">
        <v>14</v>
      </c>
      <c r="D59" s="87" t="s">
        <v>8</v>
      </c>
      <c r="E59" s="179">
        <v>105000</v>
      </c>
      <c r="F59" s="87">
        <v>34</v>
      </c>
      <c r="G59" s="172">
        <f t="shared" si="0"/>
        <v>3088.2352941176468</v>
      </c>
    </row>
    <row r="60" spans="1:7">
      <c r="A60" s="107">
        <v>45362</v>
      </c>
      <c r="B60" s="86" t="s">
        <v>171</v>
      </c>
      <c r="C60" s="87" t="s">
        <v>12</v>
      </c>
      <c r="D60" s="87" t="s">
        <v>8</v>
      </c>
      <c r="E60" s="179">
        <v>105000</v>
      </c>
      <c r="F60" s="87">
        <v>26</v>
      </c>
      <c r="G60" s="172">
        <f t="shared" si="0"/>
        <v>4038.4615384615386</v>
      </c>
    </row>
    <row r="61" spans="1:7">
      <c r="A61" s="107">
        <v>45362</v>
      </c>
      <c r="B61" s="86" t="s">
        <v>171</v>
      </c>
      <c r="C61" s="87" t="s">
        <v>54</v>
      </c>
      <c r="D61" s="87" t="s">
        <v>17</v>
      </c>
      <c r="E61" s="179">
        <v>85000</v>
      </c>
      <c r="F61" s="87">
        <v>18</v>
      </c>
      <c r="G61" s="172">
        <f t="shared" si="0"/>
        <v>4722.2222222222226</v>
      </c>
    </row>
    <row r="62" spans="1:7">
      <c r="A62" s="107">
        <v>45362</v>
      </c>
      <c r="B62" s="86" t="s">
        <v>171</v>
      </c>
      <c r="C62" s="87" t="s">
        <v>43</v>
      </c>
      <c r="D62" s="87" t="s">
        <v>8</v>
      </c>
      <c r="E62" s="179">
        <v>88000</v>
      </c>
      <c r="F62" s="87">
        <v>30</v>
      </c>
      <c r="G62" s="172">
        <f t="shared" si="0"/>
        <v>2933.3333333333335</v>
      </c>
    </row>
    <row r="63" spans="1:7">
      <c r="A63" s="107">
        <v>45362</v>
      </c>
      <c r="B63" s="86" t="s">
        <v>171</v>
      </c>
      <c r="C63" s="87" t="s">
        <v>24</v>
      </c>
      <c r="D63" s="87" t="s">
        <v>10</v>
      </c>
      <c r="E63" s="179">
        <v>63000</v>
      </c>
      <c r="F63" s="87">
        <v>10</v>
      </c>
      <c r="G63" s="172">
        <f t="shared" si="0"/>
        <v>6300</v>
      </c>
    </row>
    <row r="64" spans="1:7">
      <c r="A64" s="107">
        <v>45362</v>
      </c>
      <c r="B64" s="86" t="s">
        <v>171</v>
      </c>
      <c r="C64" s="87" t="s">
        <v>224</v>
      </c>
      <c r="D64" s="87" t="s">
        <v>10</v>
      </c>
      <c r="E64" s="179">
        <v>94500</v>
      </c>
      <c r="F64" s="87">
        <v>6</v>
      </c>
      <c r="G64" s="172">
        <f t="shared" si="0"/>
        <v>15750</v>
      </c>
    </row>
    <row r="65" spans="1:7">
      <c r="A65" s="107">
        <v>45363</v>
      </c>
      <c r="B65" s="86" t="s">
        <v>171</v>
      </c>
      <c r="C65" s="87" t="s">
        <v>18</v>
      </c>
      <c r="D65" s="87" t="s">
        <v>10</v>
      </c>
      <c r="E65" s="179">
        <v>63000</v>
      </c>
      <c r="F65" s="87">
        <v>15</v>
      </c>
      <c r="G65" s="172">
        <f t="shared" si="0"/>
        <v>4200</v>
      </c>
    </row>
    <row r="66" spans="1:7">
      <c r="A66" s="107">
        <v>45363</v>
      </c>
      <c r="B66" s="86" t="s">
        <v>171</v>
      </c>
      <c r="C66" s="87" t="s">
        <v>7</v>
      </c>
      <c r="D66" s="87" t="s">
        <v>8</v>
      </c>
      <c r="E66" s="179">
        <v>105000</v>
      </c>
      <c r="F66" s="87">
        <v>38</v>
      </c>
      <c r="G66" s="172">
        <f t="shared" si="0"/>
        <v>2763.1578947368421</v>
      </c>
    </row>
    <row r="67" spans="1:7">
      <c r="A67" s="107">
        <v>45363</v>
      </c>
      <c r="B67" s="86" t="s">
        <v>171</v>
      </c>
      <c r="C67" s="87" t="s">
        <v>16</v>
      </c>
      <c r="D67" s="87" t="s">
        <v>17</v>
      </c>
      <c r="E67" s="179">
        <v>85000</v>
      </c>
      <c r="F67" s="87">
        <v>19</v>
      </c>
      <c r="G67" s="172">
        <f t="shared" si="0"/>
        <v>4473.6842105263158</v>
      </c>
    </row>
    <row r="68" spans="1:7">
      <c r="A68" s="107">
        <v>45363</v>
      </c>
      <c r="B68" s="86" t="s">
        <v>171</v>
      </c>
      <c r="C68" s="87" t="s">
        <v>12</v>
      </c>
      <c r="D68" s="87" t="s">
        <v>8</v>
      </c>
      <c r="E68" s="179">
        <v>105000</v>
      </c>
      <c r="F68" s="87">
        <v>26</v>
      </c>
      <c r="G68" s="172">
        <f t="shared" si="0"/>
        <v>4038.4615384615386</v>
      </c>
    </row>
    <row r="69" spans="1:7">
      <c r="A69" s="107">
        <v>45363</v>
      </c>
      <c r="B69" s="86" t="s">
        <v>171</v>
      </c>
      <c r="C69" s="87" t="s">
        <v>14</v>
      </c>
      <c r="D69" s="87" t="s">
        <v>8</v>
      </c>
      <c r="E69" s="179">
        <v>105000</v>
      </c>
      <c r="F69" s="87">
        <v>34</v>
      </c>
      <c r="G69" s="172">
        <f t="shared" si="0"/>
        <v>3088.2352941176468</v>
      </c>
    </row>
    <row r="70" spans="1:7">
      <c r="A70" s="107">
        <v>45363</v>
      </c>
      <c r="B70" s="86" t="s">
        <v>171</v>
      </c>
      <c r="C70" s="87" t="s">
        <v>54</v>
      </c>
      <c r="D70" s="87" t="s">
        <v>17</v>
      </c>
      <c r="E70" s="179">
        <v>85000</v>
      </c>
      <c r="F70" s="87">
        <v>18</v>
      </c>
      <c r="G70" s="172">
        <f t="shared" si="0"/>
        <v>4722.2222222222226</v>
      </c>
    </row>
    <row r="71" spans="1:7">
      <c r="A71" s="107">
        <v>45363</v>
      </c>
      <c r="B71" s="86" t="s">
        <v>171</v>
      </c>
      <c r="C71" s="87" t="s">
        <v>43</v>
      </c>
      <c r="D71" s="87" t="s">
        <v>8</v>
      </c>
      <c r="E71" s="179">
        <v>88000</v>
      </c>
      <c r="F71" s="87">
        <v>30</v>
      </c>
      <c r="G71" s="172">
        <f t="shared" si="0"/>
        <v>2933.3333333333335</v>
      </c>
    </row>
    <row r="72" spans="1:7">
      <c r="A72" s="107">
        <v>45363</v>
      </c>
      <c r="B72" s="86" t="s">
        <v>171</v>
      </c>
      <c r="C72" s="87" t="s">
        <v>24</v>
      </c>
      <c r="D72" s="87" t="s">
        <v>10</v>
      </c>
      <c r="E72" s="179">
        <v>63000</v>
      </c>
      <c r="F72" s="87">
        <v>10</v>
      </c>
      <c r="G72" s="172">
        <f t="shared" si="0"/>
        <v>6300</v>
      </c>
    </row>
    <row r="73" spans="1:7">
      <c r="A73" s="107">
        <v>45363</v>
      </c>
      <c r="B73" s="86" t="s">
        <v>171</v>
      </c>
      <c r="C73" s="87" t="s">
        <v>224</v>
      </c>
      <c r="D73" s="87" t="s">
        <v>10</v>
      </c>
      <c r="E73" s="179">
        <v>94500</v>
      </c>
      <c r="F73" s="87">
        <v>5</v>
      </c>
      <c r="G73" s="172">
        <f t="shared" si="0"/>
        <v>18900</v>
      </c>
    </row>
    <row r="74" spans="1:7">
      <c r="A74" s="107">
        <v>45364</v>
      </c>
      <c r="B74" s="86" t="s">
        <v>171</v>
      </c>
      <c r="C74" s="87" t="s">
        <v>18</v>
      </c>
      <c r="D74" s="87" t="s">
        <v>10</v>
      </c>
      <c r="E74" s="179">
        <v>63000</v>
      </c>
      <c r="F74" s="87">
        <v>15</v>
      </c>
      <c r="G74" s="172">
        <f t="shared" si="0"/>
        <v>4200</v>
      </c>
    </row>
    <row r="75" spans="1:7">
      <c r="A75" s="107">
        <v>45364</v>
      </c>
      <c r="B75" s="86" t="s">
        <v>171</v>
      </c>
      <c r="C75" s="87" t="s">
        <v>7</v>
      </c>
      <c r="D75" s="87" t="s">
        <v>8</v>
      </c>
      <c r="E75" s="179">
        <v>105000</v>
      </c>
      <c r="F75" s="87">
        <v>38</v>
      </c>
      <c r="G75" s="172">
        <f t="shared" si="0"/>
        <v>2763.1578947368421</v>
      </c>
    </row>
    <row r="76" spans="1:7">
      <c r="A76" s="107">
        <v>45364</v>
      </c>
      <c r="B76" s="86" t="s">
        <v>171</v>
      </c>
      <c r="C76" s="87" t="s">
        <v>16</v>
      </c>
      <c r="D76" s="87" t="s">
        <v>17</v>
      </c>
      <c r="E76" s="179">
        <v>85000</v>
      </c>
      <c r="F76" s="87">
        <v>17</v>
      </c>
      <c r="G76" s="172">
        <f t="shared" si="0"/>
        <v>5000</v>
      </c>
    </row>
    <row r="77" spans="1:7">
      <c r="A77" s="107">
        <v>45364</v>
      </c>
      <c r="B77" s="86" t="s">
        <v>171</v>
      </c>
      <c r="C77" s="87" t="s">
        <v>12</v>
      </c>
      <c r="D77" s="87" t="s">
        <v>8</v>
      </c>
      <c r="E77" s="179">
        <v>105000</v>
      </c>
      <c r="F77" s="87">
        <v>27</v>
      </c>
      <c r="G77" s="172">
        <f t="shared" si="0"/>
        <v>3888.8888888888887</v>
      </c>
    </row>
    <row r="78" spans="1:7">
      <c r="A78" s="107">
        <v>45364</v>
      </c>
      <c r="B78" s="86" t="s">
        <v>171</v>
      </c>
      <c r="C78" s="87" t="s">
        <v>14</v>
      </c>
      <c r="D78" s="87" t="s">
        <v>8</v>
      </c>
      <c r="E78" s="179">
        <v>105000</v>
      </c>
      <c r="F78" s="87">
        <v>36</v>
      </c>
      <c r="G78" s="172">
        <f t="shared" si="0"/>
        <v>2916.6666666666665</v>
      </c>
    </row>
    <row r="79" spans="1:7">
      <c r="A79" s="107">
        <v>45364</v>
      </c>
      <c r="B79" s="86" t="s">
        <v>171</v>
      </c>
      <c r="C79" s="87" t="s">
        <v>54</v>
      </c>
      <c r="D79" s="87" t="s">
        <v>17</v>
      </c>
      <c r="E79" s="179">
        <v>85000</v>
      </c>
      <c r="F79" s="87">
        <v>18</v>
      </c>
      <c r="G79" s="172">
        <f t="shared" si="0"/>
        <v>4722.2222222222226</v>
      </c>
    </row>
    <row r="80" spans="1:7">
      <c r="A80" s="107">
        <v>45364</v>
      </c>
      <c r="B80" s="86" t="s">
        <v>171</v>
      </c>
      <c r="C80" s="87" t="s">
        <v>43</v>
      </c>
      <c r="D80" s="87" t="s">
        <v>8</v>
      </c>
      <c r="E80" s="179">
        <v>88000</v>
      </c>
      <c r="F80" s="87">
        <v>27</v>
      </c>
      <c r="G80" s="172">
        <f t="shared" si="0"/>
        <v>3259.2592592592591</v>
      </c>
    </row>
    <row r="81" spans="1:7">
      <c r="A81" s="107">
        <v>45364</v>
      </c>
      <c r="B81" s="86" t="s">
        <v>171</v>
      </c>
      <c r="C81" s="87" t="s">
        <v>24</v>
      </c>
      <c r="D81" s="87" t="s">
        <v>10</v>
      </c>
      <c r="E81" s="179">
        <v>63000</v>
      </c>
      <c r="F81" s="87">
        <v>12</v>
      </c>
      <c r="G81" s="172">
        <f t="shared" si="0"/>
        <v>5250</v>
      </c>
    </row>
    <row r="82" spans="1:7">
      <c r="A82" s="107">
        <v>45364</v>
      </c>
      <c r="B82" s="86" t="s">
        <v>171</v>
      </c>
      <c r="C82" s="87" t="s">
        <v>224</v>
      </c>
      <c r="D82" s="87" t="s">
        <v>10</v>
      </c>
      <c r="E82" s="179">
        <v>94500</v>
      </c>
      <c r="F82" s="87">
        <v>6</v>
      </c>
      <c r="G82" s="172">
        <f t="shared" si="0"/>
        <v>15750</v>
      </c>
    </row>
    <row r="83" spans="1:7">
      <c r="A83" s="107">
        <v>45365</v>
      </c>
      <c r="B83" s="86" t="s">
        <v>171</v>
      </c>
      <c r="C83" s="87" t="s">
        <v>18</v>
      </c>
      <c r="D83" s="87" t="s">
        <v>10</v>
      </c>
      <c r="E83" s="179">
        <v>63000</v>
      </c>
      <c r="F83" s="87">
        <v>14</v>
      </c>
      <c r="G83" s="172">
        <f t="shared" si="0"/>
        <v>4500</v>
      </c>
    </row>
    <row r="84" spans="1:7">
      <c r="A84" s="107">
        <v>45365</v>
      </c>
      <c r="B84" s="86" t="s">
        <v>171</v>
      </c>
      <c r="C84" s="87" t="s">
        <v>7</v>
      </c>
      <c r="D84" s="87" t="s">
        <v>8</v>
      </c>
      <c r="E84" s="179">
        <v>105000</v>
      </c>
      <c r="F84" s="87">
        <v>30</v>
      </c>
      <c r="G84" s="172">
        <f t="shared" si="0"/>
        <v>3500</v>
      </c>
    </row>
    <row r="85" spans="1:7">
      <c r="A85" s="107">
        <v>45365</v>
      </c>
      <c r="B85" s="86" t="s">
        <v>171</v>
      </c>
      <c r="C85" s="87" t="s">
        <v>16</v>
      </c>
      <c r="D85" s="87" t="s">
        <v>17</v>
      </c>
      <c r="E85" s="179">
        <v>85000</v>
      </c>
      <c r="F85" s="87">
        <v>19</v>
      </c>
      <c r="G85" s="172">
        <f t="shared" si="0"/>
        <v>4473.6842105263158</v>
      </c>
    </row>
    <row r="86" spans="1:7">
      <c r="A86" s="107">
        <v>45365</v>
      </c>
      <c r="B86" s="86" t="s">
        <v>171</v>
      </c>
      <c r="C86" s="87" t="s">
        <v>12</v>
      </c>
      <c r="D86" s="87" t="s">
        <v>8</v>
      </c>
      <c r="E86" s="179">
        <v>105000</v>
      </c>
      <c r="F86" s="87">
        <v>27</v>
      </c>
      <c r="G86" s="172">
        <f t="shared" si="0"/>
        <v>3888.8888888888887</v>
      </c>
    </row>
    <row r="87" spans="1:7">
      <c r="A87" s="107">
        <v>45365</v>
      </c>
      <c r="B87" s="86" t="s">
        <v>171</v>
      </c>
      <c r="C87" s="87" t="s">
        <v>14</v>
      </c>
      <c r="D87" s="87" t="s">
        <v>8</v>
      </c>
      <c r="E87" s="179">
        <v>105000</v>
      </c>
      <c r="F87" s="87">
        <v>37</v>
      </c>
      <c r="G87" s="172">
        <f t="shared" si="0"/>
        <v>2837.8378378378379</v>
      </c>
    </row>
    <row r="88" spans="1:7">
      <c r="A88" s="107">
        <v>45365</v>
      </c>
      <c r="B88" s="86" t="s">
        <v>171</v>
      </c>
      <c r="C88" s="87" t="s">
        <v>54</v>
      </c>
      <c r="D88" s="87" t="s">
        <v>17</v>
      </c>
      <c r="E88" s="179">
        <v>85000</v>
      </c>
      <c r="F88" s="87">
        <v>17</v>
      </c>
      <c r="G88" s="172">
        <f t="shared" si="0"/>
        <v>5000</v>
      </c>
    </row>
    <row r="89" spans="1:7">
      <c r="A89" s="107">
        <v>45365</v>
      </c>
      <c r="B89" s="86" t="s">
        <v>171</v>
      </c>
      <c r="C89" s="87" t="s">
        <v>43</v>
      </c>
      <c r="D89" s="87" t="s">
        <v>8</v>
      </c>
      <c r="E89" s="179">
        <v>88000</v>
      </c>
      <c r="F89" s="87">
        <v>26</v>
      </c>
      <c r="G89" s="172">
        <f t="shared" si="0"/>
        <v>3384.6153846153848</v>
      </c>
    </row>
    <row r="90" spans="1:7">
      <c r="A90" s="107">
        <v>45365</v>
      </c>
      <c r="B90" s="86" t="s">
        <v>171</v>
      </c>
      <c r="C90" s="87" t="s">
        <v>265</v>
      </c>
      <c r="D90" s="87" t="s">
        <v>10</v>
      </c>
      <c r="E90" s="179">
        <v>63000</v>
      </c>
      <c r="F90" s="87">
        <v>11</v>
      </c>
      <c r="G90" s="172">
        <f t="shared" si="0"/>
        <v>5727.272727272727</v>
      </c>
    </row>
    <row r="91" spans="1:7">
      <c r="A91" s="107">
        <v>45365</v>
      </c>
      <c r="B91" s="86" t="s">
        <v>171</v>
      </c>
      <c r="C91" s="87" t="s">
        <v>224</v>
      </c>
      <c r="D91" s="87" t="s">
        <v>10</v>
      </c>
      <c r="E91" s="179">
        <v>94500</v>
      </c>
      <c r="F91" s="87">
        <v>7</v>
      </c>
      <c r="G91" s="172">
        <f t="shared" si="0"/>
        <v>13500</v>
      </c>
    </row>
    <row r="92" spans="1:7">
      <c r="A92" s="107">
        <v>45366</v>
      </c>
      <c r="B92" s="86" t="s">
        <v>171</v>
      </c>
      <c r="C92" s="87" t="s">
        <v>18</v>
      </c>
      <c r="D92" s="87" t="s">
        <v>10</v>
      </c>
      <c r="E92" s="179">
        <v>63000</v>
      </c>
      <c r="F92" s="87">
        <v>32</v>
      </c>
      <c r="G92" s="172">
        <f t="shared" si="0"/>
        <v>1968.75</v>
      </c>
    </row>
    <row r="93" spans="1:7">
      <c r="A93" s="107">
        <v>45366</v>
      </c>
      <c r="B93" s="86" t="s">
        <v>171</v>
      </c>
      <c r="C93" s="87" t="s">
        <v>7</v>
      </c>
      <c r="D93" s="87" t="s">
        <v>8</v>
      </c>
      <c r="E93" s="179">
        <v>105000</v>
      </c>
      <c r="F93" s="87">
        <v>32</v>
      </c>
      <c r="G93" s="172">
        <f t="shared" si="0"/>
        <v>3281.25</v>
      </c>
    </row>
    <row r="94" spans="1:7">
      <c r="A94" s="107">
        <v>45366</v>
      </c>
      <c r="B94" s="86" t="s">
        <v>171</v>
      </c>
      <c r="C94" s="87" t="s">
        <v>16</v>
      </c>
      <c r="D94" s="87" t="s">
        <v>17</v>
      </c>
      <c r="E94" s="179">
        <v>85000</v>
      </c>
      <c r="F94" s="87">
        <v>16</v>
      </c>
      <c r="G94" s="172">
        <f t="shared" si="0"/>
        <v>5312.5</v>
      </c>
    </row>
    <row r="95" spans="1:7">
      <c r="A95" s="107">
        <v>45366</v>
      </c>
      <c r="B95" s="86" t="s">
        <v>171</v>
      </c>
      <c r="C95" s="87" t="s">
        <v>12</v>
      </c>
      <c r="D95" s="87" t="s">
        <v>8</v>
      </c>
      <c r="E95" s="179">
        <v>105000</v>
      </c>
      <c r="F95" s="87">
        <v>26</v>
      </c>
      <c r="G95" s="172">
        <f t="shared" si="0"/>
        <v>4038.4615384615386</v>
      </c>
    </row>
    <row r="96" spans="1:7">
      <c r="A96" s="107">
        <v>45366</v>
      </c>
      <c r="B96" s="86" t="s">
        <v>171</v>
      </c>
      <c r="C96" s="87" t="s">
        <v>14</v>
      </c>
      <c r="D96" s="87" t="s">
        <v>8</v>
      </c>
      <c r="E96" s="179">
        <v>105000</v>
      </c>
      <c r="F96" s="87">
        <v>36</v>
      </c>
      <c r="G96" s="172">
        <f t="shared" si="0"/>
        <v>2916.6666666666665</v>
      </c>
    </row>
    <row r="97" spans="1:7">
      <c r="A97" s="107">
        <v>45366</v>
      </c>
      <c r="B97" s="86" t="s">
        <v>171</v>
      </c>
      <c r="C97" s="87" t="s">
        <v>54</v>
      </c>
      <c r="D97" s="87" t="s">
        <v>17</v>
      </c>
      <c r="E97" s="179">
        <v>85000</v>
      </c>
      <c r="F97" s="87">
        <v>17</v>
      </c>
      <c r="G97" s="172">
        <f t="shared" si="0"/>
        <v>5000</v>
      </c>
    </row>
    <row r="98" spans="1:7">
      <c r="A98" s="107">
        <v>45366</v>
      </c>
      <c r="B98" s="86" t="s">
        <v>171</v>
      </c>
      <c r="C98" s="87" t="s">
        <v>43</v>
      </c>
      <c r="D98" s="87" t="s">
        <v>8</v>
      </c>
      <c r="E98" s="179">
        <v>88000</v>
      </c>
      <c r="F98" s="87">
        <v>27</v>
      </c>
      <c r="G98" s="172">
        <f t="shared" si="0"/>
        <v>3259.2592592592591</v>
      </c>
    </row>
    <row r="99" spans="1:7">
      <c r="A99" s="107">
        <v>45366</v>
      </c>
      <c r="B99" s="86" t="s">
        <v>171</v>
      </c>
      <c r="C99" s="87" t="s">
        <v>24</v>
      </c>
      <c r="D99" s="87" t="s">
        <v>10</v>
      </c>
      <c r="E99" s="179">
        <v>63000</v>
      </c>
      <c r="F99" s="87">
        <v>11</v>
      </c>
      <c r="G99" s="172">
        <f t="shared" si="0"/>
        <v>5727.272727272727</v>
      </c>
    </row>
    <row r="100" spans="1:7">
      <c r="A100" s="107">
        <v>45366</v>
      </c>
      <c r="B100" s="86" t="s">
        <v>171</v>
      </c>
      <c r="C100" s="87" t="s">
        <v>224</v>
      </c>
      <c r="D100" s="87" t="s">
        <v>10</v>
      </c>
      <c r="E100" s="179">
        <v>94500</v>
      </c>
      <c r="F100" s="87">
        <v>7</v>
      </c>
      <c r="G100" s="172">
        <f t="shared" si="0"/>
        <v>13500</v>
      </c>
    </row>
    <row r="101" spans="1:7">
      <c r="E101" s="172">
        <f>SUM(E2:E100)</f>
        <v>8728500</v>
      </c>
      <c r="F101" s="87">
        <f>SUM(F2:F100)</f>
        <v>2211</v>
      </c>
      <c r="G101" s="172">
        <f>E101/F101</f>
        <v>3947.7611940298507</v>
      </c>
    </row>
  </sheetData>
  <autoFilter ref="A1:G101" xr:uid="{00000000-0009-0000-0000-000036000000}"/>
  <dataValidations count="1">
    <dataValidation type="list" allowBlank="1" showInputMessage="1" showErrorMessage="1" sqref="D1" xr:uid="{00000000-0002-0000-3600-000000000000}">
      <formula1>"MINIBUS,BUS,VAN,TAXIBUS"</formula1>
    </dataValidation>
  </dataValidations>
  <pageMargins left="0.7" right="0.7" top="0.75" bottom="0.75"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64"/>
  <sheetViews>
    <sheetView topLeftCell="A47" zoomScale="115" zoomScaleNormal="115" workbookViewId="0">
      <selection activeCell="A60" sqref="A60:G63"/>
    </sheetView>
  </sheetViews>
  <sheetFormatPr baseColWidth="10" defaultColWidth="11" defaultRowHeight="14.4"/>
  <cols>
    <col min="3" max="3" width="16.6640625" customWidth="1"/>
  </cols>
  <sheetData>
    <row r="1" spans="1:7" ht="43.2">
      <c r="A1" s="1" t="s">
        <v>0</v>
      </c>
      <c r="B1" s="2" t="s">
        <v>1</v>
      </c>
      <c r="C1" s="2" t="s">
        <v>2</v>
      </c>
      <c r="D1" s="147" t="s">
        <v>3</v>
      </c>
      <c r="E1" s="148" t="s">
        <v>4</v>
      </c>
      <c r="F1" s="149" t="s">
        <v>5</v>
      </c>
      <c r="G1" s="7" t="s">
        <v>6</v>
      </c>
    </row>
    <row r="2" spans="1:7">
      <c r="A2" s="107">
        <v>45369</v>
      </c>
      <c r="B2" s="86" t="s">
        <v>171</v>
      </c>
      <c r="C2" s="87" t="s">
        <v>18</v>
      </c>
      <c r="D2" s="87" t="s">
        <v>10</v>
      </c>
      <c r="E2" s="186">
        <v>63000</v>
      </c>
      <c r="F2" s="87">
        <v>14</v>
      </c>
      <c r="G2" s="172">
        <f t="shared" ref="G2:G64" si="0">E2/F2</f>
        <v>4500</v>
      </c>
    </row>
    <row r="3" spans="1:7">
      <c r="A3" s="107">
        <v>45369</v>
      </c>
      <c r="B3" s="86" t="s">
        <v>171</v>
      </c>
      <c r="C3" s="87" t="s">
        <v>7</v>
      </c>
      <c r="D3" s="87" t="s">
        <v>8</v>
      </c>
      <c r="E3" s="186">
        <v>105000</v>
      </c>
      <c r="F3" s="87">
        <v>33</v>
      </c>
      <c r="G3" s="172">
        <f t="shared" si="0"/>
        <v>3181.818181818182</v>
      </c>
    </row>
    <row r="4" spans="1:7">
      <c r="A4" s="107">
        <v>45369</v>
      </c>
      <c r="B4" s="86" t="s">
        <v>171</v>
      </c>
      <c r="C4" s="87" t="s">
        <v>16</v>
      </c>
      <c r="D4" s="87" t="s">
        <v>17</v>
      </c>
      <c r="E4" s="186">
        <v>85000</v>
      </c>
      <c r="F4" s="87">
        <v>22</v>
      </c>
      <c r="G4" s="172">
        <f t="shared" si="0"/>
        <v>3863.6363636363635</v>
      </c>
    </row>
    <row r="5" spans="1:7">
      <c r="A5" s="107">
        <v>45369</v>
      </c>
      <c r="B5" s="86" t="s">
        <v>171</v>
      </c>
      <c r="C5" s="87" t="s">
        <v>12</v>
      </c>
      <c r="D5" s="87" t="s">
        <v>8</v>
      </c>
      <c r="E5" s="186">
        <v>105000</v>
      </c>
      <c r="F5" s="87">
        <v>27</v>
      </c>
      <c r="G5" s="172">
        <f t="shared" si="0"/>
        <v>3888.8888888888887</v>
      </c>
    </row>
    <row r="6" spans="1:7">
      <c r="A6" s="107">
        <v>45369</v>
      </c>
      <c r="B6" s="86" t="s">
        <v>171</v>
      </c>
      <c r="C6" s="87" t="s">
        <v>14</v>
      </c>
      <c r="D6" s="87" t="s">
        <v>8</v>
      </c>
      <c r="E6" s="186">
        <v>105000</v>
      </c>
      <c r="F6" s="87">
        <v>35</v>
      </c>
      <c r="G6" s="172">
        <f t="shared" si="0"/>
        <v>3000</v>
      </c>
    </row>
    <row r="7" spans="1:7">
      <c r="A7" s="107">
        <v>45369</v>
      </c>
      <c r="B7" s="86" t="s">
        <v>171</v>
      </c>
      <c r="C7" s="87" t="s">
        <v>54</v>
      </c>
      <c r="D7" s="87" t="s">
        <v>17</v>
      </c>
      <c r="E7" s="186">
        <v>85000</v>
      </c>
      <c r="F7" s="87">
        <v>17</v>
      </c>
      <c r="G7" s="172">
        <f t="shared" si="0"/>
        <v>5000</v>
      </c>
    </row>
    <row r="8" spans="1:7">
      <c r="A8" s="107">
        <v>45369</v>
      </c>
      <c r="B8" s="86" t="s">
        <v>171</v>
      </c>
      <c r="C8" s="87" t="s">
        <v>43</v>
      </c>
      <c r="D8" s="87" t="s">
        <v>8</v>
      </c>
      <c r="E8" s="186">
        <v>88000</v>
      </c>
      <c r="F8" s="87">
        <v>27</v>
      </c>
      <c r="G8" s="172">
        <f t="shared" si="0"/>
        <v>3259.2592592592591</v>
      </c>
    </row>
    <row r="9" spans="1:7">
      <c r="A9" s="107">
        <v>45369</v>
      </c>
      <c r="B9" s="86" t="s">
        <v>171</v>
      </c>
      <c r="C9" s="87" t="s">
        <v>24</v>
      </c>
      <c r="D9" s="87" t="s">
        <v>10</v>
      </c>
      <c r="E9" s="186">
        <v>63000</v>
      </c>
      <c r="F9" s="87">
        <v>10</v>
      </c>
      <c r="G9" s="172">
        <f t="shared" si="0"/>
        <v>6300</v>
      </c>
    </row>
    <row r="10" spans="1:7">
      <c r="A10" s="107">
        <v>45369</v>
      </c>
      <c r="B10" s="86" t="s">
        <v>171</v>
      </c>
      <c r="C10" s="87" t="s">
        <v>224</v>
      </c>
      <c r="D10" s="87" t="s">
        <v>10</v>
      </c>
      <c r="E10" s="186">
        <v>94500</v>
      </c>
      <c r="F10" s="87">
        <v>5</v>
      </c>
      <c r="G10" s="172">
        <f t="shared" si="0"/>
        <v>18900</v>
      </c>
    </row>
    <row r="11" spans="1:7">
      <c r="A11" s="107">
        <v>45370</v>
      </c>
      <c r="B11" s="86" t="s">
        <v>171</v>
      </c>
      <c r="C11" s="87" t="s">
        <v>18</v>
      </c>
      <c r="D11" s="87" t="s">
        <v>10</v>
      </c>
      <c r="E11" s="186">
        <v>63000</v>
      </c>
      <c r="F11" s="87">
        <v>12</v>
      </c>
      <c r="G11" s="172">
        <f t="shared" si="0"/>
        <v>5250</v>
      </c>
    </row>
    <row r="12" spans="1:7">
      <c r="A12" s="107">
        <v>45370</v>
      </c>
      <c r="B12" s="86" t="s">
        <v>171</v>
      </c>
      <c r="C12" s="87" t="s">
        <v>7</v>
      </c>
      <c r="D12" s="87" t="s">
        <v>8</v>
      </c>
      <c r="E12" s="186">
        <v>105000</v>
      </c>
      <c r="F12" s="87">
        <v>32</v>
      </c>
      <c r="G12" s="172">
        <f t="shared" si="0"/>
        <v>3281.25</v>
      </c>
    </row>
    <row r="13" spans="1:7">
      <c r="A13" s="107">
        <v>45370</v>
      </c>
      <c r="B13" s="86" t="s">
        <v>171</v>
      </c>
      <c r="C13" s="87" t="s">
        <v>16</v>
      </c>
      <c r="D13" s="87" t="s">
        <v>17</v>
      </c>
      <c r="E13" s="186">
        <v>85000</v>
      </c>
      <c r="F13" s="87">
        <v>20</v>
      </c>
      <c r="G13" s="172">
        <f t="shared" si="0"/>
        <v>4250</v>
      </c>
    </row>
    <row r="14" spans="1:7">
      <c r="A14" s="107">
        <v>45370</v>
      </c>
      <c r="B14" s="86" t="s">
        <v>171</v>
      </c>
      <c r="C14" s="87" t="s">
        <v>12</v>
      </c>
      <c r="D14" s="87" t="s">
        <v>8</v>
      </c>
      <c r="E14" s="186">
        <v>105000</v>
      </c>
      <c r="F14" s="87">
        <v>24</v>
      </c>
      <c r="G14" s="172">
        <f t="shared" si="0"/>
        <v>4375</v>
      </c>
    </row>
    <row r="15" spans="1:7">
      <c r="A15" s="107">
        <v>45370</v>
      </c>
      <c r="B15" s="86" t="s">
        <v>171</v>
      </c>
      <c r="C15" s="87" t="s">
        <v>14</v>
      </c>
      <c r="D15" s="87" t="s">
        <v>8</v>
      </c>
      <c r="E15" s="186">
        <v>105000</v>
      </c>
      <c r="F15" s="87">
        <v>37</v>
      </c>
      <c r="G15" s="172">
        <f t="shared" si="0"/>
        <v>2837.8378378378379</v>
      </c>
    </row>
    <row r="16" spans="1:7">
      <c r="A16" s="107">
        <v>45370</v>
      </c>
      <c r="B16" s="86" t="s">
        <v>171</v>
      </c>
      <c r="C16" s="87" t="s">
        <v>54</v>
      </c>
      <c r="D16" s="87" t="s">
        <v>17</v>
      </c>
      <c r="E16" s="186">
        <v>85000</v>
      </c>
      <c r="F16" s="87">
        <v>18</v>
      </c>
      <c r="G16" s="172">
        <f t="shared" si="0"/>
        <v>4722.2222222222226</v>
      </c>
    </row>
    <row r="17" spans="1:9">
      <c r="A17" s="107">
        <v>45370</v>
      </c>
      <c r="B17" s="86" t="s">
        <v>171</v>
      </c>
      <c r="C17" s="87" t="s">
        <v>109</v>
      </c>
      <c r="D17" s="87" t="s">
        <v>8</v>
      </c>
      <c r="E17" s="186">
        <v>88000</v>
      </c>
      <c r="F17" s="87">
        <v>25</v>
      </c>
      <c r="G17" s="172">
        <f t="shared" si="0"/>
        <v>3520</v>
      </c>
      <c r="I17" t="s">
        <v>53</v>
      </c>
    </row>
    <row r="18" spans="1:9">
      <c r="A18" s="107">
        <v>45370</v>
      </c>
      <c r="B18" s="86" t="s">
        <v>171</v>
      </c>
      <c r="C18" s="87" t="s">
        <v>24</v>
      </c>
      <c r="D18" s="87" t="s">
        <v>10</v>
      </c>
      <c r="E18" s="186">
        <v>63000</v>
      </c>
      <c r="F18" s="87">
        <v>13</v>
      </c>
      <c r="G18" s="172">
        <f t="shared" si="0"/>
        <v>4846.1538461538457</v>
      </c>
    </row>
    <row r="19" spans="1:9">
      <c r="A19" s="107">
        <v>45370</v>
      </c>
      <c r="B19" s="86" t="s">
        <v>171</v>
      </c>
      <c r="C19" s="87" t="s">
        <v>224</v>
      </c>
      <c r="D19" s="87" t="s">
        <v>10</v>
      </c>
      <c r="E19" s="186">
        <v>94500</v>
      </c>
      <c r="F19" s="87">
        <v>6</v>
      </c>
      <c r="G19" s="172">
        <f t="shared" si="0"/>
        <v>15750</v>
      </c>
    </row>
    <row r="20" spans="1:9">
      <c r="A20" s="107">
        <v>45371</v>
      </c>
      <c r="B20" s="86" t="s">
        <v>171</v>
      </c>
      <c r="C20" s="87" t="s">
        <v>18</v>
      </c>
      <c r="D20" s="87" t="s">
        <v>10</v>
      </c>
      <c r="E20" s="186">
        <v>63000</v>
      </c>
      <c r="F20" s="87">
        <v>12</v>
      </c>
      <c r="G20" s="172">
        <f t="shared" si="0"/>
        <v>5250</v>
      </c>
    </row>
    <row r="21" spans="1:9">
      <c r="A21" s="107">
        <v>45371</v>
      </c>
      <c r="B21" s="86" t="s">
        <v>171</v>
      </c>
      <c r="C21" s="87" t="s">
        <v>7</v>
      </c>
      <c r="D21" s="87" t="s">
        <v>8</v>
      </c>
      <c r="E21" s="186">
        <v>105000</v>
      </c>
      <c r="F21" s="87">
        <v>30</v>
      </c>
      <c r="G21" s="172">
        <f t="shared" si="0"/>
        <v>3500</v>
      </c>
    </row>
    <row r="22" spans="1:9">
      <c r="A22" s="107">
        <v>45371</v>
      </c>
      <c r="B22" s="86" t="s">
        <v>171</v>
      </c>
      <c r="C22" s="87" t="s">
        <v>16</v>
      </c>
      <c r="D22" s="87" t="s">
        <v>17</v>
      </c>
      <c r="E22" s="186">
        <v>85000</v>
      </c>
      <c r="F22" s="87">
        <v>16</v>
      </c>
      <c r="G22" s="172">
        <f t="shared" si="0"/>
        <v>5312.5</v>
      </c>
    </row>
    <row r="23" spans="1:9">
      <c r="A23" s="107">
        <v>45371</v>
      </c>
      <c r="B23" s="86" t="s">
        <v>171</v>
      </c>
      <c r="C23" s="87" t="s">
        <v>12</v>
      </c>
      <c r="D23" s="87" t="s">
        <v>8</v>
      </c>
      <c r="E23" s="186">
        <v>105000</v>
      </c>
      <c r="F23" s="87">
        <v>25</v>
      </c>
      <c r="G23" s="172">
        <f t="shared" si="0"/>
        <v>4200</v>
      </c>
    </row>
    <row r="24" spans="1:9">
      <c r="A24" s="107">
        <v>45371</v>
      </c>
      <c r="B24" s="86" t="s">
        <v>171</v>
      </c>
      <c r="C24" s="87" t="s">
        <v>14</v>
      </c>
      <c r="D24" s="87" t="s">
        <v>8</v>
      </c>
      <c r="E24" s="186">
        <v>105000</v>
      </c>
      <c r="F24" s="87">
        <v>40</v>
      </c>
      <c r="G24" s="172">
        <f t="shared" si="0"/>
        <v>2625</v>
      </c>
    </row>
    <row r="25" spans="1:9">
      <c r="A25" s="107">
        <v>45371</v>
      </c>
      <c r="B25" s="86" t="s">
        <v>171</v>
      </c>
      <c r="C25" s="87" t="s">
        <v>54</v>
      </c>
      <c r="D25" s="87" t="s">
        <v>17</v>
      </c>
      <c r="E25" s="186">
        <v>85000</v>
      </c>
      <c r="F25" s="87">
        <v>15</v>
      </c>
      <c r="G25" s="172">
        <f t="shared" si="0"/>
        <v>5666.666666666667</v>
      </c>
    </row>
    <row r="26" spans="1:9">
      <c r="A26" s="107">
        <v>45371</v>
      </c>
      <c r="B26" s="86" t="s">
        <v>171</v>
      </c>
      <c r="C26" s="87" t="s">
        <v>43</v>
      </c>
      <c r="D26" s="87" t="s">
        <v>8</v>
      </c>
      <c r="E26" s="186">
        <v>88000</v>
      </c>
      <c r="F26" s="87">
        <v>25</v>
      </c>
      <c r="G26" s="172">
        <f t="shared" si="0"/>
        <v>3520</v>
      </c>
    </row>
    <row r="27" spans="1:9">
      <c r="A27" s="107">
        <v>45371</v>
      </c>
      <c r="B27" s="86" t="s">
        <v>171</v>
      </c>
      <c r="C27" s="87" t="s">
        <v>24</v>
      </c>
      <c r="D27" s="87" t="s">
        <v>10</v>
      </c>
      <c r="E27" s="186">
        <v>63000</v>
      </c>
      <c r="F27" s="87">
        <v>12</v>
      </c>
      <c r="G27" s="172">
        <f t="shared" si="0"/>
        <v>5250</v>
      </c>
    </row>
    <row r="28" spans="1:9">
      <c r="A28" s="107">
        <v>45371</v>
      </c>
      <c r="B28" s="86" t="s">
        <v>171</v>
      </c>
      <c r="C28" s="87" t="s">
        <v>224</v>
      </c>
      <c r="D28" s="87" t="s">
        <v>10</v>
      </c>
      <c r="E28" s="186">
        <v>94500</v>
      </c>
      <c r="F28" s="87">
        <v>5</v>
      </c>
      <c r="G28" s="172">
        <f t="shared" si="0"/>
        <v>18900</v>
      </c>
    </row>
    <row r="29" spans="1:9">
      <c r="A29" s="107">
        <v>45372</v>
      </c>
      <c r="B29" s="86" t="s">
        <v>171</v>
      </c>
      <c r="C29" s="87" t="s">
        <v>18</v>
      </c>
      <c r="D29" s="87" t="s">
        <v>10</v>
      </c>
      <c r="E29" s="186">
        <v>63000</v>
      </c>
      <c r="F29" s="87">
        <v>12</v>
      </c>
      <c r="G29" s="172">
        <f t="shared" si="0"/>
        <v>5250</v>
      </c>
    </row>
    <row r="30" spans="1:9">
      <c r="A30" s="107">
        <v>45372</v>
      </c>
      <c r="B30" s="86" t="s">
        <v>171</v>
      </c>
      <c r="C30" s="87" t="s">
        <v>7</v>
      </c>
      <c r="D30" s="87" t="s">
        <v>8</v>
      </c>
      <c r="E30" s="186">
        <v>105000</v>
      </c>
      <c r="F30" s="87">
        <v>28</v>
      </c>
      <c r="G30" s="172">
        <f t="shared" si="0"/>
        <v>3750</v>
      </c>
    </row>
    <row r="31" spans="1:9">
      <c r="A31" s="107">
        <v>45372</v>
      </c>
      <c r="B31" s="86" t="s">
        <v>171</v>
      </c>
      <c r="C31" s="87" t="s">
        <v>16</v>
      </c>
      <c r="D31" s="87" t="s">
        <v>17</v>
      </c>
      <c r="E31" s="186">
        <v>85000</v>
      </c>
      <c r="F31" s="87">
        <v>16</v>
      </c>
      <c r="G31" s="172">
        <f t="shared" si="0"/>
        <v>5312.5</v>
      </c>
    </row>
    <row r="32" spans="1:9">
      <c r="A32" s="107">
        <v>45372</v>
      </c>
      <c r="B32" s="86" t="s">
        <v>171</v>
      </c>
      <c r="C32" s="87" t="s">
        <v>12</v>
      </c>
      <c r="D32" s="87" t="s">
        <v>8</v>
      </c>
      <c r="E32" s="186">
        <v>105000</v>
      </c>
      <c r="F32" s="87">
        <v>21</v>
      </c>
      <c r="G32" s="172">
        <f t="shared" si="0"/>
        <v>5000</v>
      </c>
    </row>
    <row r="33" spans="1:7">
      <c r="A33" s="107">
        <v>45372</v>
      </c>
      <c r="B33" s="86" t="s">
        <v>171</v>
      </c>
      <c r="C33" s="87" t="s">
        <v>14</v>
      </c>
      <c r="D33" s="87" t="s">
        <v>8</v>
      </c>
      <c r="E33" s="186">
        <v>105000</v>
      </c>
      <c r="F33" s="87">
        <v>44</v>
      </c>
      <c r="G33" s="172">
        <f t="shared" si="0"/>
        <v>2386.3636363636365</v>
      </c>
    </row>
    <row r="34" spans="1:7">
      <c r="A34" s="107">
        <v>45372</v>
      </c>
      <c r="B34" s="86" t="s">
        <v>171</v>
      </c>
      <c r="C34" s="87" t="s">
        <v>54</v>
      </c>
      <c r="D34" s="87" t="s">
        <v>17</v>
      </c>
      <c r="E34" s="186">
        <v>85000</v>
      </c>
      <c r="F34" s="87">
        <v>14</v>
      </c>
      <c r="G34" s="172">
        <f t="shared" si="0"/>
        <v>6071.4285714285716</v>
      </c>
    </row>
    <row r="35" spans="1:7">
      <c r="A35" s="107">
        <v>45372</v>
      </c>
      <c r="B35" s="86" t="s">
        <v>171</v>
      </c>
      <c r="C35" s="87" t="s">
        <v>43</v>
      </c>
      <c r="D35" s="87" t="s">
        <v>8</v>
      </c>
      <c r="E35" s="186">
        <v>88000</v>
      </c>
      <c r="F35" s="87">
        <v>25</v>
      </c>
      <c r="G35" s="172">
        <f t="shared" si="0"/>
        <v>3520</v>
      </c>
    </row>
    <row r="36" spans="1:7">
      <c r="A36" s="107">
        <v>45372</v>
      </c>
      <c r="B36" s="86" t="s">
        <v>171</v>
      </c>
      <c r="C36" s="87" t="s">
        <v>24</v>
      </c>
      <c r="D36" s="87" t="s">
        <v>10</v>
      </c>
      <c r="E36" s="186">
        <v>63000</v>
      </c>
      <c r="F36" s="87">
        <v>12</v>
      </c>
      <c r="G36" s="172">
        <f t="shared" si="0"/>
        <v>5250</v>
      </c>
    </row>
    <row r="37" spans="1:7">
      <c r="A37" s="107">
        <v>45372</v>
      </c>
      <c r="B37" s="86" t="s">
        <v>171</v>
      </c>
      <c r="C37" s="87" t="s">
        <v>224</v>
      </c>
      <c r="D37" s="87" t="s">
        <v>10</v>
      </c>
      <c r="E37" s="186">
        <v>94500</v>
      </c>
      <c r="F37" s="87">
        <v>6</v>
      </c>
      <c r="G37" s="172">
        <f t="shared" si="0"/>
        <v>15750</v>
      </c>
    </row>
    <row r="38" spans="1:7">
      <c r="A38" s="107">
        <v>45373</v>
      </c>
      <c r="B38" s="86" t="s">
        <v>171</v>
      </c>
      <c r="C38" s="87" t="s">
        <v>18</v>
      </c>
      <c r="D38" s="87" t="s">
        <v>10</v>
      </c>
      <c r="E38" s="186">
        <v>63000</v>
      </c>
      <c r="F38" s="87">
        <v>10</v>
      </c>
      <c r="G38" s="172">
        <f t="shared" si="0"/>
        <v>6300</v>
      </c>
    </row>
    <row r="39" spans="1:7">
      <c r="A39" s="107">
        <v>45373</v>
      </c>
      <c r="B39" s="86" t="s">
        <v>171</v>
      </c>
      <c r="C39" s="87" t="s">
        <v>7</v>
      </c>
      <c r="D39" s="87" t="s">
        <v>8</v>
      </c>
      <c r="E39" s="186">
        <v>105000</v>
      </c>
      <c r="F39" s="87">
        <v>30</v>
      </c>
      <c r="G39" s="172">
        <f t="shared" si="0"/>
        <v>3500</v>
      </c>
    </row>
    <row r="40" spans="1:7">
      <c r="A40" s="107">
        <v>45373</v>
      </c>
      <c r="B40" s="86" t="s">
        <v>171</v>
      </c>
      <c r="C40" s="87" t="s">
        <v>16</v>
      </c>
      <c r="D40" s="87" t="s">
        <v>17</v>
      </c>
      <c r="E40" s="186">
        <v>85000</v>
      </c>
      <c r="F40" s="87">
        <v>12</v>
      </c>
      <c r="G40" s="172">
        <f t="shared" si="0"/>
        <v>7083.333333333333</v>
      </c>
    </row>
    <row r="41" spans="1:7">
      <c r="A41" s="107">
        <v>45373</v>
      </c>
      <c r="B41" s="86" t="s">
        <v>171</v>
      </c>
      <c r="C41" s="87" t="s">
        <v>12</v>
      </c>
      <c r="D41" s="87" t="s">
        <v>8</v>
      </c>
      <c r="E41" s="186">
        <v>105000</v>
      </c>
      <c r="F41" s="87">
        <v>24</v>
      </c>
      <c r="G41" s="172">
        <f t="shared" si="0"/>
        <v>4375</v>
      </c>
    </row>
    <row r="42" spans="1:7">
      <c r="A42" s="107">
        <v>45373</v>
      </c>
      <c r="B42" s="86" t="s">
        <v>171</v>
      </c>
      <c r="C42" s="87" t="s">
        <v>14</v>
      </c>
      <c r="D42" s="87" t="s">
        <v>8</v>
      </c>
      <c r="E42" s="186">
        <v>105000</v>
      </c>
      <c r="F42" s="87">
        <v>45</v>
      </c>
      <c r="G42" s="172">
        <f t="shared" si="0"/>
        <v>2333.3333333333335</v>
      </c>
    </row>
    <row r="43" spans="1:7">
      <c r="A43" s="107">
        <v>45373</v>
      </c>
      <c r="B43" s="86" t="s">
        <v>171</v>
      </c>
      <c r="C43" s="87" t="s">
        <v>54</v>
      </c>
      <c r="D43" s="87" t="s">
        <v>17</v>
      </c>
      <c r="E43" s="186">
        <v>85000</v>
      </c>
      <c r="F43" s="87">
        <v>15</v>
      </c>
      <c r="G43" s="172">
        <f t="shared" si="0"/>
        <v>5666.666666666667</v>
      </c>
    </row>
    <row r="44" spans="1:7">
      <c r="A44" s="107">
        <v>45373</v>
      </c>
      <c r="B44" s="86" t="s">
        <v>171</v>
      </c>
      <c r="C44" s="87" t="s">
        <v>43</v>
      </c>
      <c r="D44" s="87" t="s">
        <v>8</v>
      </c>
      <c r="E44" s="186">
        <v>88000</v>
      </c>
      <c r="F44" s="87">
        <v>23</v>
      </c>
      <c r="G44" s="172">
        <f t="shared" si="0"/>
        <v>3826.086956521739</v>
      </c>
    </row>
    <row r="45" spans="1:7">
      <c r="A45" s="107">
        <v>45373</v>
      </c>
      <c r="B45" s="86" t="s">
        <v>171</v>
      </c>
      <c r="C45" s="87" t="s">
        <v>24</v>
      </c>
      <c r="D45" s="87" t="s">
        <v>10</v>
      </c>
      <c r="E45" s="186">
        <v>63000</v>
      </c>
      <c r="F45" s="87">
        <v>12</v>
      </c>
      <c r="G45" s="172">
        <f t="shared" si="0"/>
        <v>5250</v>
      </c>
    </row>
    <row r="46" spans="1:7">
      <c r="A46" s="107">
        <v>45373</v>
      </c>
      <c r="B46" s="86" t="s">
        <v>171</v>
      </c>
      <c r="C46" s="87" t="s">
        <v>224</v>
      </c>
      <c r="D46" s="87" t="s">
        <v>10</v>
      </c>
      <c r="E46" s="186">
        <v>94500</v>
      </c>
      <c r="F46" s="87">
        <v>7</v>
      </c>
      <c r="G46" s="172">
        <f t="shared" si="0"/>
        <v>13500</v>
      </c>
    </row>
    <row r="47" spans="1:7">
      <c r="A47" s="107">
        <v>45376</v>
      </c>
      <c r="B47" s="86" t="s">
        <v>171</v>
      </c>
      <c r="C47" s="87" t="s">
        <v>7</v>
      </c>
      <c r="D47" s="87" t="s">
        <v>10</v>
      </c>
      <c r="E47" s="186">
        <v>63000</v>
      </c>
      <c r="F47" s="87">
        <v>7</v>
      </c>
      <c r="G47" s="172">
        <f t="shared" si="0"/>
        <v>9000</v>
      </c>
    </row>
    <row r="48" spans="1:7">
      <c r="A48" s="107">
        <v>45376</v>
      </c>
      <c r="B48" s="86" t="s">
        <v>171</v>
      </c>
      <c r="C48" s="87" t="s">
        <v>14</v>
      </c>
      <c r="D48" s="87" t="s">
        <v>10</v>
      </c>
      <c r="E48" s="186">
        <v>63000</v>
      </c>
      <c r="F48" s="87">
        <v>17</v>
      </c>
      <c r="G48" s="172">
        <f t="shared" si="0"/>
        <v>3705.8823529411766</v>
      </c>
    </row>
    <row r="49" spans="1:10">
      <c r="A49" s="107">
        <v>45376</v>
      </c>
      <c r="B49" s="86" t="s">
        <v>171</v>
      </c>
      <c r="C49" s="87" t="s">
        <v>12</v>
      </c>
      <c r="D49" s="87" t="s">
        <v>10</v>
      </c>
      <c r="E49" s="186">
        <v>63000</v>
      </c>
      <c r="F49" s="87">
        <v>3</v>
      </c>
      <c r="G49" s="172">
        <f t="shared" si="0"/>
        <v>21000</v>
      </c>
    </row>
    <row r="50" spans="1:10">
      <c r="A50" s="107">
        <v>45376</v>
      </c>
      <c r="B50" s="86" t="s">
        <v>171</v>
      </c>
      <c r="C50" s="87" t="s">
        <v>104</v>
      </c>
      <c r="D50" s="87" t="s">
        <v>10</v>
      </c>
      <c r="E50" s="186">
        <v>94500</v>
      </c>
      <c r="F50" s="87">
        <v>11</v>
      </c>
      <c r="G50" s="172">
        <f t="shared" si="0"/>
        <v>8590.9090909090901</v>
      </c>
      <c r="J50" t="s">
        <v>53</v>
      </c>
    </row>
    <row r="51" spans="1:10">
      <c r="A51" s="107">
        <v>45376</v>
      </c>
      <c r="B51" s="86" t="s">
        <v>171</v>
      </c>
      <c r="C51" s="87" t="s">
        <v>23</v>
      </c>
      <c r="D51" s="87" t="s">
        <v>10</v>
      </c>
      <c r="E51" s="186">
        <v>80000</v>
      </c>
      <c r="F51" s="87">
        <v>6</v>
      </c>
      <c r="G51" s="172">
        <f t="shared" si="0"/>
        <v>13333.333333333334</v>
      </c>
    </row>
    <row r="52" spans="1:10">
      <c r="A52" s="107">
        <v>45377</v>
      </c>
      <c r="B52" s="86" t="s">
        <v>171</v>
      </c>
      <c r="C52" s="87" t="s">
        <v>23</v>
      </c>
      <c r="D52" s="87" t="s">
        <v>10</v>
      </c>
      <c r="E52" s="186">
        <v>80000</v>
      </c>
      <c r="F52" s="87">
        <v>6</v>
      </c>
      <c r="G52" s="172">
        <f t="shared" si="0"/>
        <v>13333.333333333334</v>
      </c>
    </row>
    <row r="53" spans="1:10">
      <c r="A53" s="107">
        <v>45377</v>
      </c>
      <c r="B53" s="86" t="s">
        <v>171</v>
      </c>
      <c r="C53" s="87" t="s">
        <v>14</v>
      </c>
      <c r="D53" s="87" t="s">
        <v>17</v>
      </c>
      <c r="E53" s="186">
        <v>85000</v>
      </c>
      <c r="F53" s="87">
        <v>21</v>
      </c>
      <c r="G53" s="172">
        <f t="shared" si="0"/>
        <v>4047.6190476190477</v>
      </c>
    </row>
    <row r="54" spans="1:10">
      <c r="A54" s="107">
        <v>45377</v>
      </c>
      <c r="B54" s="86" t="s">
        <v>171</v>
      </c>
      <c r="C54" s="87" t="s">
        <v>180</v>
      </c>
      <c r="D54" s="87" t="s">
        <v>10</v>
      </c>
      <c r="E54" s="186">
        <v>94500</v>
      </c>
      <c r="F54" s="87">
        <v>6</v>
      </c>
      <c r="G54" s="172">
        <f t="shared" si="0"/>
        <v>15750</v>
      </c>
    </row>
    <row r="55" spans="1:10">
      <c r="A55" s="107">
        <v>45377</v>
      </c>
      <c r="B55" s="86" t="s">
        <v>171</v>
      </c>
      <c r="C55" s="87" t="s">
        <v>104</v>
      </c>
      <c r="D55" s="87" t="s">
        <v>10</v>
      </c>
      <c r="E55" s="186">
        <v>94500</v>
      </c>
      <c r="F55" s="87">
        <v>9</v>
      </c>
      <c r="G55" s="172">
        <f t="shared" si="0"/>
        <v>10500</v>
      </c>
    </row>
    <row r="56" spans="1:10">
      <c r="A56" s="107">
        <v>45378</v>
      </c>
      <c r="B56" s="86" t="s">
        <v>171</v>
      </c>
      <c r="C56" s="87" t="s">
        <v>23</v>
      </c>
      <c r="D56" s="87" t="s">
        <v>10</v>
      </c>
      <c r="E56" s="186">
        <v>80000</v>
      </c>
      <c r="F56" s="87">
        <v>6</v>
      </c>
      <c r="G56" s="172">
        <f t="shared" si="0"/>
        <v>13333.333333333334</v>
      </c>
    </row>
    <row r="57" spans="1:10">
      <c r="A57" s="107">
        <v>45378</v>
      </c>
      <c r="B57" s="86" t="s">
        <v>171</v>
      </c>
      <c r="C57" s="87" t="s">
        <v>14</v>
      </c>
      <c r="D57" s="87" t="s">
        <v>17</v>
      </c>
      <c r="E57" s="186">
        <v>85000</v>
      </c>
      <c r="F57" s="87">
        <v>20</v>
      </c>
      <c r="G57" s="172">
        <f t="shared" si="0"/>
        <v>4250</v>
      </c>
    </row>
    <row r="58" spans="1:10">
      <c r="A58" s="107">
        <v>45378</v>
      </c>
      <c r="B58" s="86" t="s">
        <v>171</v>
      </c>
      <c r="C58" s="87" t="s">
        <v>180</v>
      </c>
      <c r="D58" s="87" t="s">
        <v>10</v>
      </c>
      <c r="E58" s="186">
        <v>94500</v>
      </c>
      <c r="F58" s="87">
        <v>8</v>
      </c>
      <c r="G58" s="172">
        <f t="shared" si="0"/>
        <v>11812.5</v>
      </c>
    </row>
    <row r="59" spans="1:10">
      <c r="A59" s="107">
        <v>45378</v>
      </c>
      <c r="B59" s="86" t="s">
        <v>171</v>
      </c>
      <c r="C59" s="87" t="s">
        <v>104</v>
      </c>
      <c r="D59" s="87" t="s">
        <v>10</v>
      </c>
      <c r="E59" s="186">
        <v>94500</v>
      </c>
      <c r="F59" s="87">
        <v>10</v>
      </c>
      <c r="G59" s="172">
        <f t="shared" si="0"/>
        <v>9450</v>
      </c>
    </row>
    <row r="60" spans="1:10">
      <c r="A60" s="107">
        <v>45379</v>
      </c>
      <c r="B60" s="86" t="s">
        <v>171</v>
      </c>
      <c r="C60" s="87" t="s">
        <v>23</v>
      </c>
      <c r="D60" s="87" t="s">
        <v>10</v>
      </c>
      <c r="E60" s="186">
        <v>80000</v>
      </c>
      <c r="F60" s="87">
        <v>7</v>
      </c>
      <c r="G60" s="172">
        <f t="shared" si="0"/>
        <v>11428.571428571429</v>
      </c>
    </row>
    <row r="61" spans="1:10">
      <c r="A61" s="107">
        <v>45379</v>
      </c>
      <c r="B61" s="86" t="s">
        <v>171</v>
      </c>
      <c r="C61" s="87" t="s">
        <v>14</v>
      </c>
      <c r="D61" s="87" t="s">
        <v>17</v>
      </c>
      <c r="E61" s="186">
        <v>85000</v>
      </c>
      <c r="F61" s="87">
        <v>20</v>
      </c>
      <c r="G61" s="172">
        <f t="shared" si="0"/>
        <v>4250</v>
      </c>
    </row>
    <row r="62" spans="1:10">
      <c r="A62" s="107">
        <v>45379</v>
      </c>
      <c r="B62" s="86" t="s">
        <v>171</v>
      </c>
      <c r="C62" s="87" t="s">
        <v>180</v>
      </c>
      <c r="D62" s="87" t="s">
        <v>10</v>
      </c>
      <c r="E62" s="186">
        <v>94500</v>
      </c>
      <c r="F62" s="87">
        <v>7</v>
      </c>
      <c r="G62" s="172">
        <f t="shared" si="0"/>
        <v>13500</v>
      </c>
    </row>
    <row r="63" spans="1:10">
      <c r="A63" s="107">
        <v>45379</v>
      </c>
      <c r="B63" s="86" t="s">
        <v>171</v>
      </c>
      <c r="C63" s="87" t="s">
        <v>104</v>
      </c>
      <c r="D63" s="87" t="s">
        <v>10</v>
      </c>
      <c r="E63" s="186">
        <v>94500</v>
      </c>
      <c r="F63" s="87">
        <v>8</v>
      </c>
      <c r="G63" s="172">
        <f t="shared" si="0"/>
        <v>11812.5</v>
      </c>
    </row>
    <row r="64" spans="1:10">
      <c r="E64" s="172">
        <f>SUM(E2:E63)</f>
        <v>5393000</v>
      </c>
      <c r="F64" s="87">
        <f>SUM(F2:F63)</f>
        <v>1085</v>
      </c>
      <c r="G64" s="172">
        <f t="shared" si="0"/>
        <v>4970.5069124423962</v>
      </c>
    </row>
  </sheetData>
  <autoFilter ref="A1:G64" xr:uid="{00000000-0009-0000-0000-000037000000}"/>
  <dataValidations count="1">
    <dataValidation type="list" allowBlank="1" showInputMessage="1" showErrorMessage="1" sqref="D1" xr:uid="{00000000-0002-0000-3700-000000000000}">
      <formula1>"MINIBUS,BUS,VAN,TAXIBUS"</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56"/>
  <sheetViews>
    <sheetView topLeftCell="A44" zoomScale="115" zoomScaleNormal="115" workbookViewId="0">
      <selection activeCell="A47" sqref="A47:G55"/>
    </sheetView>
  </sheetViews>
  <sheetFormatPr baseColWidth="10" defaultColWidth="11" defaultRowHeight="14.4"/>
  <cols>
    <col min="3" max="3" width="20.5546875" customWidth="1"/>
  </cols>
  <sheetData>
    <row r="1" spans="1:10" ht="43.2">
      <c r="A1" s="1" t="s">
        <v>0</v>
      </c>
      <c r="B1" s="2" t="s">
        <v>1</v>
      </c>
      <c r="C1" s="2" t="s">
        <v>2</v>
      </c>
      <c r="D1" s="147" t="s">
        <v>3</v>
      </c>
      <c r="E1" s="148" t="s">
        <v>4</v>
      </c>
      <c r="F1" s="149" t="s">
        <v>5</v>
      </c>
      <c r="G1" s="7" t="s">
        <v>6</v>
      </c>
    </row>
    <row r="2" spans="1:10">
      <c r="A2" s="107">
        <v>45383</v>
      </c>
      <c r="B2" s="86" t="s">
        <v>171</v>
      </c>
      <c r="C2" s="87" t="s">
        <v>14</v>
      </c>
      <c r="D2" s="87" t="s">
        <v>17</v>
      </c>
      <c r="E2" s="186">
        <v>85000</v>
      </c>
      <c r="F2" s="87">
        <v>7</v>
      </c>
      <c r="G2" s="172">
        <f t="shared" ref="G2:G56" si="0">E2/F2</f>
        <v>12142.857142857143</v>
      </c>
    </row>
    <row r="3" spans="1:10">
      <c r="A3" s="107">
        <v>45383</v>
      </c>
      <c r="B3" s="86" t="s">
        <v>171</v>
      </c>
      <c r="C3" s="87" t="s">
        <v>180</v>
      </c>
      <c r="D3" s="87" t="s">
        <v>10</v>
      </c>
      <c r="E3" s="186">
        <v>94500</v>
      </c>
      <c r="F3" s="87">
        <v>20</v>
      </c>
      <c r="G3" s="172">
        <f t="shared" si="0"/>
        <v>4725</v>
      </c>
    </row>
    <row r="4" spans="1:10">
      <c r="A4" s="107">
        <v>45383</v>
      </c>
      <c r="B4" s="86" t="s">
        <v>171</v>
      </c>
      <c r="C4" s="87" t="s">
        <v>104</v>
      </c>
      <c r="D4" s="87" t="s">
        <v>10</v>
      </c>
      <c r="E4" s="186">
        <v>94500</v>
      </c>
      <c r="F4" s="87">
        <v>7</v>
      </c>
      <c r="G4" s="172">
        <f t="shared" si="0"/>
        <v>13500</v>
      </c>
    </row>
    <row r="5" spans="1:10">
      <c r="A5" s="107">
        <v>45383</v>
      </c>
      <c r="B5" s="86" t="s">
        <v>171</v>
      </c>
      <c r="C5" s="87" t="s">
        <v>131</v>
      </c>
      <c r="D5" s="87" t="s">
        <v>10</v>
      </c>
      <c r="E5" s="186">
        <v>80000</v>
      </c>
      <c r="F5" s="87">
        <v>8</v>
      </c>
      <c r="G5" s="172">
        <f t="shared" si="0"/>
        <v>10000</v>
      </c>
    </row>
    <row r="6" spans="1:10">
      <c r="A6" s="107">
        <v>45384</v>
      </c>
      <c r="B6" s="86" t="s">
        <v>171</v>
      </c>
      <c r="C6" s="87" t="s">
        <v>14</v>
      </c>
      <c r="D6" s="87" t="s">
        <v>17</v>
      </c>
      <c r="E6" s="186">
        <v>85000</v>
      </c>
      <c r="F6" s="87">
        <v>24</v>
      </c>
      <c r="G6" s="172">
        <f t="shared" si="0"/>
        <v>3541.6666666666665</v>
      </c>
    </row>
    <row r="7" spans="1:10">
      <c r="A7" s="107">
        <v>45384</v>
      </c>
      <c r="B7" s="86" t="s">
        <v>171</v>
      </c>
      <c r="C7" s="87" t="s">
        <v>180</v>
      </c>
      <c r="D7" s="87" t="s">
        <v>10</v>
      </c>
      <c r="E7" s="186">
        <v>94500</v>
      </c>
      <c r="F7" s="87">
        <v>8</v>
      </c>
      <c r="G7" s="172">
        <f t="shared" si="0"/>
        <v>11812.5</v>
      </c>
    </row>
    <row r="8" spans="1:10">
      <c r="A8" s="107">
        <v>45384</v>
      </c>
      <c r="B8" s="86" t="s">
        <v>171</v>
      </c>
      <c r="C8" s="87" t="s">
        <v>104</v>
      </c>
      <c r="D8" s="87" t="s">
        <v>10</v>
      </c>
      <c r="E8" s="186">
        <v>94500</v>
      </c>
      <c r="F8" s="87">
        <v>9</v>
      </c>
      <c r="G8" s="172">
        <f t="shared" si="0"/>
        <v>10500</v>
      </c>
      <c r="I8" t="s">
        <v>53</v>
      </c>
    </row>
    <row r="9" spans="1:10">
      <c r="A9" s="107">
        <v>45384</v>
      </c>
      <c r="B9" s="86" t="s">
        <v>171</v>
      </c>
      <c r="C9" s="87" t="s">
        <v>131</v>
      </c>
      <c r="D9" s="87" t="s">
        <v>10</v>
      </c>
      <c r="E9" s="186">
        <v>80000</v>
      </c>
      <c r="F9" s="87">
        <v>8</v>
      </c>
      <c r="G9" s="172">
        <f t="shared" si="0"/>
        <v>10000</v>
      </c>
      <c r="J9" t="s">
        <v>53</v>
      </c>
    </row>
    <row r="10" spans="1:10">
      <c r="A10" s="107">
        <v>45385</v>
      </c>
      <c r="B10" s="86" t="s">
        <v>171</v>
      </c>
      <c r="C10" s="87" t="s">
        <v>14</v>
      </c>
      <c r="D10" s="87" t="s">
        <v>17</v>
      </c>
      <c r="E10" s="186">
        <v>85000</v>
      </c>
      <c r="F10" s="87">
        <v>22</v>
      </c>
      <c r="G10" s="172">
        <f t="shared" si="0"/>
        <v>3863.6363636363635</v>
      </c>
    </row>
    <row r="11" spans="1:10">
      <c r="A11" s="107">
        <v>45385</v>
      </c>
      <c r="B11" s="86" t="s">
        <v>171</v>
      </c>
      <c r="C11" s="87" t="s">
        <v>180</v>
      </c>
      <c r="D11" s="87" t="s">
        <v>10</v>
      </c>
      <c r="E11" s="186">
        <v>94500</v>
      </c>
      <c r="F11" s="87">
        <v>9</v>
      </c>
      <c r="G11" s="172">
        <f t="shared" si="0"/>
        <v>10500</v>
      </c>
    </row>
    <row r="12" spans="1:10">
      <c r="A12" s="107">
        <v>45385</v>
      </c>
      <c r="B12" s="86" t="s">
        <v>171</v>
      </c>
      <c r="C12" s="87" t="s">
        <v>104</v>
      </c>
      <c r="D12" s="87" t="s">
        <v>10</v>
      </c>
      <c r="E12" s="186">
        <v>94500</v>
      </c>
      <c r="F12" s="87">
        <v>6</v>
      </c>
      <c r="G12" s="172">
        <f t="shared" si="0"/>
        <v>15750</v>
      </c>
    </row>
    <row r="13" spans="1:10">
      <c r="A13" s="107">
        <v>45385</v>
      </c>
      <c r="B13" s="86" t="s">
        <v>171</v>
      </c>
      <c r="C13" s="87" t="s">
        <v>131</v>
      </c>
      <c r="D13" s="87" t="s">
        <v>10</v>
      </c>
      <c r="E13" s="186">
        <v>80000</v>
      </c>
      <c r="F13" s="87">
        <v>8</v>
      </c>
      <c r="G13" s="172">
        <f t="shared" si="0"/>
        <v>10000</v>
      </c>
      <c r="J13" t="s">
        <v>53</v>
      </c>
    </row>
    <row r="14" spans="1:10">
      <c r="A14" s="107">
        <v>45386</v>
      </c>
      <c r="B14" s="86" t="s">
        <v>171</v>
      </c>
      <c r="C14" s="87" t="s">
        <v>14</v>
      </c>
      <c r="D14" s="87" t="s">
        <v>17</v>
      </c>
      <c r="E14" s="186">
        <v>85000</v>
      </c>
      <c r="F14" s="87">
        <v>27</v>
      </c>
      <c r="G14" s="172">
        <f t="shared" si="0"/>
        <v>3148.1481481481483</v>
      </c>
    </row>
    <row r="15" spans="1:10">
      <c r="A15" s="107">
        <v>45386</v>
      </c>
      <c r="B15" s="86" t="s">
        <v>171</v>
      </c>
      <c r="C15" s="87" t="s">
        <v>180</v>
      </c>
      <c r="D15" s="87" t="s">
        <v>10</v>
      </c>
      <c r="E15" s="186">
        <v>94500</v>
      </c>
      <c r="F15" s="87">
        <v>8</v>
      </c>
      <c r="G15" s="172">
        <f t="shared" si="0"/>
        <v>11812.5</v>
      </c>
    </row>
    <row r="16" spans="1:10">
      <c r="A16" s="107">
        <v>45386</v>
      </c>
      <c r="B16" s="86" t="s">
        <v>171</v>
      </c>
      <c r="C16" s="87" t="s">
        <v>104</v>
      </c>
      <c r="D16" s="87" t="s">
        <v>10</v>
      </c>
      <c r="E16" s="186">
        <v>94500</v>
      </c>
      <c r="F16" s="87">
        <v>8</v>
      </c>
      <c r="G16" s="172">
        <f t="shared" si="0"/>
        <v>11812.5</v>
      </c>
    </row>
    <row r="17" spans="1:10">
      <c r="A17" s="107">
        <v>45386</v>
      </c>
      <c r="B17" s="86" t="s">
        <v>171</v>
      </c>
      <c r="C17" s="87" t="s">
        <v>131</v>
      </c>
      <c r="D17" s="87" t="s">
        <v>10</v>
      </c>
      <c r="E17" s="186">
        <v>80000</v>
      </c>
      <c r="F17" s="87">
        <v>8</v>
      </c>
      <c r="G17" s="172">
        <f t="shared" si="0"/>
        <v>10000</v>
      </c>
    </row>
    <row r="18" spans="1:10">
      <c r="A18" s="107">
        <v>45387</v>
      </c>
      <c r="B18" s="86" t="s">
        <v>171</v>
      </c>
      <c r="C18" s="87" t="s">
        <v>14</v>
      </c>
      <c r="D18" s="87" t="s">
        <v>17</v>
      </c>
      <c r="E18" s="186">
        <v>85000</v>
      </c>
      <c r="F18" s="87">
        <v>26</v>
      </c>
      <c r="G18" s="172">
        <f t="shared" si="0"/>
        <v>3269.2307692307691</v>
      </c>
    </row>
    <row r="19" spans="1:10">
      <c r="A19" s="107">
        <v>45387</v>
      </c>
      <c r="B19" s="86" t="s">
        <v>171</v>
      </c>
      <c r="C19" s="87" t="s">
        <v>180</v>
      </c>
      <c r="D19" s="87" t="s">
        <v>10</v>
      </c>
      <c r="E19" s="186">
        <v>94500</v>
      </c>
      <c r="F19" s="87">
        <v>8</v>
      </c>
      <c r="G19" s="172">
        <f t="shared" si="0"/>
        <v>11812.5</v>
      </c>
    </row>
    <row r="20" spans="1:10">
      <c r="A20" s="107">
        <v>45387</v>
      </c>
      <c r="B20" s="86" t="s">
        <v>171</v>
      </c>
      <c r="C20" s="87" t="s">
        <v>104</v>
      </c>
      <c r="D20" s="87" t="s">
        <v>10</v>
      </c>
      <c r="E20" s="186">
        <v>94500</v>
      </c>
      <c r="F20" s="87">
        <v>7</v>
      </c>
      <c r="G20" s="172">
        <f t="shared" si="0"/>
        <v>13500</v>
      </c>
    </row>
    <row r="21" spans="1:10">
      <c r="A21" s="107">
        <v>45387</v>
      </c>
      <c r="B21" s="86" t="s">
        <v>171</v>
      </c>
      <c r="C21" s="87" t="s">
        <v>131</v>
      </c>
      <c r="D21" s="87" t="s">
        <v>10</v>
      </c>
      <c r="E21" s="186">
        <v>80000</v>
      </c>
      <c r="F21" s="87">
        <v>8</v>
      </c>
      <c r="G21" s="172">
        <f t="shared" si="0"/>
        <v>10000</v>
      </c>
    </row>
    <row r="22" spans="1:10">
      <c r="A22" s="107">
        <v>45390</v>
      </c>
      <c r="B22" s="86" t="s">
        <v>171</v>
      </c>
      <c r="C22" s="87" t="s">
        <v>14</v>
      </c>
      <c r="D22" s="87" t="s">
        <v>17</v>
      </c>
      <c r="E22" s="186">
        <v>85000</v>
      </c>
      <c r="F22" s="87">
        <v>25</v>
      </c>
      <c r="G22" s="172">
        <f t="shared" si="0"/>
        <v>3400</v>
      </c>
    </row>
    <row r="23" spans="1:10">
      <c r="A23" s="107">
        <v>45390</v>
      </c>
      <c r="B23" s="86" t="s">
        <v>171</v>
      </c>
      <c r="C23" s="87" t="s">
        <v>180</v>
      </c>
      <c r="D23" s="87" t="s">
        <v>10</v>
      </c>
      <c r="E23" s="186">
        <v>94500</v>
      </c>
      <c r="F23" s="87">
        <v>7</v>
      </c>
      <c r="G23" s="172">
        <f t="shared" si="0"/>
        <v>13500</v>
      </c>
    </row>
    <row r="24" spans="1:10">
      <c r="A24" s="107">
        <v>45390</v>
      </c>
      <c r="B24" s="86" t="s">
        <v>171</v>
      </c>
      <c r="C24" s="87" t="s">
        <v>104</v>
      </c>
      <c r="D24" s="87" t="s">
        <v>10</v>
      </c>
      <c r="E24" s="186">
        <v>94500</v>
      </c>
      <c r="F24" s="87">
        <v>8</v>
      </c>
      <c r="G24" s="172">
        <f t="shared" si="0"/>
        <v>11812.5</v>
      </c>
    </row>
    <row r="25" spans="1:10">
      <c r="A25" s="107">
        <v>45390</v>
      </c>
      <c r="B25" s="86" t="s">
        <v>171</v>
      </c>
      <c r="C25" s="87" t="s">
        <v>131</v>
      </c>
      <c r="D25" s="87" t="s">
        <v>10</v>
      </c>
      <c r="E25" s="186">
        <v>80000</v>
      </c>
      <c r="F25" s="87">
        <v>7</v>
      </c>
      <c r="G25" s="172">
        <f t="shared" si="0"/>
        <v>11428.571428571429</v>
      </c>
    </row>
    <row r="26" spans="1:10">
      <c r="A26" s="107">
        <v>45390</v>
      </c>
      <c r="B26" s="86" t="s">
        <v>171</v>
      </c>
      <c r="C26" s="87" t="s">
        <v>31</v>
      </c>
      <c r="D26" s="87" t="s">
        <v>10</v>
      </c>
      <c r="E26" s="186">
        <v>94500</v>
      </c>
      <c r="F26" s="87">
        <v>3</v>
      </c>
      <c r="G26" s="172">
        <f t="shared" si="0"/>
        <v>31500</v>
      </c>
      <c r="H26" t="s">
        <v>266</v>
      </c>
    </row>
    <row r="27" spans="1:10">
      <c r="A27" s="107">
        <v>45391</v>
      </c>
      <c r="B27" s="86" t="s">
        <v>171</v>
      </c>
      <c r="C27" s="87" t="s">
        <v>14</v>
      </c>
      <c r="D27" s="87" t="s">
        <v>17</v>
      </c>
      <c r="E27" s="186">
        <v>85000</v>
      </c>
      <c r="F27" s="87">
        <v>25</v>
      </c>
      <c r="G27" s="172">
        <f t="shared" si="0"/>
        <v>3400</v>
      </c>
      <c r="J27" t="s">
        <v>53</v>
      </c>
    </row>
    <row r="28" spans="1:10">
      <c r="A28" s="107">
        <v>45391</v>
      </c>
      <c r="B28" s="86" t="s">
        <v>171</v>
      </c>
      <c r="C28" s="87" t="s">
        <v>180</v>
      </c>
      <c r="D28" s="87" t="s">
        <v>10</v>
      </c>
      <c r="E28" s="186">
        <v>94500</v>
      </c>
      <c r="F28" s="87">
        <v>7</v>
      </c>
      <c r="G28" s="172">
        <f t="shared" si="0"/>
        <v>13500</v>
      </c>
    </row>
    <row r="29" spans="1:10">
      <c r="A29" s="107">
        <v>45391</v>
      </c>
      <c r="B29" s="86" t="s">
        <v>171</v>
      </c>
      <c r="C29" s="87" t="s">
        <v>104</v>
      </c>
      <c r="D29" s="87" t="s">
        <v>10</v>
      </c>
      <c r="E29" s="186">
        <v>94500</v>
      </c>
      <c r="F29" s="87">
        <v>8</v>
      </c>
      <c r="G29" s="172">
        <f t="shared" si="0"/>
        <v>11812.5</v>
      </c>
    </row>
    <row r="30" spans="1:10">
      <c r="A30" s="107">
        <v>45391</v>
      </c>
      <c r="B30" s="86" t="s">
        <v>171</v>
      </c>
      <c r="C30" s="87" t="s">
        <v>131</v>
      </c>
      <c r="D30" s="87" t="s">
        <v>10</v>
      </c>
      <c r="E30" s="186">
        <v>80000</v>
      </c>
      <c r="F30" s="87">
        <v>8</v>
      </c>
      <c r="G30" s="172">
        <f t="shared" si="0"/>
        <v>10000</v>
      </c>
    </row>
    <row r="31" spans="1:10">
      <c r="A31" s="107">
        <v>45391</v>
      </c>
      <c r="B31" s="86" t="s">
        <v>171</v>
      </c>
      <c r="C31" s="87" t="s">
        <v>31</v>
      </c>
      <c r="D31" s="87" t="s">
        <v>10</v>
      </c>
      <c r="E31" s="186">
        <v>94500</v>
      </c>
      <c r="F31" s="87">
        <v>3</v>
      </c>
      <c r="G31" s="172">
        <f t="shared" si="0"/>
        <v>31500</v>
      </c>
    </row>
    <row r="32" spans="1:10">
      <c r="A32" s="107">
        <v>45392</v>
      </c>
      <c r="B32" s="86" t="s">
        <v>171</v>
      </c>
      <c r="C32" s="87" t="s">
        <v>14</v>
      </c>
      <c r="D32" s="87" t="s">
        <v>17</v>
      </c>
      <c r="E32" s="186">
        <v>85000</v>
      </c>
      <c r="F32" s="87">
        <v>25</v>
      </c>
      <c r="G32" s="172">
        <f t="shared" si="0"/>
        <v>3400</v>
      </c>
    </row>
    <row r="33" spans="1:8">
      <c r="A33" s="107">
        <v>45392</v>
      </c>
      <c r="B33" s="86" t="s">
        <v>171</v>
      </c>
      <c r="C33" s="87" t="s">
        <v>180</v>
      </c>
      <c r="D33" s="87" t="s">
        <v>10</v>
      </c>
      <c r="E33" s="186">
        <v>94500</v>
      </c>
      <c r="F33" s="87">
        <v>5</v>
      </c>
      <c r="G33" s="172">
        <f t="shared" si="0"/>
        <v>18900</v>
      </c>
    </row>
    <row r="34" spans="1:8">
      <c r="A34" s="107">
        <v>45392</v>
      </c>
      <c r="B34" s="86" t="s">
        <v>171</v>
      </c>
      <c r="C34" s="87" t="s">
        <v>104</v>
      </c>
      <c r="D34" s="87" t="s">
        <v>10</v>
      </c>
      <c r="E34" s="186">
        <v>94500</v>
      </c>
      <c r="F34" s="87">
        <v>7</v>
      </c>
      <c r="G34" s="172">
        <f t="shared" si="0"/>
        <v>13500</v>
      </c>
    </row>
    <row r="35" spans="1:8">
      <c r="A35" s="107">
        <v>45392</v>
      </c>
      <c r="B35" s="86" t="s">
        <v>171</v>
      </c>
      <c r="C35" s="87" t="s">
        <v>131</v>
      </c>
      <c r="D35" s="87" t="s">
        <v>10</v>
      </c>
      <c r="E35" s="186">
        <v>80000</v>
      </c>
      <c r="F35" s="87">
        <v>8</v>
      </c>
      <c r="G35" s="172">
        <f t="shared" si="0"/>
        <v>10000</v>
      </c>
    </row>
    <row r="36" spans="1:8">
      <c r="A36" s="107">
        <v>45392</v>
      </c>
      <c r="B36" s="86" t="s">
        <v>171</v>
      </c>
      <c r="C36" s="87" t="s">
        <v>31</v>
      </c>
      <c r="D36" s="87" t="s">
        <v>10</v>
      </c>
      <c r="E36" s="186">
        <v>94500</v>
      </c>
      <c r="F36" s="87">
        <v>3</v>
      </c>
      <c r="G36" s="172">
        <f t="shared" si="0"/>
        <v>31500</v>
      </c>
    </row>
    <row r="37" spans="1:8">
      <c r="A37" s="107">
        <v>45393</v>
      </c>
      <c r="B37" s="86" t="s">
        <v>171</v>
      </c>
      <c r="C37" s="87" t="s">
        <v>14</v>
      </c>
      <c r="D37" s="87" t="s">
        <v>17</v>
      </c>
      <c r="E37" s="186">
        <v>95000</v>
      </c>
      <c r="F37" s="87">
        <v>33</v>
      </c>
      <c r="G37" s="172">
        <f t="shared" si="0"/>
        <v>2878.787878787879</v>
      </c>
      <c r="H37" t="s">
        <v>267</v>
      </c>
    </row>
    <row r="38" spans="1:8">
      <c r="A38" s="107">
        <v>45393</v>
      </c>
      <c r="B38" s="86" t="s">
        <v>171</v>
      </c>
      <c r="C38" s="87" t="s">
        <v>180</v>
      </c>
      <c r="D38" s="87" t="s">
        <v>10</v>
      </c>
      <c r="E38" s="186">
        <v>94500</v>
      </c>
      <c r="F38" s="87">
        <v>6</v>
      </c>
      <c r="G38" s="172">
        <f t="shared" si="0"/>
        <v>15750</v>
      </c>
    </row>
    <row r="39" spans="1:8">
      <c r="A39" s="107">
        <v>45393</v>
      </c>
      <c r="B39" s="86" t="s">
        <v>171</v>
      </c>
      <c r="C39" s="87" t="s">
        <v>104</v>
      </c>
      <c r="D39" s="87" t="s">
        <v>10</v>
      </c>
      <c r="E39" s="186">
        <v>94500</v>
      </c>
      <c r="F39" s="87">
        <v>9</v>
      </c>
      <c r="G39" s="172">
        <f t="shared" si="0"/>
        <v>10500</v>
      </c>
    </row>
    <row r="40" spans="1:8">
      <c r="A40" s="107">
        <v>45393</v>
      </c>
      <c r="B40" s="86" t="s">
        <v>171</v>
      </c>
      <c r="C40" s="87" t="s">
        <v>131</v>
      </c>
      <c r="D40" s="87" t="s">
        <v>10</v>
      </c>
      <c r="E40" s="186">
        <v>80000</v>
      </c>
      <c r="F40" s="87">
        <v>9</v>
      </c>
      <c r="G40" s="172">
        <f t="shared" si="0"/>
        <v>8888.8888888888887</v>
      </c>
    </row>
    <row r="41" spans="1:8">
      <c r="A41" s="107">
        <v>45393</v>
      </c>
      <c r="B41" s="86" t="s">
        <v>171</v>
      </c>
      <c r="C41" s="87" t="s">
        <v>31</v>
      </c>
      <c r="D41" s="87" t="s">
        <v>10</v>
      </c>
      <c r="E41" s="186">
        <v>94500</v>
      </c>
      <c r="F41" s="87">
        <v>3</v>
      </c>
      <c r="G41" s="172">
        <f t="shared" si="0"/>
        <v>31500</v>
      </c>
    </row>
    <row r="42" spans="1:8">
      <c r="A42" s="107">
        <v>45394</v>
      </c>
      <c r="B42" s="86" t="s">
        <v>171</v>
      </c>
      <c r="C42" s="87" t="s">
        <v>14</v>
      </c>
      <c r="D42" s="87" t="s">
        <v>8</v>
      </c>
      <c r="E42" s="186">
        <v>105000</v>
      </c>
      <c r="F42" s="87">
        <v>31</v>
      </c>
      <c r="G42" s="172">
        <f t="shared" si="0"/>
        <v>3387.0967741935483</v>
      </c>
    </row>
    <row r="43" spans="1:8">
      <c r="A43" s="107">
        <v>45394</v>
      </c>
      <c r="B43" s="86" t="s">
        <v>171</v>
      </c>
      <c r="C43" s="87" t="s">
        <v>180</v>
      </c>
      <c r="D43" s="87" t="s">
        <v>10</v>
      </c>
      <c r="E43" s="186">
        <v>94500</v>
      </c>
      <c r="F43" s="87">
        <v>8</v>
      </c>
      <c r="G43" s="172">
        <f t="shared" si="0"/>
        <v>11812.5</v>
      </c>
    </row>
    <row r="44" spans="1:8">
      <c r="A44" s="107">
        <v>45394</v>
      </c>
      <c r="B44" s="86" t="s">
        <v>171</v>
      </c>
      <c r="C44" s="87" t="s">
        <v>104</v>
      </c>
      <c r="D44" s="87" t="s">
        <v>10</v>
      </c>
      <c r="E44" s="186">
        <v>94500</v>
      </c>
      <c r="F44" s="87">
        <v>10</v>
      </c>
      <c r="G44" s="172">
        <f t="shared" si="0"/>
        <v>9450</v>
      </c>
    </row>
    <row r="45" spans="1:8">
      <c r="A45" s="107">
        <v>45394</v>
      </c>
      <c r="B45" s="86" t="s">
        <v>171</v>
      </c>
      <c r="C45" s="87" t="s">
        <v>131</v>
      </c>
      <c r="D45" s="87" t="s">
        <v>10</v>
      </c>
      <c r="E45" s="186">
        <v>80000</v>
      </c>
      <c r="F45" s="87">
        <v>9</v>
      </c>
      <c r="G45" s="172">
        <f t="shared" si="0"/>
        <v>8888.8888888888887</v>
      </c>
    </row>
    <row r="46" spans="1:8">
      <c r="A46" s="107">
        <v>45394</v>
      </c>
      <c r="B46" s="86" t="s">
        <v>171</v>
      </c>
      <c r="C46" s="87" t="s">
        <v>31</v>
      </c>
      <c r="D46" s="87" t="s">
        <v>10</v>
      </c>
      <c r="E46" s="186">
        <v>94500</v>
      </c>
      <c r="F46" s="87">
        <v>3</v>
      </c>
      <c r="G46" s="172">
        <f t="shared" si="0"/>
        <v>31500</v>
      </c>
    </row>
    <row r="47" spans="1:8">
      <c r="A47" s="107">
        <v>45397</v>
      </c>
      <c r="B47" s="86" t="s">
        <v>171</v>
      </c>
      <c r="C47" s="87" t="s">
        <v>14</v>
      </c>
      <c r="D47" s="87" t="s">
        <v>8</v>
      </c>
      <c r="E47" s="186">
        <v>105000</v>
      </c>
      <c r="F47" s="87">
        <v>29</v>
      </c>
      <c r="G47" s="172">
        <f t="shared" si="0"/>
        <v>3620.6896551724139</v>
      </c>
    </row>
    <row r="48" spans="1:8">
      <c r="A48" s="107">
        <v>45397</v>
      </c>
      <c r="B48" s="86" t="s">
        <v>171</v>
      </c>
      <c r="C48" s="87" t="s">
        <v>12</v>
      </c>
      <c r="D48" s="87" t="s">
        <v>17</v>
      </c>
      <c r="E48" s="186">
        <v>85000</v>
      </c>
      <c r="F48" s="87">
        <v>9</v>
      </c>
      <c r="G48" s="172">
        <f t="shared" si="0"/>
        <v>9444.4444444444453</v>
      </c>
    </row>
    <row r="49" spans="1:7">
      <c r="A49" s="107">
        <v>45397</v>
      </c>
      <c r="B49" s="86" t="s">
        <v>171</v>
      </c>
      <c r="C49" s="87" t="s">
        <v>268</v>
      </c>
      <c r="D49" s="87" t="s">
        <v>17</v>
      </c>
      <c r="E49" s="186">
        <v>75000</v>
      </c>
      <c r="F49" s="87">
        <v>15</v>
      </c>
      <c r="G49" s="172">
        <f t="shared" si="0"/>
        <v>5000</v>
      </c>
    </row>
    <row r="50" spans="1:7">
      <c r="A50" s="107">
        <v>45397</v>
      </c>
      <c r="B50" s="86" t="s">
        <v>171</v>
      </c>
      <c r="C50" s="87" t="s">
        <v>131</v>
      </c>
      <c r="D50" s="87" t="s">
        <v>17</v>
      </c>
      <c r="E50" s="186">
        <v>130000</v>
      </c>
      <c r="F50" s="87">
        <v>17</v>
      </c>
      <c r="G50" s="172">
        <f t="shared" si="0"/>
        <v>7647.0588235294117</v>
      </c>
    </row>
    <row r="51" spans="1:7">
      <c r="A51" s="107">
        <v>45397</v>
      </c>
      <c r="B51" s="86" t="s">
        <v>171</v>
      </c>
      <c r="C51" s="87" t="s">
        <v>228</v>
      </c>
      <c r="D51" s="87" t="s">
        <v>17</v>
      </c>
      <c r="E51" s="186">
        <v>85000</v>
      </c>
      <c r="F51" s="87">
        <v>8</v>
      </c>
      <c r="G51" s="172">
        <f t="shared" si="0"/>
        <v>10625</v>
      </c>
    </row>
    <row r="52" spans="1:7">
      <c r="A52" s="107">
        <v>45397</v>
      </c>
      <c r="B52" s="86" t="s">
        <v>171</v>
      </c>
      <c r="C52" s="87" t="s">
        <v>16</v>
      </c>
      <c r="D52" s="87" t="s">
        <v>10</v>
      </c>
      <c r="E52" s="186">
        <v>63000</v>
      </c>
      <c r="F52" s="87">
        <v>7</v>
      </c>
      <c r="G52" s="172">
        <f t="shared" si="0"/>
        <v>9000</v>
      </c>
    </row>
    <row r="53" spans="1:7">
      <c r="A53" s="107">
        <v>45397</v>
      </c>
      <c r="B53" s="86" t="s">
        <v>171</v>
      </c>
      <c r="C53" s="87" t="s">
        <v>25</v>
      </c>
      <c r="D53" s="87" t="s">
        <v>10</v>
      </c>
      <c r="E53" s="186">
        <v>63000</v>
      </c>
      <c r="F53" s="87">
        <v>12</v>
      </c>
      <c r="G53" s="172">
        <f t="shared" si="0"/>
        <v>5250</v>
      </c>
    </row>
    <row r="54" spans="1:7">
      <c r="A54" s="107">
        <v>45397</v>
      </c>
      <c r="B54" s="86" t="s">
        <v>171</v>
      </c>
      <c r="C54" s="87" t="s">
        <v>224</v>
      </c>
      <c r="D54" s="87" t="s">
        <v>10</v>
      </c>
      <c r="E54" s="186">
        <v>94500</v>
      </c>
      <c r="F54" s="87">
        <v>4</v>
      </c>
      <c r="G54" s="172">
        <f t="shared" si="0"/>
        <v>23625</v>
      </c>
    </row>
    <row r="55" spans="1:7">
      <c r="A55" s="107">
        <v>45397</v>
      </c>
      <c r="B55" s="86" t="s">
        <v>171</v>
      </c>
      <c r="C55" s="87" t="s">
        <v>31</v>
      </c>
      <c r="D55" s="87" t="s">
        <v>10</v>
      </c>
      <c r="E55" s="186">
        <v>94500</v>
      </c>
      <c r="F55" s="87">
        <v>3</v>
      </c>
      <c r="G55" s="172">
        <f t="shared" si="0"/>
        <v>31500</v>
      </c>
    </row>
    <row r="56" spans="1:7">
      <c r="E56" s="172">
        <f>SUM(E2:E55)</f>
        <v>4837500</v>
      </c>
      <c r="F56" s="87">
        <f>SUM(F2:F55)</f>
        <v>610</v>
      </c>
      <c r="G56" s="172">
        <f t="shared" si="0"/>
        <v>7930.3278688524588</v>
      </c>
    </row>
  </sheetData>
  <autoFilter ref="A1:J56" xr:uid="{00000000-0009-0000-0000-000038000000}"/>
  <dataValidations count="1">
    <dataValidation type="list" allowBlank="1" showInputMessage="1" showErrorMessage="1" sqref="D1" xr:uid="{00000000-0002-0000-3800-000000000000}">
      <formula1>"MINIBUS,BUS,VAN,TAXIBUS"</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103"/>
  <sheetViews>
    <sheetView topLeftCell="A89" zoomScale="115" zoomScaleNormal="115" workbookViewId="0">
      <selection activeCell="E94" sqref="E94:E102"/>
    </sheetView>
  </sheetViews>
  <sheetFormatPr baseColWidth="10" defaultColWidth="11" defaultRowHeight="14.4"/>
  <cols>
    <col min="3" max="3" width="20.5546875" customWidth="1"/>
  </cols>
  <sheetData>
    <row r="1" spans="1:8" ht="43.2">
      <c r="A1" s="1" t="s">
        <v>0</v>
      </c>
      <c r="B1" s="2" t="s">
        <v>1</v>
      </c>
      <c r="C1" s="2" t="s">
        <v>2</v>
      </c>
      <c r="D1" s="147" t="s">
        <v>3</v>
      </c>
      <c r="E1" s="148" t="s">
        <v>4</v>
      </c>
      <c r="F1" s="149" t="s">
        <v>5</v>
      </c>
      <c r="G1" s="7" t="s">
        <v>6</v>
      </c>
    </row>
    <row r="2" spans="1:8">
      <c r="A2" s="107">
        <v>45398</v>
      </c>
      <c r="B2" s="86" t="s">
        <v>171</v>
      </c>
      <c r="C2" s="87" t="s">
        <v>12</v>
      </c>
      <c r="D2" s="87" t="s">
        <v>10</v>
      </c>
      <c r="E2" s="186">
        <v>63000</v>
      </c>
      <c r="F2" s="87">
        <v>9</v>
      </c>
      <c r="G2" s="172">
        <f t="shared" ref="G2:G102" si="0">E2/F2</f>
        <v>7000</v>
      </c>
    </row>
    <row r="3" spans="1:8">
      <c r="A3" s="107">
        <v>45398</v>
      </c>
      <c r="B3" s="86" t="s">
        <v>171</v>
      </c>
      <c r="C3" s="87" t="s">
        <v>16</v>
      </c>
      <c r="D3" s="87" t="s">
        <v>10</v>
      </c>
      <c r="E3" s="186">
        <v>63000</v>
      </c>
      <c r="F3" s="87">
        <v>16</v>
      </c>
      <c r="G3" s="172">
        <f t="shared" si="0"/>
        <v>3937.5</v>
      </c>
    </row>
    <row r="4" spans="1:8">
      <c r="A4" s="107">
        <v>45398</v>
      </c>
      <c r="B4" s="86" t="s">
        <v>171</v>
      </c>
      <c r="C4" s="87" t="s">
        <v>269</v>
      </c>
      <c r="D4" s="87" t="s">
        <v>8</v>
      </c>
      <c r="E4" s="186">
        <v>105000</v>
      </c>
      <c r="F4" s="87">
        <v>30</v>
      </c>
      <c r="G4" s="172">
        <f t="shared" si="0"/>
        <v>3500</v>
      </c>
    </row>
    <row r="5" spans="1:8">
      <c r="A5" s="107">
        <v>45398</v>
      </c>
      <c r="B5" s="86" t="s">
        <v>171</v>
      </c>
      <c r="C5" s="87" t="s">
        <v>228</v>
      </c>
      <c r="D5" s="87" t="s">
        <v>10</v>
      </c>
      <c r="E5" s="186">
        <v>63000</v>
      </c>
      <c r="F5" s="87">
        <v>17</v>
      </c>
      <c r="G5" s="172">
        <f t="shared" si="0"/>
        <v>3705.8823529411766</v>
      </c>
    </row>
    <row r="6" spans="1:8">
      <c r="A6" s="107">
        <v>45398</v>
      </c>
      <c r="B6" s="86" t="s">
        <v>171</v>
      </c>
      <c r="C6" s="87" t="s">
        <v>43</v>
      </c>
      <c r="D6" s="87" t="s">
        <v>17</v>
      </c>
      <c r="E6" s="186">
        <v>75000</v>
      </c>
      <c r="F6" s="87">
        <v>21</v>
      </c>
      <c r="G6" s="172">
        <f t="shared" si="0"/>
        <v>3571.4285714285716</v>
      </c>
    </row>
    <row r="7" spans="1:8">
      <c r="A7" s="107">
        <v>45398</v>
      </c>
      <c r="B7" s="86" t="s">
        <v>171</v>
      </c>
      <c r="C7" s="87" t="s">
        <v>23</v>
      </c>
      <c r="D7" s="87" t="s">
        <v>17</v>
      </c>
      <c r="E7" s="186">
        <v>130000</v>
      </c>
      <c r="F7" s="87">
        <v>18</v>
      </c>
      <c r="G7" s="172">
        <f t="shared" si="0"/>
        <v>7222.2222222222226</v>
      </c>
    </row>
    <row r="8" spans="1:8">
      <c r="A8" s="107">
        <v>45398</v>
      </c>
      <c r="B8" s="86" t="s">
        <v>171</v>
      </c>
      <c r="C8" s="87" t="s">
        <v>25</v>
      </c>
      <c r="D8" s="87" t="s">
        <v>10</v>
      </c>
      <c r="E8" s="186">
        <v>63000</v>
      </c>
      <c r="F8" s="87">
        <v>12</v>
      </c>
      <c r="G8" s="172">
        <f t="shared" si="0"/>
        <v>5250</v>
      </c>
    </row>
    <row r="9" spans="1:8">
      <c r="A9" s="107">
        <v>45398</v>
      </c>
      <c r="B9" s="86" t="s">
        <v>171</v>
      </c>
      <c r="C9" s="87" t="s">
        <v>224</v>
      </c>
      <c r="D9" s="87" t="s">
        <v>10</v>
      </c>
      <c r="E9" s="186">
        <v>94500</v>
      </c>
      <c r="F9" s="87">
        <v>5</v>
      </c>
      <c r="G9" s="172">
        <f t="shared" si="0"/>
        <v>18900</v>
      </c>
    </row>
    <row r="10" spans="1:8">
      <c r="A10" s="107">
        <v>45398</v>
      </c>
      <c r="B10" s="86" t="s">
        <v>171</v>
      </c>
      <c r="C10" s="87" t="s">
        <v>31</v>
      </c>
      <c r="D10" s="87" t="s">
        <v>10</v>
      </c>
      <c r="E10" s="186">
        <v>94500</v>
      </c>
      <c r="F10" s="87">
        <v>3</v>
      </c>
      <c r="G10" s="172">
        <f t="shared" si="0"/>
        <v>31500</v>
      </c>
    </row>
    <row r="11" spans="1:8">
      <c r="A11" s="107">
        <v>45399</v>
      </c>
      <c r="B11" s="86" t="s">
        <v>171</v>
      </c>
      <c r="C11" s="87" t="s">
        <v>12</v>
      </c>
      <c r="D11" s="87" t="s">
        <v>10</v>
      </c>
      <c r="E11" s="186">
        <v>63000</v>
      </c>
      <c r="F11" s="87">
        <v>10</v>
      </c>
      <c r="G11" s="172">
        <f t="shared" si="0"/>
        <v>6300</v>
      </c>
    </row>
    <row r="12" spans="1:8">
      <c r="A12" s="107">
        <v>45399</v>
      </c>
      <c r="B12" s="86" t="s">
        <v>171</v>
      </c>
      <c r="C12" s="87" t="s">
        <v>16</v>
      </c>
      <c r="D12" s="87" t="s">
        <v>10</v>
      </c>
      <c r="E12" s="186">
        <v>63000</v>
      </c>
      <c r="F12" s="87">
        <v>16</v>
      </c>
      <c r="G12" s="172">
        <f t="shared" si="0"/>
        <v>3937.5</v>
      </c>
    </row>
    <row r="13" spans="1:8">
      <c r="A13" s="107">
        <v>45399</v>
      </c>
      <c r="B13" s="86" t="s">
        <v>171</v>
      </c>
      <c r="C13" s="87" t="s">
        <v>14</v>
      </c>
      <c r="D13" s="87" t="s">
        <v>8</v>
      </c>
      <c r="E13" s="186">
        <v>105000</v>
      </c>
      <c r="F13" s="87">
        <v>29</v>
      </c>
      <c r="G13" s="172">
        <f t="shared" si="0"/>
        <v>3620.6896551724139</v>
      </c>
    </row>
    <row r="14" spans="1:8">
      <c r="A14" s="107">
        <v>45399</v>
      </c>
      <c r="B14" s="86" t="s">
        <v>171</v>
      </c>
      <c r="C14" s="87" t="s">
        <v>228</v>
      </c>
      <c r="D14" s="87" t="s">
        <v>10</v>
      </c>
      <c r="E14" s="186">
        <v>85000</v>
      </c>
      <c r="F14" s="87">
        <v>16</v>
      </c>
      <c r="G14" s="172">
        <f t="shared" si="0"/>
        <v>5312.5</v>
      </c>
      <c r="H14" t="s">
        <v>270</v>
      </c>
    </row>
    <row r="15" spans="1:8">
      <c r="A15" s="107">
        <v>45399</v>
      </c>
      <c r="B15" s="86" t="s">
        <v>171</v>
      </c>
      <c r="C15" s="87" t="s">
        <v>109</v>
      </c>
      <c r="D15" s="87" t="s">
        <v>17</v>
      </c>
      <c r="E15" s="186">
        <v>75000</v>
      </c>
      <c r="F15" s="87">
        <v>20</v>
      </c>
      <c r="G15" s="172">
        <f t="shared" si="0"/>
        <v>3750</v>
      </c>
    </row>
    <row r="16" spans="1:8">
      <c r="A16" s="107">
        <v>45399</v>
      </c>
      <c r="B16" s="86" t="s">
        <v>171</v>
      </c>
      <c r="C16" s="87" t="s">
        <v>23</v>
      </c>
      <c r="D16" s="87" t="s">
        <v>17</v>
      </c>
      <c r="E16" s="186">
        <v>130000</v>
      </c>
      <c r="F16" s="87">
        <v>17</v>
      </c>
      <c r="G16" s="172">
        <f t="shared" si="0"/>
        <v>7647.0588235294117</v>
      </c>
    </row>
    <row r="17" spans="1:7">
      <c r="A17" s="107">
        <v>45399</v>
      </c>
      <c r="B17" s="86" t="s">
        <v>171</v>
      </c>
      <c r="C17" s="87" t="s">
        <v>25</v>
      </c>
      <c r="D17" s="87" t="s">
        <v>10</v>
      </c>
      <c r="E17" s="186">
        <v>63000</v>
      </c>
      <c r="F17" s="87">
        <v>12</v>
      </c>
      <c r="G17" s="172">
        <f t="shared" si="0"/>
        <v>5250</v>
      </c>
    </row>
    <row r="18" spans="1:7">
      <c r="A18" s="107">
        <v>45399</v>
      </c>
      <c r="B18" s="86" t="s">
        <v>171</v>
      </c>
      <c r="C18" s="87" t="s">
        <v>224</v>
      </c>
      <c r="D18" s="87" t="s">
        <v>10</v>
      </c>
      <c r="E18" s="186">
        <v>94500</v>
      </c>
      <c r="F18" s="87">
        <v>5</v>
      </c>
      <c r="G18" s="172">
        <f t="shared" si="0"/>
        <v>18900</v>
      </c>
    </row>
    <row r="19" spans="1:7">
      <c r="A19" s="107">
        <v>45399</v>
      </c>
      <c r="B19" s="86" t="s">
        <v>171</v>
      </c>
      <c r="C19" s="87" t="s">
        <v>31</v>
      </c>
      <c r="D19" s="87" t="s">
        <v>10</v>
      </c>
      <c r="E19" s="186">
        <v>94500</v>
      </c>
      <c r="F19" s="87">
        <v>3</v>
      </c>
      <c r="G19" s="172">
        <f t="shared" si="0"/>
        <v>31500</v>
      </c>
    </row>
    <row r="20" spans="1:7">
      <c r="A20" s="107">
        <v>45400</v>
      </c>
      <c r="B20" s="86" t="s">
        <v>171</v>
      </c>
      <c r="C20" s="87" t="s">
        <v>16</v>
      </c>
      <c r="D20" s="87" t="s">
        <v>10</v>
      </c>
      <c r="E20" s="186">
        <v>63000</v>
      </c>
      <c r="F20" s="87">
        <v>14</v>
      </c>
      <c r="G20" s="172">
        <f t="shared" si="0"/>
        <v>4500</v>
      </c>
    </row>
    <row r="21" spans="1:7">
      <c r="A21" s="107">
        <v>45400</v>
      </c>
      <c r="B21" s="86" t="s">
        <v>171</v>
      </c>
      <c r="C21" s="87" t="s">
        <v>12</v>
      </c>
      <c r="D21" s="87" t="s">
        <v>10</v>
      </c>
      <c r="E21" s="186">
        <v>63000</v>
      </c>
      <c r="F21" s="87">
        <v>9</v>
      </c>
      <c r="G21" s="172">
        <f t="shared" si="0"/>
        <v>7000</v>
      </c>
    </row>
    <row r="22" spans="1:7">
      <c r="A22" s="107">
        <v>45400</v>
      </c>
      <c r="B22" s="86" t="s">
        <v>171</v>
      </c>
      <c r="C22" s="87" t="s">
        <v>14</v>
      </c>
      <c r="D22" s="87" t="s">
        <v>8</v>
      </c>
      <c r="E22" s="186">
        <v>105000</v>
      </c>
      <c r="F22" s="87">
        <v>29</v>
      </c>
      <c r="G22" s="172">
        <f t="shared" si="0"/>
        <v>3620.6896551724139</v>
      </c>
    </row>
    <row r="23" spans="1:7">
      <c r="A23" s="107">
        <v>45400</v>
      </c>
      <c r="B23" s="86" t="s">
        <v>171</v>
      </c>
      <c r="C23" s="87" t="s">
        <v>228</v>
      </c>
      <c r="D23" s="87" t="s">
        <v>17</v>
      </c>
      <c r="E23" s="186">
        <v>85000</v>
      </c>
      <c r="F23" s="87">
        <v>15</v>
      </c>
      <c r="G23" s="172">
        <f t="shared" si="0"/>
        <v>5666.666666666667</v>
      </c>
    </row>
    <row r="24" spans="1:7">
      <c r="A24" s="107">
        <v>45400</v>
      </c>
      <c r="B24" s="86" t="s">
        <v>171</v>
      </c>
      <c r="C24" s="87" t="s">
        <v>43</v>
      </c>
      <c r="D24" s="87" t="s">
        <v>17</v>
      </c>
      <c r="E24" s="186">
        <v>75000</v>
      </c>
      <c r="F24" s="87">
        <v>20</v>
      </c>
      <c r="G24" s="172">
        <f t="shared" si="0"/>
        <v>3750</v>
      </c>
    </row>
    <row r="25" spans="1:7">
      <c r="A25" s="107">
        <v>45400</v>
      </c>
      <c r="B25" s="86" t="s">
        <v>171</v>
      </c>
      <c r="C25" s="87" t="s">
        <v>23</v>
      </c>
      <c r="D25" s="87" t="s">
        <v>17</v>
      </c>
      <c r="E25" s="186">
        <v>130000</v>
      </c>
      <c r="F25" s="87">
        <v>18</v>
      </c>
      <c r="G25" s="172">
        <f t="shared" si="0"/>
        <v>7222.2222222222226</v>
      </c>
    </row>
    <row r="26" spans="1:7">
      <c r="A26" s="107">
        <v>45400</v>
      </c>
      <c r="B26" s="86" t="s">
        <v>171</v>
      </c>
      <c r="C26" s="87" t="s">
        <v>25</v>
      </c>
      <c r="D26" s="87" t="s">
        <v>10</v>
      </c>
      <c r="E26" s="186">
        <v>63000</v>
      </c>
      <c r="F26" s="87">
        <v>10</v>
      </c>
      <c r="G26" s="172">
        <f t="shared" si="0"/>
        <v>6300</v>
      </c>
    </row>
    <row r="27" spans="1:7">
      <c r="A27" s="107">
        <v>45400</v>
      </c>
      <c r="B27" s="86" t="s">
        <v>171</v>
      </c>
      <c r="C27" s="87" t="s">
        <v>224</v>
      </c>
      <c r="D27" s="87" t="s">
        <v>10</v>
      </c>
      <c r="E27" s="186">
        <v>94500</v>
      </c>
      <c r="F27" s="87">
        <v>5</v>
      </c>
      <c r="G27" s="172">
        <f t="shared" si="0"/>
        <v>18900</v>
      </c>
    </row>
    <row r="28" spans="1:7">
      <c r="A28" s="107">
        <v>45400</v>
      </c>
      <c r="B28" s="86" t="s">
        <v>171</v>
      </c>
      <c r="C28" s="87" t="s">
        <v>31</v>
      </c>
      <c r="D28" s="87" t="s">
        <v>10</v>
      </c>
      <c r="E28" s="186">
        <v>94500</v>
      </c>
      <c r="F28" s="87">
        <v>3</v>
      </c>
      <c r="G28" s="172">
        <f t="shared" si="0"/>
        <v>31500</v>
      </c>
    </row>
    <row r="29" spans="1:7">
      <c r="A29" s="107">
        <v>45401</v>
      </c>
      <c r="B29" s="86" t="s">
        <v>171</v>
      </c>
      <c r="C29" s="87" t="s">
        <v>16</v>
      </c>
      <c r="D29" s="87" t="s">
        <v>10</v>
      </c>
      <c r="E29" s="186">
        <v>63000</v>
      </c>
      <c r="F29" s="87">
        <v>12</v>
      </c>
      <c r="G29" s="172">
        <f t="shared" si="0"/>
        <v>5250</v>
      </c>
    </row>
    <row r="30" spans="1:7">
      <c r="A30" s="107">
        <v>45401</v>
      </c>
      <c r="B30" s="86" t="s">
        <v>171</v>
      </c>
      <c r="C30" s="87" t="s">
        <v>12</v>
      </c>
      <c r="D30" s="87" t="s">
        <v>10</v>
      </c>
      <c r="E30" s="186">
        <v>63000</v>
      </c>
      <c r="F30" s="87">
        <v>9</v>
      </c>
      <c r="G30" s="172">
        <f t="shared" si="0"/>
        <v>7000</v>
      </c>
    </row>
    <row r="31" spans="1:7">
      <c r="A31" s="107">
        <v>45401</v>
      </c>
      <c r="B31" s="86" t="s">
        <v>171</v>
      </c>
      <c r="C31" s="87" t="s">
        <v>14</v>
      </c>
      <c r="D31" s="87" t="s">
        <v>8</v>
      </c>
      <c r="E31" s="186">
        <v>105000</v>
      </c>
      <c r="F31" s="87">
        <v>31</v>
      </c>
      <c r="G31" s="172">
        <f t="shared" si="0"/>
        <v>3387.0967741935483</v>
      </c>
    </row>
    <row r="32" spans="1:7">
      <c r="A32" s="107">
        <v>45401</v>
      </c>
      <c r="B32" s="86" t="s">
        <v>171</v>
      </c>
      <c r="C32" s="87" t="s">
        <v>228</v>
      </c>
      <c r="D32" s="87" t="s">
        <v>17</v>
      </c>
      <c r="E32" s="186">
        <v>85000</v>
      </c>
      <c r="F32" s="87">
        <v>13</v>
      </c>
      <c r="G32" s="172">
        <f t="shared" si="0"/>
        <v>6538.4615384615381</v>
      </c>
    </row>
    <row r="33" spans="1:9">
      <c r="A33" s="107">
        <v>45401</v>
      </c>
      <c r="B33" s="86" t="s">
        <v>171</v>
      </c>
      <c r="C33" s="87" t="s">
        <v>43</v>
      </c>
      <c r="D33" s="87" t="s">
        <v>17</v>
      </c>
      <c r="E33" s="186">
        <v>75000</v>
      </c>
      <c r="F33" s="87">
        <v>19</v>
      </c>
      <c r="G33" s="172">
        <f t="shared" si="0"/>
        <v>3947.3684210526317</v>
      </c>
    </row>
    <row r="34" spans="1:9">
      <c r="A34" s="107">
        <v>45401</v>
      </c>
      <c r="B34" s="86" t="s">
        <v>171</v>
      </c>
      <c r="C34" s="87" t="s">
        <v>23</v>
      </c>
      <c r="D34" s="87" t="s">
        <v>17</v>
      </c>
      <c r="E34" s="186">
        <v>130000</v>
      </c>
      <c r="F34" s="87">
        <v>17</v>
      </c>
      <c r="G34" s="172">
        <f t="shared" si="0"/>
        <v>7647.0588235294117</v>
      </c>
    </row>
    <row r="35" spans="1:9">
      <c r="A35" s="107">
        <v>45401</v>
      </c>
      <c r="B35" s="86" t="s">
        <v>171</v>
      </c>
      <c r="C35" s="87" t="s">
        <v>25</v>
      </c>
      <c r="D35" s="87" t="s">
        <v>10</v>
      </c>
      <c r="E35" s="186">
        <v>63000</v>
      </c>
      <c r="F35" s="87">
        <v>12</v>
      </c>
      <c r="G35" s="172">
        <f t="shared" si="0"/>
        <v>5250</v>
      </c>
    </row>
    <row r="36" spans="1:9">
      <c r="A36" s="107">
        <v>45401</v>
      </c>
      <c r="B36" s="86" t="s">
        <v>171</v>
      </c>
      <c r="C36" s="87" t="s">
        <v>224</v>
      </c>
      <c r="D36" s="87" t="s">
        <v>10</v>
      </c>
      <c r="E36" s="186">
        <v>94500</v>
      </c>
      <c r="F36" s="87">
        <v>4</v>
      </c>
      <c r="G36" s="172">
        <f t="shared" si="0"/>
        <v>23625</v>
      </c>
      <c r="I36" t="s">
        <v>53</v>
      </c>
    </row>
    <row r="37" spans="1:9">
      <c r="A37" s="107">
        <v>45401</v>
      </c>
      <c r="B37" s="86" t="s">
        <v>171</v>
      </c>
      <c r="C37" s="87" t="s">
        <v>31</v>
      </c>
      <c r="D37" s="87" t="s">
        <v>10</v>
      </c>
      <c r="E37" s="186">
        <v>94500</v>
      </c>
      <c r="F37" s="87">
        <v>3</v>
      </c>
      <c r="G37" s="172">
        <f t="shared" si="0"/>
        <v>31500</v>
      </c>
    </row>
    <row r="38" spans="1:9">
      <c r="A38" s="107">
        <v>45402</v>
      </c>
      <c r="B38" s="86" t="s">
        <v>171</v>
      </c>
      <c r="C38" s="87" t="s">
        <v>31</v>
      </c>
      <c r="D38" s="87" t="s">
        <v>10</v>
      </c>
      <c r="E38" s="186">
        <v>94500</v>
      </c>
      <c r="F38" s="87">
        <v>2</v>
      </c>
      <c r="G38" s="172">
        <f t="shared" si="0"/>
        <v>47250</v>
      </c>
    </row>
    <row r="39" spans="1:9">
      <c r="A39" s="107">
        <v>45404</v>
      </c>
      <c r="B39" s="86" t="s">
        <v>171</v>
      </c>
      <c r="C39" s="87" t="s">
        <v>16</v>
      </c>
      <c r="D39" s="87" t="s">
        <v>10</v>
      </c>
      <c r="E39" s="186">
        <v>63000</v>
      </c>
      <c r="F39" s="87">
        <v>6</v>
      </c>
      <c r="G39" s="172">
        <f t="shared" si="0"/>
        <v>10500</v>
      </c>
    </row>
    <row r="40" spans="1:9">
      <c r="A40" s="107">
        <v>45404</v>
      </c>
      <c r="B40" s="86" t="s">
        <v>171</v>
      </c>
      <c r="C40" s="87" t="s">
        <v>12</v>
      </c>
      <c r="D40" s="87" t="s">
        <v>10</v>
      </c>
      <c r="E40" s="186">
        <v>63000</v>
      </c>
      <c r="F40" s="87">
        <v>10</v>
      </c>
      <c r="G40" s="172">
        <f t="shared" si="0"/>
        <v>6300</v>
      </c>
    </row>
    <row r="41" spans="1:9">
      <c r="A41" s="107">
        <v>45404</v>
      </c>
      <c r="B41" s="86" t="s">
        <v>171</v>
      </c>
      <c r="C41" s="87" t="s">
        <v>14</v>
      </c>
      <c r="D41" s="87" t="s">
        <v>8</v>
      </c>
      <c r="E41" s="186">
        <v>105000</v>
      </c>
      <c r="F41" s="87">
        <v>30</v>
      </c>
      <c r="G41" s="172">
        <f t="shared" si="0"/>
        <v>3500</v>
      </c>
    </row>
    <row r="42" spans="1:9">
      <c r="A42" s="107">
        <v>45404</v>
      </c>
      <c r="B42" s="86" t="s">
        <v>171</v>
      </c>
      <c r="C42" s="87" t="s">
        <v>228</v>
      </c>
      <c r="D42" s="87" t="s">
        <v>17</v>
      </c>
      <c r="E42" s="186">
        <v>85000</v>
      </c>
      <c r="F42" s="87">
        <v>13</v>
      </c>
      <c r="G42" s="172">
        <f t="shared" si="0"/>
        <v>6538.4615384615381</v>
      </c>
    </row>
    <row r="43" spans="1:9">
      <c r="A43" s="107">
        <v>45404</v>
      </c>
      <c r="B43" s="86" t="s">
        <v>171</v>
      </c>
      <c r="C43" s="87" t="s">
        <v>43</v>
      </c>
      <c r="D43" s="87" t="s">
        <v>17</v>
      </c>
      <c r="E43" s="186">
        <v>75000</v>
      </c>
      <c r="F43" s="87">
        <v>19</v>
      </c>
      <c r="G43" s="172">
        <f t="shared" si="0"/>
        <v>3947.3684210526317</v>
      </c>
    </row>
    <row r="44" spans="1:9">
      <c r="A44" s="107">
        <v>45404</v>
      </c>
      <c r="B44" s="86" t="s">
        <v>171</v>
      </c>
      <c r="C44" s="87" t="s">
        <v>23</v>
      </c>
      <c r="D44" s="87" t="s">
        <v>17</v>
      </c>
      <c r="E44" s="186">
        <v>130000</v>
      </c>
      <c r="F44" s="87">
        <v>17</v>
      </c>
      <c r="G44" s="172">
        <f t="shared" si="0"/>
        <v>7647.0588235294117</v>
      </c>
    </row>
    <row r="45" spans="1:9">
      <c r="A45" s="107">
        <v>45404</v>
      </c>
      <c r="B45" s="86" t="s">
        <v>171</v>
      </c>
      <c r="C45" s="87" t="s">
        <v>25</v>
      </c>
      <c r="D45" s="87" t="s">
        <v>10</v>
      </c>
      <c r="E45" s="186">
        <v>63000</v>
      </c>
      <c r="F45" s="87">
        <v>8</v>
      </c>
      <c r="G45" s="172">
        <f t="shared" si="0"/>
        <v>7875</v>
      </c>
    </row>
    <row r="46" spans="1:9">
      <c r="A46" s="107">
        <v>45404</v>
      </c>
      <c r="B46" s="86" t="s">
        <v>171</v>
      </c>
      <c r="C46" s="87" t="s">
        <v>224</v>
      </c>
      <c r="D46" s="87" t="s">
        <v>10</v>
      </c>
      <c r="E46" s="186">
        <v>94500</v>
      </c>
      <c r="F46" s="87">
        <v>4</v>
      </c>
      <c r="G46" s="172">
        <f t="shared" si="0"/>
        <v>23625</v>
      </c>
    </row>
    <row r="47" spans="1:9">
      <c r="A47" s="107">
        <v>45404</v>
      </c>
      <c r="B47" s="86" t="s">
        <v>171</v>
      </c>
      <c r="C47" s="87" t="s">
        <v>31</v>
      </c>
      <c r="D47" s="87" t="s">
        <v>10</v>
      </c>
      <c r="E47" s="186">
        <v>94500</v>
      </c>
      <c r="F47" s="87">
        <v>3</v>
      </c>
      <c r="G47" s="172">
        <f t="shared" si="0"/>
        <v>31500</v>
      </c>
    </row>
    <row r="48" spans="1:9">
      <c r="A48" s="107">
        <v>45405</v>
      </c>
      <c r="B48" s="86" t="s">
        <v>171</v>
      </c>
      <c r="C48" s="87" t="s">
        <v>16</v>
      </c>
      <c r="D48" s="87" t="s">
        <v>10</v>
      </c>
      <c r="E48" s="186">
        <v>63000</v>
      </c>
      <c r="F48" s="87">
        <v>8</v>
      </c>
      <c r="G48" s="172">
        <f t="shared" si="0"/>
        <v>7875</v>
      </c>
    </row>
    <row r="49" spans="1:7">
      <c r="A49" s="107">
        <v>45405</v>
      </c>
      <c r="B49" s="86" t="s">
        <v>171</v>
      </c>
      <c r="C49" s="87" t="s">
        <v>12</v>
      </c>
      <c r="D49" s="87" t="s">
        <v>10</v>
      </c>
      <c r="E49" s="186">
        <v>63000</v>
      </c>
      <c r="F49" s="87">
        <v>10</v>
      </c>
      <c r="G49" s="172">
        <f t="shared" si="0"/>
        <v>6300</v>
      </c>
    </row>
    <row r="50" spans="1:7">
      <c r="A50" s="107">
        <v>45405</v>
      </c>
      <c r="B50" s="86" t="s">
        <v>171</v>
      </c>
      <c r="C50" s="87" t="s">
        <v>14</v>
      </c>
      <c r="D50" s="87" t="s">
        <v>8</v>
      </c>
      <c r="E50" s="186">
        <v>105000</v>
      </c>
      <c r="F50" s="87">
        <v>30</v>
      </c>
      <c r="G50" s="172">
        <f t="shared" si="0"/>
        <v>3500</v>
      </c>
    </row>
    <row r="51" spans="1:7">
      <c r="A51" s="107">
        <v>45405</v>
      </c>
      <c r="B51" s="86" t="s">
        <v>171</v>
      </c>
      <c r="C51" s="87" t="s">
        <v>228</v>
      </c>
      <c r="D51" s="87" t="s">
        <v>17</v>
      </c>
      <c r="E51" s="186">
        <v>85000</v>
      </c>
      <c r="F51" s="87">
        <v>17</v>
      </c>
      <c r="G51" s="172">
        <f t="shared" si="0"/>
        <v>5000</v>
      </c>
    </row>
    <row r="52" spans="1:7">
      <c r="A52" s="107">
        <v>45405</v>
      </c>
      <c r="B52" s="86" t="s">
        <v>171</v>
      </c>
      <c r="C52" s="87" t="s">
        <v>43</v>
      </c>
      <c r="D52" s="87" t="s">
        <v>17</v>
      </c>
      <c r="E52" s="186">
        <v>75000</v>
      </c>
      <c r="F52" s="87">
        <v>19</v>
      </c>
      <c r="G52" s="172">
        <f t="shared" si="0"/>
        <v>3947.3684210526317</v>
      </c>
    </row>
    <row r="53" spans="1:7">
      <c r="A53" s="107">
        <v>45405</v>
      </c>
      <c r="B53" s="86" t="s">
        <v>171</v>
      </c>
      <c r="C53" s="87" t="s">
        <v>23</v>
      </c>
      <c r="D53" s="87" t="s">
        <v>17</v>
      </c>
      <c r="E53" s="186">
        <v>130000</v>
      </c>
      <c r="F53" s="87">
        <v>19</v>
      </c>
      <c r="G53" s="172">
        <f t="shared" si="0"/>
        <v>6842.105263157895</v>
      </c>
    </row>
    <row r="54" spans="1:7">
      <c r="A54" s="107">
        <v>45405</v>
      </c>
      <c r="B54" s="86" t="s">
        <v>171</v>
      </c>
      <c r="C54" s="87" t="s">
        <v>25</v>
      </c>
      <c r="D54" s="87" t="s">
        <v>10</v>
      </c>
      <c r="E54" s="186">
        <v>63000</v>
      </c>
      <c r="F54" s="87">
        <v>12</v>
      </c>
      <c r="G54" s="172">
        <f t="shared" si="0"/>
        <v>5250</v>
      </c>
    </row>
    <row r="55" spans="1:7">
      <c r="A55" s="107">
        <v>45405</v>
      </c>
      <c r="B55" s="86" t="s">
        <v>171</v>
      </c>
      <c r="C55" s="87" t="s">
        <v>224</v>
      </c>
      <c r="D55" s="87" t="s">
        <v>10</v>
      </c>
      <c r="E55" s="186">
        <v>94500</v>
      </c>
      <c r="F55" s="87">
        <v>5</v>
      </c>
      <c r="G55" s="172">
        <f t="shared" si="0"/>
        <v>18900</v>
      </c>
    </row>
    <row r="56" spans="1:7">
      <c r="A56" s="107">
        <v>45405</v>
      </c>
      <c r="B56" s="86" t="s">
        <v>171</v>
      </c>
      <c r="C56" s="87" t="s">
        <v>31</v>
      </c>
      <c r="D56" s="87" t="s">
        <v>10</v>
      </c>
      <c r="E56" s="186">
        <v>94500</v>
      </c>
      <c r="F56" s="87">
        <v>2</v>
      </c>
      <c r="G56" s="172">
        <f t="shared" si="0"/>
        <v>47250</v>
      </c>
    </row>
    <row r="57" spans="1:7">
      <c r="A57" s="107">
        <v>45406</v>
      </c>
      <c r="B57" s="86" t="s">
        <v>171</v>
      </c>
      <c r="C57" s="87" t="s">
        <v>16</v>
      </c>
      <c r="D57" s="87" t="s">
        <v>10</v>
      </c>
      <c r="E57" s="186">
        <v>63000</v>
      </c>
      <c r="F57" s="87">
        <v>11</v>
      </c>
      <c r="G57" s="172">
        <f t="shared" si="0"/>
        <v>5727.272727272727</v>
      </c>
    </row>
    <row r="58" spans="1:7">
      <c r="A58" s="107">
        <v>45406</v>
      </c>
      <c r="B58" s="86" t="s">
        <v>171</v>
      </c>
      <c r="C58" s="87" t="s">
        <v>228</v>
      </c>
      <c r="D58" s="87" t="s">
        <v>17</v>
      </c>
      <c r="E58" s="186">
        <v>85000</v>
      </c>
      <c r="F58" s="87">
        <v>14</v>
      </c>
      <c r="G58" s="172">
        <f t="shared" si="0"/>
        <v>6071.4285714285716</v>
      </c>
    </row>
    <row r="59" spans="1:7">
      <c r="A59" s="107">
        <v>45406</v>
      </c>
      <c r="B59" s="86" t="s">
        <v>171</v>
      </c>
      <c r="C59" s="87" t="s">
        <v>12</v>
      </c>
      <c r="D59" s="87" t="s">
        <v>10</v>
      </c>
      <c r="E59" s="186">
        <v>63000</v>
      </c>
      <c r="F59" s="87">
        <v>9</v>
      </c>
      <c r="G59" s="172">
        <f t="shared" si="0"/>
        <v>7000</v>
      </c>
    </row>
    <row r="60" spans="1:7">
      <c r="A60" s="107">
        <v>45406</v>
      </c>
      <c r="B60" s="86" t="s">
        <v>171</v>
      </c>
      <c r="C60" s="87" t="s">
        <v>14</v>
      </c>
      <c r="D60" s="87" t="s">
        <v>8</v>
      </c>
      <c r="E60" s="186">
        <v>105000</v>
      </c>
      <c r="F60" s="87">
        <v>29</v>
      </c>
      <c r="G60" s="172">
        <f t="shared" si="0"/>
        <v>3620.6896551724139</v>
      </c>
    </row>
    <row r="61" spans="1:7">
      <c r="A61" s="107">
        <v>45406</v>
      </c>
      <c r="B61" s="86" t="s">
        <v>171</v>
      </c>
      <c r="C61" s="87" t="s">
        <v>43</v>
      </c>
      <c r="D61" s="87" t="s">
        <v>17</v>
      </c>
      <c r="E61" s="186">
        <v>75000</v>
      </c>
      <c r="F61" s="87">
        <v>21</v>
      </c>
      <c r="G61" s="172">
        <f t="shared" si="0"/>
        <v>3571.4285714285716</v>
      </c>
    </row>
    <row r="62" spans="1:7">
      <c r="A62" s="107">
        <v>45406</v>
      </c>
      <c r="B62" s="86" t="s">
        <v>171</v>
      </c>
      <c r="C62" s="87" t="s">
        <v>25</v>
      </c>
      <c r="D62" s="87" t="s">
        <v>10</v>
      </c>
      <c r="E62" s="186">
        <v>63000</v>
      </c>
      <c r="F62" s="87">
        <v>12</v>
      </c>
      <c r="G62" s="172">
        <f t="shared" si="0"/>
        <v>5250</v>
      </c>
    </row>
    <row r="63" spans="1:7">
      <c r="A63" s="107">
        <v>45406</v>
      </c>
      <c r="B63" s="86" t="s">
        <v>171</v>
      </c>
      <c r="C63" s="87" t="s">
        <v>23</v>
      </c>
      <c r="D63" s="87" t="s">
        <v>17</v>
      </c>
      <c r="E63" s="186">
        <v>130000</v>
      </c>
      <c r="F63" s="87">
        <v>18</v>
      </c>
      <c r="G63" s="172">
        <f t="shared" si="0"/>
        <v>7222.2222222222226</v>
      </c>
    </row>
    <row r="64" spans="1:7">
      <c r="A64" s="107">
        <v>45406</v>
      </c>
      <c r="B64" s="86" t="s">
        <v>171</v>
      </c>
      <c r="C64" s="87" t="s">
        <v>224</v>
      </c>
      <c r="D64" s="87" t="s">
        <v>10</v>
      </c>
      <c r="E64" s="186">
        <v>94500</v>
      </c>
      <c r="F64" s="87">
        <v>5</v>
      </c>
      <c r="G64" s="172">
        <f t="shared" si="0"/>
        <v>18900</v>
      </c>
    </row>
    <row r="65" spans="1:10">
      <c r="A65" s="107">
        <v>45406</v>
      </c>
      <c r="B65" s="86" t="s">
        <v>171</v>
      </c>
      <c r="C65" s="87" t="s">
        <v>31</v>
      </c>
      <c r="D65" s="87" t="s">
        <v>10</v>
      </c>
      <c r="E65" s="186">
        <v>94500</v>
      </c>
      <c r="F65" s="87">
        <v>2</v>
      </c>
      <c r="G65" s="172">
        <f t="shared" si="0"/>
        <v>47250</v>
      </c>
    </row>
    <row r="66" spans="1:10">
      <c r="A66" s="107">
        <v>45407</v>
      </c>
      <c r="B66" s="86" t="s">
        <v>171</v>
      </c>
      <c r="C66" s="87" t="s">
        <v>16</v>
      </c>
      <c r="D66" s="87" t="s">
        <v>10</v>
      </c>
      <c r="E66" s="186">
        <v>63000</v>
      </c>
      <c r="F66" s="87">
        <v>10</v>
      </c>
      <c r="G66" s="172">
        <f t="shared" si="0"/>
        <v>6300</v>
      </c>
    </row>
    <row r="67" spans="1:10">
      <c r="A67" s="107">
        <v>45407</v>
      </c>
      <c r="B67" s="86" t="s">
        <v>171</v>
      </c>
      <c r="C67" s="87" t="s">
        <v>228</v>
      </c>
      <c r="D67" s="87" t="s">
        <v>17</v>
      </c>
      <c r="E67" s="186">
        <v>85000</v>
      </c>
      <c r="F67" s="87">
        <v>15</v>
      </c>
      <c r="G67" s="172">
        <f t="shared" si="0"/>
        <v>5666.666666666667</v>
      </c>
    </row>
    <row r="68" spans="1:10">
      <c r="A68" s="107">
        <v>45407</v>
      </c>
      <c r="B68" s="86" t="s">
        <v>171</v>
      </c>
      <c r="C68" s="87" t="s">
        <v>12</v>
      </c>
      <c r="D68" s="87" t="s">
        <v>10</v>
      </c>
      <c r="E68" s="186">
        <v>63000</v>
      </c>
      <c r="F68" s="87">
        <v>9</v>
      </c>
      <c r="G68" s="172">
        <f t="shared" si="0"/>
        <v>7000</v>
      </c>
    </row>
    <row r="69" spans="1:10">
      <c r="A69" s="107">
        <v>45407</v>
      </c>
      <c r="B69" s="86" t="s">
        <v>171</v>
      </c>
      <c r="C69" s="87" t="s">
        <v>14</v>
      </c>
      <c r="D69" s="87" t="s">
        <v>8</v>
      </c>
      <c r="E69" s="186">
        <v>105000</v>
      </c>
      <c r="F69" s="87">
        <v>32</v>
      </c>
      <c r="G69" s="172">
        <f t="shared" si="0"/>
        <v>3281.25</v>
      </c>
    </row>
    <row r="70" spans="1:10">
      <c r="A70" s="107">
        <v>45407</v>
      </c>
      <c r="B70" s="86" t="s">
        <v>171</v>
      </c>
      <c r="C70" s="87" t="s">
        <v>43</v>
      </c>
      <c r="D70" s="87" t="s">
        <v>17</v>
      </c>
      <c r="E70" s="186">
        <v>75000</v>
      </c>
      <c r="F70" s="87">
        <v>22</v>
      </c>
      <c r="G70" s="172">
        <f t="shared" si="0"/>
        <v>3409.090909090909</v>
      </c>
    </row>
    <row r="71" spans="1:10">
      <c r="A71" s="107">
        <v>45407</v>
      </c>
      <c r="B71" s="86" t="s">
        <v>171</v>
      </c>
      <c r="C71" s="87" t="s">
        <v>25</v>
      </c>
      <c r="D71" s="87" t="s">
        <v>10</v>
      </c>
      <c r="E71" s="186">
        <v>63000</v>
      </c>
      <c r="F71" s="87">
        <v>11</v>
      </c>
      <c r="G71" s="172">
        <f t="shared" si="0"/>
        <v>5727.272727272727</v>
      </c>
    </row>
    <row r="72" spans="1:10">
      <c r="A72" s="107">
        <v>45407</v>
      </c>
      <c r="B72" s="86" t="s">
        <v>171</v>
      </c>
      <c r="C72" s="87" t="s">
        <v>23</v>
      </c>
      <c r="D72" s="87" t="s">
        <v>17</v>
      </c>
      <c r="E72" s="186">
        <v>130000</v>
      </c>
      <c r="F72" s="87">
        <v>17</v>
      </c>
      <c r="G72" s="172">
        <f t="shared" si="0"/>
        <v>7647.0588235294117</v>
      </c>
    </row>
    <row r="73" spans="1:10">
      <c r="A73" s="107">
        <v>45407</v>
      </c>
      <c r="B73" s="86" t="s">
        <v>171</v>
      </c>
      <c r="C73" s="87" t="s">
        <v>224</v>
      </c>
      <c r="D73" s="87" t="s">
        <v>10</v>
      </c>
      <c r="E73" s="186">
        <v>94500</v>
      </c>
      <c r="F73" s="87">
        <v>5</v>
      </c>
      <c r="G73" s="172">
        <f t="shared" si="0"/>
        <v>18900</v>
      </c>
    </row>
    <row r="74" spans="1:10">
      <c r="A74" s="107">
        <v>45407</v>
      </c>
      <c r="B74" s="86" t="s">
        <v>171</v>
      </c>
      <c r="C74" s="87" t="s">
        <v>31</v>
      </c>
      <c r="D74" s="87" t="s">
        <v>10</v>
      </c>
      <c r="E74" s="186">
        <v>94500</v>
      </c>
      <c r="F74" s="87">
        <v>2</v>
      </c>
      <c r="G74" s="172">
        <f t="shared" si="0"/>
        <v>47250</v>
      </c>
      <c r="J74" t="s">
        <v>53</v>
      </c>
    </row>
    <row r="75" spans="1:10">
      <c r="A75" s="107">
        <v>45408</v>
      </c>
      <c r="B75" s="86" t="s">
        <v>171</v>
      </c>
      <c r="C75" s="87" t="s">
        <v>16</v>
      </c>
      <c r="D75" s="87" t="s">
        <v>10</v>
      </c>
      <c r="E75" s="186">
        <v>63000</v>
      </c>
      <c r="F75" s="87">
        <v>9</v>
      </c>
      <c r="G75" s="172">
        <f t="shared" si="0"/>
        <v>7000</v>
      </c>
    </row>
    <row r="76" spans="1:10">
      <c r="A76" s="107">
        <v>45408</v>
      </c>
      <c r="B76" s="86" t="s">
        <v>171</v>
      </c>
      <c r="C76" s="87" t="s">
        <v>228</v>
      </c>
      <c r="D76" s="87" t="s">
        <v>17</v>
      </c>
      <c r="E76" s="186">
        <v>85000</v>
      </c>
      <c r="F76" s="87">
        <v>17</v>
      </c>
      <c r="G76" s="172">
        <f t="shared" si="0"/>
        <v>5000</v>
      </c>
    </row>
    <row r="77" spans="1:10">
      <c r="A77" s="107">
        <v>45408</v>
      </c>
      <c r="B77" s="86" t="s">
        <v>171</v>
      </c>
      <c r="C77" s="87" t="s">
        <v>12</v>
      </c>
      <c r="D77" s="87" t="s">
        <v>10</v>
      </c>
      <c r="E77" s="186">
        <v>63000</v>
      </c>
      <c r="F77" s="87">
        <v>9</v>
      </c>
      <c r="G77" s="172">
        <f t="shared" si="0"/>
        <v>7000</v>
      </c>
    </row>
    <row r="78" spans="1:10">
      <c r="A78" s="107">
        <v>45408</v>
      </c>
      <c r="B78" s="86" t="s">
        <v>171</v>
      </c>
      <c r="C78" s="87" t="s">
        <v>14</v>
      </c>
      <c r="D78" s="87" t="s">
        <v>8</v>
      </c>
      <c r="E78" s="186">
        <v>105000</v>
      </c>
      <c r="F78" s="87">
        <v>32</v>
      </c>
      <c r="G78" s="172">
        <f t="shared" si="0"/>
        <v>3281.25</v>
      </c>
    </row>
    <row r="79" spans="1:10">
      <c r="A79" s="107">
        <v>45408</v>
      </c>
      <c r="B79" s="86" t="s">
        <v>171</v>
      </c>
      <c r="C79" s="87" t="s">
        <v>23</v>
      </c>
      <c r="D79" s="87" t="s">
        <v>17</v>
      </c>
      <c r="E79" s="186">
        <v>130000</v>
      </c>
      <c r="F79" s="87">
        <v>17</v>
      </c>
      <c r="G79" s="172">
        <f t="shared" si="0"/>
        <v>7647.0588235294117</v>
      </c>
    </row>
    <row r="80" spans="1:10">
      <c r="A80" s="107">
        <v>45408</v>
      </c>
      <c r="B80" s="86" t="s">
        <v>171</v>
      </c>
      <c r="C80" s="87" t="s">
        <v>43</v>
      </c>
      <c r="D80" s="87" t="s">
        <v>17</v>
      </c>
      <c r="E80" s="186">
        <v>75000</v>
      </c>
      <c r="F80" s="87">
        <v>22</v>
      </c>
      <c r="G80" s="172">
        <f t="shared" si="0"/>
        <v>3409.090909090909</v>
      </c>
    </row>
    <row r="81" spans="1:7">
      <c r="A81" s="107">
        <v>45408</v>
      </c>
      <c r="B81" s="86" t="s">
        <v>171</v>
      </c>
      <c r="C81" s="87" t="s">
        <v>25</v>
      </c>
      <c r="D81" s="87" t="s">
        <v>10</v>
      </c>
      <c r="E81" s="186">
        <v>63000</v>
      </c>
      <c r="F81" s="87">
        <v>12</v>
      </c>
      <c r="G81" s="172">
        <f t="shared" si="0"/>
        <v>5250</v>
      </c>
    </row>
    <row r="82" spans="1:7">
      <c r="A82" s="107">
        <v>45408</v>
      </c>
      <c r="B82" s="86" t="s">
        <v>171</v>
      </c>
      <c r="C82" s="87" t="s">
        <v>224</v>
      </c>
      <c r="D82" s="87" t="s">
        <v>10</v>
      </c>
      <c r="E82" s="186">
        <v>94500</v>
      </c>
      <c r="F82" s="87">
        <v>4</v>
      </c>
      <c r="G82" s="172">
        <f t="shared" si="0"/>
        <v>23625</v>
      </c>
    </row>
    <row r="83" spans="1:7">
      <c r="A83" s="107">
        <v>45408</v>
      </c>
      <c r="B83" s="86" t="s">
        <v>171</v>
      </c>
      <c r="C83" s="87" t="s">
        <v>31</v>
      </c>
      <c r="D83" s="87" t="s">
        <v>10</v>
      </c>
      <c r="E83" s="186">
        <v>94500</v>
      </c>
      <c r="F83" s="87">
        <v>2</v>
      </c>
      <c r="G83" s="172">
        <f t="shared" si="0"/>
        <v>47250</v>
      </c>
    </row>
    <row r="84" spans="1:7">
      <c r="A84" s="107">
        <v>45409</v>
      </c>
      <c r="B84" s="86" t="s">
        <v>171</v>
      </c>
      <c r="C84" s="87" t="s">
        <v>31</v>
      </c>
      <c r="D84" s="87" t="s">
        <v>10</v>
      </c>
      <c r="E84" s="186">
        <v>94500</v>
      </c>
      <c r="F84" s="87">
        <v>2</v>
      </c>
      <c r="G84" s="172">
        <f t="shared" si="0"/>
        <v>47250</v>
      </c>
    </row>
    <row r="85" spans="1:7">
      <c r="A85" s="107">
        <v>45411</v>
      </c>
      <c r="B85" s="86" t="s">
        <v>171</v>
      </c>
      <c r="C85" s="87" t="s">
        <v>16</v>
      </c>
      <c r="D85" s="87" t="s">
        <v>10</v>
      </c>
      <c r="E85" s="186">
        <v>63000</v>
      </c>
      <c r="F85" s="87">
        <v>7</v>
      </c>
      <c r="G85" s="172">
        <f t="shared" si="0"/>
        <v>9000</v>
      </c>
    </row>
    <row r="86" spans="1:7">
      <c r="A86" s="107">
        <v>45411</v>
      </c>
      <c r="B86" s="86" t="s">
        <v>171</v>
      </c>
      <c r="C86" s="87" t="s">
        <v>12</v>
      </c>
      <c r="D86" s="87" t="s">
        <v>10</v>
      </c>
      <c r="E86" s="186">
        <v>63000</v>
      </c>
      <c r="F86" s="87">
        <v>9</v>
      </c>
      <c r="G86" s="172">
        <f t="shared" si="0"/>
        <v>7000</v>
      </c>
    </row>
    <row r="87" spans="1:7">
      <c r="A87" s="107">
        <v>45411</v>
      </c>
      <c r="B87" s="86" t="s">
        <v>171</v>
      </c>
      <c r="C87" s="87" t="s">
        <v>14</v>
      </c>
      <c r="D87" s="87" t="s">
        <v>8</v>
      </c>
      <c r="E87" s="186">
        <v>105000</v>
      </c>
      <c r="F87" s="87">
        <v>33</v>
      </c>
      <c r="G87" s="172">
        <f t="shared" si="0"/>
        <v>3181.818181818182</v>
      </c>
    </row>
    <row r="88" spans="1:7">
      <c r="A88" s="107">
        <v>45411</v>
      </c>
      <c r="B88" s="86" t="s">
        <v>171</v>
      </c>
      <c r="C88" s="87" t="s">
        <v>228</v>
      </c>
      <c r="D88" s="87" t="s">
        <v>17</v>
      </c>
      <c r="E88" s="186">
        <v>85000</v>
      </c>
      <c r="F88" s="87">
        <v>13</v>
      </c>
      <c r="G88" s="172">
        <f t="shared" si="0"/>
        <v>6538.4615384615381</v>
      </c>
    </row>
    <row r="89" spans="1:7">
      <c r="A89" s="107">
        <v>45411</v>
      </c>
      <c r="B89" s="86" t="s">
        <v>171</v>
      </c>
      <c r="C89" s="87" t="s">
        <v>43</v>
      </c>
      <c r="D89" s="87" t="s">
        <v>17</v>
      </c>
      <c r="E89" s="186">
        <v>75000</v>
      </c>
      <c r="F89" s="87">
        <v>21</v>
      </c>
      <c r="G89" s="172">
        <f t="shared" si="0"/>
        <v>3571.4285714285716</v>
      </c>
    </row>
    <row r="90" spans="1:7">
      <c r="A90" s="107">
        <v>45411</v>
      </c>
      <c r="B90" s="86" t="s">
        <v>171</v>
      </c>
      <c r="C90" s="87" t="s">
        <v>23</v>
      </c>
      <c r="D90" s="87" t="s">
        <v>17</v>
      </c>
      <c r="E90" s="186">
        <v>130000</v>
      </c>
      <c r="F90" s="87">
        <v>21</v>
      </c>
      <c r="G90" s="172">
        <f t="shared" si="0"/>
        <v>6190.4761904761908</v>
      </c>
    </row>
    <row r="91" spans="1:7">
      <c r="A91" s="107">
        <v>45411</v>
      </c>
      <c r="B91" s="86" t="s">
        <v>171</v>
      </c>
      <c r="C91" s="87" t="s">
        <v>25</v>
      </c>
      <c r="D91" s="87" t="s">
        <v>10</v>
      </c>
      <c r="E91" s="186">
        <v>63000</v>
      </c>
      <c r="F91" s="87">
        <v>13</v>
      </c>
      <c r="G91" s="172">
        <f t="shared" si="0"/>
        <v>4846.1538461538457</v>
      </c>
    </row>
    <row r="92" spans="1:7">
      <c r="A92" s="107">
        <v>45411</v>
      </c>
      <c r="B92" s="86" t="s">
        <v>171</v>
      </c>
      <c r="C92" s="87" t="s">
        <v>224</v>
      </c>
      <c r="D92" s="87" t="s">
        <v>10</v>
      </c>
      <c r="E92" s="186">
        <v>94500</v>
      </c>
      <c r="F92" s="87">
        <v>5</v>
      </c>
      <c r="G92" s="172">
        <f t="shared" si="0"/>
        <v>18900</v>
      </c>
    </row>
    <row r="93" spans="1:7">
      <c r="A93" s="107">
        <v>45411</v>
      </c>
      <c r="B93" s="86" t="s">
        <v>171</v>
      </c>
      <c r="C93" s="87" t="s">
        <v>31</v>
      </c>
      <c r="D93" s="87" t="s">
        <v>10</v>
      </c>
      <c r="E93" s="186">
        <v>94500</v>
      </c>
      <c r="F93" s="87">
        <v>2</v>
      </c>
      <c r="G93" s="172">
        <f t="shared" si="0"/>
        <v>47250</v>
      </c>
    </row>
    <row r="94" spans="1:7">
      <c r="A94" s="107">
        <v>45412</v>
      </c>
      <c r="B94" s="86" t="s">
        <v>171</v>
      </c>
      <c r="C94" s="87" t="s">
        <v>16</v>
      </c>
      <c r="D94" s="87" t="s">
        <v>10</v>
      </c>
      <c r="E94" s="186">
        <v>63000</v>
      </c>
      <c r="F94" s="87">
        <v>9</v>
      </c>
      <c r="G94" s="172">
        <f t="shared" si="0"/>
        <v>7000</v>
      </c>
    </row>
    <row r="95" spans="1:7">
      <c r="A95" s="107">
        <v>45412</v>
      </c>
      <c r="B95" s="86" t="s">
        <v>171</v>
      </c>
      <c r="C95" s="87" t="s">
        <v>12</v>
      </c>
      <c r="D95" s="87" t="s">
        <v>10</v>
      </c>
      <c r="E95" s="186">
        <v>63000</v>
      </c>
      <c r="F95" s="87">
        <v>8</v>
      </c>
      <c r="G95" s="172">
        <f t="shared" si="0"/>
        <v>7875</v>
      </c>
    </row>
    <row r="96" spans="1:7">
      <c r="A96" s="107">
        <v>45412</v>
      </c>
      <c r="B96" s="86" t="s">
        <v>171</v>
      </c>
      <c r="C96" s="87" t="s">
        <v>14</v>
      </c>
      <c r="D96" s="87" t="s">
        <v>8</v>
      </c>
      <c r="E96" s="186">
        <v>105000</v>
      </c>
      <c r="F96" s="87">
        <v>28</v>
      </c>
      <c r="G96" s="172">
        <f t="shared" si="0"/>
        <v>3750</v>
      </c>
    </row>
    <row r="97" spans="1:7">
      <c r="A97" s="107">
        <v>45412</v>
      </c>
      <c r="B97" s="86" t="s">
        <v>171</v>
      </c>
      <c r="C97" s="87" t="s">
        <v>228</v>
      </c>
      <c r="D97" s="87" t="s">
        <v>17</v>
      </c>
      <c r="E97" s="186">
        <v>85000</v>
      </c>
      <c r="F97" s="87">
        <v>15</v>
      </c>
      <c r="G97" s="172">
        <f t="shared" si="0"/>
        <v>5666.666666666667</v>
      </c>
    </row>
    <row r="98" spans="1:7">
      <c r="A98" s="107">
        <v>45412</v>
      </c>
      <c r="B98" s="86" t="s">
        <v>171</v>
      </c>
      <c r="C98" s="87" t="s">
        <v>43</v>
      </c>
      <c r="D98" s="87" t="s">
        <v>17</v>
      </c>
      <c r="E98" s="186">
        <v>75000</v>
      </c>
      <c r="F98" s="87">
        <v>21</v>
      </c>
      <c r="G98" s="172">
        <f t="shared" si="0"/>
        <v>3571.4285714285716</v>
      </c>
    </row>
    <row r="99" spans="1:7">
      <c r="A99" s="107">
        <v>45412</v>
      </c>
      <c r="B99" s="86" t="s">
        <v>171</v>
      </c>
      <c r="C99" s="87" t="s">
        <v>23</v>
      </c>
      <c r="D99" s="87" t="s">
        <v>17</v>
      </c>
      <c r="E99" s="186">
        <v>130000</v>
      </c>
      <c r="F99" s="87">
        <v>19</v>
      </c>
      <c r="G99" s="172">
        <f t="shared" si="0"/>
        <v>6842.105263157895</v>
      </c>
    </row>
    <row r="100" spans="1:7">
      <c r="A100" s="107">
        <v>45412</v>
      </c>
      <c r="B100" s="86" t="s">
        <v>171</v>
      </c>
      <c r="C100" s="87" t="s">
        <v>25</v>
      </c>
      <c r="D100" s="87" t="s">
        <v>10</v>
      </c>
      <c r="E100" s="186">
        <v>63000</v>
      </c>
      <c r="F100" s="87">
        <v>11</v>
      </c>
      <c r="G100" s="172">
        <f t="shared" si="0"/>
        <v>5727.272727272727</v>
      </c>
    </row>
    <row r="101" spans="1:7">
      <c r="A101" s="107">
        <v>45412</v>
      </c>
      <c r="B101" s="86" t="s">
        <v>171</v>
      </c>
      <c r="C101" s="87" t="s">
        <v>224</v>
      </c>
      <c r="D101" s="87" t="s">
        <v>10</v>
      </c>
      <c r="E101" s="186">
        <v>94500</v>
      </c>
      <c r="F101" s="87">
        <v>5</v>
      </c>
      <c r="G101" s="172">
        <f t="shared" si="0"/>
        <v>18900</v>
      </c>
    </row>
    <row r="102" spans="1:7">
      <c r="A102" s="107">
        <v>45412</v>
      </c>
      <c r="B102" s="86" t="s">
        <v>171</v>
      </c>
      <c r="C102" s="87" t="s">
        <v>31</v>
      </c>
      <c r="D102" s="87" t="s">
        <v>10</v>
      </c>
      <c r="E102" s="186">
        <v>94500</v>
      </c>
      <c r="F102" s="87">
        <v>1</v>
      </c>
      <c r="G102" s="172">
        <f t="shared" si="0"/>
        <v>94500</v>
      </c>
    </row>
    <row r="103" spans="1:7">
      <c r="E103" s="172">
        <f>SUM(E2:E102)</f>
        <v>8670000</v>
      </c>
      <c r="F103" s="87">
        <f>SUM(F2:F102)</f>
        <v>1347</v>
      </c>
      <c r="G103" s="172">
        <f>E103/F103</f>
        <v>6436.52561247216</v>
      </c>
    </row>
  </sheetData>
  <autoFilter ref="A1:J103" xr:uid="{00000000-0009-0000-0000-000039000000}"/>
  <dataValidations count="1">
    <dataValidation type="list" allowBlank="1" showInputMessage="1" showErrorMessage="1" sqref="D1" xr:uid="{00000000-0002-0000-3900-000000000000}">
      <formula1>"MINIBUS,BUS,VAN,TAXIBUS"</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74"/>
  <sheetViews>
    <sheetView topLeftCell="A62" zoomScale="115" zoomScaleNormal="115" workbookViewId="0">
      <selection activeCell="C77" sqref="C77"/>
    </sheetView>
  </sheetViews>
  <sheetFormatPr baseColWidth="10" defaultColWidth="11" defaultRowHeight="14.4"/>
  <cols>
    <col min="3" max="3" width="20.5546875" customWidth="1"/>
  </cols>
  <sheetData>
    <row r="1" spans="1:10" ht="43.2">
      <c r="A1" s="1" t="s">
        <v>0</v>
      </c>
      <c r="B1" s="2" t="s">
        <v>1</v>
      </c>
      <c r="C1" s="2" t="s">
        <v>2</v>
      </c>
      <c r="D1" s="147" t="s">
        <v>3</v>
      </c>
      <c r="E1" s="148" t="s">
        <v>4</v>
      </c>
      <c r="F1" s="149" t="s">
        <v>5</v>
      </c>
      <c r="G1" s="7" t="s">
        <v>6</v>
      </c>
    </row>
    <row r="2" spans="1:10">
      <c r="A2" s="107">
        <v>45414</v>
      </c>
      <c r="B2" s="86" t="s">
        <v>171</v>
      </c>
      <c r="C2" s="87" t="s">
        <v>16</v>
      </c>
      <c r="D2" s="87" t="s">
        <v>10</v>
      </c>
      <c r="E2" s="186">
        <v>63000</v>
      </c>
      <c r="F2" s="87">
        <v>8</v>
      </c>
      <c r="G2" s="172">
        <f>E2/F2</f>
        <v>7875</v>
      </c>
    </row>
    <row r="3" spans="1:10">
      <c r="A3" s="107">
        <v>45414</v>
      </c>
      <c r="B3" s="86" t="s">
        <v>171</v>
      </c>
      <c r="C3" s="87" t="s">
        <v>7</v>
      </c>
      <c r="D3" s="87" t="s">
        <v>17</v>
      </c>
      <c r="E3" s="186">
        <v>85000</v>
      </c>
      <c r="F3" s="87">
        <v>14</v>
      </c>
      <c r="G3" s="172">
        <f t="shared" ref="G3:G65" si="0">E3/F3</f>
        <v>6071.4285714285716</v>
      </c>
    </row>
    <row r="4" spans="1:10">
      <c r="A4" s="107">
        <v>45414</v>
      </c>
      <c r="B4" s="86" t="s">
        <v>171</v>
      </c>
      <c r="C4" s="87" t="s">
        <v>12</v>
      </c>
      <c r="D4" s="87" t="s">
        <v>10</v>
      </c>
      <c r="E4" s="186">
        <v>63000</v>
      </c>
      <c r="F4" s="87">
        <v>11</v>
      </c>
      <c r="G4" s="172">
        <f t="shared" si="0"/>
        <v>5727.272727272727</v>
      </c>
    </row>
    <row r="5" spans="1:10">
      <c r="A5" s="107">
        <v>45414</v>
      </c>
      <c r="B5" s="86" t="s">
        <v>171</v>
      </c>
      <c r="C5" s="87" t="s">
        <v>128</v>
      </c>
      <c r="D5" s="87" t="s">
        <v>8</v>
      </c>
      <c r="E5" s="186">
        <v>105000</v>
      </c>
      <c r="F5" s="87">
        <v>32</v>
      </c>
      <c r="G5" s="172">
        <f t="shared" si="0"/>
        <v>3281.25</v>
      </c>
    </row>
    <row r="6" spans="1:10">
      <c r="A6" s="107">
        <v>45414</v>
      </c>
      <c r="B6" s="86" t="s">
        <v>171</v>
      </c>
      <c r="C6" s="87" t="s">
        <v>23</v>
      </c>
      <c r="D6" s="87" t="s">
        <v>17</v>
      </c>
      <c r="E6" s="186">
        <v>130000</v>
      </c>
      <c r="F6" s="87">
        <v>19</v>
      </c>
      <c r="G6" s="172">
        <f t="shared" si="0"/>
        <v>6842.105263157895</v>
      </c>
    </row>
    <row r="7" spans="1:10">
      <c r="A7" s="107">
        <v>45414</v>
      </c>
      <c r="B7" s="86" t="s">
        <v>171</v>
      </c>
      <c r="C7" s="87" t="s">
        <v>25</v>
      </c>
      <c r="D7" s="87" t="s">
        <v>10</v>
      </c>
      <c r="E7" s="186">
        <v>71000</v>
      </c>
      <c r="F7" s="87">
        <v>12</v>
      </c>
      <c r="G7" s="172">
        <f t="shared" si="0"/>
        <v>5916.666666666667</v>
      </c>
      <c r="J7" t="s">
        <v>53</v>
      </c>
    </row>
    <row r="8" spans="1:10">
      <c r="A8" s="107">
        <v>45414</v>
      </c>
      <c r="B8" s="86" t="s">
        <v>171</v>
      </c>
      <c r="C8" s="87" t="s">
        <v>43</v>
      </c>
      <c r="D8" s="87" t="s">
        <v>17</v>
      </c>
      <c r="E8" s="186">
        <v>75000</v>
      </c>
      <c r="F8" s="87">
        <v>21</v>
      </c>
      <c r="G8" s="172">
        <f t="shared" si="0"/>
        <v>3571.4285714285716</v>
      </c>
    </row>
    <row r="9" spans="1:10">
      <c r="A9" s="107">
        <v>45414</v>
      </c>
      <c r="B9" s="86" t="s">
        <v>171</v>
      </c>
      <c r="C9" s="87" t="s">
        <v>271</v>
      </c>
      <c r="D9" s="87" t="s">
        <v>10</v>
      </c>
      <c r="E9" s="186">
        <v>94500</v>
      </c>
      <c r="F9" s="87">
        <v>4</v>
      </c>
      <c r="G9" s="172">
        <f t="shared" si="0"/>
        <v>23625</v>
      </c>
    </row>
    <row r="10" spans="1:10">
      <c r="A10" s="107">
        <v>45414</v>
      </c>
      <c r="B10" s="86" t="s">
        <v>171</v>
      </c>
      <c r="C10" s="87" t="s">
        <v>31</v>
      </c>
      <c r="D10" s="87" t="s">
        <v>10</v>
      </c>
      <c r="E10" s="186">
        <v>94500</v>
      </c>
      <c r="F10" s="87">
        <v>3</v>
      </c>
      <c r="G10" s="172">
        <f t="shared" si="0"/>
        <v>31500</v>
      </c>
    </row>
    <row r="11" spans="1:10">
      <c r="A11" s="107">
        <v>45415</v>
      </c>
      <c r="B11" s="86" t="s">
        <v>171</v>
      </c>
      <c r="C11" s="87" t="s">
        <v>7</v>
      </c>
      <c r="D11" s="87" t="s">
        <v>17</v>
      </c>
      <c r="E11" s="186">
        <v>85000</v>
      </c>
      <c r="F11" s="87">
        <v>12</v>
      </c>
      <c r="G11" s="172">
        <f t="shared" si="0"/>
        <v>7083.333333333333</v>
      </c>
    </row>
    <row r="12" spans="1:10">
      <c r="A12" s="107">
        <v>45415</v>
      </c>
      <c r="B12" s="86" t="s">
        <v>171</v>
      </c>
      <c r="C12" s="87" t="s">
        <v>12</v>
      </c>
      <c r="D12" s="87" t="s">
        <v>10</v>
      </c>
      <c r="E12" s="186">
        <v>63000</v>
      </c>
      <c r="F12" s="87">
        <v>11</v>
      </c>
      <c r="G12" s="172">
        <f t="shared" si="0"/>
        <v>5727.272727272727</v>
      </c>
    </row>
    <row r="13" spans="1:10">
      <c r="A13" s="107">
        <v>45415</v>
      </c>
      <c r="B13" s="86" t="s">
        <v>171</v>
      </c>
      <c r="C13" s="87" t="s">
        <v>14</v>
      </c>
      <c r="D13" s="87" t="s">
        <v>8</v>
      </c>
      <c r="E13" s="186">
        <v>105000</v>
      </c>
      <c r="F13" s="87">
        <v>32</v>
      </c>
      <c r="G13" s="172">
        <f t="shared" si="0"/>
        <v>3281.25</v>
      </c>
    </row>
    <row r="14" spans="1:10">
      <c r="A14" s="107">
        <v>45415</v>
      </c>
      <c r="B14" s="86" t="s">
        <v>171</v>
      </c>
      <c r="C14" s="87" t="s">
        <v>16</v>
      </c>
      <c r="D14" s="87" t="s">
        <v>10</v>
      </c>
      <c r="E14" s="186">
        <v>63000</v>
      </c>
      <c r="F14" s="87">
        <v>5</v>
      </c>
      <c r="G14" s="172">
        <f t="shared" si="0"/>
        <v>12600</v>
      </c>
    </row>
    <row r="15" spans="1:10">
      <c r="A15" s="107">
        <v>45415</v>
      </c>
      <c r="B15" s="86" t="s">
        <v>171</v>
      </c>
      <c r="C15" s="87" t="s">
        <v>43</v>
      </c>
      <c r="D15" s="87" t="s">
        <v>17</v>
      </c>
      <c r="E15" s="186">
        <v>75000</v>
      </c>
      <c r="F15" s="87">
        <v>20</v>
      </c>
      <c r="G15" s="172">
        <f t="shared" si="0"/>
        <v>3750</v>
      </c>
    </row>
    <row r="16" spans="1:10">
      <c r="A16" s="107">
        <v>45415</v>
      </c>
      <c r="B16" s="86" t="s">
        <v>171</v>
      </c>
      <c r="C16" s="87" t="s">
        <v>23</v>
      </c>
      <c r="D16" s="87" t="s">
        <v>17</v>
      </c>
      <c r="E16" s="186">
        <v>130000</v>
      </c>
      <c r="F16" s="87">
        <v>20</v>
      </c>
      <c r="G16" s="172">
        <f t="shared" si="0"/>
        <v>6500</v>
      </c>
    </row>
    <row r="17" spans="1:7">
      <c r="A17" s="107">
        <v>45415</v>
      </c>
      <c r="B17" s="86" t="s">
        <v>171</v>
      </c>
      <c r="C17" s="87" t="s">
        <v>25</v>
      </c>
      <c r="D17" s="87" t="s">
        <v>10</v>
      </c>
      <c r="E17" s="186">
        <v>71000</v>
      </c>
      <c r="F17" s="87">
        <v>10</v>
      </c>
      <c r="G17" s="172">
        <f t="shared" si="0"/>
        <v>7100</v>
      </c>
    </row>
    <row r="18" spans="1:7">
      <c r="A18" s="107">
        <v>45415</v>
      </c>
      <c r="B18" s="86" t="s">
        <v>171</v>
      </c>
      <c r="C18" s="87" t="s">
        <v>271</v>
      </c>
      <c r="D18" s="87" t="s">
        <v>10</v>
      </c>
      <c r="E18" s="186">
        <v>94500</v>
      </c>
      <c r="F18" s="87">
        <v>5</v>
      </c>
      <c r="G18" s="172">
        <f t="shared" si="0"/>
        <v>18900</v>
      </c>
    </row>
    <row r="19" spans="1:7">
      <c r="A19" s="107">
        <v>45415</v>
      </c>
      <c r="B19" s="86" t="s">
        <v>171</v>
      </c>
      <c r="C19" s="87" t="s">
        <v>31</v>
      </c>
      <c r="D19" s="87" t="s">
        <v>10</v>
      </c>
      <c r="E19" s="186">
        <v>94500</v>
      </c>
      <c r="F19" s="87">
        <v>3</v>
      </c>
      <c r="G19" s="172">
        <f t="shared" si="0"/>
        <v>31500</v>
      </c>
    </row>
    <row r="20" spans="1:7">
      <c r="A20" s="107">
        <v>45416</v>
      </c>
      <c r="B20" s="86" t="s">
        <v>171</v>
      </c>
      <c r="C20" s="87" t="s">
        <v>31</v>
      </c>
      <c r="D20" s="87" t="s">
        <v>10</v>
      </c>
      <c r="E20" s="186">
        <v>94500</v>
      </c>
      <c r="F20" s="87">
        <v>2</v>
      </c>
      <c r="G20" s="172">
        <f t="shared" si="0"/>
        <v>47250</v>
      </c>
    </row>
    <row r="21" spans="1:7">
      <c r="A21" s="107">
        <v>45418</v>
      </c>
      <c r="B21" s="86" t="s">
        <v>171</v>
      </c>
      <c r="C21" s="87" t="s">
        <v>16</v>
      </c>
      <c r="D21" s="87" t="s">
        <v>10</v>
      </c>
      <c r="E21" s="186">
        <v>63000</v>
      </c>
      <c r="F21" s="87">
        <v>3</v>
      </c>
      <c r="G21" s="172">
        <f t="shared" si="0"/>
        <v>21000</v>
      </c>
    </row>
    <row r="22" spans="1:7">
      <c r="A22" s="107">
        <v>45418</v>
      </c>
      <c r="B22" s="86" t="s">
        <v>171</v>
      </c>
      <c r="C22" s="87" t="s">
        <v>12</v>
      </c>
      <c r="D22" s="87" t="s">
        <v>10</v>
      </c>
      <c r="E22" s="186">
        <v>63000</v>
      </c>
      <c r="F22" s="87">
        <v>9</v>
      </c>
      <c r="G22" s="172">
        <f t="shared" si="0"/>
        <v>7000</v>
      </c>
    </row>
    <row r="23" spans="1:7">
      <c r="A23" s="107">
        <v>45418</v>
      </c>
      <c r="B23" s="86" t="s">
        <v>171</v>
      </c>
      <c r="C23" s="87" t="s">
        <v>14</v>
      </c>
      <c r="D23" s="87" t="s">
        <v>8</v>
      </c>
      <c r="E23" s="186">
        <v>105000</v>
      </c>
      <c r="F23" s="87">
        <v>37</v>
      </c>
      <c r="G23" s="172">
        <f t="shared" si="0"/>
        <v>2837.8378378378379</v>
      </c>
    </row>
    <row r="24" spans="1:7">
      <c r="A24" s="107">
        <v>45418</v>
      </c>
      <c r="B24" s="86" t="s">
        <v>171</v>
      </c>
      <c r="C24" s="87" t="s">
        <v>7</v>
      </c>
      <c r="D24" s="87" t="s">
        <v>17</v>
      </c>
      <c r="E24" s="186">
        <v>85000</v>
      </c>
      <c r="F24" s="87">
        <v>14</v>
      </c>
      <c r="G24" s="172">
        <f t="shared" si="0"/>
        <v>6071.4285714285716</v>
      </c>
    </row>
    <row r="25" spans="1:7">
      <c r="A25" s="107">
        <v>45418</v>
      </c>
      <c r="B25" s="86" t="s">
        <v>171</v>
      </c>
      <c r="C25" s="87" t="s">
        <v>43</v>
      </c>
      <c r="D25" s="87" t="s">
        <v>17</v>
      </c>
      <c r="E25" s="186">
        <v>75000</v>
      </c>
      <c r="F25" s="87">
        <v>18</v>
      </c>
      <c r="G25" s="172">
        <f t="shared" si="0"/>
        <v>4166.666666666667</v>
      </c>
    </row>
    <row r="26" spans="1:7">
      <c r="A26" s="107">
        <v>45418</v>
      </c>
      <c r="B26" s="86" t="s">
        <v>171</v>
      </c>
      <c r="C26" s="87" t="s">
        <v>23</v>
      </c>
      <c r="D26" s="87" t="s">
        <v>17</v>
      </c>
      <c r="E26" s="186">
        <v>130000</v>
      </c>
      <c r="F26" s="87">
        <v>19</v>
      </c>
      <c r="G26" s="172">
        <f t="shared" si="0"/>
        <v>6842.105263157895</v>
      </c>
    </row>
    <row r="27" spans="1:7">
      <c r="A27" s="107">
        <v>45418</v>
      </c>
      <c r="B27" s="86" t="s">
        <v>171</v>
      </c>
      <c r="C27" s="87" t="s">
        <v>25</v>
      </c>
      <c r="D27" s="87" t="s">
        <v>10</v>
      </c>
      <c r="E27" s="186">
        <v>71000</v>
      </c>
      <c r="F27" s="87">
        <v>12</v>
      </c>
      <c r="G27" s="172">
        <f t="shared" si="0"/>
        <v>5916.666666666667</v>
      </c>
    </row>
    <row r="28" spans="1:7">
      <c r="A28" s="107">
        <v>45418</v>
      </c>
      <c r="B28" s="86" t="s">
        <v>171</v>
      </c>
      <c r="C28" s="87" t="s">
        <v>271</v>
      </c>
      <c r="D28" s="87" t="s">
        <v>10</v>
      </c>
      <c r="E28" s="186">
        <v>94500</v>
      </c>
      <c r="F28" s="87">
        <v>5</v>
      </c>
      <c r="G28" s="172">
        <f t="shared" si="0"/>
        <v>18900</v>
      </c>
    </row>
    <row r="29" spans="1:7">
      <c r="A29" s="107">
        <v>45418</v>
      </c>
      <c r="B29" s="86" t="s">
        <v>171</v>
      </c>
      <c r="C29" s="87" t="s">
        <v>31</v>
      </c>
      <c r="D29" s="87" t="s">
        <v>10</v>
      </c>
      <c r="E29" s="186">
        <v>94500</v>
      </c>
      <c r="F29" s="87">
        <v>3</v>
      </c>
      <c r="G29" s="172">
        <f t="shared" si="0"/>
        <v>31500</v>
      </c>
    </row>
    <row r="30" spans="1:7">
      <c r="A30" s="107">
        <v>45419</v>
      </c>
      <c r="B30" s="86" t="s">
        <v>171</v>
      </c>
      <c r="C30" s="87" t="s">
        <v>16</v>
      </c>
      <c r="D30" s="87" t="s">
        <v>10</v>
      </c>
      <c r="E30" s="186">
        <v>63000</v>
      </c>
      <c r="F30" s="87">
        <v>4</v>
      </c>
      <c r="G30" s="172">
        <f t="shared" si="0"/>
        <v>15750</v>
      </c>
    </row>
    <row r="31" spans="1:7">
      <c r="A31" s="107">
        <v>45419</v>
      </c>
      <c r="B31" s="86" t="s">
        <v>171</v>
      </c>
      <c r="C31" s="87" t="s">
        <v>12</v>
      </c>
      <c r="D31" s="87" t="s">
        <v>10</v>
      </c>
      <c r="E31" s="186">
        <v>63000</v>
      </c>
      <c r="F31" s="87">
        <v>9</v>
      </c>
      <c r="G31" s="172">
        <f t="shared" si="0"/>
        <v>7000</v>
      </c>
    </row>
    <row r="32" spans="1:7">
      <c r="A32" s="107">
        <v>45419</v>
      </c>
      <c r="B32" s="86" t="s">
        <v>171</v>
      </c>
      <c r="C32" s="87" t="s">
        <v>14</v>
      </c>
      <c r="D32" s="87" t="s">
        <v>8</v>
      </c>
      <c r="E32" s="186">
        <v>105000</v>
      </c>
      <c r="F32" s="87">
        <v>35</v>
      </c>
      <c r="G32" s="172">
        <f t="shared" si="0"/>
        <v>3000</v>
      </c>
    </row>
    <row r="33" spans="1:10">
      <c r="A33" s="107">
        <v>45419</v>
      </c>
      <c r="B33" s="86" t="s">
        <v>171</v>
      </c>
      <c r="C33" s="87" t="s">
        <v>7</v>
      </c>
      <c r="D33" s="87" t="s">
        <v>17</v>
      </c>
      <c r="E33" s="186">
        <v>85000</v>
      </c>
      <c r="F33" s="87">
        <v>13</v>
      </c>
      <c r="G33" s="172">
        <f t="shared" si="0"/>
        <v>6538.4615384615381</v>
      </c>
    </row>
    <row r="34" spans="1:10">
      <c r="A34" s="107">
        <v>45419</v>
      </c>
      <c r="B34" s="86" t="s">
        <v>171</v>
      </c>
      <c r="C34" s="87" t="s">
        <v>43</v>
      </c>
      <c r="D34" s="87" t="s">
        <v>17</v>
      </c>
      <c r="E34" s="186">
        <v>75000</v>
      </c>
      <c r="F34" s="87">
        <v>24</v>
      </c>
      <c r="G34" s="172">
        <f t="shared" si="0"/>
        <v>3125</v>
      </c>
      <c r="I34" t="s">
        <v>53</v>
      </c>
    </row>
    <row r="35" spans="1:10">
      <c r="A35" s="107">
        <v>45419</v>
      </c>
      <c r="B35" s="86" t="s">
        <v>171</v>
      </c>
      <c r="C35" s="87" t="s">
        <v>23</v>
      </c>
      <c r="D35" s="87" t="s">
        <v>17</v>
      </c>
      <c r="E35" s="186">
        <v>130000</v>
      </c>
      <c r="F35" s="87">
        <v>19</v>
      </c>
      <c r="G35" s="172">
        <f t="shared" si="0"/>
        <v>6842.105263157895</v>
      </c>
    </row>
    <row r="36" spans="1:10">
      <c r="A36" s="107">
        <v>45419</v>
      </c>
      <c r="B36" s="86" t="s">
        <v>171</v>
      </c>
      <c r="C36" s="87" t="s">
        <v>25</v>
      </c>
      <c r="D36" s="87" t="s">
        <v>10</v>
      </c>
      <c r="E36" s="186">
        <v>71000</v>
      </c>
      <c r="F36" s="87">
        <v>10</v>
      </c>
      <c r="G36" s="172">
        <f t="shared" si="0"/>
        <v>7100</v>
      </c>
    </row>
    <row r="37" spans="1:10">
      <c r="A37" s="107">
        <v>45419</v>
      </c>
      <c r="B37" s="86" t="s">
        <v>171</v>
      </c>
      <c r="C37" s="87" t="s">
        <v>271</v>
      </c>
      <c r="D37" s="87" t="s">
        <v>10</v>
      </c>
      <c r="E37" s="186">
        <v>94500</v>
      </c>
      <c r="F37" s="87">
        <v>5</v>
      </c>
      <c r="G37" s="172">
        <f t="shared" si="0"/>
        <v>18900</v>
      </c>
    </row>
    <row r="38" spans="1:10">
      <c r="A38" s="107">
        <v>45419</v>
      </c>
      <c r="B38" s="86" t="s">
        <v>171</v>
      </c>
      <c r="C38" s="87" t="s">
        <v>31</v>
      </c>
      <c r="D38" s="87" t="s">
        <v>10</v>
      </c>
      <c r="E38" s="186">
        <v>94500</v>
      </c>
      <c r="F38" s="87">
        <v>3</v>
      </c>
      <c r="G38" s="172">
        <f t="shared" si="0"/>
        <v>31500</v>
      </c>
    </row>
    <row r="39" spans="1:10">
      <c r="A39" s="107">
        <v>45420</v>
      </c>
      <c r="B39" s="86" t="s">
        <v>171</v>
      </c>
      <c r="C39" s="87" t="s">
        <v>16</v>
      </c>
      <c r="D39" s="87" t="s">
        <v>10</v>
      </c>
      <c r="E39" s="186">
        <v>63000</v>
      </c>
      <c r="F39" s="87">
        <v>4</v>
      </c>
      <c r="G39" s="172">
        <f t="shared" si="0"/>
        <v>15750</v>
      </c>
    </row>
    <row r="40" spans="1:10">
      <c r="A40" s="107">
        <v>45420</v>
      </c>
      <c r="B40" s="86" t="s">
        <v>171</v>
      </c>
      <c r="C40" s="87" t="s">
        <v>12</v>
      </c>
      <c r="D40" s="87" t="s">
        <v>10</v>
      </c>
      <c r="E40" s="186">
        <v>63000</v>
      </c>
      <c r="F40" s="87">
        <v>8</v>
      </c>
      <c r="G40" s="172">
        <f t="shared" si="0"/>
        <v>7875</v>
      </c>
    </row>
    <row r="41" spans="1:10">
      <c r="A41" s="107">
        <v>45420</v>
      </c>
      <c r="B41" s="86" t="s">
        <v>171</v>
      </c>
      <c r="C41" s="87" t="s">
        <v>14</v>
      </c>
      <c r="D41" s="87" t="s">
        <v>8</v>
      </c>
      <c r="E41" s="186">
        <v>105000</v>
      </c>
      <c r="F41" s="87">
        <v>30</v>
      </c>
      <c r="G41" s="172">
        <f t="shared" si="0"/>
        <v>3500</v>
      </c>
    </row>
    <row r="42" spans="1:10">
      <c r="A42" s="107">
        <v>45420</v>
      </c>
      <c r="B42" s="86" t="s">
        <v>171</v>
      </c>
      <c r="C42" s="87" t="s">
        <v>7</v>
      </c>
      <c r="D42" s="87" t="s">
        <v>17</v>
      </c>
      <c r="E42" s="186">
        <v>85000</v>
      </c>
      <c r="F42" s="87">
        <v>15</v>
      </c>
      <c r="G42" s="172">
        <f t="shared" si="0"/>
        <v>5666.666666666667</v>
      </c>
    </row>
    <row r="43" spans="1:10">
      <c r="A43" s="107">
        <v>45420</v>
      </c>
      <c r="B43" s="86" t="s">
        <v>171</v>
      </c>
      <c r="C43" s="87" t="s">
        <v>43</v>
      </c>
      <c r="D43" s="87" t="s">
        <v>17</v>
      </c>
      <c r="E43" s="186">
        <v>75000</v>
      </c>
      <c r="F43" s="87">
        <v>23</v>
      </c>
      <c r="G43" s="172">
        <f t="shared" si="0"/>
        <v>3260.8695652173915</v>
      </c>
      <c r="J43" t="s">
        <v>53</v>
      </c>
    </row>
    <row r="44" spans="1:10">
      <c r="A44" s="107">
        <v>45420</v>
      </c>
      <c r="B44" s="86" t="s">
        <v>171</v>
      </c>
      <c r="C44" s="87" t="s">
        <v>23</v>
      </c>
      <c r="D44" s="87" t="s">
        <v>17</v>
      </c>
      <c r="E44" s="186">
        <v>130000</v>
      </c>
      <c r="F44" s="87">
        <v>17</v>
      </c>
      <c r="G44" s="172">
        <f t="shared" si="0"/>
        <v>7647.0588235294117</v>
      </c>
    </row>
    <row r="45" spans="1:10">
      <c r="A45" s="107">
        <v>45420</v>
      </c>
      <c r="B45" s="86" t="s">
        <v>171</v>
      </c>
      <c r="C45" s="87" t="s">
        <v>25</v>
      </c>
      <c r="D45" s="87" t="s">
        <v>10</v>
      </c>
      <c r="E45" s="186">
        <v>71000</v>
      </c>
      <c r="F45" s="87">
        <v>11</v>
      </c>
      <c r="G45" s="172">
        <f t="shared" si="0"/>
        <v>6454.545454545455</v>
      </c>
    </row>
    <row r="46" spans="1:10">
      <c r="A46" s="107">
        <v>45420</v>
      </c>
      <c r="B46" s="86" t="s">
        <v>171</v>
      </c>
      <c r="C46" s="87" t="s">
        <v>271</v>
      </c>
      <c r="D46" s="87" t="s">
        <v>10</v>
      </c>
      <c r="E46" s="186">
        <v>94500</v>
      </c>
      <c r="F46" s="87">
        <v>3</v>
      </c>
      <c r="G46" s="172">
        <f t="shared" si="0"/>
        <v>31500</v>
      </c>
    </row>
    <row r="47" spans="1:10">
      <c r="A47" s="107">
        <v>45420</v>
      </c>
      <c r="B47" s="86" t="s">
        <v>171</v>
      </c>
      <c r="C47" s="87" t="s">
        <v>31</v>
      </c>
      <c r="D47" s="87" t="s">
        <v>10</v>
      </c>
      <c r="E47" s="186">
        <v>94500</v>
      </c>
      <c r="F47" s="87">
        <v>3</v>
      </c>
      <c r="G47" s="172">
        <f t="shared" si="0"/>
        <v>31500</v>
      </c>
    </row>
    <row r="48" spans="1:10">
      <c r="A48" s="107">
        <v>45421</v>
      </c>
      <c r="B48" s="86" t="s">
        <v>171</v>
      </c>
      <c r="C48" s="87" t="s">
        <v>16</v>
      </c>
      <c r="D48" s="87" t="s">
        <v>10</v>
      </c>
      <c r="E48" s="186">
        <v>63000</v>
      </c>
      <c r="F48" s="87">
        <v>3</v>
      </c>
      <c r="G48" s="172">
        <f t="shared" si="0"/>
        <v>21000</v>
      </c>
    </row>
    <row r="49" spans="1:7">
      <c r="A49" s="107">
        <v>45421</v>
      </c>
      <c r="B49" s="86" t="s">
        <v>171</v>
      </c>
      <c r="C49" s="87" t="s">
        <v>12</v>
      </c>
      <c r="D49" s="87" t="s">
        <v>10</v>
      </c>
      <c r="E49" s="186">
        <v>63000</v>
      </c>
      <c r="F49" s="87">
        <v>10</v>
      </c>
      <c r="G49" s="172">
        <f t="shared" si="0"/>
        <v>6300</v>
      </c>
    </row>
    <row r="50" spans="1:7">
      <c r="A50" s="107">
        <v>45421</v>
      </c>
      <c r="B50" s="86" t="s">
        <v>171</v>
      </c>
      <c r="C50" s="87" t="s">
        <v>14</v>
      </c>
      <c r="D50" s="87" t="s">
        <v>8</v>
      </c>
      <c r="E50" s="186">
        <v>105000</v>
      </c>
      <c r="F50" s="87">
        <v>30</v>
      </c>
      <c r="G50" s="172">
        <f t="shared" si="0"/>
        <v>3500</v>
      </c>
    </row>
    <row r="51" spans="1:7">
      <c r="A51" s="107">
        <v>45421</v>
      </c>
      <c r="B51" s="86" t="s">
        <v>171</v>
      </c>
      <c r="C51" s="87" t="s">
        <v>7</v>
      </c>
      <c r="D51" s="87" t="s">
        <v>17</v>
      </c>
      <c r="E51" s="186">
        <v>85000</v>
      </c>
      <c r="F51" s="87">
        <v>12</v>
      </c>
      <c r="G51" s="172">
        <f t="shared" si="0"/>
        <v>7083.333333333333</v>
      </c>
    </row>
    <row r="52" spans="1:7">
      <c r="A52" s="107">
        <v>45421</v>
      </c>
      <c r="B52" s="86" t="s">
        <v>171</v>
      </c>
      <c r="C52" s="87" t="s">
        <v>43</v>
      </c>
      <c r="D52" s="87" t="s">
        <v>17</v>
      </c>
      <c r="E52" s="186">
        <v>75000</v>
      </c>
      <c r="F52" s="87">
        <v>23</v>
      </c>
      <c r="G52" s="172">
        <f t="shared" si="0"/>
        <v>3260.8695652173915</v>
      </c>
    </row>
    <row r="53" spans="1:7">
      <c r="A53" s="107">
        <v>45421</v>
      </c>
      <c r="B53" s="86" t="s">
        <v>171</v>
      </c>
      <c r="C53" s="87" t="s">
        <v>23</v>
      </c>
      <c r="D53" s="87" t="s">
        <v>17</v>
      </c>
      <c r="E53" s="186">
        <v>130000</v>
      </c>
      <c r="F53" s="87">
        <v>17</v>
      </c>
      <c r="G53" s="172">
        <f t="shared" si="0"/>
        <v>7647.0588235294117</v>
      </c>
    </row>
    <row r="54" spans="1:7">
      <c r="A54" s="107">
        <v>45421</v>
      </c>
      <c r="B54" s="86" t="s">
        <v>171</v>
      </c>
      <c r="C54" s="87" t="s">
        <v>25</v>
      </c>
      <c r="D54" s="87" t="s">
        <v>10</v>
      </c>
      <c r="E54" s="186">
        <v>71000</v>
      </c>
      <c r="F54" s="87">
        <v>9</v>
      </c>
      <c r="G54" s="172">
        <f t="shared" si="0"/>
        <v>7888.8888888888887</v>
      </c>
    </row>
    <row r="55" spans="1:7">
      <c r="A55" s="107">
        <v>45421</v>
      </c>
      <c r="B55" s="86" t="s">
        <v>171</v>
      </c>
      <c r="C55" s="87" t="s">
        <v>271</v>
      </c>
      <c r="D55" s="87" t="s">
        <v>10</v>
      </c>
      <c r="E55" s="186">
        <v>94500</v>
      </c>
      <c r="F55" s="87">
        <v>3</v>
      </c>
      <c r="G55" s="172">
        <f t="shared" si="0"/>
        <v>31500</v>
      </c>
    </row>
    <row r="56" spans="1:7">
      <c r="A56" s="107">
        <v>45421</v>
      </c>
      <c r="B56" s="86" t="s">
        <v>171</v>
      </c>
      <c r="C56" s="87" t="s">
        <v>31</v>
      </c>
      <c r="D56" s="87" t="s">
        <v>10</v>
      </c>
      <c r="E56" s="186">
        <v>94500</v>
      </c>
      <c r="F56" s="87">
        <v>3</v>
      </c>
      <c r="G56" s="172">
        <f t="shared" si="0"/>
        <v>31500</v>
      </c>
    </row>
    <row r="57" spans="1:7">
      <c r="A57" s="107">
        <v>45422</v>
      </c>
      <c r="B57" s="86" t="s">
        <v>171</v>
      </c>
      <c r="C57" s="87" t="s">
        <v>14</v>
      </c>
      <c r="D57" s="87" t="s">
        <v>17</v>
      </c>
      <c r="E57" s="186">
        <v>85000</v>
      </c>
      <c r="F57" s="87">
        <v>22</v>
      </c>
      <c r="G57" s="172">
        <f t="shared" si="0"/>
        <v>3863.6363636363635</v>
      </c>
    </row>
    <row r="58" spans="1:7">
      <c r="A58" s="107">
        <v>45422</v>
      </c>
      <c r="B58" s="86" t="s">
        <v>171</v>
      </c>
      <c r="C58" s="87" t="s">
        <v>23</v>
      </c>
      <c r="D58" s="87" t="s">
        <v>10</v>
      </c>
      <c r="E58" s="186">
        <v>80000</v>
      </c>
      <c r="F58" s="87">
        <v>7</v>
      </c>
      <c r="G58" s="172">
        <f t="shared" si="0"/>
        <v>11428.571428571429</v>
      </c>
    </row>
    <row r="59" spans="1:7">
      <c r="A59" s="107">
        <v>45422</v>
      </c>
      <c r="B59" s="86" t="s">
        <v>171</v>
      </c>
      <c r="C59" s="87" t="s">
        <v>180</v>
      </c>
      <c r="D59" s="87" t="s">
        <v>10</v>
      </c>
      <c r="E59" s="186">
        <v>94500</v>
      </c>
      <c r="F59" s="87">
        <v>8</v>
      </c>
      <c r="G59" s="172">
        <f t="shared" si="0"/>
        <v>11812.5</v>
      </c>
    </row>
    <row r="60" spans="1:7">
      <c r="A60" s="107">
        <v>45422</v>
      </c>
      <c r="B60" s="86" t="s">
        <v>171</v>
      </c>
      <c r="C60" s="87" t="s">
        <v>124</v>
      </c>
      <c r="D60" s="87" t="s">
        <v>10</v>
      </c>
      <c r="E60" s="186">
        <v>94500</v>
      </c>
      <c r="F60" s="87">
        <v>8</v>
      </c>
      <c r="G60" s="172">
        <f t="shared" si="0"/>
        <v>11812.5</v>
      </c>
    </row>
    <row r="61" spans="1:7">
      <c r="A61" s="107">
        <v>45423</v>
      </c>
      <c r="B61" s="86" t="s">
        <v>171</v>
      </c>
      <c r="C61" s="87" t="s">
        <v>31</v>
      </c>
      <c r="D61" s="87" t="s">
        <v>10</v>
      </c>
      <c r="E61" s="186">
        <v>94500</v>
      </c>
      <c r="F61" s="87">
        <v>2</v>
      </c>
      <c r="G61" s="172">
        <f t="shared" si="0"/>
        <v>47250</v>
      </c>
    </row>
    <row r="62" spans="1:7">
      <c r="A62" s="107">
        <v>45425</v>
      </c>
      <c r="B62" s="86" t="s">
        <v>171</v>
      </c>
      <c r="C62" s="87" t="s">
        <v>14</v>
      </c>
      <c r="D62" s="87" t="s">
        <v>17</v>
      </c>
      <c r="E62" s="186">
        <v>85000</v>
      </c>
      <c r="F62" s="87">
        <v>25</v>
      </c>
      <c r="G62" s="172">
        <f t="shared" si="0"/>
        <v>3400</v>
      </c>
    </row>
    <row r="63" spans="1:7">
      <c r="A63" s="107">
        <v>45425</v>
      </c>
      <c r="B63" s="86" t="s">
        <v>171</v>
      </c>
      <c r="C63" s="87" t="s">
        <v>23</v>
      </c>
      <c r="D63" s="87" t="s">
        <v>10</v>
      </c>
      <c r="E63" s="186">
        <v>80000</v>
      </c>
      <c r="F63" s="87">
        <v>9</v>
      </c>
      <c r="G63" s="172">
        <f t="shared" si="0"/>
        <v>8888.8888888888887</v>
      </c>
    </row>
    <row r="64" spans="1:7">
      <c r="A64" s="107">
        <v>45425</v>
      </c>
      <c r="B64" s="86" t="s">
        <v>171</v>
      </c>
      <c r="C64" s="87" t="s">
        <v>180</v>
      </c>
      <c r="D64" s="87" t="s">
        <v>10</v>
      </c>
      <c r="E64" s="186">
        <v>94500</v>
      </c>
      <c r="F64" s="87">
        <v>10</v>
      </c>
      <c r="G64" s="172">
        <f t="shared" si="0"/>
        <v>9450</v>
      </c>
    </row>
    <row r="65" spans="1:7">
      <c r="A65" s="107">
        <v>45425</v>
      </c>
      <c r="B65" s="86" t="s">
        <v>171</v>
      </c>
      <c r="C65" s="87" t="s">
        <v>124</v>
      </c>
      <c r="D65" s="87" t="s">
        <v>10</v>
      </c>
      <c r="E65" s="186">
        <v>94500</v>
      </c>
      <c r="F65" s="87">
        <v>10</v>
      </c>
      <c r="G65" s="172">
        <f t="shared" si="0"/>
        <v>9450</v>
      </c>
    </row>
    <row r="66" spans="1:7">
      <c r="A66" s="107">
        <v>45426</v>
      </c>
      <c r="B66" s="86" t="s">
        <v>171</v>
      </c>
      <c r="C66" s="87" t="s">
        <v>14</v>
      </c>
      <c r="D66" s="87" t="s">
        <v>17</v>
      </c>
      <c r="E66" s="186">
        <v>85000</v>
      </c>
      <c r="F66" s="87">
        <v>23</v>
      </c>
      <c r="G66" s="172">
        <f t="shared" ref="G66:G74" si="1">E66/F66</f>
        <v>3695.6521739130435</v>
      </c>
    </row>
    <row r="67" spans="1:7">
      <c r="A67" s="107">
        <v>45426</v>
      </c>
      <c r="B67" s="86" t="s">
        <v>171</v>
      </c>
      <c r="C67" s="87" t="s">
        <v>23</v>
      </c>
      <c r="D67" s="87" t="s">
        <v>10</v>
      </c>
      <c r="E67" s="186">
        <v>80000</v>
      </c>
      <c r="F67" s="87">
        <v>12</v>
      </c>
      <c r="G67" s="172">
        <f t="shared" si="1"/>
        <v>6666.666666666667</v>
      </c>
    </row>
    <row r="68" spans="1:7">
      <c r="A68" s="107">
        <v>45426</v>
      </c>
      <c r="B68" s="86" t="s">
        <v>171</v>
      </c>
      <c r="C68" s="87" t="s">
        <v>180</v>
      </c>
      <c r="D68" s="87" t="s">
        <v>10</v>
      </c>
      <c r="E68" s="186">
        <v>94500</v>
      </c>
      <c r="F68" s="87">
        <v>10</v>
      </c>
      <c r="G68" s="172">
        <f t="shared" si="1"/>
        <v>9450</v>
      </c>
    </row>
    <row r="69" spans="1:7">
      <c r="A69" s="107">
        <v>45426</v>
      </c>
      <c r="B69" s="86" t="s">
        <v>171</v>
      </c>
      <c r="C69" s="87" t="s">
        <v>124</v>
      </c>
      <c r="D69" s="87" t="s">
        <v>10</v>
      </c>
      <c r="E69" s="186">
        <v>94500</v>
      </c>
      <c r="F69" s="87">
        <v>12</v>
      </c>
      <c r="G69" s="172">
        <f t="shared" si="1"/>
        <v>7875</v>
      </c>
    </row>
    <row r="70" spans="1:7">
      <c r="A70" s="107">
        <v>45427</v>
      </c>
      <c r="B70" s="86" t="s">
        <v>171</v>
      </c>
      <c r="C70" s="87" t="s">
        <v>14</v>
      </c>
      <c r="D70" s="87" t="s">
        <v>17</v>
      </c>
      <c r="E70" s="186">
        <v>85000</v>
      </c>
      <c r="F70" s="87">
        <v>23</v>
      </c>
      <c r="G70" s="172">
        <f t="shared" si="1"/>
        <v>3695.6521739130435</v>
      </c>
    </row>
    <row r="71" spans="1:7">
      <c r="A71" s="107">
        <v>45427</v>
      </c>
      <c r="B71" s="86" t="s">
        <v>171</v>
      </c>
      <c r="C71" s="87" t="s">
        <v>23</v>
      </c>
      <c r="D71" s="87" t="s">
        <v>10</v>
      </c>
      <c r="E71" s="186">
        <v>80000</v>
      </c>
      <c r="F71" s="87">
        <v>11</v>
      </c>
      <c r="G71" s="172">
        <f t="shared" si="1"/>
        <v>7272.727272727273</v>
      </c>
    </row>
    <row r="72" spans="1:7">
      <c r="A72" s="107">
        <v>45427</v>
      </c>
      <c r="B72" s="86" t="s">
        <v>171</v>
      </c>
      <c r="C72" s="87" t="s">
        <v>180</v>
      </c>
      <c r="D72" s="87" t="s">
        <v>10</v>
      </c>
      <c r="E72" s="186">
        <v>94500</v>
      </c>
      <c r="F72" s="87">
        <v>10</v>
      </c>
      <c r="G72" s="172">
        <f t="shared" si="1"/>
        <v>9450</v>
      </c>
    </row>
    <row r="73" spans="1:7">
      <c r="A73" s="107">
        <v>45427</v>
      </c>
      <c r="B73" s="86" t="s">
        <v>171</v>
      </c>
      <c r="C73" s="87" t="s">
        <v>124</v>
      </c>
      <c r="D73" s="87" t="s">
        <v>10</v>
      </c>
      <c r="E73" s="186">
        <v>94500</v>
      </c>
      <c r="F73" s="87">
        <v>11</v>
      </c>
      <c r="G73" s="172">
        <f t="shared" si="1"/>
        <v>8590.9090909090901</v>
      </c>
    </row>
    <row r="74" spans="1:7">
      <c r="E74" s="172">
        <f>SUM(E2:E73)</f>
        <v>6291000</v>
      </c>
      <c r="F74" s="87">
        <f>SUM(F2:F73)</f>
        <v>923</v>
      </c>
      <c r="G74" s="172">
        <f t="shared" si="1"/>
        <v>6815.8179848320697</v>
      </c>
    </row>
  </sheetData>
  <autoFilter ref="A1:G74" xr:uid="{00000000-0009-0000-0000-00003A000000}"/>
  <dataValidations count="1">
    <dataValidation type="list" allowBlank="1" showInputMessage="1" showErrorMessage="1" sqref="D1" xr:uid="{00000000-0002-0000-3A00-000000000000}">
      <formula1>"MINIBUS,BUS,VAN,TAXIBUS"</formula1>
    </dataValidation>
  </dataValidations>
  <pageMargins left="0.7" right="0.7" top="0.75" bottom="0.75"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46"/>
  <sheetViews>
    <sheetView topLeftCell="A30" zoomScale="115" zoomScaleNormal="115" workbookViewId="0">
      <selection activeCell="G49" sqref="G49"/>
    </sheetView>
  </sheetViews>
  <sheetFormatPr baseColWidth="10" defaultColWidth="11" defaultRowHeight="14.4"/>
  <cols>
    <col min="3" max="3" width="14.33203125" customWidth="1"/>
    <col min="5" max="5" width="14.88671875" customWidth="1"/>
    <col min="7" max="7" width="14" customWidth="1"/>
  </cols>
  <sheetData>
    <row r="1" spans="1:10" ht="28.8">
      <c r="A1" s="1" t="s">
        <v>0</v>
      </c>
      <c r="B1" s="2" t="s">
        <v>1</v>
      </c>
      <c r="C1" s="2" t="s">
        <v>2</v>
      </c>
      <c r="D1" s="147" t="s">
        <v>3</v>
      </c>
      <c r="E1" s="148" t="s">
        <v>4</v>
      </c>
      <c r="F1" s="149" t="s">
        <v>5</v>
      </c>
      <c r="G1" s="7" t="s">
        <v>6</v>
      </c>
    </row>
    <row r="2" spans="1:10">
      <c r="A2" s="107">
        <v>45428</v>
      </c>
      <c r="B2" s="86" t="s">
        <v>171</v>
      </c>
      <c r="C2" s="87" t="s">
        <v>14</v>
      </c>
      <c r="D2" s="87" t="s">
        <v>17</v>
      </c>
      <c r="E2" s="186">
        <v>85000</v>
      </c>
      <c r="F2" s="87">
        <v>25</v>
      </c>
      <c r="G2" s="172">
        <f t="shared" ref="G2:G46" si="0">E2/F2</f>
        <v>3400</v>
      </c>
    </row>
    <row r="3" spans="1:10">
      <c r="A3" s="107">
        <v>45428</v>
      </c>
      <c r="B3" s="86" t="s">
        <v>171</v>
      </c>
      <c r="C3" s="87" t="s">
        <v>23</v>
      </c>
      <c r="D3" s="87" t="s">
        <v>10</v>
      </c>
      <c r="E3" s="186">
        <v>80000</v>
      </c>
      <c r="F3" s="87">
        <v>10</v>
      </c>
      <c r="G3" s="172">
        <f t="shared" si="0"/>
        <v>8000</v>
      </c>
    </row>
    <row r="4" spans="1:10">
      <c r="A4" s="107">
        <v>45428</v>
      </c>
      <c r="B4" s="86" t="s">
        <v>171</v>
      </c>
      <c r="C4" s="87" t="s">
        <v>180</v>
      </c>
      <c r="D4" s="87" t="s">
        <v>10</v>
      </c>
      <c r="E4" s="186">
        <v>94500</v>
      </c>
      <c r="F4" s="87">
        <v>10</v>
      </c>
      <c r="G4" s="172">
        <f t="shared" si="0"/>
        <v>9450</v>
      </c>
    </row>
    <row r="5" spans="1:10">
      <c r="A5" s="107">
        <v>45428</v>
      </c>
      <c r="B5" s="86" t="s">
        <v>171</v>
      </c>
      <c r="C5" s="87" t="s">
        <v>124</v>
      </c>
      <c r="D5" s="87" t="s">
        <v>10</v>
      </c>
      <c r="E5" s="186">
        <v>94500</v>
      </c>
      <c r="F5" s="87">
        <v>12</v>
      </c>
      <c r="G5" s="172">
        <f t="shared" si="0"/>
        <v>7875</v>
      </c>
    </row>
    <row r="6" spans="1:10">
      <c r="A6" s="107">
        <v>45429</v>
      </c>
      <c r="B6" s="86" t="s">
        <v>171</v>
      </c>
      <c r="C6" s="87" t="s">
        <v>14</v>
      </c>
      <c r="D6" s="87" t="s">
        <v>17</v>
      </c>
      <c r="E6" s="186">
        <v>85000</v>
      </c>
      <c r="F6" s="87">
        <v>24</v>
      </c>
      <c r="G6" s="172">
        <f t="shared" si="0"/>
        <v>3541.6666666666665</v>
      </c>
    </row>
    <row r="7" spans="1:10">
      <c r="A7" s="107">
        <v>45429</v>
      </c>
      <c r="B7" s="86" t="s">
        <v>171</v>
      </c>
      <c r="C7" s="87" t="s">
        <v>23</v>
      </c>
      <c r="D7" s="87" t="s">
        <v>10</v>
      </c>
      <c r="E7" s="186">
        <v>80000</v>
      </c>
      <c r="F7" s="87">
        <v>11</v>
      </c>
      <c r="G7" s="172">
        <f t="shared" si="0"/>
        <v>7272.727272727273</v>
      </c>
    </row>
    <row r="8" spans="1:10">
      <c r="A8" s="107">
        <v>45429</v>
      </c>
      <c r="B8" s="86" t="s">
        <v>171</v>
      </c>
      <c r="C8" s="87" t="s">
        <v>180</v>
      </c>
      <c r="D8" s="87" t="s">
        <v>10</v>
      </c>
      <c r="E8" s="186">
        <v>94500</v>
      </c>
      <c r="F8" s="87">
        <v>10</v>
      </c>
      <c r="G8" s="172">
        <f t="shared" si="0"/>
        <v>9450</v>
      </c>
    </row>
    <row r="9" spans="1:10">
      <c r="A9" s="107">
        <v>45429</v>
      </c>
      <c r="B9" s="86" t="s">
        <v>171</v>
      </c>
      <c r="C9" s="87" t="s">
        <v>124</v>
      </c>
      <c r="D9" s="87" t="s">
        <v>10</v>
      </c>
      <c r="E9" s="186">
        <v>94500</v>
      </c>
      <c r="F9" s="87">
        <v>5</v>
      </c>
      <c r="G9" s="172">
        <f t="shared" si="0"/>
        <v>18900</v>
      </c>
      <c r="J9" t="s">
        <v>53</v>
      </c>
    </row>
    <row r="10" spans="1:10">
      <c r="A10" s="107">
        <v>45432</v>
      </c>
      <c r="B10" s="86" t="s">
        <v>171</v>
      </c>
      <c r="C10" s="87" t="s">
        <v>14</v>
      </c>
      <c r="D10" s="87" t="s">
        <v>10</v>
      </c>
      <c r="E10" s="186">
        <v>63000</v>
      </c>
      <c r="F10" s="87">
        <v>9</v>
      </c>
      <c r="G10" s="172">
        <f t="shared" si="0"/>
        <v>7000</v>
      </c>
    </row>
    <row r="11" spans="1:10">
      <c r="A11" s="107">
        <v>45432</v>
      </c>
      <c r="B11" s="86" t="s">
        <v>171</v>
      </c>
      <c r="C11" s="87" t="s">
        <v>23</v>
      </c>
      <c r="D11" s="87" t="s">
        <v>10</v>
      </c>
      <c r="E11" s="186">
        <v>80000</v>
      </c>
      <c r="F11" s="87">
        <v>6</v>
      </c>
      <c r="G11" s="172">
        <f t="shared" si="0"/>
        <v>13333.333333333334</v>
      </c>
    </row>
    <row r="12" spans="1:10">
      <c r="A12" s="107">
        <v>45432</v>
      </c>
      <c r="B12" s="86" t="s">
        <v>171</v>
      </c>
      <c r="C12" s="87" t="s">
        <v>180</v>
      </c>
      <c r="D12" s="87" t="s">
        <v>10</v>
      </c>
      <c r="E12" s="186">
        <v>94500</v>
      </c>
      <c r="F12" s="87">
        <v>4</v>
      </c>
      <c r="G12" s="172">
        <f t="shared" si="0"/>
        <v>23625</v>
      </c>
    </row>
    <row r="13" spans="1:10">
      <c r="A13" s="107">
        <v>45432</v>
      </c>
      <c r="B13" s="86" t="s">
        <v>171</v>
      </c>
      <c r="C13" s="87" t="s">
        <v>124</v>
      </c>
      <c r="D13" s="87" t="s">
        <v>10</v>
      </c>
      <c r="E13" s="186">
        <v>94500</v>
      </c>
      <c r="F13" s="87">
        <v>3</v>
      </c>
      <c r="G13" s="172">
        <f t="shared" si="0"/>
        <v>31500</v>
      </c>
    </row>
    <row r="14" spans="1:10">
      <c r="A14" s="107">
        <v>45434</v>
      </c>
      <c r="B14" s="86" t="s">
        <v>171</v>
      </c>
      <c r="C14" s="87" t="s">
        <v>14</v>
      </c>
      <c r="D14" s="87" t="s">
        <v>17</v>
      </c>
      <c r="E14" s="186">
        <v>85000</v>
      </c>
      <c r="F14" s="87">
        <v>22</v>
      </c>
      <c r="G14" s="172">
        <f t="shared" si="0"/>
        <v>3863.6363636363635</v>
      </c>
      <c r="J14" t="s">
        <v>53</v>
      </c>
    </row>
    <row r="15" spans="1:10">
      <c r="A15" s="107">
        <v>45434</v>
      </c>
      <c r="B15" s="86" t="s">
        <v>171</v>
      </c>
      <c r="C15" s="87" t="s">
        <v>23</v>
      </c>
      <c r="D15" s="87" t="s">
        <v>10</v>
      </c>
      <c r="E15" s="186">
        <v>80000</v>
      </c>
      <c r="F15" s="87">
        <v>11</v>
      </c>
      <c r="G15" s="172">
        <f t="shared" si="0"/>
        <v>7272.727272727273</v>
      </c>
    </row>
    <row r="16" spans="1:10">
      <c r="A16" s="107">
        <v>45434</v>
      </c>
      <c r="B16" s="86" t="s">
        <v>171</v>
      </c>
      <c r="C16" s="87" t="s">
        <v>180</v>
      </c>
      <c r="D16" s="87" t="s">
        <v>10</v>
      </c>
      <c r="E16" s="186">
        <v>94500</v>
      </c>
      <c r="F16" s="87">
        <v>8</v>
      </c>
      <c r="G16" s="172">
        <f t="shared" si="0"/>
        <v>11812.5</v>
      </c>
    </row>
    <row r="17" spans="1:9">
      <c r="A17" s="107">
        <v>45434</v>
      </c>
      <c r="B17" s="86" t="s">
        <v>171</v>
      </c>
      <c r="C17" s="87" t="s">
        <v>124</v>
      </c>
      <c r="D17" s="87" t="s">
        <v>10</v>
      </c>
      <c r="E17" s="186">
        <v>94500</v>
      </c>
      <c r="F17" s="87">
        <v>10</v>
      </c>
      <c r="G17" s="172">
        <f t="shared" si="0"/>
        <v>9450</v>
      </c>
    </row>
    <row r="18" spans="1:9">
      <c r="A18" s="107">
        <v>45435</v>
      </c>
      <c r="B18" s="86" t="s">
        <v>171</v>
      </c>
      <c r="C18" s="87" t="s">
        <v>14</v>
      </c>
      <c r="D18" s="87" t="s">
        <v>17</v>
      </c>
      <c r="E18" s="186">
        <v>85000</v>
      </c>
      <c r="F18" s="87">
        <v>30</v>
      </c>
      <c r="G18" s="172">
        <f t="shared" si="0"/>
        <v>2833.3333333333335</v>
      </c>
    </row>
    <row r="19" spans="1:9">
      <c r="A19" s="107">
        <v>45435</v>
      </c>
      <c r="B19" s="86" t="s">
        <v>171</v>
      </c>
      <c r="C19" s="87" t="s">
        <v>23</v>
      </c>
      <c r="D19" s="87" t="s">
        <v>10</v>
      </c>
      <c r="E19" s="186">
        <v>80000</v>
      </c>
      <c r="F19" s="87">
        <v>10</v>
      </c>
      <c r="G19" s="172">
        <f t="shared" si="0"/>
        <v>8000</v>
      </c>
    </row>
    <row r="20" spans="1:9">
      <c r="A20" s="107">
        <v>45435</v>
      </c>
      <c r="B20" s="86" t="s">
        <v>171</v>
      </c>
      <c r="C20" s="87" t="s">
        <v>180</v>
      </c>
      <c r="D20" s="87" t="s">
        <v>10</v>
      </c>
      <c r="E20" s="186">
        <v>94500</v>
      </c>
      <c r="F20" s="87">
        <v>11</v>
      </c>
      <c r="G20" s="172">
        <f t="shared" si="0"/>
        <v>8590.9090909090901</v>
      </c>
    </row>
    <row r="21" spans="1:9">
      <c r="A21" s="107">
        <v>45435</v>
      </c>
      <c r="B21" s="86" t="s">
        <v>171</v>
      </c>
      <c r="C21" s="87" t="s">
        <v>124</v>
      </c>
      <c r="D21" s="87" t="s">
        <v>10</v>
      </c>
      <c r="E21" s="186">
        <v>94500</v>
      </c>
      <c r="F21" s="87">
        <v>10</v>
      </c>
      <c r="G21" s="172">
        <f t="shared" si="0"/>
        <v>9450</v>
      </c>
    </row>
    <row r="22" spans="1:9">
      <c r="A22" s="107">
        <v>45436</v>
      </c>
      <c r="B22" s="86" t="s">
        <v>171</v>
      </c>
      <c r="C22" s="87" t="s">
        <v>14</v>
      </c>
      <c r="D22" s="87" t="s">
        <v>17</v>
      </c>
      <c r="E22" s="186">
        <v>85000</v>
      </c>
      <c r="F22" s="87">
        <v>26</v>
      </c>
      <c r="G22" s="172">
        <f t="shared" si="0"/>
        <v>3269.2307692307691</v>
      </c>
    </row>
    <row r="23" spans="1:9">
      <c r="A23" s="107">
        <v>45436</v>
      </c>
      <c r="B23" s="86" t="s">
        <v>171</v>
      </c>
      <c r="C23" s="87" t="s">
        <v>23</v>
      </c>
      <c r="D23" s="87" t="s">
        <v>10</v>
      </c>
      <c r="E23" s="186">
        <v>80000</v>
      </c>
      <c r="F23" s="87">
        <v>12</v>
      </c>
      <c r="G23" s="172">
        <f t="shared" si="0"/>
        <v>6666.666666666667</v>
      </c>
    </row>
    <row r="24" spans="1:9">
      <c r="A24" s="107">
        <v>45436</v>
      </c>
      <c r="B24" s="86" t="s">
        <v>171</v>
      </c>
      <c r="C24" s="87" t="s">
        <v>180</v>
      </c>
      <c r="D24" s="87" t="s">
        <v>10</v>
      </c>
      <c r="E24" s="186">
        <v>94500</v>
      </c>
      <c r="F24" s="87">
        <v>8</v>
      </c>
      <c r="G24" s="172">
        <f t="shared" si="0"/>
        <v>11812.5</v>
      </c>
    </row>
    <row r="25" spans="1:9">
      <c r="A25" s="107">
        <v>45436</v>
      </c>
      <c r="B25" s="86" t="s">
        <v>171</v>
      </c>
      <c r="C25" s="87" t="s">
        <v>124</v>
      </c>
      <c r="D25" s="87" t="s">
        <v>10</v>
      </c>
      <c r="E25" s="186">
        <v>94500</v>
      </c>
      <c r="F25" s="87">
        <v>11</v>
      </c>
      <c r="G25" s="172">
        <f t="shared" si="0"/>
        <v>8590.9090909090901</v>
      </c>
    </row>
    <row r="26" spans="1:9">
      <c r="A26" s="107">
        <v>45439</v>
      </c>
      <c r="B26" s="86" t="s">
        <v>171</v>
      </c>
      <c r="C26" s="87" t="s">
        <v>14</v>
      </c>
      <c r="D26" s="87" t="s">
        <v>17</v>
      </c>
      <c r="E26" s="186">
        <v>85000</v>
      </c>
      <c r="F26" s="87">
        <v>24</v>
      </c>
      <c r="G26" s="172">
        <f t="shared" si="0"/>
        <v>3541.6666666666665</v>
      </c>
    </row>
    <row r="27" spans="1:9">
      <c r="A27" s="107">
        <v>45439</v>
      </c>
      <c r="B27" s="86" t="s">
        <v>171</v>
      </c>
      <c r="C27" s="87" t="s">
        <v>23</v>
      </c>
      <c r="D27" s="87" t="s">
        <v>10</v>
      </c>
      <c r="E27" s="186">
        <v>80000</v>
      </c>
      <c r="F27" s="87">
        <v>10</v>
      </c>
      <c r="G27" s="172">
        <f t="shared" si="0"/>
        <v>8000</v>
      </c>
      <c r="I27" t="s">
        <v>53</v>
      </c>
    </row>
    <row r="28" spans="1:9">
      <c r="A28" s="107">
        <v>45439</v>
      </c>
      <c r="B28" s="86" t="s">
        <v>171</v>
      </c>
      <c r="C28" s="87" t="s">
        <v>180</v>
      </c>
      <c r="D28" s="87" t="s">
        <v>10</v>
      </c>
      <c r="E28" s="186">
        <v>94500</v>
      </c>
      <c r="F28" s="87">
        <v>9</v>
      </c>
      <c r="G28" s="172">
        <f t="shared" si="0"/>
        <v>10500</v>
      </c>
    </row>
    <row r="29" spans="1:9">
      <c r="A29" s="107">
        <v>45439</v>
      </c>
      <c r="B29" s="86" t="s">
        <v>171</v>
      </c>
      <c r="C29" s="87" t="s">
        <v>124</v>
      </c>
      <c r="D29" s="87" t="s">
        <v>10</v>
      </c>
      <c r="E29" s="186">
        <v>94500</v>
      </c>
      <c r="F29" s="87">
        <v>11</v>
      </c>
      <c r="G29" s="172">
        <f t="shared" si="0"/>
        <v>8590.9090909090901</v>
      </c>
    </row>
    <row r="30" spans="1:9">
      <c r="A30" s="107">
        <v>45440</v>
      </c>
      <c r="B30" s="86" t="s">
        <v>171</v>
      </c>
      <c r="C30" s="87" t="s">
        <v>14</v>
      </c>
      <c r="D30" s="87" t="s">
        <v>17</v>
      </c>
      <c r="E30" s="186">
        <v>85000</v>
      </c>
      <c r="F30" s="87">
        <v>22</v>
      </c>
      <c r="G30" s="172">
        <f t="shared" si="0"/>
        <v>3863.6363636363635</v>
      </c>
    </row>
    <row r="31" spans="1:9">
      <c r="A31" s="107">
        <v>45440</v>
      </c>
      <c r="B31" s="86" t="s">
        <v>171</v>
      </c>
      <c r="C31" s="87" t="s">
        <v>23</v>
      </c>
      <c r="D31" s="87" t="s">
        <v>10</v>
      </c>
      <c r="E31" s="186">
        <v>80000</v>
      </c>
      <c r="F31" s="87">
        <v>10</v>
      </c>
      <c r="G31" s="172">
        <f t="shared" si="0"/>
        <v>8000</v>
      </c>
    </row>
    <row r="32" spans="1:9">
      <c r="A32" s="107">
        <v>45440</v>
      </c>
      <c r="B32" s="86" t="s">
        <v>171</v>
      </c>
      <c r="C32" s="87" t="s">
        <v>180</v>
      </c>
      <c r="D32" s="87" t="s">
        <v>10</v>
      </c>
      <c r="E32" s="186">
        <v>94500</v>
      </c>
      <c r="F32" s="87">
        <v>11</v>
      </c>
      <c r="G32" s="172">
        <f t="shared" si="0"/>
        <v>8590.9090909090901</v>
      </c>
    </row>
    <row r="33" spans="1:10">
      <c r="A33" s="107">
        <v>45440</v>
      </c>
      <c r="B33" s="86" t="s">
        <v>171</v>
      </c>
      <c r="C33" s="87" t="s">
        <v>124</v>
      </c>
      <c r="D33" s="87" t="s">
        <v>10</v>
      </c>
      <c r="E33" s="186">
        <v>94500</v>
      </c>
      <c r="F33" s="87">
        <v>11</v>
      </c>
      <c r="G33" s="172">
        <f t="shared" si="0"/>
        <v>8590.9090909090901</v>
      </c>
    </row>
    <row r="34" spans="1:10">
      <c r="A34" s="107">
        <v>45441</v>
      </c>
      <c r="B34" s="86" t="s">
        <v>171</v>
      </c>
      <c r="C34" s="87" t="s">
        <v>45</v>
      </c>
      <c r="D34" s="87" t="s">
        <v>17</v>
      </c>
      <c r="E34" s="186">
        <v>85000</v>
      </c>
      <c r="F34" s="87">
        <v>24</v>
      </c>
      <c r="G34" s="172">
        <f t="shared" si="0"/>
        <v>3541.6666666666665</v>
      </c>
    </row>
    <row r="35" spans="1:10">
      <c r="A35" s="107">
        <v>45441</v>
      </c>
      <c r="B35" s="86" t="s">
        <v>171</v>
      </c>
      <c r="C35" s="87" t="s">
        <v>23</v>
      </c>
      <c r="D35" s="87" t="s">
        <v>10</v>
      </c>
      <c r="E35" s="186">
        <v>80000</v>
      </c>
      <c r="F35" s="87">
        <v>9</v>
      </c>
      <c r="G35" s="172">
        <f t="shared" si="0"/>
        <v>8888.8888888888887</v>
      </c>
      <c r="I35" t="s">
        <v>53</v>
      </c>
    </row>
    <row r="36" spans="1:10">
      <c r="A36" s="107">
        <v>45441</v>
      </c>
      <c r="B36" s="86" t="s">
        <v>171</v>
      </c>
      <c r="C36" s="87" t="s">
        <v>180</v>
      </c>
      <c r="D36" s="87" t="s">
        <v>10</v>
      </c>
      <c r="E36" s="186">
        <v>94500</v>
      </c>
      <c r="F36" s="87">
        <v>11</v>
      </c>
      <c r="G36" s="172">
        <f t="shared" si="0"/>
        <v>8590.9090909090901</v>
      </c>
    </row>
    <row r="37" spans="1:10">
      <c r="A37" s="107">
        <v>45441</v>
      </c>
      <c r="B37" s="86" t="s">
        <v>171</v>
      </c>
      <c r="C37" s="87" t="s">
        <v>124</v>
      </c>
      <c r="D37" s="87" t="s">
        <v>10</v>
      </c>
      <c r="E37" s="186">
        <v>94500</v>
      </c>
      <c r="F37" s="87">
        <v>13</v>
      </c>
      <c r="G37" s="172">
        <f t="shared" si="0"/>
        <v>7269.2307692307695</v>
      </c>
    </row>
    <row r="38" spans="1:10">
      <c r="A38" s="107">
        <v>45442</v>
      </c>
      <c r="B38" s="86" t="s">
        <v>171</v>
      </c>
      <c r="C38" s="87" t="s">
        <v>14</v>
      </c>
      <c r="D38" s="87" t="s">
        <v>17</v>
      </c>
      <c r="E38" s="186">
        <v>85000</v>
      </c>
      <c r="F38" s="87">
        <v>25</v>
      </c>
      <c r="G38" s="172">
        <f t="shared" si="0"/>
        <v>3400</v>
      </c>
    </row>
    <row r="39" spans="1:10">
      <c r="A39" s="107">
        <v>45442</v>
      </c>
      <c r="B39" s="86" t="s">
        <v>171</v>
      </c>
      <c r="C39" s="87" t="s">
        <v>23</v>
      </c>
      <c r="D39" s="87" t="s">
        <v>10</v>
      </c>
      <c r="E39" s="186">
        <v>80000</v>
      </c>
      <c r="F39" s="87">
        <v>9</v>
      </c>
      <c r="G39" s="172">
        <f t="shared" si="0"/>
        <v>8888.8888888888887</v>
      </c>
    </row>
    <row r="40" spans="1:10">
      <c r="A40" s="107">
        <v>45442</v>
      </c>
      <c r="B40" s="86" t="s">
        <v>171</v>
      </c>
      <c r="C40" s="87" t="s">
        <v>180</v>
      </c>
      <c r="D40" s="87" t="s">
        <v>10</v>
      </c>
      <c r="E40" s="186">
        <v>94500</v>
      </c>
      <c r="F40" s="87">
        <v>12</v>
      </c>
      <c r="G40" s="172">
        <f t="shared" si="0"/>
        <v>7875</v>
      </c>
    </row>
    <row r="41" spans="1:10">
      <c r="A41" s="107">
        <v>45442</v>
      </c>
      <c r="B41" s="86" t="s">
        <v>171</v>
      </c>
      <c r="C41" s="87" t="s">
        <v>124</v>
      </c>
      <c r="D41" s="87" t="s">
        <v>10</v>
      </c>
      <c r="E41" s="186">
        <v>94500</v>
      </c>
      <c r="F41" s="87">
        <v>11</v>
      </c>
      <c r="G41" s="172">
        <f t="shared" si="0"/>
        <v>8590.9090909090901</v>
      </c>
    </row>
    <row r="42" spans="1:10">
      <c r="A42" s="107">
        <v>45443</v>
      </c>
      <c r="B42" s="86" t="s">
        <v>171</v>
      </c>
      <c r="C42" s="87" t="s">
        <v>14</v>
      </c>
      <c r="D42" s="87" t="s">
        <v>10</v>
      </c>
      <c r="E42" s="186">
        <v>85000</v>
      </c>
      <c r="F42" s="87">
        <v>20</v>
      </c>
      <c r="G42" s="172">
        <f t="shared" si="0"/>
        <v>4250</v>
      </c>
    </row>
    <row r="43" spans="1:10">
      <c r="A43" s="107">
        <v>45443</v>
      </c>
      <c r="B43" s="86" t="s">
        <v>171</v>
      </c>
      <c r="C43" s="87" t="s">
        <v>23</v>
      </c>
      <c r="D43" s="87" t="s">
        <v>10</v>
      </c>
      <c r="E43" s="186">
        <v>80000</v>
      </c>
      <c r="F43" s="87">
        <v>12</v>
      </c>
      <c r="G43" s="172">
        <f t="shared" si="0"/>
        <v>6666.666666666667</v>
      </c>
    </row>
    <row r="44" spans="1:10">
      <c r="A44" s="107">
        <v>45443</v>
      </c>
      <c r="B44" s="86" t="s">
        <v>171</v>
      </c>
      <c r="C44" s="87" t="s">
        <v>180</v>
      </c>
      <c r="D44" s="87" t="s">
        <v>10</v>
      </c>
      <c r="E44" s="186">
        <v>94500</v>
      </c>
      <c r="F44" s="87">
        <v>8</v>
      </c>
      <c r="G44" s="172">
        <f t="shared" si="0"/>
        <v>11812.5</v>
      </c>
    </row>
    <row r="45" spans="1:10">
      <c r="A45" s="107">
        <v>45443</v>
      </c>
      <c r="B45" s="86" t="s">
        <v>171</v>
      </c>
      <c r="C45" s="87" t="s">
        <v>124</v>
      </c>
      <c r="D45" s="87" t="s">
        <v>10</v>
      </c>
      <c r="E45" s="186">
        <v>94500</v>
      </c>
      <c r="F45" s="87">
        <v>9</v>
      </c>
      <c r="G45" s="172">
        <f t="shared" si="0"/>
        <v>10500</v>
      </c>
      <c r="J45" t="s">
        <v>53</v>
      </c>
    </row>
    <row r="46" spans="1:10">
      <c r="E46" s="172">
        <f>SUM(E2:E45)</f>
        <v>3872000</v>
      </c>
      <c r="F46" s="87">
        <f>SUM(F2:F45)</f>
        <v>569</v>
      </c>
      <c r="G46" s="172">
        <f t="shared" si="0"/>
        <v>6804.9209138840069</v>
      </c>
    </row>
  </sheetData>
  <dataValidations count="1">
    <dataValidation type="list" allowBlank="1" showInputMessage="1" showErrorMessage="1" sqref="D1" xr:uid="{00000000-0002-0000-3B00-000000000000}">
      <formula1>"MINIBUS,BUS,VAN,TAXIBUS"</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42"/>
  <sheetViews>
    <sheetView topLeftCell="A35" zoomScale="115" zoomScaleNormal="115" workbookViewId="0">
      <selection sqref="A1:G1"/>
    </sheetView>
  </sheetViews>
  <sheetFormatPr baseColWidth="10" defaultColWidth="11" defaultRowHeight="14.4"/>
  <cols>
    <col min="3" max="3" width="14.109375" customWidth="1"/>
  </cols>
  <sheetData>
    <row r="1" spans="1:10" ht="43.2">
      <c r="A1" s="1" t="s">
        <v>0</v>
      </c>
      <c r="B1" s="2" t="s">
        <v>1</v>
      </c>
      <c r="C1" s="2" t="s">
        <v>2</v>
      </c>
      <c r="D1" s="147" t="s">
        <v>3</v>
      </c>
      <c r="E1" s="148" t="s">
        <v>4</v>
      </c>
      <c r="F1" s="149" t="s">
        <v>5</v>
      </c>
      <c r="G1" s="7" t="s">
        <v>6</v>
      </c>
    </row>
    <row r="2" spans="1:10">
      <c r="A2" s="107">
        <v>45446</v>
      </c>
      <c r="B2" s="86" t="s">
        <v>171</v>
      </c>
      <c r="C2" s="87" t="s">
        <v>14</v>
      </c>
      <c r="D2" s="87" t="s">
        <v>10</v>
      </c>
      <c r="E2" s="186">
        <v>85000</v>
      </c>
      <c r="F2" s="87">
        <v>15</v>
      </c>
      <c r="G2" s="172">
        <f t="shared" ref="G2:G42" si="0">E2/F2</f>
        <v>5666.666666666667</v>
      </c>
    </row>
    <row r="3" spans="1:10">
      <c r="A3" s="107">
        <v>45446</v>
      </c>
      <c r="B3" s="86" t="s">
        <v>171</v>
      </c>
      <c r="C3" s="87" t="s">
        <v>23</v>
      </c>
      <c r="D3" s="87" t="s">
        <v>10</v>
      </c>
      <c r="E3" s="186">
        <v>80000</v>
      </c>
      <c r="F3" s="87">
        <v>7</v>
      </c>
      <c r="G3" s="172">
        <f t="shared" si="0"/>
        <v>11428.571428571429</v>
      </c>
    </row>
    <row r="4" spans="1:10">
      <c r="A4" s="107">
        <v>45446</v>
      </c>
      <c r="B4" s="86" t="s">
        <v>171</v>
      </c>
      <c r="C4" s="87" t="s">
        <v>180</v>
      </c>
      <c r="D4" s="87" t="s">
        <v>10</v>
      </c>
      <c r="E4" s="186">
        <v>94500</v>
      </c>
      <c r="F4" s="87">
        <v>10</v>
      </c>
      <c r="G4" s="172">
        <f t="shared" si="0"/>
        <v>9450</v>
      </c>
    </row>
    <row r="5" spans="1:10">
      <c r="A5" s="107">
        <v>45446</v>
      </c>
      <c r="B5" s="86" t="s">
        <v>171</v>
      </c>
      <c r="C5" s="87" t="s">
        <v>124</v>
      </c>
      <c r="D5" s="87" t="s">
        <v>10</v>
      </c>
      <c r="E5" s="186">
        <v>94500</v>
      </c>
      <c r="F5" s="87">
        <v>8</v>
      </c>
      <c r="G5" s="172">
        <f t="shared" si="0"/>
        <v>11812.5</v>
      </c>
    </row>
    <row r="6" spans="1:10">
      <c r="A6" s="107">
        <v>45447</v>
      </c>
      <c r="B6" s="86" t="s">
        <v>171</v>
      </c>
      <c r="C6" s="87" t="s">
        <v>14</v>
      </c>
      <c r="D6" s="87" t="s">
        <v>10</v>
      </c>
      <c r="E6" s="186">
        <v>63000</v>
      </c>
      <c r="F6" s="87">
        <v>13</v>
      </c>
      <c r="G6" s="172">
        <f t="shared" si="0"/>
        <v>4846.1538461538457</v>
      </c>
    </row>
    <row r="7" spans="1:10">
      <c r="A7" s="107">
        <v>45447</v>
      </c>
      <c r="B7" s="86" t="s">
        <v>171</v>
      </c>
      <c r="C7" s="87" t="s">
        <v>23</v>
      </c>
      <c r="D7" s="87" t="s">
        <v>10</v>
      </c>
      <c r="E7" s="186">
        <v>80000</v>
      </c>
      <c r="F7" s="87">
        <v>8</v>
      </c>
      <c r="G7" s="172">
        <f t="shared" si="0"/>
        <v>10000</v>
      </c>
    </row>
    <row r="8" spans="1:10">
      <c r="A8" s="107">
        <v>45447</v>
      </c>
      <c r="B8" s="86" t="s">
        <v>171</v>
      </c>
      <c r="C8" s="87" t="s">
        <v>180</v>
      </c>
      <c r="D8" s="87" t="s">
        <v>10</v>
      </c>
      <c r="E8" s="186">
        <v>94500</v>
      </c>
      <c r="F8" s="87">
        <v>10</v>
      </c>
      <c r="G8" s="172">
        <f t="shared" si="0"/>
        <v>9450</v>
      </c>
    </row>
    <row r="9" spans="1:10">
      <c r="A9" s="107">
        <v>45447</v>
      </c>
      <c r="B9" s="86" t="s">
        <v>171</v>
      </c>
      <c r="C9" s="87" t="s">
        <v>124</v>
      </c>
      <c r="D9" s="87" t="s">
        <v>10</v>
      </c>
      <c r="E9" s="186">
        <v>94500</v>
      </c>
      <c r="F9" s="87">
        <v>10</v>
      </c>
      <c r="G9" s="172">
        <f t="shared" si="0"/>
        <v>9450</v>
      </c>
    </row>
    <row r="10" spans="1:10">
      <c r="A10" s="107">
        <v>45448</v>
      </c>
      <c r="B10" s="86" t="s">
        <v>171</v>
      </c>
      <c r="C10" s="87" t="s">
        <v>14</v>
      </c>
      <c r="D10" s="87" t="s">
        <v>10</v>
      </c>
      <c r="E10" s="186">
        <v>63000</v>
      </c>
      <c r="F10" s="87">
        <v>17</v>
      </c>
      <c r="G10" s="172">
        <f t="shared" si="0"/>
        <v>3705.8823529411766</v>
      </c>
      <c r="J10" t="s">
        <v>53</v>
      </c>
    </row>
    <row r="11" spans="1:10">
      <c r="A11" s="107">
        <v>45448</v>
      </c>
      <c r="B11" s="86" t="s">
        <v>171</v>
      </c>
      <c r="C11" s="87" t="s">
        <v>23</v>
      </c>
      <c r="D11" s="87" t="s">
        <v>10</v>
      </c>
      <c r="E11" s="186">
        <v>80000</v>
      </c>
      <c r="F11" s="87">
        <v>8</v>
      </c>
      <c r="G11" s="172">
        <f t="shared" si="0"/>
        <v>10000</v>
      </c>
    </row>
    <row r="12" spans="1:10">
      <c r="A12" s="107">
        <v>45448</v>
      </c>
      <c r="B12" s="86" t="s">
        <v>171</v>
      </c>
      <c r="C12" s="87" t="s">
        <v>180</v>
      </c>
      <c r="D12" s="87" t="s">
        <v>10</v>
      </c>
      <c r="E12" s="186">
        <v>94500</v>
      </c>
      <c r="F12" s="87">
        <v>9</v>
      </c>
      <c r="G12" s="172">
        <f t="shared" si="0"/>
        <v>10500</v>
      </c>
    </row>
    <row r="13" spans="1:10">
      <c r="A13" s="107">
        <v>45448</v>
      </c>
      <c r="B13" s="86" t="s">
        <v>171</v>
      </c>
      <c r="C13" s="87" t="s">
        <v>124</v>
      </c>
      <c r="D13" s="87" t="s">
        <v>10</v>
      </c>
      <c r="E13" s="186">
        <v>94500</v>
      </c>
      <c r="F13" s="87">
        <v>9</v>
      </c>
      <c r="G13" s="172">
        <f t="shared" si="0"/>
        <v>10500</v>
      </c>
    </row>
    <row r="14" spans="1:10">
      <c r="A14" s="107">
        <v>45449</v>
      </c>
      <c r="B14" s="86" t="s">
        <v>171</v>
      </c>
      <c r="C14" s="87" t="s">
        <v>14</v>
      </c>
      <c r="D14" s="87" t="s">
        <v>10</v>
      </c>
      <c r="E14" s="186">
        <v>63000</v>
      </c>
      <c r="F14" s="87">
        <v>16</v>
      </c>
      <c r="G14" s="172">
        <f t="shared" si="0"/>
        <v>3937.5</v>
      </c>
    </row>
    <row r="15" spans="1:10">
      <c r="A15" s="107">
        <v>45449</v>
      </c>
      <c r="B15" s="86" t="s">
        <v>171</v>
      </c>
      <c r="C15" s="87" t="s">
        <v>23</v>
      </c>
      <c r="D15" s="87" t="s">
        <v>10</v>
      </c>
      <c r="E15" s="186">
        <v>80000</v>
      </c>
      <c r="F15" s="87">
        <v>6</v>
      </c>
      <c r="G15" s="172">
        <f t="shared" si="0"/>
        <v>13333.333333333334</v>
      </c>
    </row>
    <row r="16" spans="1:10">
      <c r="A16" s="107">
        <v>45449</v>
      </c>
      <c r="B16" s="86" t="s">
        <v>171</v>
      </c>
      <c r="C16" s="87" t="s">
        <v>180</v>
      </c>
      <c r="D16" s="87" t="s">
        <v>10</v>
      </c>
      <c r="E16" s="186">
        <v>94500</v>
      </c>
      <c r="F16" s="87">
        <v>11</v>
      </c>
      <c r="G16" s="172">
        <f t="shared" si="0"/>
        <v>8590.9090909090901</v>
      </c>
    </row>
    <row r="17" spans="1:8">
      <c r="A17" s="107">
        <v>45449</v>
      </c>
      <c r="B17" s="86" t="s">
        <v>171</v>
      </c>
      <c r="C17" s="87" t="s">
        <v>124</v>
      </c>
      <c r="D17" s="87" t="s">
        <v>10</v>
      </c>
      <c r="E17" s="186">
        <v>94500</v>
      </c>
      <c r="F17" s="87">
        <v>9</v>
      </c>
      <c r="G17" s="172">
        <f t="shared" si="0"/>
        <v>10500</v>
      </c>
    </row>
    <row r="18" spans="1:8">
      <c r="A18" s="107">
        <v>45450</v>
      </c>
      <c r="B18" s="86" t="s">
        <v>171</v>
      </c>
      <c r="C18" s="87" t="s">
        <v>14</v>
      </c>
      <c r="D18" s="87" t="s">
        <v>10</v>
      </c>
      <c r="E18" s="186">
        <v>85000</v>
      </c>
      <c r="F18" s="87">
        <v>21</v>
      </c>
      <c r="G18" s="172">
        <f t="shared" si="0"/>
        <v>4047.6190476190477</v>
      </c>
    </row>
    <row r="19" spans="1:8">
      <c r="A19" s="107">
        <v>45450</v>
      </c>
      <c r="B19" s="86" t="s">
        <v>171</v>
      </c>
      <c r="C19" s="87" t="s">
        <v>23</v>
      </c>
      <c r="D19" s="87" t="s">
        <v>10</v>
      </c>
      <c r="E19" s="186">
        <v>80000</v>
      </c>
      <c r="F19" s="87">
        <v>6</v>
      </c>
      <c r="G19" s="172">
        <f t="shared" si="0"/>
        <v>13333.333333333334</v>
      </c>
    </row>
    <row r="20" spans="1:8">
      <c r="A20" s="107">
        <v>45450</v>
      </c>
      <c r="B20" s="86" t="s">
        <v>171</v>
      </c>
      <c r="C20" s="87" t="s">
        <v>180</v>
      </c>
      <c r="D20" s="87" t="s">
        <v>10</v>
      </c>
      <c r="E20" s="186">
        <v>94500</v>
      </c>
      <c r="F20" s="87">
        <v>9</v>
      </c>
      <c r="G20" s="172">
        <f t="shared" si="0"/>
        <v>10500</v>
      </c>
    </row>
    <row r="21" spans="1:8">
      <c r="A21" s="107">
        <v>45450</v>
      </c>
      <c r="B21" s="86" t="s">
        <v>171</v>
      </c>
      <c r="C21" s="87" t="s">
        <v>124</v>
      </c>
      <c r="D21" s="87" t="s">
        <v>10</v>
      </c>
      <c r="E21" s="186">
        <v>94500</v>
      </c>
      <c r="F21" s="87">
        <v>7</v>
      </c>
      <c r="G21" s="172">
        <f t="shared" si="0"/>
        <v>13500</v>
      </c>
    </row>
    <row r="22" spans="1:8">
      <c r="A22" s="107">
        <v>45453</v>
      </c>
      <c r="B22" s="86" t="s">
        <v>171</v>
      </c>
      <c r="C22" s="87" t="s">
        <v>14</v>
      </c>
      <c r="D22" s="87" t="s">
        <v>17</v>
      </c>
      <c r="E22" s="186">
        <v>85000</v>
      </c>
      <c r="F22" s="87">
        <v>20</v>
      </c>
      <c r="G22" s="172">
        <f t="shared" si="0"/>
        <v>4250</v>
      </c>
    </row>
    <row r="23" spans="1:8">
      <c r="A23" s="107">
        <v>45453</v>
      </c>
      <c r="B23" s="86" t="s">
        <v>171</v>
      </c>
      <c r="C23" s="87" t="s">
        <v>23</v>
      </c>
      <c r="D23" s="87" t="s">
        <v>10</v>
      </c>
      <c r="E23" s="186">
        <v>80000</v>
      </c>
      <c r="F23" s="87">
        <v>8</v>
      </c>
      <c r="G23" s="172">
        <f t="shared" si="0"/>
        <v>10000</v>
      </c>
    </row>
    <row r="24" spans="1:8">
      <c r="A24" s="107">
        <v>45453</v>
      </c>
      <c r="B24" s="86" t="s">
        <v>171</v>
      </c>
      <c r="C24" s="87" t="s">
        <v>180</v>
      </c>
      <c r="D24" s="87" t="s">
        <v>10</v>
      </c>
      <c r="E24" s="186">
        <v>94500</v>
      </c>
      <c r="F24" s="87">
        <v>9</v>
      </c>
      <c r="G24" s="172">
        <f t="shared" si="0"/>
        <v>10500</v>
      </c>
    </row>
    <row r="25" spans="1:8">
      <c r="A25" s="107">
        <v>45453</v>
      </c>
      <c r="B25" s="86" t="s">
        <v>171</v>
      </c>
      <c r="C25" s="87" t="s">
        <v>124</v>
      </c>
      <c r="D25" s="87" t="s">
        <v>10</v>
      </c>
      <c r="E25" s="186">
        <v>94500</v>
      </c>
      <c r="F25" s="87">
        <v>8</v>
      </c>
      <c r="G25" s="172">
        <f t="shared" si="0"/>
        <v>11812.5</v>
      </c>
    </row>
    <row r="26" spans="1:8">
      <c r="A26" s="107">
        <v>45454</v>
      </c>
      <c r="B26" s="86" t="s">
        <v>171</v>
      </c>
      <c r="C26" s="87" t="s">
        <v>14</v>
      </c>
      <c r="D26" s="87" t="s">
        <v>17</v>
      </c>
      <c r="E26" s="186">
        <v>85000</v>
      </c>
      <c r="F26" s="87">
        <v>18</v>
      </c>
      <c r="G26" s="172">
        <f t="shared" si="0"/>
        <v>4722.2222222222226</v>
      </c>
    </row>
    <row r="27" spans="1:8">
      <c r="A27" s="107">
        <v>45454</v>
      </c>
      <c r="B27" s="86" t="s">
        <v>171</v>
      </c>
      <c r="C27" s="87" t="s">
        <v>23</v>
      </c>
      <c r="D27" s="87" t="s">
        <v>10</v>
      </c>
      <c r="E27" s="186">
        <v>80000</v>
      </c>
      <c r="F27" s="87">
        <v>8</v>
      </c>
      <c r="G27" s="172">
        <f t="shared" si="0"/>
        <v>10000</v>
      </c>
    </row>
    <row r="28" spans="1:8">
      <c r="A28" s="107">
        <v>45454</v>
      </c>
      <c r="B28" s="86" t="s">
        <v>171</v>
      </c>
      <c r="C28" s="87" t="s">
        <v>180</v>
      </c>
      <c r="D28" s="87" t="s">
        <v>10</v>
      </c>
      <c r="E28" s="186">
        <v>94500</v>
      </c>
      <c r="F28" s="87">
        <v>8</v>
      </c>
      <c r="G28" s="172">
        <f t="shared" si="0"/>
        <v>11812.5</v>
      </c>
    </row>
    <row r="29" spans="1:8">
      <c r="A29" s="107">
        <v>45454</v>
      </c>
      <c r="B29" s="86" t="s">
        <v>171</v>
      </c>
      <c r="C29" s="87" t="s">
        <v>124</v>
      </c>
      <c r="D29" s="87" t="s">
        <v>10</v>
      </c>
      <c r="E29" s="186">
        <v>94500</v>
      </c>
      <c r="F29" s="87">
        <v>9</v>
      </c>
      <c r="G29" s="172">
        <f t="shared" si="0"/>
        <v>10500</v>
      </c>
      <c r="H29" t="s">
        <v>53</v>
      </c>
    </row>
    <row r="30" spans="1:8">
      <c r="A30" s="107">
        <v>45455</v>
      </c>
      <c r="B30" s="86" t="s">
        <v>171</v>
      </c>
      <c r="C30" s="87" t="s">
        <v>14</v>
      </c>
      <c r="D30" s="87" t="s">
        <v>17</v>
      </c>
      <c r="E30" s="186">
        <v>85000</v>
      </c>
      <c r="F30" s="87">
        <v>20</v>
      </c>
      <c r="G30" s="172">
        <f t="shared" si="0"/>
        <v>4250</v>
      </c>
    </row>
    <row r="31" spans="1:8">
      <c r="A31" s="107">
        <v>45455</v>
      </c>
      <c r="B31" s="86" t="s">
        <v>171</v>
      </c>
      <c r="C31" s="87" t="s">
        <v>23</v>
      </c>
      <c r="D31" s="87" t="s">
        <v>10</v>
      </c>
      <c r="E31" s="186">
        <v>80000</v>
      </c>
      <c r="F31" s="87">
        <v>9</v>
      </c>
      <c r="G31" s="172">
        <f t="shared" si="0"/>
        <v>8888.8888888888887</v>
      </c>
    </row>
    <row r="32" spans="1:8">
      <c r="A32" s="107">
        <v>45455</v>
      </c>
      <c r="B32" s="86" t="s">
        <v>171</v>
      </c>
      <c r="C32" s="87" t="s">
        <v>180</v>
      </c>
      <c r="D32" s="87" t="s">
        <v>10</v>
      </c>
      <c r="E32" s="186">
        <v>94500</v>
      </c>
      <c r="F32" s="87">
        <v>9</v>
      </c>
      <c r="G32" s="172">
        <f t="shared" si="0"/>
        <v>10500</v>
      </c>
    </row>
    <row r="33" spans="1:7">
      <c r="A33" s="107">
        <v>45455</v>
      </c>
      <c r="B33" s="86" t="s">
        <v>171</v>
      </c>
      <c r="C33" s="87" t="s">
        <v>124</v>
      </c>
      <c r="D33" s="87" t="s">
        <v>10</v>
      </c>
      <c r="E33" s="186">
        <v>94500</v>
      </c>
      <c r="F33" s="87">
        <v>6</v>
      </c>
      <c r="G33" s="172">
        <f t="shared" si="0"/>
        <v>15750</v>
      </c>
    </row>
    <row r="34" spans="1:7">
      <c r="A34" s="107">
        <v>45456</v>
      </c>
      <c r="B34" s="86" t="s">
        <v>171</v>
      </c>
      <c r="C34" s="87" t="s">
        <v>14</v>
      </c>
      <c r="D34" s="87" t="s">
        <v>17</v>
      </c>
      <c r="E34" s="186">
        <v>85000</v>
      </c>
      <c r="F34" s="87">
        <v>18</v>
      </c>
      <c r="G34" s="172">
        <f t="shared" si="0"/>
        <v>4722.2222222222226</v>
      </c>
    </row>
    <row r="35" spans="1:7">
      <c r="A35" s="107">
        <v>45456</v>
      </c>
      <c r="B35" s="86" t="s">
        <v>171</v>
      </c>
      <c r="C35" s="87" t="s">
        <v>23</v>
      </c>
      <c r="D35" s="87" t="s">
        <v>10</v>
      </c>
      <c r="E35" s="186">
        <v>80000</v>
      </c>
      <c r="F35" s="87">
        <v>8</v>
      </c>
      <c r="G35" s="172">
        <f t="shared" si="0"/>
        <v>10000</v>
      </c>
    </row>
    <row r="36" spans="1:7">
      <c r="A36" s="107">
        <v>45456</v>
      </c>
      <c r="B36" s="86" t="s">
        <v>171</v>
      </c>
      <c r="C36" s="87" t="s">
        <v>180</v>
      </c>
      <c r="D36" s="87" t="s">
        <v>10</v>
      </c>
      <c r="E36" s="186">
        <v>94500</v>
      </c>
      <c r="F36" s="87">
        <v>7</v>
      </c>
      <c r="G36" s="172">
        <f t="shared" si="0"/>
        <v>13500</v>
      </c>
    </row>
    <row r="37" spans="1:7">
      <c r="A37" s="107">
        <v>45456</v>
      </c>
      <c r="B37" s="86" t="s">
        <v>171</v>
      </c>
      <c r="C37" s="87" t="s">
        <v>124</v>
      </c>
      <c r="D37" s="87" t="s">
        <v>10</v>
      </c>
      <c r="E37" s="186">
        <v>94500</v>
      </c>
      <c r="F37" s="87">
        <v>8</v>
      </c>
      <c r="G37" s="172">
        <f t="shared" si="0"/>
        <v>11812.5</v>
      </c>
    </row>
    <row r="38" spans="1:7">
      <c r="A38" s="107">
        <v>45457</v>
      </c>
      <c r="B38" s="86" t="s">
        <v>171</v>
      </c>
      <c r="C38" s="87" t="s">
        <v>14</v>
      </c>
      <c r="D38" s="87" t="s">
        <v>17</v>
      </c>
      <c r="E38" s="186">
        <v>85000</v>
      </c>
      <c r="F38" s="87">
        <v>16</v>
      </c>
      <c r="G38" s="172">
        <f t="shared" si="0"/>
        <v>5312.5</v>
      </c>
    </row>
    <row r="39" spans="1:7">
      <c r="A39" s="107">
        <v>45457</v>
      </c>
      <c r="B39" s="86" t="s">
        <v>171</v>
      </c>
      <c r="C39" s="87" t="s">
        <v>23</v>
      </c>
      <c r="D39" s="87" t="s">
        <v>10</v>
      </c>
      <c r="E39" s="186">
        <v>80000</v>
      </c>
      <c r="F39" s="87">
        <v>6</v>
      </c>
      <c r="G39" s="172">
        <f t="shared" si="0"/>
        <v>13333.333333333334</v>
      </c>
    </row>
    <row r="40" spans="1:7">
      <c r="A40" s="107">
        <v>45457</v>
      </c>
      <c r="B40" s="86" t="s">
        <v>171</v>
      </c>
      <c r="C40" s="87" t="s">
        <v>180</v>
      </c>
      <c r="D40" s="87" t="s">
        <v>10</v>
      </c>
      <c r="E40" s="186">
        <v>94500</v>
      </c>
      <c r="F40" s="87">
        <v>7</v>
      </c>
      <c r="G40" s="172">
        <f t="shared" si="0"/>
        <v>13500</v>
      </c>
    </row>
    <row r="41" spans="1:7">
      <c r="A41" s="107">
        <v>45457</v>
      </c>
      <c r="B41" s="86" t="s">
        <v>171</v>
      </c>
      <c r="C41" s="87" t="s">
        <v>124</v>
      </c>
      <c r="D41" s="87" t="s">
        <v>10</v>
      </c>
      <c r="E41" s="186">
        <v>94500</v>
      </c>
      <c r="F41" s="87">
        <v>8</v>
      </c>
      <c r="G41" s="172">
        <f t="shared" si="0"/>
        <v>11812.5</v>
      </c>
    </row>
    <row r="42" spans="1:7">
      <c r="E42" s="172">
        <f>SUM(E2:E41)</f>
        <v>3474000</v>
      </c>
      <c r="F42" s="87">
        <f>SUM(F2:F41)</f>
        <v>419</v>
      </c>
      <c r="G42" s="172">
        <f t="shared" si="0"/>
        <v>8291.1694510739853</v>
      </c>
    </row>
  </sheetData>
  <autoFilter ref="A1:H42" xr:uid="{00000000-0009-0000-0000-00003C000000}"/>
  <dataValidations count="1">
    <dataValidation type="list" allowBlank="1" showInputMessage="1" showErrorMessage="1" sqref="D1" xr:uid="{00000000-0002-0000-3C00-000000000000}">
      <formula1>"MINIBUS,BUS,VAN,TAXIBUS"</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38"/>
  <sheetViews>
    <sheetView topLeftCell="A28" zoomScale="115" zoomScaleNormal="115" workbookViewId="0">
      <selection activeCell="D41" sqref="D41"/>
    </sheetView>
  </sheetViews>
  <sheetFormatPr baseColWidth="10" defaultColWidth="11" defaultRowHeight="15" customHeight="1"/>
  <cols>
    <col min="3" max="3" width="15.109375" customWidth="1"/>
    <col min="4" max="4" width="12.88671875" customWidth="1"/>
    <col min="7" max="7" width="10.109375" customWidth="1"/>
  </cols>
  <sheetData>
    <row r="1" spans="1:10" ht="48.75" customHeight="1">
      <c r="A1" s="1" t="s">
        <v>0</v>
      </c>
      <c r="B1" s="2" t="s">
        <v>1</v>
      </c>
      <c r="C1" s="2" t="s">
        <v>2</v>
      </c>
      <c r="D1" s="147" t="s">
        <v>3</v>
      </c>
      <c r="E1" s="148" t="s">
        <v>4</v>
      </c>
      <c r="F1" s="149" t="s">
        <v>5</v>
      </c>
      <c r="G1" s="7" t="s">
        <v>6</v>
      </c>
    </row>
    <row r="2" spans="1:10" ht="15" customHeight="1">
      <c r="A2" s="107">
        <v>45460</v>
      </c>
      <c r="B2" s="86" t="s">
        <v>171</v>
      </c>
      <c r="C2" s="87" t="s">
        <v>14</v>
      </c>
      <c r="D2" s="87" t="s">
        <v>17</v>
      </c>
      <c r="E2" s="179">
        <v>85000</v>
      </c>
      <c r="F2" s="87">
        <v>7</v>
      </c>
      <c r="G2" s="172">
        <f>E2/F2</f>
        <v>12142.857142857143</v>
      </c>
    </row>
    <row r="3" spans="1:10" ht="15" customHeight="1">
      <c r="A3" s="107">
        <v>45460</v>
      </c>
      <c r="B3" s="86" t="s">
        <v>171</v>
      </c>
      <c r="C3" s="87" t="s">
        <v>23</v>
      </c>
      <c r="D3" s="87" t="s">
        <v>10</v>
      </c>
      <c r="E3" s="179">
        <v>80000</v>
      </c>
      <c r="F3" s="87">
        <v>17</v>
      </c>
      <c r="G3" s="172">
        <f t="shared" ref="G3:G38" si="0">E3/F3</f>
        <v>4705.8823529411766</v>
      </c>
    </row>
    <row r="4" spans="1:10" ht="15" customHeight="1">
      <c r="A4" s="107">
        <v>45460</v>
      </c>
      <c r="B4" s="86" t="s">
        <v>171</v>
      </c>
      <c r="C4" s="87" t="s">
        <v>180</v>
      </c>
      <c r="D4" s="87" t="s">
        <v>10</v>
      </c>
      <c r="E4" s="179">
        <v>94500</v>
      </c>
      <c r="F4" s="87">
        <v>7</v>
      </c>
      <c r="G4" s="172">
        <f t="shared" si="0"/>
        <v>13500</v>
      </c>
    </row>
    <row r="5" spans="1:10" ht="15" customHeight="1">
      <c r="A5" s="107">
        <v>45460</v>
      </c>
      <c r="B5" s="86" t="s">
        <v>171</v>
      </c>
      <c r="C5" s="87" t="s">
        <v>124</v>
      </c>
      <c r="D5" s="87" t="s">
        <v>10</v>
      </c>
      <c r="E5" s="179">
        <v>94500</v>
      </c>
      <c r="F5" s="87">
        <v>8</v>
      </c>
      <c r="G5" s="172">
        <f t="shared" si="0"/>
        <v>11812.5</v>
      </c>
    </row>
    <row r="6" spans="1:10" ht="15" customHeight="1">
      <c r="A6" s="107">
        <v>45461</v>
      </c>
      <c r="B6" s="86" t="s">
        <v>171</v>
      </c>
      <c r="C6" s="87" t="s">
        <v>14</v>
      </c>
      <c r="D6" s="87" t="s">
        <v>17</v>
      </c>
      <c r="E6" s="179">
        <v>85000</v>
      </c>
      <c r="F6" s="87">
        <v>18</v>
      </c>
      <c r="G6" s="172">
        <f t="shared" si="0"/>
        <v>4722.2222222222226</v>
      </c>
    </row>
    <row r="7" spans="1:10" ht="15" customHeight="1">
      <c r="A7" s="107">
        <v>45461</v>
      </c>
      <c r="B7" s="86" t="s">
        <v>171</v>
      </c>
      <c r="C7" s="87" t="s">
        <v>23</v>
      </c>
      <c r="D7" s="87" t="s">
        <v>10</v>
      </c>
      <c r="E7" s="179">
        <v>80000</v>
      </c>
      <c r="F7" s="87">
        <v>8</v>
      </c>
      <c r="G7" s="172">
        <f t="shared" si="0"/>
        <v>10000</v>
      </c>
    </row>
    <row r="8" spans="1:10" ht="15" customHeight="1">
      <c r="A8" s="107">
        <v>45461</v>
      </c>
      <c r="B8" s="86" t="s">
        <v>171</v>
      </c>
      <c r="C8" s="87" t="s">
        <v>180</v>
      </c>
      <c r="D8" s="87" t="s">
        <v>10</v>
      </c>
      <c r="E8" s="179">
        <v>94500</v>
      </c>
      <c r="F8" s="87">
        <v>7</v>
      </c>
      <c r="G8" s="172">
        <f t="shared" si="0"/>
        <v>13500</v>
      </c>
    </row>
    <row r="9" spans="1:10" ht="15" customHeight="1">
      <c r="A9" s="107">
        <v>45461</v>
      </c>
      <c r="B9" s="86" t="s">
        <v>171</v>
      </c>
      <c r="C9" s="87" t="s">
        <v>124</v>
      </c>
      <c r="D9" s="87" t="s">
        <v>10</v>
      </c>
      <c r="E9" s="179">
        <v>94500</v>
      </c>
      <c r="F9" s="87">
        <v>7</v>
      </c>
      <c r="G9" s="172">
        <f t="shared" si="0"/>
        <v>13500</v>
      </c>
      <c r="J9" t="s">
        <v>53</v>
      </c>
    </row>
    <row r="10" spans="1:10" ht="15" customHeight="1">
      <c r="A10" s="107">
        <v>45462</v>
      </c>
      <c r="B10" s="86" t="s">
        <v>171</v>
      </c>
      <c r="C10" s="87" t="s">
        <v>14</v>
      </c>
      <c r="D10" s="87" t="s">
        <v>17</v>
      </c>
      <c r="E10" s="179">
        <v>85000</v>
      </c>
      <c r="F10" s="87">
        <v>18</v>
      </c>
      <c r="G10" s="172">
        <f t="shared" si="0"/>
        <v>4722.2222222222226</v>
      </c>
    </row>
    <row r="11" spans="1:10" ht="15" customHeight="1">
      <c r="A11" s="107">
        <v>45462</v>
      </c>
      <c r="B11" s="86" t="s">
        <v>171</v>
      </c>
      <c r="C11" s="87" t="s">
        <v>23</v>
      </c>
      <c r="D11" s="87" t="s">
        <v>10</v>
      </c>
      <c r="E11" s="179">
        <v>80000</v>
      </c>
      <c r="F11" s="87">
        <v>8</v>
      </c>
      <c r="G11" s="172">
        <f t="shared" si="0"/>
        <v>10000</v>
      </c>
    </row>
    <row r="12" spans="1:10" ht="15" customHeight="1">
      <c r="A12" s="107">
        <v>45462</v>
      </c>
      <c r="B12" s="86" t="s">
        <v>171</v>
      </c>
      <c r="C12" s="87" t="s">
        <v>180</v>
      </c>
      <c r="D12" s="87" t="s">
        <v>10</v>
      </c>
      <c r="E12" s="179">
        <v>94500</v>
      </c>
      <c r="F12" s="87">
        <v>8</v>
      </c>
      <c r="G12" s="172">
        <f t="shared" si="0"/>
        <v>11812.5</v>
      </c>
    </row>
    <row r="13" spans="1:10" ht="15" customHeight="1">
      <c r="A13" s="107">
        <v>45462</v>
      </c>
      <c r="B13" s="86" t="s">
        <v>171</v>
      </c>
      <c r="C13" s="87" t="s">
        <v>124</v>
      </c>
      <c r="D13" s="87" t="s">
        <v>10</v>
      </c>
      <c r="E13" s="179">
        <v>94500</v>
      </c>
      <c r="F13" s="87">
        <v>7</v>
      </c>
      <c r="G13" s="172">
        <f t="shared" si="0"/>
        <v>13500</v>
      </c>
      <c r="I13" t="s">
        <v>53</v>
      </c>
    </row>
    <row r="14" spans="1:10" ht="15" customHeight="1">
      <c r="A14" s="107">
        <v>45464</v>
      </c>
      <c r="B14" s="86" t="s">
        <v>171</v>
      </c>
      <c r="C14" s="87" t="s">
        <v>14</v>
      </c>
      <c r="D14" s="87" t="s">
        <v>17</v>
      </c>
      <c r="E14" s="179">
        <v>85000</v>
      </c>
      <c r="F14" s="87">
        <v>7</v>
      </c>
      <c r="G14" s="172">
        <f t="shared" si="0"/>
        <v>12142.857142857143</v>
      </c>
    </row>
    <row r="15" spans="1:10" ht="15" customHeight="1">
      <c r="A15" s="107">
        <v>45464</v>
      </c>
      <c r="B15" s="86" t="s">
        <v>171</v>
      </c>
      <c r="C15" s="87" t="s">
        <v>23</v>
      </c>
      <c r="D15" s="87" t="s">
        <v>10</v>
      </c>
      <c r="E15" s="179">
        <v>80000</v>
      </c>
      <c r="F15" s="87">
        <v>3</v>
      </c>
      <c r="G15" s="172">
        <f t="shared" si="0"/>
        <v>26666.666666666668</v>
      </c>
    </row>
    <row r="16" spans="1:10" ht="15" customHeight="1">
      <c r="A16" s="107">
        <v>45464</v>
      </c>
      <c r="B16" s="86" t="s">
        <v>171</v>
      </c>
      <c r="C16" s="87" t="s">
        <v>180</v>
      </c>
      <c r="D16" s="87" t="s">
        <v>10</v>
      </c>
      <c r="E16" s="179">
        <v>94500</v>
      </c>
      <c r="F16" s="87">
        <v>6</v>
      </c>
      <c r="G16" s="172">
        <f t="shared" si="0"/>
        <v>15750</v>
      </c>
    </row>
    <row r="17" spans="1:7" ht="15" customHeight="1">
      <c r="A17" s="107">
        <v>45464</v>
      </c>
      <c r="B17" s="86" t="s">
        <v>171</v>
      </c>
      <c r="C17" s="87" t="s">
        <v>124</v>
      </c>
      <c r="D17" s="87" t="s">
        <v>10</v>
      </c>
      <c r="E17" s="179">
        <v>94500</v>
      </c>
      <c r="F17" s="87">
        <v>8</v>
      </c>
      <c r="G17" s="172">
        <f t="shared" si="0"/>
        <v>11812.5</v>
      </c>
    </row>
    <row r="18" spans="1:7" ht="15" customHeight="1">
      <c r="A18" s="107">
        <v>45467</v>
      </c>
      <c r="B18" s="86" t="s">
        <v>171</v>
      </c>
      <c r="C18" s="87" t="s">
        <v>14</v>
      </c>
      <c r="D18" s="87" t="s">
        <v>17</v>
      </c>
      <c r="E18" s="179">
        <v>85000</v>
      </c>
      <c r="F18" s="87">
        <v>18</v>
      </c>
      <c r="G18" s="172">
        <f t="shared" si="0"/>
        <v>4722.2222222222226</v>
      </c>
    </row>
    <row r="19" spans="1:7" ht="15" customHeight="1">
      <c r="A19" s="107">
        <v>45467</v>
      </c>
      <c r="B19" s="86" t="s">
        <v>171</v>
      </c>
      <c r="C19" s="87" t="s">
        <v>23</v>
      </c>
      <c r="D19" s="87" t="s">
        <v>10</v>
      </c>
      <c r="E19" s="179">
        <v>80000</v>
      </c>
      <c r="F19" s="87">
        <v>7</v>
      </c>
      <c r="G19" s="172">
        <f t="shared" si="0"/>
        <v>11428.571428571429</v>
      </c>
    </row>
    <row r="20" spans="1:7" ht="15" customHeight="1">
      <c r="A20" s="107">
        <v>45467</v>
      </c>
      <c r="B20" s="86" t="s">
        <v>171</v>
      </c>
      <c r="C20" s="87" t="s">
        <v>180</v>
      </c>
      <c r="D20" s="87" t="s">
        <v>10</v>
      </c>
      <c r="E20" s="179">
        <v>94500</v>
      </c>
      <c r="F20" s="87">
        <v>6</v>
      </c>
      <c r="G20" s="172">
        <f t="shared" si="0"/>
        <v>15750</v>
      </c>
    </row>
    <row r="21" spans="1:7" ht="15" customHeight="1">
      <c r="A21" s="107">
        <v>45467</v>
      </c>
      <c r="B21" s="86" t="s">
        <v>171</v>
      </c>
      <c r="C21" s="87" t="s">
        <v>124</v>
      </c>
      <c r="D21" s="87" t="s">
        <v>10</v>
      </c>
      <c r="E21" s="179">
        <v>94500</v>
      </c>
      <c r="F21" s="87">
        <v>6</v>
      </c>
      <c r="G21" s="172">
        <f t="shared" si="0"/>
        <v>15750</v>
      </c>
    </row>
    <row r="22" spans="1:7" ht="15" customHeight="1">
      <c r="A22" s="107">
        <v>45468</v>
      </c>
      <c r="B22" s="86" t="s">
        <v>171</v>
      </c>
      <c r="C22" s="87" t="s">
        <v>14</v>
      </c>
      <c r="D22" s="87" t="s">
        <v>17</v>
      </c>
      <c r="E22" s="179">
        <v>85000</v>
      </c>
      <c r="F22" s="87">
        <v>20</v>
      </c>
      <c r="G22" s="172">
        <f t="shared" si="0"/>
        <v>4250</v>
      </c>
    </row>
    <row r="23" spans="1:7" ht="15" customHeight="1">
      <c r="A23" s="107">
        <v>45468</v>
      </c>
      <c r="B23" s="86" t="s">
        <v>171</v>
      </c>
      <c r="C23" s="87" t="s">
        <v>23</v>
      </c>
      <c r="D23" s="87" t="s">
        <v>10</v>
      </c>
      <c r="E23" s="179">
        <v>80000</v>
      </c>
      <c r="F23" s="87">
        <v>6</v>
      </c>
      <c r="G23" s="172">
        <f t="shared" si="0"/>
        <v>13333.333333333334</v>
      </c>
    </row>
    <row r="24" spans="1:7" ht="15" customHeight="1">
      <c r="A24" s="107">
        <v>45468</v>
      </c>
      <c r="B24" s="86" t="s">
        <v>171</v>
      </c>
      <c r="C24" s="87" t="s">
        <v>180</v>
      </c>
      <c r="D24" s="87" t="s">
        <v>10</v>
      </c>
      <c r="E24" s="179">
        <v>94500</v>
      </c>
      <c r="F24" s="87">
        <v>6</v>
      </c>
      <c r="G24" s="172">
        <f t="shared" si="0"/>
        <v>15750</v>
      </c>
    </row>
    <row r="25" spans="1:7" ht="15" customHeight="1">
      <c r="A25" s="107">
        <v>45468</v>
      </c>
      <c r="B25" s="86" t="s">
        <v>171</v>
      </c>
      <c r="C25" s="87" t="s">
        <v>124</v>
      </c>
      <c r="D25" s="87" t="s">
        <v>10</v>
      </c>
      <c r="E25" s="179">
        <v>94500</v>
      </c>
      <c r="F25" s="87">
        <v>7</v>
      </c>
      <c r="G25" s="172">
        <f t="shared" si="0"/>
        <v>13500</v>
      </c>
    </row>
    <row r="26" spans="1:7" ht="15" customHeight="1">
      <c r="A26" s="107">
        <v>45469</v>
      </c>
      <c r="B26" s="86" t="s">
        <v>171</v>
      </c>
      <c r="C26" s="87" t="s">
        <v>14</v>
      </c>
      <c r="D26" s="87" t="s">
        <v>17</v>
      </c>
      <c r="E26" s="179">
        <v>85000</v>
      </c>
      <c r="F26" s="87">
        <v>23</v>
      </c>
      <c r="G26" s="172">
        <f t="shared" si="0"/>
        <v>3695.6521739130435</v>
      </c>
    </row>
    <row r="27" spans="1:7" ht="15" customHeight="1">
      <c r="A27" s="107">
        <v>45469</v>
      </c>
      <c r="B27" s="86" t="s">
        <v>171</v>
      </c>
      <c r="C27" s="87" t="s">
        <v>124</v>
      </c>
      <c r="D27" s="87" t="s">
        <v>10</v>
      </c>
      <c r="E27" s="179">
        <v>94500</v>
      </c>
      <c r="F27" s="87">
        <v>9</v>
      </c>
      <c r="G27" s="172">
        <f t="shared" si="0"/>
        <v>10500</v>
      </c>
    </row>
    <row r="28" spans="1:7" ht="15" customHeight="1">
      <c r="A28" s="107">
        <v>45469</v>
      </c>
      <c r="B28" s="86" t="s">
        <v>171</v>
      </c>
      <c r="C28" s="87" t="s">
        <v>180</v>
      </c>
      <c r="D28" s="87" t="s">
        <v>10</v>
      </c>
      <c r="E28" s="179">
        <v>94500</v>
      </c>
      <c r="F28" s="87">
        <v>6</v>
      </c>
      <c r="G28" s="172">
        <f t="shared" si="0"/>
        <v>15750</v>
      </c>
    </row>
    <row r="29" spans="1:7" ht="15" customHeight="1">
      <c r="A29" s="107">
        <v>45469</v>
      </c>
      <c r="B29" s="86" t="s">
        <v>171</v>
      </c>
      <c r="C29" s="87" t="s">
        <v>23</v>
      </c>
      <c r="D29" s="87" t="s">
        <v>10</v>
      </c>
      <c r="E29" s="179">
        <v>80000</v>
      </c>
      <c r="F29" s="87">
        <v>7</v>
      </c>
      <c r="G29" s="172">
        <f t="shared" si="0"/>
        <v>11428.571428571429</v>
      </c>
    </row>
    <row r="30" spans="1:7" ht="15" customHeight="1">
      <c r="A30" s="107">
        <v>45470</v>
      </c>
      <c r="B30" s="86" t="s">
        <v>171</v>
      </c>
      <c r="C30" s="87" t="s">
        <v>180</v>
      </c>
      <c r="D30" s="87" t="s">
        <v>10</v>
      </c>
      <c r="E30" s="179">
        <v>94500</v>
      </c>
      <c r="F30" s="87">
        <v>5</v>
      </c>
      <c r="G30" s="172">
        <f t="shared" si="0"/>
        <v>18900</v>
      </c>
    </row>
    <row r="31" spans="1:7" ht="15" customHeight="1">
      <c r="A31" s="107">
        <v>45470</v>
      </c>
      <c r="B31" s="86" t="s">
        <v>171</v>
      </c>
      <c r="C31" s="87" t="s">
        <v>23</v>
      </c>
      <c r="D31" s="87" t="s">
        <v>10</v>
      </c>
      <c r="E31" s="179">
        <v>80000</v>
      </c>
      <c r="F31" s="87">
        <v>7</v>
      </c>
      <c r="G31" s="172">
        <f t="shared" si="0"/>
        <v>11428.571428571429</v>
      </c>
    </row>
    <row r="32" spans="1:7" ht="15" customHeight="1">
      <c r="A32" s="107">
        <v>45470</v>
      </c>
      <c r="B32" s="86" t="s">
        <v>171</v>
      </c>
      <c r="C32" s="87" t="s">
        <v>124</v>
      </c>
      <c r="D32" s="87" t="s">
        <v>10</v>
      </c>
      <c r="E32" s="179">
        <v>94500</v>
      </c>
      <c r="F32" s="87">
        <v>7</v>
      </c>
      <c r="G32" s="172">
        <f t="shared" si="0"/>
        <v>13500</v>
      </c>
    </row>
    <row r="33" spans="1:7" ht="15" customHeight="1">
      <c r="A33" s="107">
        <v>45470</v>
      </c>
      <c r="B33" s="86" t="s">
        <v>171</v>
      </c>
      <c r="C33" s="87" t="s">
        <v>14</v>
      </c>
      <c r="D33" s="87" t="s">
        <v>17</v>
      </c>
      <c r="E33" s="179">
        <v>85000</v>
      </c>
      <c r="F33" s="87">
        <v>20</v>
      </c>
      <c r="G33" s="172">
        <f t="shared" si="0"/>
        <v>4250</v>
      </c>
    </row>
    <row r="34" spans="1:7" ht="15" customHeight="1">
      <c r="A34" s="107">
        <v>45471</v>
      </c>
      <c r="B34" s="86" t="s">
        <v>171</v>
      </c>
      <c r="C34" s="87" t="s">
        <v>180</v>
      </c>
      <c r="D34" s="87" t="s">
        <v>10</v>
      </c>
      <c r="E34" s="179">
        <v>94500</v>
      </c>
      <c r="F34" s="87">
        <v>6</v>
      </c>
      <c r="G34" s="172">
        <f t="shared" si="0"/>
        <v>15750</v>
      </c>
    </row>
    <row r="35" spans="1:7" ht="15" customHeight="1">
      <c r="A35" s="107">
        <v>45471</v>
      </c>
      <c r="B35" s="86" t="s">
        <v>171</v>
      </c>
      <c r="C35" s="87" t="s">
        <v>23</v>
      </c>
      <c r="D35" s="87" t="s">
        <v>10</v>
      </c>
      <c r="E35" s="179">
        <v>80000</v>
      </c>
      <c r="F35" s="87">
        <v>6</v>
      </c>
      <c r="G35" s="172">
        <f t="shared" si="0"/>
        <v>13333.333333333334</v>
      </c>
    </row>
    <row r="36" spans="1:7" ht="15" customHeight="1">
      <c r="A36" s="107">
        <v>45471</v>
      </c>
      <c r="B36" s="86" t="s">
        <v>171</v>
      </c>
      <c r="C36" s="87" t="s">
        <v>124</v>
      </c>
      <c r="D36" s="87" t="s">
        <v>10</v>
      </c>
      <c r="E36" s="179">
        <v>94500</v>
      </c>
      <c r="F36" s="87">
        <v>9</v>
      </c>
      <c r="G36" s="172">
        <f t="shared" si="0"/>
        <v>10500</v>
      </c>
    </row>
    <row r="37" spans="1:7" ht="15" customHeight="1">
      <c r="A37" s="107">
        <v>45471</v>
      </c>
      <c r="B37" s="86" t="s">
        <v>171</v>
      </c>
      <c r="C37" s="87" t="s">
        <v>14</v>
      </c>
      <c r="D37" s="87" t="s">
        <v>17</v>
      </c>
      <c r="E37" s="179">
        <v>85000</v>
      </c>
      <c r="F37" s="87">
        <v>18</v>
      </c>
      <c r="G37" s="172">
        <f t="shared" si="0"/>
        <v>4722.2222222222226</v>
      </c>
    </row>
    <row r="38" spans="1:7" ht="15" customHeight="1">
      <c r="E38" s="172">
        <f>SUM(E2:E37)</f>
        <v>3186000</v>
      </c>
      <c r="F38" s="87">
        <f>SUM(F2:F37)</f>
        <v>343</v>
      </c>
      <c r="G38" s="172">
        <f t="shared" si="0"/>
        <v>9288.6297376093298</v>
      </c>
    </row>
  </sheetData>
  <autoFilter ref="A1:G38" xr:uid="{00000000-0009-0000-0000-00003D000000}"/>
  <dataValidations count="1">
    <dataValidation type="list" allowBlank="1" showInputMessage="1" showErrorMessage="1" sqref="D1" xr:uid="{00000000-0002-0000-3D00-000000000000}">
      <formula1>"MINIBUS,BUS,VAN,TAXIBUS"</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46"/>
  <sheetViews>
    <sheetView topLeftCell="A26" zoomScale="115" zoomScaleNormal="115" workbookViewId="0">
      <selection activeCell="K48" sqref="K48"/>
    </sheetView>
  </sheetViews>
  <sheetFormatPr baseColWidth="10" defaultColWidth="11" defaultRowHeight="14.4"/>
  <cols>
    <col min="3" max="3" width="17.33203125" customWidth="1"/>
  </cols>
  <sheetData>
    <row r="1" spans="1:7" ht="43.2">
      <c r="A1" s="1" t="s">
        <v>0</v>
      </c>
      <c r="B1" s="2" t="s">
        <v>1</v>
      </c>
      <c r="C1" s="2" t="s">
        <v>2</v>
      </c>
      <c r="D1" s="147" t="s">
        <v>3</v>
      </c>
      <c r="E1" s="148" t="s">
        <v>4</v>
      </c>
      <c r="F1" s="149" t="s">
        <v>5</v>
      </c>
      <c r="G1" s="7" t="s">
        <v>6</v>
      </c>
    </row>
    <row r="2" spans="1:7">
      <c r="A2" s="107">
        <v>45474</v>
      </c>
      <c r="B2" s="86" t="s">
        <v>171</v>
      </c>
      <c r="C2" s="87" t="s">
        <v>180</v>
      </c>
      <c r="D2" s="87" t="s">
        <v>10</v>
      </c>
      <c r="E2" s="186">
        <v>94500</v>
      </c>
      <c r="F2" s="87">
        <v>8</v>
      </c>
      <c r="G2" s="172">
        <f>E2/F2</f>
        <v>11812.5</v>
      </c>
    </row>
    <row r="3" spans="1:7">
      <c r="A3" s="107">
        <v>45474</v>
      </c>
      <c r="B3" s="86" t="s">
        <v>171</v>
      </c>
      <c r="C3" s="87" t="s">
        <v>23</v>
      </c>
      <c r="D3" s="87" t="s">
        <v>10</v>
      </c>
      <c r="E3" s="186">
        <v>80000</v>
      </c>
      <c r="F3" s="87">
        <v>8</v>
      </c>
      <c r="G3" s="172">
        <f t="shared" ref="G3:G46" si="0">E3/F3</f>
        <v>10000</v>
      </c>
    </row>
    <row r="4" spans="1:7">
      <c r="A4" s="107">
        <v>45474</v>
      </c>
      <c r="B4" s="86" t="s">
        <v>171</v>
      </c>
      <c r="C4" s="87" t="s">
        <v>124</v>
      </c>
      <c r="D4" s="87" t="s">
        <v>10</v>
      </c>
      <c r="E4" s="186">
        <v>94500</v>
      </c>
      <c r="F4" s="87">
        <v>9</v>
      </c>
      <c r="G4" s="172">
        <f t="shared" si="0"/>
        <v>10500</v>
      </c>
    </row>
    <row r="5" spans="1:7">
      <c r="A5" s="107">
        <v>45474</v>
      </c>
      <c r="B5" s="86" t="s">
        <v>171</v>
      </c>
      <c r="C5" s="87" t="s">
        <v>14</v>
      </c>
      <c r="D5" s="87" t="s">
        <v>17</v>
      </c>
      <c r="E5" s="186">
        <v>85000</v>
      </c>
      <c r="F5" s="87">
        <v>19</v>
      </c>
      <c r="G5" s="172">
        <f t="shared" si="0"/>
        <v>4473.6842105263158</v>
      </c>
    </row>
    <row r="6" spans="1:7">
      <c r="A6" s="107">
        <v>45475</v>
      </c>
      <c r="B6" s="86" t="s">
        <v>171</v>
      </c>
      <c r="C6" s="87" t="s">
        <v>180</v>
      </c>
      <c r="D6" s="87" t="s">
        <v>10</v>
      </c>
      <c r="E6" s="186">
        <v>94500</v>
      </c>
      <c r="F6" s="87">
        <v>8</v>
      </c>
      <c r="G6" s="172">
        <f t="shared" si="0"/>
        <v>11812.5</v>
      </c>
    </row>
    <row r="7" spans="1:7">
      <c r="A7" s="107">
        <v>45475</v>
      </c>
      <c r="B7" s="86" t="s">
        <v>171</v>
      </c>
      <c r="C7" s="87" t="s">
        <v>23</v>
      </c>
      <c r="D7" s="87" t="s">
        <v>10</v>
      </c>
      <c r="E7" s="186">
        <v>80000</v>
      </c>
      <c r="F7" s="87">
        <v>8</v>
      </c>
      <c r="G7" s="172">
        <f t="shared" si="0"/>
        <v>10000</v>
      </c>
    </row>
    <row r="8" spans="1:7">
      <c r="A8" s="107">
        <v>45475</v>
      </c>
      <c r="B8" s="86" t="s">
        <v>171</v>
      </c>
      <c r="C8" s="87" t="s">
        <v>124</v>
      </c>
      <c r="D8" s="87" t="s">
        <v>10</v>
      </c>
      <c r="E8" s="186">
        <v>94500</v>
      </c>
      <c r="F8" s="87">
        <v>8</v>
      </c>
      <c r="G8" s="172">
        <f t="shared" si="0"/>
        <v>11812.5</v>
      </c>
    </row>
    <row r="9" spans="1:7">
      <c r="A9" s="107">
        <v>45475</v>
      </c>
      <c r="B9" s="86" t="s">
        <v>171</v>
      </c>
      <c r="C9" s="87" t="s">
        <v>14</v>
      </c>
      <c r="D9" s="87" t="s">
        <v>17</v>
      </c>
      <c r="E9" s="186">
        <v>85000</v>
      </c>
      <c r="F9" s="87">
        <v>22</v>
      </c>
      <c r="G9" s="172">
        <f t="shared" si="0"/>
        <v>3863.6363636363635</v>
      </c>
    </row>
    <row r="10" spans="1:7">
      <c r="A10" s="107">
        <v>45476</v>
      </c>
      <c r="B10" s="86" t="s">
        <v>171</v>
      </c>
      <c r="C10" s="87" t="s">
        <v>180</v>
      </c>
      <c r="D10" s="87" t="s">
        <v>10</v>
      </c>
      <c r="E10" s="186">
        <v>94500</v>
      </c>
      <c r="F10" s="87">
        <v>4</v>
      </c>
      <c r="G10" s="172">
        <f t="shared" si="0"/>
        <v>23625</v>
      </c>
    </row>
    <row r="11" spans="1:7">
      <c r="A11" s="107">
        <v>45476</v>
      </c>
      <c r="B11" s="86" t="s">
        <v>171</v>
      </c>
      <c r="C11" s="87" t="s">
        <v>124</v>
      </c>
      <c r="D11" s="87" t="s">
        <v>10</v>
      </c>
      <c r="E11" s="186">
        <v>94500</v>
      </c>
      <c r="F11" s="87">
        <v>10</v>
      </c>
      <c r="G11" s="172">
        <f t="shared" si="0"/>
        <v>9450</v>
      </c>
    </row>
    <row r="12" spans="1:7">
      <c r="A12" s="107">
        <v>45476</v>
      </c>
      <c r="B12" s="86" t="s">
        <v>171</v>
      </c>
      <c r="C12" s="87" t="s">
        <v>23</v>
      </c>
      <c r="D12" s="87" t="s">
        <v>10</v>
      </c>
      <c r="E12" s="186">
        <v>80000</v>
      </c>
      <c r="F12" s="87">
        <v>8</v>
      </c>
      <c r="G12" s="172">
        <f t="shared" si="0"/>
        <v>10000</v>
      </c>
    </row>
    <row r="13" spans="1:7">
      <c r="A13" s="107">
        <v>45476</v>
      </c>
      <c r="B13" s="86" t="s">
        <v>171</v>
      </c>
      <c r="C13" s="87" t="s">
        <v>14</v>
      </c>
      <c r="D13" s="87" t="s">
        <v>17</v>
      </c>
      <c r="E13" s="186">
        <v>85000</v>
      </c>
      <c r="F13" s="87">
        <v>18</v>
      </c>
      <c r="G13" s="172">
        <f t="shared" si="0"/>
        <v>4722.2222222222226</v>
      </c>
    </row>
    <row r="14" spans="1:7">
      <c r="A14" s="107">
        <v>45477</v>
      </c>
      <c r="B14" s="86" t="s">
        <v>171</v>
      </c>
      <c r="C14" s="87" t="s">
        <v>180</v>
      </c>
      <c r="D14" s="87" t="s">
        <v>10</v>
      </c>
      <c r="E14" s="186">
        <v>94500</v>
      </c>
      <c r="F14" s="87">
        <v>6</v>
      </c>
      <c r="G14" s="172">
        <f t="shared" si="0"/>
        <v>15750</v>
      </c>
    </row>
    <row r="15" spans="1:7">
      <c r="A15" s="107">
        <v>45477</v>
      </c>
      <c r="B15" s="86" t="s">
        <v>171</v>
      </c>
      <c r="C15" s="87" t="s">
        <v>124</v>
      </c>
      <c r="D15" s="87" t="s">
        <v>10</v>
      </c>
      <c r="E15" s="186">
        <v>94500</v>
      </c>
      <c r="F15" s="87">
        <v>8</v>
      </c>
      <c r="G15" s="172">
        <f t="shared" si="0"/>
        <v>11812.5</v>
      </c>
    </row>
    <row r="16" spans="1:7">
      <c r="A16" s="107">
        <v>45477</v>
      </c>
      <c r="B16" s="86" t="s">
        <v>171</v>
      </c>
      <c r="C16" s="87" t="s">
        <v>23</v>
      </c>
      <c r="D16" s="87" t="s">
        <v>10</v>
      </c>
      <c r="E16" s="186">
        <v>80000</v>
      </c>
      <c r="F16" s="87">
        <v>8</v>
      </c>
      <c r="G16" s="172">
        <f t="shared" si="0"/>
        <v>10000</v>
      </c>
    </row>
    <row r="17" spans="1:7">
      <c r="A17" s="107">
        <v>45477</v>
      </c>
      <c r="B17" s="86" t="s">
        <v>171</v>
      </c>
      <c r="C17" s="87" t="s">
        <v>14</v>
      </c>
      <c r="D17" s="87" t="s">
        <v>17</v>
      </c>
      <c r="E17" s="186">
        <v>85000</v>
      </c>
      <c r="F17" s="87">
        <v>20</v>
      </c>
      <c r="G17" s="172">
        <f t="shared" si="0"/>
        <v>4250</v>
      </c>
    </row>
    <row r="18" spans="1:7">
      <c r="A18" s="107">
        <v>45478</v>
      </c>
      <c r="B18" s="86" t="s">
        <v>171</v>
      </c>
      <c r="C18" s="87" t="s">
        <v>180</v>
      </c>
      <c r="D18" s="87" t="s">
        <v>10</v>
      </c>
      <c r="E18" s="186">
        <v>94500</v>
      </c>
      <c r="F18" s="87">
        <v>2</v>
      </c>
      <c r="G18" s="172">
        <f t="shared" si="0"/>
        <v>47250</v>
      </c>
    </row>
    <row r="19" spans="1:7">
      <c r="A19" s="107">
        <v>45478</v>
      </c>
      <c r="B19" s="86" t="s">
        <v>171</v>
      </c>
      <c r="C19" s="87" t="s">
        <v>23</v>
      </c>
      <c r="D19" s="87" t="s">
        <v>10</v>
      </c>
      <c r="E19" s="186">
        <v>80000</v>
      </c>
      <c r="F19" s="87">
        <v>4</v>
      </c>
      <c r="G19" s="172">
        <f t="shared" si="0"/>
        <v>20000</v>
      </c>
    </row>
    <row r="20" spans="1:7">
      <c r="A20" s="107">
        <v>45478</v>
      </c>
      <c r="B20" s="86" t="s">
        <v>171</v>
      </c>
      <c r="C20" s="87" t="s">
        <v>14</v>
      </c>
      <c r="D20" s="87" t="s">
        <v>17</v>
      </c>
      <c r="E20" s="186">
        <v>85000</v>
      </c>
      <c r="F20" s="87">
        <v>14</v>
      </c>
      <c r="G20" s="172">
        <f t="shared" si="0"/>
        <v>6071.4285714285716</v>
      </c>
    </row>
    <row r="21" spans="1:7">
      <c r="A21" s="107">
        <v>45478</v>
      </c>
      <c r="B21" s="86" t="s">
        <v>171</v>
      </c>
      <c r="C21" s="87" t="s">
        <v>124</v>
      </c>
      <c r="D21" s="87" t="s">
        <v>10</v>
      </c>
      <c r="E21" s="186">
        <v>94500</v>
      </c>
      <c r="F21" s="87">
        <v>7</v>
      </c>
      <c r="G21" s="172">
        <f t="shared" si="0"/>
        <v>13500</v>
      </c>
    </row>
    <row r="22" spans="1:7">
      <c r="A22" s="107">
        <v>45481</v>
      </c>
      <c r="B22" s="86" t="s">
        <v>171</v>
      </c>
      <c r="C22" s="87" t="s">
        <v>180</v>
      </c>
      <c r="D22" s="87" t="s">
        <v>10</v>
      </c>
      <c r="E22" s="186">
        <v>94500</v>
      </c>
      <c r="F22" s="87">
        <v>10</v>
      </c>
      <c r="G22" s="172">
        <f t="shared" si="0"/>
        <v>9450</v>
      </c>
    </row>
    <row r="23" spans="1:7">
      <c r="A23" s="107">
        <v>45481</v>
      </c>
      <c r="B23" s="86" t="s">
        <v>171</v>
      </c>
      <c r="C23" s="87" t="s">
        <v>23</v>
      </c>
      <c r="D23" s="87" t="s">
        <v>10</v>
      </c>
      <c r="E23" s="186">
        <v>80000</v>
      </c>
      <c r="F23" s="87">
        <v>9</v>
      </c>
      <c r="G23" s="172">
        <f t="shared" si="0"/>
        <v>8888.8888888888887</v>
      </c>
    </row>
    <row r="24" spans="1:7">
      <c r="A24" s="107">
        <v>45481</v>
      </c>
      <c r="B24" s="86" t="s">
        <v>171</v>
      </c>
      <c r="C24" s="87" t="s">
        <v>124</v>
      </c>
      <c r="D24" s="87" t="s">
        <v>10</v>
      </c>
      <c r="E24" s="186">
        <v>94500</v>
      </c>
      <c r="F24" s="87">
        <v>7</v>
      </c>
      <c r="G24" s="172">
        <f t="shared" si="0"/>
        <v>13500</v>
      </c>
    </row>
    <row r="25" spans="1:7">
      <c r="A25" s="107">
        <v>45481</v>
      </c>
      <c r="B25" s="86" t="s">
        <v>171</v>
      </c>
      <c r="C25" s="87" t="s">
        <v>14</v>
      </c>
      <c r="D25" s="87" t="s">
        <v>17</v>
      </c>
      <c r="E25" s="186">
        <v>85000</v>
      </c>
      <c r="F25" s="87">
        <v>21</v>
      </c>
      <c r="G25" s="172">
        <f t="shared" si="0"/>
        <v>4047.6190476190477</v>
      </c>
    </row>
    <row r="26" spans="1:7">
      <c r="A26" s="107">
        <v>45482</v>
      </c>
      <c r="B26" s="86" t="s">
        <v>171</v>
      </c>
      <c r="C26" s="87" t="s">
        <v>180</v>
      </c>
      <c r="D26" s="87" t="s">
        <v>10</v>
      </c>
      <c r="E26" s="186">
        <v>94500</v>
      </c>
      <c r="F26" s="87">
        <v>8</v>
      </c>
      <c r="G26" s="172">
        <f t="shared" si="0"/>
        <v>11812.5</v>
      </c>
    </row>
    <row r="27" spans="1:7">
      <c r="A27" s="107">
        <v>45482</v>
      </c>
      <c r="B27" s="86" t="s">
        <v>171</v>
      </c>
      <c r="C27" s="87" t="s">
        <v>124</v>
      </c>
      <c r="D27" s="87" t="s">
        <v>10</v>
      </c>
      <c r="E27" s="186">
        <v>94500</v>
      </c>
      <c r="F27" s="87">
        <v>9</v>
      </c>
      <c r="G27" s="172">
        <f t="shared" si="0"/>
        <v>10500</v>
      </c>
    </row>
    <row r="28" spans="1:7">
      <c r="A28" s="107">
        <v>45482</v>
      </c>
      <c r="B28" s="86" t="s">
        <v>171</v>
      </c>
      <c r="C28" s="87" t="s">
        <v>23</v>
      </c>
      <c r="D28" s="87" t="s">
        <v>10</v>
      </c>
      <c r="E28" s="186">
        <v>80000</v>
      </c>
      <c r="F28" s="87">
        <v>8</v>
      </c>
      <c r="G28" s="172">
        <f t="shared" si="0"/>
        <v>10000</v>
      </c>
    </row>
    <row r="29" spans="1:7">
      <c r="A29" s="107">
        <v>45482</v>
      </c>
      <c r="B29" s="86" t="s">
        <v>171</v>
      </c>
      <c r="C29" s="87" t="s">
        <v>14</v>
      </c>
      <c r="D29" s="87" t="s">
        <v>17</v>
      </c>
      <c r="E29" s="186">
        <v>85000</v>
      </c>
      <c r="F29" s="87">
        <v>22</v>
      </c>
      <c r="G29" s="172">
        <f t="shared" si="0"/>
        <v>3863.6363636363635</v>
      </c>
    </row>
    <row r="30" spans="1:7">
      <c r="A30" s="107">
        <v>45483</v>
      </c>
      <c r="B30" s="86" t="s">
        <v>171</v>
      </c>
      <c r="C30" s="87" t="s">
        <v>180</v>
      </c>
      <c r="D30" s="87" t="s">
        <v>10</v>
      </c>
      <c r="E30" s="186">
        <v>94500</v>
      </c>
      <c r="F30" s="87">
        <v>11</v>
      </c>
      <c r="G30" s="172">
        <f t="shared" si="0"/>
        <v>8590.9090909090901</v>
      </c>
    </row>
    <row r="31" spans="1:7">
      <c r="A31" s="107">
        <v>45483</v>
      </c>
      <c r="B31" s="86" t="s">
        <v>171</v>
      </c>
      <c r="C31" s="87" t="s">
        <v>124</v>
      </c>
      <c r="D31" s="87" t="s">
        <v>10</v>
      </c>
      <c r="E31" s="186">
        <v>94500</v>
      </c>
      <c r="F31" s="87">
        <v>10</v>
      </c>
      <c r="G31" s="172">
        <f t="shared" si="0"/>
        <v>9450</v>
      </c>
    </row>
    <row r="32" spans="1:7">
      <c r="A32" s="107">
        <v>45483</v>
      </c>
      <c r="B32" s="86" t="s">
        <v>171</v>
      </c>
      <c r="C32" s="87" t="s">
        <v>23</v>
      </c>
      <c r="D32" s="87" t="s">
        <v>10</v>
      </c>
      <c r="E32" s="186">
        <v>80000</v>
      </c>
      <c r="F32" s="87">
        <v>5</v>
      </c>
      <c r="G32" s="172">
        <f t="shared" si="0"/>
        <v>16000</v>
      </c>
    </row>
    <row r="33" spans="1:7">
      <c r="A33" s="107">
        <v>45483</v>
      </c>
      <c r="B33" s="86" t="s">
        <v>171</v>
      </c>
      <c r="C33" s="87" t="s">
        <v>14</v>
      </c>
      <c r="D33" s="87" t="s">
        <v>17</v>
      </c>
      <c r="E33" s="186">
        <v>85000</v>
      </c>
      <c r="F33" s="87">
        <v>19</v>
      </c>
      <c r="G33" s="172">
        <f t="shared" si="0"/>
        <v>4473.6842105263158</v>
      </c>
    </row>
    <row r="34" spans="1:7">
      <c r="A34" s="107">
        <v>45484</v>
      </c>
      <c r="B34" s="86" t="s">
        <v>171</v>
      </c>
      <c r="C34" s="87" t="s">
        <v>180</v>
      </c>
      <c r="D34" s="87" t="s">
        <v>10</v>
      </c>
      <c r="E34" s="186">
        <v>94500</v>
      </c>
      <c r="F34" s="87">
        <v>10</v>
      </c>
      <c r="G34" s="172">
        <f t="shared" si="0"/>
        <v>9450</v>
      </c>
    </row>
    <row r="35" spans="1:7">
      <c r="A35" s="107">
        <v>45484</v>
      </c>
      <c r="B35" s="86" t="s">
        <v>171</v>
      </c>
      <c r="C35" s="87" t="s">
        <v>124</v>
      </c>
      <c r="D35" s="87" t="s">
        <v>10</v>
      </c>
      <c r="E35" s="186">
        <v>94500</v>
      </c>
      <c r="F35" s="87">
        <v>7</v>
      </c>
      <c r="G35" s="172">
        <f t="shared" si="0"/>
        <v>13500</v>
      </c>
    </row>
    <row r="36" spans="1:7">
      <c r="A36" s="107">
        <v>45484</v>
      </c>
      <c r="B36" s="86" t="s">
        <v>171</v>
      </c>
      <c r="C36" s="87" t="s">
        <v>23</v>
      </c>
      <c r="D36" s="87" t="s">
        <v>10</v>
      </c>
      <c r="E36" s="186">
        <v>80000</v>
      </c>
      <c r="F36" s="87">
        <v>5</v>
      </c>
      <c r="G36" s="172">
        <f t="shared" si="0"/>
        <v>16000</v>
      </c>
    </row>
    <row r="37" spans="1:7">
      <c r="A37" s="107">
        <v>45484</v>
      </c>
      <c r="B37" s="86" t="s">
        <v>171</v>
      </c>
      <c r="C37" s="87" t="s">
        <v>14</v>
      </c>
      <c r="D37" s="87" t="s">
        <v>17</v>
      </c>
      <c r="E37" s="186">
        <v>85000</v>
      </c>
      <c r="F37" s="87">
        <v>19</v>
      </c>
      <c r="G37" s="172">
        <f t="shared" si="0"/>
        <v>4473.6842105263158</v>
      </c>
    </row>
    <row r="38" spans="1:7">
      <c r="A38" s="107">
        <v>45485</v>
      </c>
      <c r="B38" s="86" t="s">
        <v>171</v>
      </c>
      <c r="C38" s="87" t="s">
        <v>180</v>
      </c>
      <c r="D38" s="87" t="s">
        <v>10</v>
      </c>
      <c r="E38" s="186">
        <v>94500</v>
      </c>
      <c r="F38" s="87">
        <v>9</v>
      </c>
      <c r="G38" s="172">
        <f t="shared" si="0"/>
        <v>10500</v>
      </c>
    </row>
    <row r="39" spans="1:7">
      <c r="A39" s="107">
        <v>45485</v>
      </c>
      <c r="B39" s="86" t="s">
        <v>171</v>
      </c>
      <c r="C39" s="87" t="s">
        <v>124</v>
      </c>
      <c r="D39" s="87" t="s">
        <v>10</v>
      </c>
      <c r="E39" s="186">
        <v>94500</v>
      </c>
      <c r="F39" s="87">
        <v>9</v>
      </c>
      <c r="G39" s="172">
        <f t="shared" si="0"/>
        <v>10500</v>
      </c>
    </row>
    <row r="40" spans="1:7">
      <c r="A40" s="107">
        <v>45485</v>
      </c>
      <c r="B40" s="86" t="s">
        <v>171</v>
      </c>
      <c r="C40" s="87" t="s">
        <v>23</v>
      </c>
      <c r="D40" s="87" t="s">
        <v>10</v>
      </c>
      <c r="E40" s="186">
        <v>80000</v>
      </c>
      <c r="F40" s="87">
        <v>6</v>
      </c>
      <c r="G40" s="172">
        <f t="shared" si="0"/>
        <v>13333.333333333334</v>
      </c>
    </row>
    <row r="41" spans="1:7">
      <c r="A41" s="107">
        <v>45485</v>
      </c>
      <c r="B41" s="86" t="s">
        <v>171</v>
      </c>
      <c r="C41" s="87" t="s">
        <v>14</v>
      </c>
      <c r="D41" s="87" t="s">
        <v>17</v>
      </c>
      <c r="E41" s="186">
        <v>85000</v>
      </c>
      <c r="F41" s="87">
        <v>17</v>
      </c>
      <c r="G41" s="172">
        <f t="shared" si="0"/>
        <v>5000</v>
      </c>
    </row>
    <row r="42" spans="1:7">
      <c r="A42" s="107">
        <v>45488</v>
      </c>
      <c r="B42" s="86" t="s">
        <v>171</v>
      </c>
      <c r="C42" s="87" t="s">
        <v>180</v>
      </c>
      <c r="D42" s="87" t="s">
        <v>10</v>
      </c>
      <c r="E42" s="186">
        <v>94500</v>
      </c>
      <c r="F42" s="87">
        <v>4</v>
      </c>
      <c r="G42" s="172">
        <f t="shared" si="0"/>
        <v>23625</v>
      </c>
    </row>
    <row r="43" spans="1:7">
      <c r="A43" s="107">
        <v>45488</v>
      </c>
      <c r="B43" s="86" t="s">
        <v>171</v>
      </c>
      <c r="C43" s="87" t="s">
        <v>23</v>
      </c>
      <c r="D43" s="87" t="s">
        <v>10</v>
      </c>
      <c r="E43" s="186">
        <v>80000</v>
      </c>
      <c r="F43" s="87">
        <v>5</v>
      </c>
      <c r="G43" s="172">
        <f t="shared" si="0"/>
        <v>16000</v>
      </c>
    </row>
    <row r="44" spans="1:7">
      <c r="A44" s="107">
        <v>45488</v>
      </c>
      <c r="B44" s="86" t="s">
        <v>171</v>
      </c>
      <c r="C44" s="87" t="s">
        <v>124</v>
      </c>
      <c r="D44" s="87" t="s">
        <v>10</v>
      </c>
      <c r="E44" s="186">
        <v>94500</v>
      </c>
      <c r="F44" s="87">
        <v>3</v>
      </c>
      <c r="G44" s="172">
        <f t="shared" si="0"/>
        <v>31500</v>
      </c>
    </row>
    <row r="45" spans="1:7">
      <c r="A45" s="107">
        <v>45488</v>
      </c>
      <c r="B45" s="86" t="s">
        <v>171</v>
      </c>
      <c r="C45" s="87" t="s">
        <v>14</v>
      </c>
      <c r="D45" s="87" t="s">
        <v>17</v>
      </c>
      <c r="E45" s="186">
        <v>85000</v>
      </c>
      <c r="F45" s="87">
        <v>9</v>
      </c>
      <c r="G45" s="172">
        <f t="shared" si="0"/>
        <v>9444.4444444444453</v>
      </c>
    </row>
    <row r="46" spans="1:7">
      <c r="E46" s="172">
        <f>SUM(E2:E45)</f>
        <v>3894000</v>
      </c>
      <c r="F46" s="87">
        <f>SUM(F2:F45)</f>
        <v>441</v>
      </c>
      <c r="G46" s="172">
        <f t="shared" si="0"/>
        <v>8829.9319727891161</v>
      </c>
    </row>
  </sheetData>
  <autoFilter ref="A1:G46" xr:uid="{00000000-0009-0000-0000-00003E000000}"/>
  <dataValidations count="1">
    <dataValidation type="list" allowBlank="1" showInputMessage="1" showErrorMessage="1" sqref="D1" xr:uid="{00000000-0002-0000-3E00-000000000000}">
      <formula1>"MINIBUS,BUS,VAN,TAXIBUS"</formula1>
    </dataValidation>
  </dataValidation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6"/>
  <sheetViews>
    <sheetView topLeftCell="A35" zoomScale="115" zoomScaleNormal="115" workbookViewId="0">
      <selection activeCell="I11" sqref="I11"/>
    </sheetView>
  </sheetViews>
  <sheetFormatPr baseColWidth="10" defaultColWidth="11" defaultRowHeight="14.4"/>
  <cols>
    <col min="3" max="3" width="14.33203125" customWidth="1"/>
  </cols>
  <sheetData>
    <row r="1" spans="1:9" ht="43.2">
      <c r="A1" s="1" t="s">
        <v>0</v>
      </c>
      <c r="B1" s="2" t="s">
        <v>1</v>
      </c>
      <c r="C1" s="2" t="s">
        <v>2</v>
      </c>
      <c r="D1" s="147" t="s">
        <v>3</v>
      </c>
      <c r="E1" s="148" t="s">
        <v>4</v>
      </c>
      <c r="F1" s="149" t="s">
        <v>5</v>
      </c>
      <c r="G1" s="7" t="s">
        <v>6</v>
      </c>
    </row>
    <row r="2" spans="1:9">
      <c r="A2" s="107">
        <v>45490</v>
      </c>
      <c r="B2" s="86" t="s">
        <v>171</v>
      </c>
      <c r="C2" s="87" t="s">
        <v>180</v>
      </c>
      <c r="D2" s="87" t="s">
        <v>10</v>
      </c>
      <c r="E2" s="186">
        <v>94500</v>
      </c>
      <c r="F2" s="87">
        <v>8</v>
      </c>
      <c r="G2" s="172">
        <f>E2/F2</f>
        <v>11812.5</v>
      </c>
    </row>
    <row r="3" spans="1:9">
      <c r="A3" s="107">
        <v>45490</v>
      </c>
      <c r="B3" s="86" t="s">
        <v>171</v>
      </c>
      <c r="C3" s="87" t="s">
        <v>23</v>
      </c>
      <c r="D3" s="87" t="s">
        <v>10</v>
      </c>
      <c r="E3" s="186">
        <v>80000</v>
      </c>
      <c r="F3" s="87">
        <v>9</v>
      </c>
      <c r="G3" s="172">
        <f t="shared" ref="G3:G46" si="0">E3/F3</f>
        <v>8888.8888888888887</v>
      </c>
    </row>
    <row r="4" spans="1:9">
      <c r="A4" s="107">
        <v>45490</v>
      </c>
      <c r="B4" s="86" t="s">
        <v>171</v>
      </c>
      <c r="C4" s="87" t="s">
        <v>124</v>
      </c>
      <c r="D4" s="87" t="s">
        <v>10</v>
      </c>
      <c r="E4" s="186">
        <v>94500</v>
      </c>
      <c r="F4" s="87">
        <v>9</v>
      </c>
      <c r="G4" s="172">
        <f t="shared" si="0"/>
        <v>10500</v>
      </c>
    </row>
    <row r="5" spans="1:9">
      <c r="A5" s="107">
        <v>45490</v>
      </c>
      <c r="B5" s="86" t="s">
        <v>171</v>
      </c>
      <c r="C5" s="87" t="s">
        <v>14</v>
      </c>
      <c r="D5" s="87" t="s">
        <v>17</v>
      </c>
      <c r="E5" s="186">
        <v>85000</v>
      </c>
      <c r="F5" s="87">
        <v>17</v>
      </c>
      <c r="G5" s="172">
        <f t="shared" si="0"/>
        <v>5000</v>
      </c>
    </row>
    <row r="6" spans="1:9">
      <c r="A6" s="107">
        <v>45491</v>
      </c>
      <c r="B6" s="86" t="s">
        <v>171</v>
      </c>
      <c r="C6" s="87" t="s">
        <v>180</v>
      </c>
      <c r="D6" s="87" t="s">
        <v>10</v>
      </c>
      <c r="E6" s="186">
        <v>94500</v>
      </c>
      <c r="F6" s="87">
        <v>3</v>
      </c>
      <c r="G6" s="172">
        <f t="shared" si="0"/>
        <v>31500</v>
      </c>
    </row>
    <row r="7" spans="1:9">
      <c r="A7" s="107">
        <v>45491</v>
      </c>
      <c r="B7" s="86" t="s">
        <v>171</v>
      </c>
      <c r="C7" s="87" t="s">
        <v>23</v>
      </c>
      <c r="D7" s="87" t="s">
        <v>10</v>
      </c>
      <c r="E7" s="186">
        <v>80000</v>
      </c>
      <c r="F7" s="87">
        <v>8</v>
      </c>
      <c r="G7" s="172">
        <f t="shared" si="0"/>
        <v>10000</v>
      </c>
    </row>
    <row r="8" spans="1:9">
      <c r="A8" s="107">
        <v>45491</v>
      </c>
      <c r="B8" s="86" t="s">
        <v>171</v>
      </c>
      <c r="C8" s="87" t="s">
        <v>124</v>
      </c>
      <c r="D8" s="87" t="s">
        <v>10</v>
      </c>
      <c r="E8" s="186">
        <v>94500</v>
      </c>
      <c r="F8" s="87">
        <v>8</v>
      </c>
      <c r="G8" s="172">
        <f t="shared" si="0"/>
        <v>11812.5</v>
      </c>
    </row>
    <row r="9" spans="1:9">
      <c r="A9" s="107">
        <v>45491</v>
      </c>
      <c r="B9" s="86" t="s">
        <v>171</v>
      </c>
      <c r="C9" s="87" t="s">
        <v>14</v>
      </c>
      <c r="D9" s="87" t="s">
        <v>17</v>
      </c>
      <c r="E9" s="186">
        <v>85000</v>
      </c>
      <c r="F9" s="87">
        <v>17</v>
      </c>
      <c r="G9" s="172">
        <f t="shared" si="0"/>
        <v>5000</v>
      </c>
    </row>
    <row r="10" spans="1:9">
      <c r="A10" s="107">
        <v>45492</v>
      </c>
      <c r="B10" s="86" t="s">
        <v>171</v>
      </c>
      <c r="C10" s="87" t="s">
        <v>180</v>
      </c>
      <c r="D10" s="87" t="s">
        <v>10</v>
      </c>
      <c r="E10" s="186">
        <v>94500</v>
      </c>
      <c r="F10" s="87">
        <v>7</v>
      </c>
      <c r="G10" s="172">
        <f t="shared" si="0"/>
        <v>13500</v>
      </c>
    </row>
    <row r="11" spans="1:9">
      <c r="A11" s="107">
        <v>45492</v>
      </c>
      <c r="B11" s="86" t="s">
        <v>171</v>
      </c>
      <c r="C11" s="87" t="s">
        <v>23</v>
      </c>
      <c r="D11" s="87" t="s">
        <v>10</v>
      </c>
      <c r="E11" s="186">
        <v>80000</v>
      </c>
      <c r="F11" s="87">
        <v>8</v>
      </c>
      <c r="G11" s="172">
        <f t="shared" si="0"/>
        <v>10000</v>
      </c>
    </row>
    <row r="12" spans="1:9">
      <c r="A12" s="107">
        <v>45492</v>
      </c>
      <c r="B12" s="86" t="s">
        <v>171</v>
      </c>
      <c r="C12" s="87" t="s">
        <v>124</v>
      </c>
      <c r="D12" s="87" t="s">
        <v>10</v>
      </c>
      <c r="E12" s="186">
        <v>94500</v>
      </c>
      <c r="F12" s="87">
        <v>17</v>
      </c>
      <c r="G12" s="172">
        <f t="shared" si="0"/>
        <v>5558.8235294117649</v>
      </c>
    </row>
    <row r="13" spans="1:9">
      <c r="A13" s="107">
        <v>45492</v>
      </c>
      <c r="B13" s="86" t="s">
        <v>171</v>
      </c>
      <c r="C13" s="87" t="s">
        <v>14</v>
      </c>
      <c r="D13" s="87" t="s">
        <v>17</v>
      </c>
      <c r="E13" s="186">
        <v>85000</v>
      </c>
      <c r="F13" s="87">
        <v>10</v>
      </c>
      <c r="G13" s="172">
        <f t="shared" si="0"/>
        <v>8500</v>
      </c>
      <c r="I13" t="s">
        <v>53</v>
      </c>
    </row>
    <row r="14" spans="1:9">
      <c r="A14" s="107">
        <v>45495</v>
      </c>
      <c r="B14" s="86" t="s">
        <v>171</v>
      </c>
      <c r="C14" s="87" t="s">
        <v>23</v>
      </c>
      <c r="D14" s="87" t="s">
        <v>10</v>
      </c>
      <c r="E14" s="186">
        <v>80000</v>
      </c>
      <c r="F14" s="87">
        <v>9</v>
      </c>
      <c r="G14" s="172">
        <f t="shared" si="0"/>
        <v>8888.8888888888887</v>
      </c>
    </row>
    <row r="15" spans="1:9">
      <c r="A15" s="107">
        <v>45495</v>
      </c>
      <c r="B15" s="86" t="s">
        <v>171</v>
      </c>
      <c r="C15" s="87" t="s">
        <v>124</v>
      </c>
      <c r="D15" s="87" t="s">
        <v>10</v>
      </c>
      <c r="E15" s="186">
        <v>94500</v>
      </c>
      <c r="F15" s="87">
        <v>6</v>
      </c>
      <c r="G15" s="172">
        <f t="shared" si="0"/>
        <v>15750</v>
      </c>
    </row>
    <row r="16" spans="1:9">
      <c r="A16" s="107">
        <v>45495</v>
      </c>
      <c r="B16" s="86" t="s">
        <v>171</v>
      </c>
      <c r="C16" s="87" t="s">
        <v>14</v>
      </c>
      <c r="D16" s="87" t="s">
        <v>17</v>
      </c>
      <c r="E16" s="186">
        <v>85000</v>
      </c>
      <c r="F16" s="87">
        <v>14</v>
      </c>
      <c r="G16" s="172">
        <f t="shared" si="0"/>
        <v>6071.4285714285716</v>
      </c>
    </row>
    <row r="17" spans="1:9">
      <c r="A17" s="107">
        <v>45495</v>
      </c>
      <c r="B17" s="86" t="s">
        <v>171</v>
      </c>
      <c r="C17" s="87" t="s">
        <v>180</v>
      </c>
      <c r="D17" s="87" t="s">
        <v>10</v>
      </c>
      <c r="E17" s="186">
        <v>94500</v>
      </c>
      <c r="F17" s="87">
        <v>8</v>
      </c>
      <c r="G17" s="172">
        <f t="shared" si="0"/>
        <v>11812.5</v>
      </c>
    </row>
    <row r="18" spans="1:9">
      <c r="A18" s="107">
        <v>45496</v>
      </c>
      <c r="B18" s="86" t="s">
        <v>171</v>
      </c>
      <c r="C18" s="87" t="s">
        <v>23</v>
      </c>
      <c r="D18" s="87" t="s">
        <v>10</v>
      </c>
      <c r="E18" s="186">
        <v>80000</v>
      </c>
      <c r="F18" s="87">
        <v>7</v>
      </c>
      <c r="G18" s="172">
        <f t="shared" si="0"/>
        <v>11428.571428571429</v>
      </c>
    </row>
    <row r="19" spans="1:9">
      <c r="A19" s="107">
        <v>45496</v>
      </c>
      <c r="B19" s="86" t="s">
        <v>171</v>
      </c>
      <c r="C19" s="87" t="s">
        <v>180</v>
      </c>
      <c r="D19" s="87" t="s">
        <v>10</v>
      </c>
      <c r="E19" s="186">
        <v>94500</v>
      </c>
      <c r="F19" s="87">
        <v>8</v>
      </c>
      <c r="G19" s="172">
        <f t="shared" si="0"/>
        <v>11812.5</v>
      </c>
    </row>
    <row r="20" spans="1:9">
      <c r="A20" s="107">
        <v>45496</v>
      </c>
      <c r="B20" s="86" t="s">
        <v>171</v>
      </c>
      <c r="C20" s="87" t="s">
        <v>124</v>
      </c>
      <c r="D20" s="87" t="s">
        <v>10</v>
      </c>
      <c r="E20" s="186">
        <v>94500</v>
      </c>
      <c r="F20" s="87">
        <v>8</v>
      </c>
      <c r="G20" s="172">
        <f t="shared" si="0"/>
        <v>11812.5</v>
      </c>
    </row>
    <row r="21" spans="1:9">
      <c r="A21" s="107">
        <v>45496</v>
      </c>
      <c r="B21" s="86" t="s">
        <v>171</v>
      </c>
      <c r="C21" s="87" t="s">
        <v>14</v>
      </c>
      <c r="D21" s="87" t="s">
        <v>17</v>
      </c>
      <c r="E21" s="186">
        <v>85000</v>
      </c>
      <c r="F21" s="87">
        <v>15</v>
      </c>
      <c r="G21" s="172">
        <f t="shared" si="0"/>
        <v>5666.666666666667</v>
      </c>
    </row>
    <row r="22" spans="1:9">
      <c r="A22" s="107">
        <v>45497</v>
      </c>
      <c r="B22" s="86" t="s">
        <v>171</v>
      </c>
      <c r="C22" s="87" t="s">
        <v>23</v>
      </c>
      <c r="D22" s="87" t="s">
        <v>10</v>
      </c>
      <c r="E22" s="186">
        <v>80000</v>
      </c>
      <c r="F22" s="87">
        <v>6</v>
      </c>
      <c r="G22" s="172">
        <f t="shared" si="0"/>
        <v>13333.333333333334</v>
      </c>
      <c r="I22" t="s">
        <v>53</v>
      </c>
    </row>
    <row r="23" spans="1:9">
      <c r="A23" s="107">
        <v>45497</v>
      </c>
      <c r="B23" s="86" t="s">
        <v>171</v>
      </c>
      <c r="C23" s="87" t="s">
        <v>180</v>
      </c>
      <c r="D23" s="87" t="s">
        <v>10</v>
      </c>
      <c r="E23" s="186">
        <v>94500</v>
      </c>
      <c r="F23" s="87">
        <v>9</v>
      </c>
      <c r="G23" s="172">
        <f t="shared" si="0"/>
        <v>10500</v>
      </c>
    </row>
    <row r="24" spans="1:9">
      <c r="A24" s="107">
        <v>45497</v>
      </c>
      <c r="B24" s="86" t="s">
        <v>171</v>
      </c>
      <c r="C24" s="87" t="s">
        <v>124</v>
      </c>
      <c r="D24" s="87" t="s">
        <v>10</v>
      </c>
      <c r="E24" s="186">
        <v>94500</v>
      </c>
      <c r="F24" s="87">
        <v>10</v>
      </c>
      <c r="G24" s="172">
        <f t="shared" si="0"/>
        <v>9450</v>
      </c>
    </row>
    <row r="25" spans="1:9">
      <c r="A25" s="107">
        <v>45497</v>
      </c>
      <c r="B25" s="86" t="s">
        <v>171</v>
      </c>
      <c r="C25" s="87" t="s">
        <v>14</v>
      </c>
      <c r="D25" s="87" t="s">
        <v>17</v>
      </c>
      <c r="E25" s="186">
        <v>85000</v>
      </c>
      <c r="F25" s="87">
        <v>20</v>
      </c>
      <c r="G25" s="172">
        <f t="shared" si="0"/>
        <v>4250</v>
      </c>
    </row>
    <row r="26" spans="1:9">
      <c r="A26" s="107">
        <v>45498</v>
      </c>
      <c r="B26" s="86" t="s">
        <v>171</v>
      </c>
      <c r="C26" s="87" t="s">
        <v>23</v>
      </c>
      <c r="D26" s="87" t="s">
        <v>10</v>
      </c>
      <c r="E26" s="186">
        <v>80000</v>
      </c>
      <c r="F26" s="87">
        <v>7</v>
      </c>
      <c r="G26" s="172">
        <f t="shared" si="0"/>
        <v>11428.571428571429</v>
      </c>
    </row>
    <row r="27" spans="1:9">
      <c r="A27" s="107">
        <v>45498</v>
      </c>
      <c r="B27" s="86" t="s">
        <v>171</v>
      </c>
      <c r="C27" s="87" t="s">
        <v>180</v>
      </c>
      <c r="D27" s="87" t="s">
        <v>10</v>
      </c>
      <c r="E27" s="186">
        <v>94500</v>
      </c>
      <c r="F27" s="87">
        <v>9</v>
      </c>
      <c r="G27" s="172">
        <f t="shared" si="0"/>
        <v>10500</v>
      </c>
    </row>
    <row r="28" spans="1:9">
      <c r="A28" s="107">
        <v>45498</v>
      </c>
      <c r="B28" s="86" t="s">
        <v>171</v>
      </c>
      <c r="C28" s="87" t="s">
        <v>124</v>
      </c>
      <c r="D28" s="87" t="s">
        <v>10</v>
      </c>
      <c r="E28" s="186">
        <v>94500</v>
      </c>
      <c r="F28" s="87">
        <v>10</v>
      </c>
      <c r="G28" s="172">
        <f t="shared" si="0"/>
        <v>9450</v>
      </c>
    </row>
    <row r="29" spans="1:9">
      <c r="A29" s="107">
        <v>45498</v>
      </c>
      <c r="B29" s="86" t="s">
        <v>171</v>
      </c>
      <c r="C29" s="87" t="s">
        <v>14</v>
      </c>
      <c r="D29" s="87" t="s">
        <v>17</v>
      </c>
      <c r="E29" s="186">
        <v>85000</v>
      </c>
      <c r="F29" s="87">
        <v>20</v>
      </c>
      <c r="G29" s="172">
        <f t="shared" si="0"/>
        <v>4250</v>
      </c>
    </row>
    <row r="30" spans="1:9">
      <c r="A30" s="107">
        <v>45499</v>
      </c>
      <c r="B30" s="86" t="s">
        <v>171</v>
      </c>
      <c r="C30" s="87" t="s">
        <v>180</v>
      </c>
      <c r="D30" s="87" t="s">
        <v>10</v>
      </c>
      <c r="E30" s="186">
        <v>94500</v>
      </c>
      <c r="F30" s="87">
        <v>8</v>
      </c>
      <c r="G30" s="172">
        <f t="shared" si="0"/>
        <v>11812.5</v>
      </c>
    </row>
    <row r="31" spans="1:9">
      <c r="A31" s="107">
        <v>45499</v>
      </c>
      <c r="B31" s="86" t="s">
        <v>171</v>
      </c>
      <c r="C31" s="87" t="s">
        <v>14</v>
      </c>
      <c r="D31" s="87" t="s">
        <v>17</v>
      </c>
      <c r="E31" s="186">
        <v>85000</v>
      </c>
      <c r="F31" s="87">
        <v>18</v>
      </c>
      <c r="G31" s="172">
        <f t="shared" si="0"/>
        <v>4722.2222222222226</v>
      </c>
    </row>
    <row r="32" spans="1:9">
      <c r="A32" s="107">
        <v>45499</v>
      </c>
      <c r="B32" s="86" t="s">
        <v>171</v>
      </c>
      <c r="C32" s="87" t="s">
        <v>124</v>
      </c>
      <c r="D32" s="87" t="s">
        <v>10</v>
      </c>
      <c r="E32" s="186">
        <v>94500</v>
      </c>
      <c r="F32" s="87">
        <v>7</v>
      </c>
      <c r="G32" s="172">
        <f t="shared" si="0"/>
        <v>13500</v>
      </c>
    </row>
    <row r="33" spans="1:7">
      <c r="A33" s="107">
        <v>45499</v>
      </c>
      <c r="B33" s="86" t="s">
        <v>171</v>
      </c>
      <c r="C33" s="87" t="s">
        <v>23</v>
      </c>
      <c r="D33" s="87" t="s">
        <v>10</v>
      </c>
      <c r="E33" s="186">
        <v>80000</v>
      </c>
      <c r="F33" s="87">
        <v>5</v>
      </c>
      <c r="G33" s="172">
        <f t="shared" si="0"/>
        <v>16000</v>
      </c>
    </row>
    <row r="34" spans="1:7">
      <c r="A34" s="107">
        <v>45502</v>
      </c>
      <c r="B34" s="86" t="s">
        <v>171</v>
      </c>
      <c r="C34" s="87" t="s">
        <v>180</v>
      </c>
      <c r="D34" s="87" t="s">
        <v>10</v>
      </c>
      <c r="E34" s="186">
        <v>94500</v>
      </c>
      <c r="F34" s="87">
        <v>7</v>
      </c>
      <c r="G34" s="172">
        <f t="shared" si="0"/>
        <v>13500</v>
      </c>
    </row>
    <row r="35" spans="1:7">
      <c r="A35" s="107">
        <v>45502</v>
      </c>
      <c r="B35" s="86" t="s">
        <v>171</v>
      </c>
      <c r="C35" s="87" t="s">
        <v>14</v>
      </c>
      <c r="D35" s="87" t="s">
        <v>17</v>
      </c>
      <c r="E35" s="186">
        <v>85000</v>
      </c>
      <c r="F35" s="87">
        <v>19</v>
      </c>
      <c r="G35" s="172">
        <f t="shared" si="0"/>
        <v>4473.6842105263158</v>
      </c>
    </row>
    <row r="36" spans="1:7">
      <c r="A36" s="107">
        <v>45502</v>
      </c>
      <c r="B36" s="86" t="s">
        <v>171</v>
      </c>
      <c r="C36" s="87" t="s">
        <v>124</v>
      </c>
      <c r="D36" s="87" t="s">
        <v>10</v>
      </c>
      <c r="E36" s="186">
        <v>94500</v>
      </c>
      <c r="F36" s="87">
        <v>8</v>
      </c>
      <c r="G36" s="172">
        <f t="shared" si="0"/>
        <v>11812.5</v>
      </c>
    </row>
    <row r="37" spans="1:7">
      <c r="A37" s="107">
        <v>45502</v>
      </c>
      <c r="B37" s="86" t="s">
        <v>171</v>
      </c>
      <c r="C37" s="87" t="s">
        <v>23</v>
      </c>
      <c r="D37" s="87" t="s">
        <v>10</v>
      </c>
      <c r="E37" s="186">
        <v>80000</v>
      </c>
      <c r="F37" s="87">
        <v>8</v>
      </c>
      <c r="G37" s="172">
        <f t="shared" si="0"/>
        <v>10000</v>
      </c>
    </row>
    <row r="38" spans="1:7">
      <c r="A38" s="107">
        <v>45503</v>
      </c>
      <c r="B38" s="86" t="s">
        <v>171</v>
      </c>
      <c r="C38" s="87" t="s">
        <v>180</v>
      </c>
      <c r="D38" s="87" t="s">
        <v>10</v>
      </c>
      <c r="E38" s="186">
        <v>94500</v>
      </c>
      <c r="F38" s="87">
        <v>9</v>
      </c>
      <c r="G38" s="172">
        <f t="shared" si="0"/>
        <v>10500</v>
      </c>
    </row>
    <row r="39" spans="1:7">
      <c r="A39" s="107">
        <v>45503</v>
      </c>
      <c r="B39" s="86" t="s">
        <v>171</v>
      </c>
      <c r="C39" s="87" t="s">
        <v>14</v>
      </c>
      <c r="D39" s="87" t="s">
        <v>17</v>
      </c>
      <c r="E39" s="186">
        <v>85000</v>
      </c>
      <c r="F39" s="87">
        <v>20</v>
      </c>
      <c r="G39" s="172">
        <f t="shared" si="0"/>
        <v>4250</v>
      </c>
    </row>
    <row r="40" spans="1:7">
      <c r="A40" s="107">
        <v>45503</v>
      </c>
      <c r="B40" s="86" t="s">
        <v>171</v>
      </c>
      <c r="C40" s="87" t="s">
        <v>124</v>
      </c>
      <c r="D40" s="87" t="s">
        <v>10</v>
      </c>
      <c r="E40" s="186">
        <v>94500</v>
      </c>
      <c r="F40" s="87">
        <v>9</v>
      </c>
      <c r="G40" s="172">
        <f t="shared" si="0"/>
        <v>10500</v>
      </c>
    </row>
    <row r="41" spans="1:7">
      <c r="A41" s="107">
        <v>45503</v>
      </c>
      <c r="B41" s="86" t="s">
        <v>171</v>
      </c>
      <c r="C41" s="87" t="s">
        <v>23</v>
      </c>
      <c r="D41" s="87" t="s">
        <v>10</v>
      </c>
      <c r="E41" s="186">
        <v>80000</v>
      </c>
      <c r="F41" s="87">
        <v>9</v>
      </c>
      <c r="G41" s="172">
        <f t="shared" si="0"/>
        <v>8888.8888888888887</v>
      </c>
    </row>
    <row r="42" spans="1:7">
      <c r="A42" s="107">
        <v>45504</v>
      </c>
      <c r="B42" s="86" t="s">
        <v>171</v>
      </c>
      <c r="C42" s="87" t="s">
        <v>180</v>
      </c>
      <c r="D42" s="87" t="s">
        <v>10</v>
      </c>
      <c r="E42" s="186">
        <v>94500</v>
      </c>
      <c r="F42" s="87">
        <v>7</v>
      </c>
      <c r="G42" s="172">
        <f t="shared" si="0"/>
        <v>13500</v>
      </c>
    </row>
    <row r="43" spans="1:7">
      <c r="A43" s="107">
        <v>45504</v>
      </c>
      <c r="B43" s="86" t="s">
        <v>171</v>
      </c>
      <c r="C43" s="87" t="s">
        <v>23</v>
      </c>
      <c r="D43" s="87" t="s">
        <v>10</v>
      </c>
      <c r="E43" s="186">
        <v>80000</v>
      </c>
      <c r="F43" s="87">
        <v>6</v>
      </c>
      <c r="G43" s="172">
        <f t="shared" si="0"/>
        <v>13333.333333333334</v>
      </c>
    </row>
    <row r="44" spans="1:7">
      <c r="A44" s="107">
        <v>45504</v>
      </c>
      <c r="B44" s="86" t="s">
        <v>171</v>
      </c>
      <c r="C44" s="87" t="s">
        <v>124</v>
      </c>
      <c r="D44" s="87" t="s">
        <v>10</v>
      </c>
      <c r="E44" s="186">
        <v>94500</v>
      </c>
      <c r="F44" s="87">
        <v>16</v>
      </c>
      <c r="G44" s="172">
        <f t="shared" si="0"/>
        <v>5906.25</v>
      </c>
    </row>
    <row r="45" spans="1:7">
      <c r="A45" s="107">
        <v>45504</v>
      </c>
      <c r="B45" s="86" t="s">
        <v>171</v>
      </c>
      <c r="C45" s="87" t="s">
        <v>14</v>
      </c>
      <c r="D45" s="87" t="s">
        <v>17</v>
      </c>
      <c r="E45" s="186">
        <v>85000</v>
      </c>
      <c r="F45" s="87">
        <v>11</v>
      </c>
      <c r="G45" s="172">
        <f t="shared" si="0"/>
        <v>7727.272727272727</v>
      </c>
    </row>
    <row r="46" spans="1:7">
      <c r="E46" s="172">
        <f>SUM(E2:E45)</f>
        <v>3894000</v>
      </c>
      <c r="F46" s="87">
        <f>SUM(F2:F45)</f>
        <v>454</v>
      </c>
      <c r="G46" s="172">
        <f t="shared" si="0"/>
        <v>8577.0925110132157</v>
      </c>
    </row>
  </sheetData>
  <autoFilter ref="A1:G46" xr:uid="{00000000-0009-0000-0000-00003F000000}"/>
  <dataValidations count="1">
    <dataValidation type="list" allowBlank="1" showInputMessage="1" showErrorMessage="1" sqref="D1" xr:uid="{00000000-0002-0000-3F00-000000000000}">
      <formula1>"MINIBUS,BUS,VAN,TAXIBUS"</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46"/>
  <sheetViews>
    <sheetView topLeftCell="A21" zoomScale="115" zoomScaleNormal="115" workbookViewId="0">
      <selection activeCell="F40" sqref="F40"/>
    </sheetView>
  </sheetViews>
  <sheetFormatPr baseColWidth="10" defaultColWidth="11" defaultRowHeight="14.4"/>
  <cols>
    <col min="3" max="3" width="14.33203125" customWidth="1"/>
    <col min="7" max="7" width="13.33203125" customWidth="1"/>
  </cols>
  <sheetData>
    <row r="1" spans="1:10" ht="28.8">
      <c r="A1" s="1" t="s">
        <v>0</v>
      </c>
      <c r="B1" s="2" t="s">
        <v>1</v>
      </c>
      <c r="C1" s="2" t="s">
        <v>2</v>
      </c>
      <c r="D1" s="147" t="s">
        <v>3</v>
      </c>
      <c r="E1" s="148" t="s">
        <v>4</v>
      </c>
      <c r="F1" s="149" t="s">
        <v>5</v>
      </c>
      <c r="G1" s="7" t="s">
        <v>6</v>
      </c>
    </row>
    <row r="2" spans="1:10">
      <c r="A2" s="107">
        <v>45505</v>
      </c>
      <c r="B2" s="86" t="s">
        <v>171</v>
      </c>
      <c r="C2" s="87" t="s">
        <v>180</v>
      </c>
      <c r="D2" s="87" t="s">
        <v>10</v>
      </c>
      <c r="E2" s="186">
        <v>94500</v>
      </c>
      <c r="F2" s="87">
        <v>12</v>
      </c>
      <c r="G2" s="172">
        <f>E2/F2</f>
        <v>7875</v>
      </c>
    </row>
    <row r="3" spans="1:10">
      <c r="A3" s="107">
        <v>45505</v>
      </c>
      <c r="B3" s="86" t="s">
        <v>171</v>
      </c>
      <c r="C3" s="87" t="s">
        <v>23</v>
      </c>
      <c r="D3" s="87" t="s">
        <v>10</v>
      </c>
      <c r="E3" s="186">
        <v>80000</v>
      </c>
      <c r="F3" s="87">
        <v>6</v>
      </c>
      <c r="G3" s="172">
        <f t="shared" ref="G3:G42" si="0">E3/F3</f>
        <v>13333.333333333334</v>
      </c>
    </row>
    <row r="4" spans="1:10">
      <c r="A4" s="107">
        <v>45505</v>
      </c>
      <c r="B4" s="86" t="s">
        <v>171</v>
      </c>
      <c r="C4" s="87" t="s">
        <v>124</v>
      </c>
      <c r="D4" s="87" t="s">
        <v>10</v>
      </c>
      <c r="E4" s="186">
        <v>94500</v>
      </c>
      <c r="F4" s="87">
        <v>16</v>
      </c>
      <c r="G4" s="172">
        <f t="shared" si="0"/>
        <v>5906.25</v>
      </c>
    </row>
    <row r="5" spans="1:10">
      <c r="A5" s="107">
        <v>45505</v>
      </c>
      <c r="B5" s="86" t="s">
        <v>171</v>
      </c>
      <c r="C5" s="87" t="s">
        <v>14</v>
      </c>
      <c r="D5" s="87" t="s">
        <v>17</v>
      </c>
      <c r="E5" s="186">
        <v>85000</v>
      </c>
      <c r="F5" s="87">
        <v>10</v>
      </c>
      <c r="G5" s="172">
        <f t="shared" si="0"/>
        <v>8500</v>
      </c>
    </row>
    <row r="6" spans="1:10">
      <c r="A6" s="107">
        <v>45506</v>
      </c>
      <c r="B6" s="86" t="s">
        <v>171</v>
      </c>
      <c r="C6" s="87" t="s">
        <v>180</v>
      </c>
      <c r="D6" s="87" t="s">
        <v>10</v>
      </c>
      <c r="E6" s="186">
        <v>94500</v>
      </c>
      <c r="F6" s="87">
        <v>7</v>
      </c>
      <c r="G6" s="172">
        <f t="shared" si="0"/>
        <v>13500</v>
      </c>
    </row>
    <row r="7" spans="1:10">
      <c r="A7" s="107">
        <v>45506</v>
      </c>
      <c r="B7" s="86" t="s">
        <v>171</v>
      </c>
      <c r="C7" s="87" t="s">
        <v>23</v>
      </c>
      <c r="D7" s="87" t="s">
        <v>10</v>
      </c>
      <c r="E7" s="186">
        <v>80000</v>
      </c>
      <c r="F7" s="87">
        <v>6</v>
      </c>
      <c r="G7" s="172">
        <f t="shared" si="0"/>
        <v>13333.333333333334</v>
      </c>
    </row>
    <row r="8" spans="1:10">
      <c r="A8" s="107">
        <v>45506</v>
      </c>
      <c r="B8" s="86" t="s">
        <v>171</v>
      </c>
      <c r="C8" s="87" t="s">
        <v>124</v>
      </c>
      <c r="D8" s="87" t="s">
        <v>10</v>
      </c>
      <c r="E8" s="186">
        <v>94500</v>
      </c>
      <c r="F8" s="87">
        <v>16</v>
      </c>
      <c r="G8" s="172">
        <f t="shared" si="0"/>
        <v>5906.25</v>
      </c>
    </row>
    <row r="9" spans="1:10">
      <c r="A9" s="107">
        <v>45506</v>
      </c>
      <c r="B9" s="86" t="s">
        <v>171</v>
      </c>
      <c r="C9" s="87" t="s">
        <v>14</v>
      </c>
      <c r="D9" s="87" t="s">
        <v>17</v>
      </c>
      <c r="E9" s="186">
        <v>85000</v>
      </c>
      <c r="F9" s="87">
        <v>6</v>
      </c>
      <c r="G9" s="172">
        <f t="shared" si="0"/>
        <v>14166.666666666666</v>
      </c>
    </row>
    <row r="10" spans="1:10">
      <c r="A10" s="107">
        <v>45509</v>
      </c>
      <c r="B10" s="86" t="s">
        <v>171</v>
      </c>
      <c r="C10" s="87" t="s">
        <v>180</v>
      </c>
      <c r="D10" s="87" t="s">
        <v>10</v>
      </c>
      <c r="E10" s="186">
        <v>94500</v>
      </c>
      <c r="F10" s="87">
        <v>10</v>
      </c>
      <c r="G10" s="172">
        <f t="shared" si="0"/>
        <v>9450</v>
      </c>
    </row>
    <row r="11" spans="1:10">
      <c r="A11" s="107">
        <v>45509</v>
      </c>
      <c r="B11" s="86" t="s">
        <v>171</v>
      </c>
      <c r="C11" s="87" t="s">
        <v>23</v>
      </c>
      <c r="D11" s="87" t="s">
        <v>10</v>
      </c>
      <c r="E11" s="186">
        <v>80000</v>
      </c>
      <c r="F11" s="87">
        <v>9</v>
      </c>
      <c r="G11" s="172">
        <f t="shared" si="0"/>
        <v>8888.8888888888887</v>
      </c>
    </row>
    <row r="12" spans="1:10">
      <c r="A12" s="107">
        <v>45509</v>
      </c>
      <c r="B12" s="86" t="s">
        <v>171</v>
      </c>
      <c r="C12" s="87" t="s">
        <v>124</v>
      </c>
      <c r="D12" s="87" t="s">
        <v>10</v>
      </c>
      <c r="E12" s="186">
        <v>94500</v>
      </c>
      <c r="F12" s="87">
        <v>10</v>
      </c>
      <c r="G12" s="172">
        <f t="shared" si="0"/>
        <v>9450</v>
      </c>
      <c r="J12" t="s">
        <v>53</v>
      </c>
    </row>
    <row r="13" spans="1:10">
      <c r="A13" s="107">
        <v>45509</v>
      </c>
      <c r="B13" s="86" t="s">
        <v>171</v>
      </c>
      <c r="C13" s="87" t="s">
        <v>14</v>
      </c>
      <c r="D13" s="87" t="s">
        <v>17</v>
      </c>
      <c r="E13" s="186">
        <v>85000</v>
      </c>
      <c r="F13" s="87">
        <v>24</v>
      </c>
      <c r="G13" s="172">
        <f t="shared" si="0"/>
        <v>3541.6666666666665</v>
      </c>
    </row>
    <row r="14" spans="1:10">
      <c r="A14" s="107">
        <v>45510</v>
      </c>
      <c r="B14" s="86" t="s">
        <v>171</v>
      </c>
      <c r="C14" s="87" t="s">
        <v>180</v>
      </c>
      <c r="D14" s="87" t="s">
        <v>10</v>
      </c>
      <c r="E14" s="186">
        <v>94500</v>
      </c>
      <c r="F14" s="87">
        <v>11</v>
      </c>
      <c r="G14" s="172">
        <f t="shared" si="0"/>
        <v>8590.9090909090901</v>
      </c>
    </row>
    <row r="15" spans="1:10">
      <c r="A15" s="107">
        <v>45510</v>
      </c>
      <c r="B15" s="86" t="s">
        <v>171</v>
      </c>
      <c r="C15" s="87" t="s">
        <v>23</v>
      </c>
      <c r="D15" s="87" t="s">
        <v>10</v>
      </c>
      <c r="E15" s="186">
        <v>80000</v>
      </c>
      <c r="F15" s="87">
        <v>7</v>
      </c>
      <c r="G15" s="172">
        <f t="shared" si="0"/>
        <v>11428.571428571429</v>
      </c>
    </row>
    <row r="16" spans="1:10">
      <c r="A16" s="107">
        <v>45510</v>
      </c>
      <c r="B16" s="86" t="s">
        <v>171</v>
      </c>
      <c r="C16" s="87" t="s">
        <v>124</v>
      </c>
      <c r="D16" s="87" t="s">
        <v>10</v>
      </c>
      <c r="E16" s="186">
        <v>94500</v>
      </c>
      <c r="F16" s="87">
        <v>10</v>
      </c>
      <c r="G16" s="172">
        <f t="shared" si="0"/>
        <v>9450</v>
      </c>
    </row>
    <row r="17" spans="1:7">
      <c r="A17" s="107">
        <v>45510</v>
      </c>
      <c r="B17" s="86" t="s">
        <v>171</v>
      </c>
      <c r="C17" s="87" t="s">
        <v>14</v>
      </c>
      <c r="D17" s="87" t="s">
        <v>17</v>
      </c>
      <c r="E17" s="186">
        <v>85000</v>
      </c>
      <c r="F17" s="87">
        <v>24</v>
      </c>
      <c r="G17" s="172">
        <f t="shared" si="0"/>
        <v>3541.6666666666665</v>
      </c>
    </row>
    <row r="18" spans="1:7">
      <c r="A18" s="107">
        <v>45511</v>
      </c>
      <c r="B18" s="86" t="s">
        <v>171</v>
      </c>
      <c r="C18" s="87" t="s">
        <v>180</v>
      </c>
      <c r="D18" s="87" t="s">
        <v>10</v>
      </c>
      <c r="E18" s="186">
        <v>94500</v>
      </c>
      <c r="F18" s="87">
        <v>12</v>
      </c>
      <c r="G18" s="172">
        <f t="shared" si="0"/>
        <v>7875</v>
      </c>
    </row>
    <row r="19" spans="1:7">
      <c r="A19" s="107">
        <v>45511</v>
      </c>
      <c r="B19" s="86" t="s">
        <v>171</v>
      </c>
      <c r="C19" s="87" t="s">
        <v>23</v>
      </c>
      <c r="D19" s="87" t="s">
        <v>10</v>
      </c>
      <c r="E19" s="186">
        <v>80000</v>
      </c>
      <c r="F19" s="87">
        <v>8</v>
      </c>
      <c r="G19" s="172">
        <f t="shared" si="0"/>
        <v>10000</v>
      </c>
    </row>
    <row r="20" spans="1:7">
      <c r="A20" s="107">
        <v>45511</v>
      </c>
      <c r="B20" s="86" t="s">
        <v>171</v>
      </c>
      <c r="C20" s="87" t="s">
        <v>14</v>
      </c>
      <c r="D20" s="87" t="s">
        <v>17</v>
      </c>
      <c r="E20" s="186">
        <v>85000</v>
      </c>
      <c r="F20" s="87">
        <v>22</v>
      </c>
      <c r="G20" s="172">
        <f t="shared" si="0"/>
        <v>3863.6363636363635</v>
      </c>
    </row>
    <row r="21" spans="1:7">
      <c r="A21" s="107">
        <v>45511</v>
      </c>
      <c r="B21" s="86" t="s">
        <v>171</v>
      </c>
      <c r="C21" s="87" t="s">
        <v>124</v>
      </c>
      <c r="D21" s="87" t="s">
        <v>10</v>
      </c>
      <c r="E21" s="186">
        <v>94500</v>
      </c>
      <c r="F21" s="87">
        <v>8</v>
      </c>
      <c r="G21" s="172">
        <f t="shared" si="0"/>
        <v>11812.5</v>
      </c>
    </row>
    <row r="22" spans="1:7">
      <c r="A22" s="107">
        <v>45512</v>
      </c>
      <c r="B22" s="86" t="s">
        <v>171</v>
      </c>
      <c r="C22" s="87" t="s">
        <v>23</v>
      </c>
      <c r="D22" s="87" t="s">
        <v>10</v>
      </c>
      <c r="E22" s="186">
        <v>80000</v>
      </c>
      <c r="F22" s="87">
        <v>8</v>
      </c>
      <c r="G22" s="172">
        <f t="shared" si="0"/>
        <v>10000</v>
      </c>
    </row>
    <row r="23" spans="1:7">
      <c r="A23" s="107">
        <v>45512</v>
      </c>
      <c r="B23" s="86" t="s">
        <v>171</v>
      </c>
      <c r="C23" s="87" t="s">
        <v>14</v>
      </c>
      <c r="D23" s="87" t="s">
        <v>17</v>
      </c>
      <c r="E23" s="186">
        <v>85000</v>
      </c>
      <c r="F23" s="87">
        <v>22</v>
      </c>
      <c r="G23" s="172">
        <f t="shared" si="0"/>
        <v>3863.6363636363635</v>
      </c>
    </row>
    <row r="24" spans="1:7">
      <c r="A24" s="107">
        <v>45512</v>
      </c>
      <c r="B24" s="86" t="s">
        <v>171</v>
      </c>
      <c r="C24" s="87" t="s">
        <v>180</v>
      </c>
      <c r="D24" s="87" t="s">
        <v>10</v>
      </c>
      <c r="E24" s="186">
        <v>94500</v>
      </c>
      <c r="F24" s="87">
        <v>12</v>
      </c>
      <c r="G24" s="172">
        <f t="shared" si="0"/>
        <v>7875</v>
      </c>
    </row>
    <row r="25" spans="1:7">
      <c r="A25" s="107">
        <v>45512</v>
      </c>
      <c r="B25" s="86" t="s">
        <v>171</v>
      </c>
      <c r="C25" s="87" t="s">
        <v>124</v>
      </c>
      <c r="D25" s="87" t="s">
        <v>10</v>
      </c>
      <c r="E25" s="186">
        <v>94500</v>
      </c>
      <c r="F25" s="87">
        <v>8</v>
      </c>
      <c r="G25" s="172">
        <f t="shared" si="0"/>
        <v>11812.5</v>
      </c>
    </row>
    <row r="26" spans="1:7">
      <c r="A26" s="107">
        <v>45513</v>
      </c>
      <c r="B26" s="86" t="s">
        <v>171</v>
      </c>
      <c r="C26" s="87" t="s">
        <v>23</v>
      </c>
      <c r="D26" s="87" t="s">
        <v>10</v>
      </c>
      <c r="E26" s="186">
        <v>80000</v>
      </c>
      <c r="F26" s="87">
        <v>8</v>
      </c>
      <c r="G26" s="172">
        <f t="shared" si="0"/>
        <v>10000</v>
      </c>
    </row>
    <row r="27" spans="1:7">
      <c r="A27" s="107">
        <v>45513</v>
      </c>
      <c r="B27" s="86" t="s">
        <v>171</v>
      </c>
      <c r="C27" s="87" t="s">
        <v>14</v>
      </c>
      <c r="D27" s="87" t="s">
        <v>17</v>
      </c>
      <c r="E27" s="186">
        <v>85000</v>
      </c>
      <c r="F27" s="87">
        <v>22</v>
      </c>
      <c r="G27" s="172">
        <f t="shared" si="0"/>
        <v>3863.6363636363635</v>
      </c>
    </row>
    <row r="28" spans="1:7">
      <c r="A28" s="107">
        <v>45513</v>
      </c>
      <c r="B28" s="86" t="s">
        <v>171</v>
      </c>
      <c r="C28" s="87" t="s">
        <v>180</v>
      </c>
      <c r="D28" s="87" t="s">
        <v>10</v>
      </c>
      <c r="E28" s="186">
        <v>94500</v>
      </c>
      <c r="F28" s="87">
        <v>12</v>
      </c>
      <c r="G28" s="172">
        <f t="shared" si="0"/>
        <v>7875</v>
      </c>
    </row>
    <row r="29" spans="1:7">
      <c r="A29" s="107">
        <v>45513</v>
      </c>
      <c r="B29" s="86" t="s">
        <v>171</v>
      </c>
      <c r="C29" s="87" t="s">
        <v>124</v>
      </c>
      <c r="D29" s="87" t="s">
        <v>10</v>
      </c>
      <c r="E29" s="186">
        <v>94500</v>
      </c>
      <c r="F29" s="87">
        <v>8</v>
      </c>
      <c r="G29" s="172">
        <f t="shared" si="0"/>
        <v>11812.5</v>
      </c>
    </row>
    <row r="30" spans="1:7">
      <c r="A30" s="107">
        <v>45516</v>
      </c>
      <c r="B30" s="86" t="s">
        <v>171</v>
      </c>
      <c r="C30" s="87" t="s">
        <v>23</v>
      </c>
      <c r="D30" s="87" t="s">
        <v>10</v>
      </c>
      <c r="E30" s="186">
        <v>80000</v>
      </c>
      <c r="F30" s="87">
        <v>8</v>
      </c>
      <c r="G30" s="172">
        <f t="shared" si="0"/>
        <v>10000</v>
      </c>
    </row>
    <row r="31" spans="1:7">
      <c r="A31" s="107">
        <v>45516</v>
      </c>
      <c r="B31" s="86" t="s">
        <v>171</v>
      </c>
      <c r="C31" s="87" t="s">
        <v>14</v>
      </c>
      <c r="D31" s="87" t="s">
        <v>17</v>
      </c>
      <c r="E31" s="186">
        <v>85000</v>
      </c>
      <c r="F31" s="87">
        <v>22</v>
      </c>
      <c r="G31" s="172">
        <f t="shared" si="0"/>
        <v>3863.6363636363635</v>
      </c>
    </row>
    <row r="32" spans="1:7">
      <c r="A32" s="107">
        <v>45516</v>
      </c>
      <c r="B32" s="86" t="s">
        <v>171</v>
      </c>
      <c r="C32" s="87" t="s">
        <v>180</v>
      </c>
      <c r="D32" s="87" t="s">
        <v>10</v>
      </c>
      <c r="E32" s="186">
        <v>94500</v>
      </c>
      <c r="F32" s="87">
        <v>13</v>
      </c>
      <c r="G32" s="172">
        <f t="shared" si="0"/>
        <v>7269.2307692307695</v>
      </c>
    </row>
    <row r="33" spans="1:7">
      <c r="A33" s="107">
        <v>45516</v>
      </c>
      <c r="B33" s="86" t="s">
        <v>171</v>
      </c>
      <c r="C33" s="87" t="s">
        <v>124</v>
      </c>
      <c r="D33" s="87" t="s">
        <v>10</v>
      </c>
      <c r="E33" s="186">
        <v>94500</v>
      </c>
      <c r="F33" s="87">
        <v>9</v>
      </c>
      <c r="G33" s="172">
        <f t="shared" si="0"/>
        <v>10500</v>
      </c>
    </row>
    <row r="34" spans="1:7">
      <c r="A34" s="107">
        <v>45517</v>
      </c>
      <c r="B34" s="86" t="s">
        <v>171</v>
      </c>
      <c r="C34" s="87" t="s">
        <v>23</v>
      </c>
      <c r="D34" s="87" t="s">
        <v>10</v>
      </c>
      <c r="E34" s="186">
        <v>80000</v>
      </c>
      <c r="F34" s="87">
        <v>7</v>
      </c>
      <c r="G34" s="172">
        <f t="shared" si="0"/>
        <v>11428.571428571429</v>
      </c>
    </row>
    <row r="35" spans="1:7">
      <c r="A35" s="107">
        <v>45517</v>
      </c>
      <c r="B35" s="86" t="s">
        <v>171</v>
      </c>
      <c r="C35" s="87" t="s">
        <v>14</v>
      </c>
      <c r="D35" s="87" t="s">
        <v>17</v>
      </c>
      <c r="E35" s="186">
        <v>85000</v>
      </c>
      <c r="F35" s="87">
        <v>20</v>
      </c>
      <c r="G35" s="172">
        <f t="shared" si="0"/>
        <v>4250</v>
      </c>
    </row>
    <row r="36" spans="1:7">
      <c r="A36" s="107">
        <v>45517</v>
      </c>
      <c r="B36" s="86" t="s">
        <v>171</v>
      </c>
      <c r="C36" s="87" t="s">
        <v>180</v>
      </c>
      <c r="D36" s="87" t="s">
        <v>10</v>
      </c>
      <c r="E36" s="186">
        <v>94500</v>
      </c>
      <c r="F36" s="87">
        <v>8</v>
      </c>
      <c r="G36" s="172">
        <f t="shared" si="0"/>
        <v>11812.5</v>
      </c>
    </row>
    <row r="37" spans="1:7">
      <c r="A37" s="107">
        <v>45517</v>
      </c>
      <c r="B37" s="86" t="s">
        <v>171</v>
      </c>
      <c r="C37" s="87" t="s">
        <v>124</v>
      </c>
      <c r="D37" s="87" t="s">
        <v>10</v>
      </c>
      <c r="E37" s="186">
        <v>94500</v>
      </c>
      <c r="F37" s="87">
        <v>9</v>
      </c>
      <c r="G37" s="172">
        <f t="shared" si="0"/>
        <v>10500</v>
      </c>
    </row>
    <row r="38" spans="1:7">
      <c r="A38" s="107">
        <v>45518</v>
      </c>
      <c r="B38" s="86" t="s">
        <v>171</v>
      </c>
      <c r="C38" s="87" t="s">
        <v>23</v>
      </c>
      <c r="D38" s="87" t="s">
        <v>10</v>
      </c>
      <c r="E38" s="186">
        <v>80000</v>
      </c>
      <c r="F38" s="87">
        <v>6</v>
      </c>
      <c r="G38" s="172">
        <f t="shared" si="0"/>
        <v>13333.333333333334</v>
      </c>
    </row>
    <row r="39" spans="1:7">
      <c r="A39" s="107">
        <v>45518</v>
      </c>
      <c r="B39" s="86" t="s">
        <v>171</v>
      </c>
      <c r="C39" s="87" t="s">
        <v>180</v>
      </c>
      <c r="D39" s="87" t="s">
        <v>10</v>
      </c>
      <c r="E39" s="186">
        <v>94500</v>
      </c>
      <c r="F39" s="87">
        <v>10</v>
      </c>
      <c r="G39" s="172">
        <f t="shared" si="0"/>
        <v>9450</v>
      </c>
    </row>
    <row r="40" spans="1:7">
      <c r="A40" s="107">
        <v>45518</v>
      </c>
      <c r="B40" s="86" t="s">
        <v>171</v>
      </c>
      <c r="C40" s="87" t="s">
        <v>14</v>
      </c>
      <c r="D40" s="87" t="s">
        <v>17</v>
      </c>
      <c r="E40" s="186">
        <v>85000</v>
      </c>
      <c r="F40" s="87">
        <v>24</v>
      </c>
      <c r="G40" s="172">
        <f t="shared" si="0"/>
        <v>3541.6666666666665</v>
      </c>
    </row>
    <row r="41" spans="1:7">
      <c r="A41" s="107">
        <v>45518</v>
      </c>
      <c r="B41" s="86" t="s">
        <v>171</v>
      </c>
      <c r="C41" s="87" t="s">
        <v>124</v>
      </c>
      <c r="D41" s="87" t="s">
        <v>10</v>
      </c>
      <c r="E41" s="186">
        <v>94500</v>
      </c>
      <c r="F41" s="87">
        <v>8</v>
      </c>
      <c r="G41" s="172">
        <f t="shared" si="0"/>
        <v>11812.5</v>
      </c>
    </row>
    <row r="42" spans="1:7">
      <c r="E42" s="172">
        <f>SUM(E2:E41)</f>
        <v>3540000</v>
      </c>
      <c r="F42" s="87">
        <f>SUM(F2:F41)</f>
        <v>478</v>
      </c>
      <c r="G42" s="172">
        <f t="shared" si="0"/>
        <v>7405.8577405857741</v>
      </c>
    </row>
    <row r="46" spans="1:7">
      <c r="C46" t="s">
        <v>53</v>
      </c>
    </row>
  </sheetData>
  <dataValidations count="1">
    <dataValidation type="list" allowBlank="1" showInputMessage="1" showErrorMessage="1" sqref="D1" xr:uid="{00000000-0002-0000-4000-000000000000}">
      <formula1>"MINIBUS,BUS,VAN,TAXIBUS"</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46"/>
  <sheetViews>
    <sheetView topLeftCell="A35" zoomScale="115" zoomScaleNormal="115" workbookViewId="0">
      <selection activeCell="C47" sqref="C47"/>
    </sheetView>
  </sheetViews>
  <sheetFormatPr baseColWidth="10" defaultColWidth="11" defaultRowHeight="14.4"/>
  <cols>
    <col min="1" max="1" width="11.33203125" customWidth="1"/>
    <col min="2" max="2" width="7.44140625" customWidth="1"/>
    <col min="3" max="3" width="14.109375" customWidth="1"/>
    <col min="4" max="4" width="10.33203125" customWidth="1"/>
    <col min="5" max="5" width="11.109375" customWidth="1"/>
    <col min="6" max="6" width="11" customWidth="1"/>
    <col min="7" max="7" width="10" customWidth="1"/>
  </cols>
  <sheetData>
    <row r="1" spans="1:8" ht="43.2">
      <c r="A1" s="1" t="s">
        <v>0</v>
      </c>
      <c r="B1" s="2" t="s">
        <v>1</v>
      </c>
      <c r="C1" s="2" t="s">
        <v>2</v>
      </c>
      <c r="D1" s="147" t="s">
        <v>3</v>
      </c>
      <c r="E1" s="148" t="s">
        <v>4</v>
      </c>
      <c r="F1" s="149" t="s">
        <v>5</v>
      </c>
      <c r="G1" s="7" t="s">
        <v>6</v>
      </c>
    </row>
    <row r="2" spans="1:8">
      <c r="A2" s="107">
        <v>45520</v>
      </c>
      <c r="B2" s="86" t="s">
        <v>171</v>
      </c>
      <c r="C2" s="87" t="s">
        <v>23</v>
      </c>
      <c r="D2" s="87" t="s">
        <v>10</v>
      </c>
      <c r="E2" s="186">
        <v>80000</v>
      </c>
      <c r="F2" s="87">
        <v>6</v>
      </c>
      <c r="G2" s="172">
        <f t="shared" ref="G2:G46" si="0">E2/F2</f>
        <v>13333.333333333334</v>
      </c>
    </row>
    <row r="3" spans="1:8">
      <c r="A3" s="107">
        <v>45520</v>
      </c>
      <c r="B3" s="86" t="s">
        <v>171</v>
      </c>
      <c r="C3" s="87" t="s">
        <v>180</v>
      </c>
      <c r="D3" s="87" t="s">
        <v>10</v>
      </c>
      <c r="E3" s="186">
        <v>94500</v>
      </c>
      <c r="F3" s="87">
        <v>8</v>
      </c>
      <c r="G3" s="172">
        <f t="shared" si="0"/>
        <v>11812.5</v>
      </c>
    </row>
    <row r="4" spans="1:8">
      <c r="A4" s="107">
        <v>45520</v>
      </c>
      <c r="B4" s="86" t="s">
        <v>171</v>
      </c>
      <c r="C4" s="87" t="s">
        <v>14</v>
      </c>
      <c r="D4" s="87" t="s">
        <v>17</v>
      </c>
      <c r="E4" s="186">
        <v>85000</v>
      </c>
      <c r="F4" s="87">
        <v>10</v>
      </c>
      <c r="G4" s="172">
        <f t="shared" si="0"/>
        <v>8500</v>
      </c>
    </row>
    <row r="5" spans="1:8">
      <c r="A5" s="107">
        <v>45520</v>
      </c>
      <c r="B5" s="86" t="s">
        <v>171</v>
      </c>
      <c r="C5" s="87" t="s">
        <v>124</v>
      </c>
      <c r="D5" s="87" t="s">
        <v>10</v>
      </c>
      <c r="E5" s="186">
        <v>94500</v>
      </c>
      <c r="F5" s="87">
        <v>7</v>
      </c>
      <c r="G5" s="172">
        <f t="shared" si="0"/>
        <v>13500</v>
      </c>
    </row>
    <row r="6" spans="1:8">
      <c r="A6" s="107">
        <v>45523</v>
      </c>
      <c r="B6" s="86" t="s">
        <v>171</v>
      </c>
      <c r="C6" s="87" t="s">
        <v>23</v>
      </c>
      <c r="D6" s="87" t="s">
        <v>10</v>
      </c>
      <c r="E6" s="186">
        <v>80000</v>
      </c>
      <c r="F6" s="87">
        <v>8</v>
      </c>
      <c r="G6" s="172">
        <f t="shared" si="0"/>
        <v>10000</v>
      </c>
    </row>
    <row r="7" spans="1:8">
      <c r="A7" s="107">
        <v>45523</v>
      </c>
      <c r="B7" s="86" t="s">
        <v>171</v>
      </c>
      <c r="C7" s="87" t="s">
        <v>180</v>
      </c>
      <c r="D7" s="87" t="s">
        <v>10</v>
      </c>
      <c r="E7" s="186">
        <v>94500</v>
      </c>
      <c r="F7" s="87">
        <v>12</v>
      </c>
      <c r="G7" s="172">
        <f t="shared" si="0"/>
        <v>7875</v>
      </c>
    </row>
    <row r="8" spans="1:8">
      <c r="A8" s="107">
        <v>45523</v>
      </c>
      <c r="B8" s="86" t="s">
        <v>171</v>
      </c>
      <c r="C8" s="87" t="s">
        <v>14</v>
      </c>
      <c r="D8" s="87" t="s">
        <v>17</v>
      </c>
      <c r="E8" s="186">
        <v>85000</v>
      </c>
      <c r="F8" s="87">
        <v>23</v>
      </c>
      <c r="G8" s="172">
        <f t="shared" si="0"/>
        <v>3695.6521739130435</v>
      </c>
    </row>
    <row r="9" spans="1:8">
      <c r="A9" s="107">
        <v>45523</v>
      </c>
      <c r="B9" s="86" t="s">
        <v>171</v>
      </c>
      <c r="C9" s="87" t="s">
        <v>124</v>
      </c>
      <c r="D9" s="87" t="s">
        <v>10</v>
      </c>
      <c r="E9" s="186">
        <v>94500</v>
      </c>
      <c r="F9" s="87">
        <v>11</v>
      </c>
      <c r="G9" s="172">
        <f t="shared" si="0"/>
        <v>8590.9090909090901</v>
      </c>
    </row>
    <row r="10" spans="1:8">
      <c r="A10" s="107">
        <v>45524</v>
      </c>
      <c r="B10" s="86" t="s">
        <v>171</v>
      </c>
      <c r="C10" s="87" t="s">
        <v>23</v>
      </c>
      <c r="D10" s="87" t="s">
        <v>10</v>
      </c>
      <c r="E10" s="186">
        <v>80000</v>
      </c>
      <c r="F10" s="87">
        <v>7</v>
      </c>
      <c r="G10" s="172">
        <f t="shared" si="0"/>
        <v>11428.571428571429</v>
      </c>
    </row>
    <row r="11" spans="1:8">
      <c r="A11" s="107">
        <v>45524</v>
      </c>
      <c r="B11" s="86" t="s">
        <v>171</v>
      </c>
      <c r="C11" s="87" t="s">
        <v>180</v>
      </c>
      <c r="D11" s="87" t="s">
        <v>10</v>
      </c>
      <c r="E11" s="186">
        <v>94500</v>
      </c>
      <c r="F11" s="87">
        <v>13</v>
      </c>
      <c r="G11" s="172">
        <f t="shared" si="0"/>
        <v>7269.2307692307695</v>
      </c>
    </row>
    <row r="12" spans="1:8">
      <c r="A12" s="107">
        <v>45524</v>
      </c>
      <c r="B12" s="86" t="s">
        <v>171</v>
      </c>
      <c r="C12" s="87" t="s">
        <v>14</v>
      </c>
      <c r="D12" s="87" t="s">
        <v>17</v>
      </c>
      <c r="E12" s="186">
        <v>95000</v>
      </c>
      <c r="F12" s="87">
        <v>31</v>
      </c>
      <c r="G12" s="172">
        <f t="shared" si="0"/>
        <v>3064.516129032258</v>
      </c>
      <c r="H12" t="s">
        <v>272</v>
      </c>
    </row>
    <row r="13" spans="1:8">
      <c r="A13" s="107">
        <v>45524</v>
      </c>
      <c r="B13" s="86" t="s">
        <v>171</v>
      </c>
      <c r="C13" s="87" t="s">
        <v>124</v>
      </c>
      <c r="D13" s="87" t="s">
        <v>10</v>
      </c>
      <c r="E13" s="186">
        <v>94500</v>
      </c>
      <c r="F13" s="87">
        <v>12</v>
      </c>
      <c r="G13" s="172">
        <f t="shared" si="0"/>
        <v>7875</v>
      </c>
    </row>
    <row r="14" spans="1:8">
      <c r="A14" s="107">
        <v>45525</v>
      </c>
      <c r="B14" s="86" t="s">
        <v>171</v>
      </c>
      <c r="C14" s="87" t="s">
        <v>23</v>
      </c>
      <c r="D14" s="87" t="s">
        <v>10</v>
      </c>
      <c r="E14" s="186">
        <v>80000</v>
      </c>
      <c r="F14" s="87">
        <v>6</v>
      </c>
      <c r="G14" s="172">
        <f t="shared" si="0"/>
        <v>13333.333333333334</v>
      </c>
    </row>
    <row r="15" spans="1:8">
      <c r="A15" s="107">
        <v>45525</v>
      </c>
      <c r="B15" s="86" t="s">
        <v>171</v>
      </c>
      <c r="C15" s="87" t="s">
        <v>180</v>
      </c>
      <c r="D15" s="87" t="s">
        <v>10</v>
      </c>
      <c r="E15" s="186">
        <v>94500</v>
      </c>
      <c r="F15" s="87">
        <v>15</v>
      </c>
      <c r="G15" s="172">
        <f t="shared" si="0"/>
        <v>6300</v>
      </c>
    </row>
    <row r="16" spans="1:8">
      <c r="A16" s="107">
        <v>45525</v>
      </c>
      <c r="B16" s="86" t="s">
        <v>171</v>
      </c>
      <c r="C16" s="87" t="s">
        <v>14</v>
      </c>
      <c r="D16" s="87" t="s">
        <v>8</v>
      </c>
      <c r="E16" s="186">
        <v>105000</v>
      </c>
      <c r="F16" s="87">
        <v>28</v>
      </c>
      <c r="G16" s="172">
        <f t="shared" si="0"/>
        <v>3750</v>
      </c>
    </row>
    <row r="17" spans="1:10">
      <c r="A17" s="107">
        <v>45525</v>
      </c>
      <c r="B17" s="86" t="s">
        <v>171</v>
      </c>
      <c r="C17" s="87" t="s">
        <v>124</v>
      </c>
      <c r="D17" s="87" t="s">
        <v>10</v>
      </c>
      <c r="E17" s="186">
        <v>94500</v>
      </c>
      <c r="F17" s="87">
        <v>9</v>
      </c>
      <c r="G17" s="172">
        <f t="shared" si="0"/>
        <v>10500</v>
      </c>
    </row>
    <row r="18" spans="1:10">
      <c r="A18" s="107">
        <v>45526</v>
      </c>
      <c r="B18" s="86" t="s">
        <v>171</v>
      </c>
      <c r="C18" s="87" t="s">
        <v>23</v>
      </c>
      <c r="D18" s="87" t="s">
        <v>10</v>
      </c>
      <c r="E18" s="186">
        <v>80000</v>
      </c>
      <c r="F18" s="87">
        <v>9</v>
      </c>
      <c r="G18" s="172">
        <f t="shared" si="0"/>
        <v>8888.8888888888887</v>
      </c>
    </row>
    <row r="19" spans="1:10">
      <c r="A19" s="107">
        <v>45526</v>
      </c>
      <c r="B19" s="86" t="s">
        <v>171</v>
      </c>
      <c r="C19" s="87" t="s">
        <v>124</v>
      </c>
      <c r="D19" s="87" t="s">
        <v>10</v>
      </c>
      <c r="E19" s="186">
        <v>94500</v>
      </c>
      <c r="F19" s="87">
        <v>9</v>
      </c>
      <c r="G19" s="172">
        <f t="shared" si="0"/>
        <v>10500</v>
      </c>
    </row>
    <row r="20" spans="1:10">
      <c r="A20" s="107">
        <v>45526</v>
      </c>
      <c r="B20" s="86" t="s">
        <v>171</v>
      </c>
      <c r="C20" s="87" t="s">
        <v>180</v>
      </c>
      <c r="D20" s="87" t="s">
        <v>10</v>
      </c>
      <c r="E20" s="186">
        <v>94500</v>
      </c>
      <c r="F20" s="87">
        <v>16</v>
      </c>
      <c r="G20" s="172">
        <f t="shared" si="0"/>
        <v>5906.25</v>
      </c>
    </row>
    <row r="21" spans="1:10">
      <c r="A21" s="107">
        <v>45526</v>
      </c>
      <c r="B21" s="86" t="s">
        <v>171</v>
      </c>
      <c r="C21" s="87" t="s">
        <v>14</v>
      </c>
      <c r="D21" s="87" t="s">
        <v>8</v>
      </c>
      <c r="E21" s="186">
        <v>105000</v>
      </c>
      <c r="F21" s="87">
        <v>29</v>
      </c>
      <c r="G21" s="172">
        <f t="shared" si="0"/>
        <v>3620.6896551724139</v>
      </c>
    </row>
    <row r="22" spans="1:10">
      <c r="A22" s="107">
        <v>45527</v>
      </c>
      <c r="B22" s="86" t="s">
        <v>171</v>
      </c>
      <c r="C22" s="87" t="s">
        <v>23</v>
      </c>
      <c r="D22" s="87" t="s">
        <v>10</v>
      </c>
      <c r="E22" s="186">
        <v>80000</v>
      </c>
      <c r="F22" s="87">
        <v>7</v>
      </c>
      <c r="G22" s="172">
        <f t="shared" si="0"/>
        <v>11428.571428571429</v>
      </c>
    </row>
    <row r="23" spans="1:10">
      <c r="A23" s="107">
        <v>45527</v>
      </c>
      <c r="B23" s="86" t="s">
        <v>171</v>
      </c>
      <c r="C23" s="87" t="s">
        <v>180</v>
      </c>
      <c r="D23" s="87" t="s">
        <v>17</v>
      </c>
      <c r="E23" s="186">
        <v>127500</v>
      </c>
      <c r="F23" s="87">
        <v>17</v>
      </c>
      <c r="G23" s="172">
        <f t="shared" si="0"/>
        <v>7500</v>
      </c>
    </row>
    <row r="24" spans="1:10">
      <c r="A24" s="107">
        <v>45527</v>
      </c>
      <c r="B24" s="86" t="s">
        <v>171</v>
      </c>
      <c r="C24" s="87" t="s">
        <v>14</v>
      </c>
      <c r="D24" s="87" t="s">
        <v>8</v>
      </c>
      <c r="E24" s="186">
        <v>105000</v>
      </c>
      <c r="F24" s="87">
        <v>28</v>
      </c>
      <c r="G24" s="172">
        <f t="shared" si="0"/>
        <v>3750</v>
      </c>
    </row>
    <row r="25" spans="1:10">
      <c r="A25" s="107">
        <v>45527</v>
      </c>
      <c r="B25" s="86" t="s">
        <v>171</v>
      </c>
      <c r="C25" s="87" t="s">
        <v>124</v>
      </c>
      <c r="D25" s="87" t="s">
        <v>10</v>
      </c>
      <c r="E25" s="186">
        <v>94500</v>
      </c>
      <c r="F25" s="87">
        <v>12</v>
      </c>
      <c r="G25" s="172">
        <f t="shared" si="0"/>
        <v>7875</v>
      </c>
    </row>
    <row r="26" spans="1:10">
      <c r="A26" s="107">
        <v>45530</v>
      </c>
      <c r="B26" s="86" t="s">
        <v>171</v>
      </c>
      <c r="C26" s="87" t="s">
        <v>23</v>
      </c>
      <c r="D26" s="87" t="s">
        <v>10</v>
      </c>
      <c r="E26" s="186">
        <v>80000</v>
      </c>
      <c r="F26" s="87">
        <v>10</v>
      </c>
      <c r="G26" s="172">
        <f t="shared" si="0"/>
        <v>8000</v>
      </c>
    </row>
    <row r="27" spans="1:10">
      <c r="A27" s="107">
        <v>45530</v>
      </c>
      <c r="B27" s="86" t="s">
        <v>171</v>
      </c>
      <c r="C27" s="87" t="s">
        <v>124</v>
      </c>
      <c r="D27" s="87" t="s">
        <v>10</v>
      </c>
      <c r="E27" s="186">
        <v>94500</v>
      </c>
      <c r="F27" s="87">
        <v>11</v>
      </c>
      <c r="G27" s="172">
        <f t="shared" si="0"/>
        <v>8590.9090909090901</v>
      </c>
    </row>
    <row r="28" spans="1:10">
      <c r="A28" s="107">
        <v>45530</v>
      </c>
      <c r="B28" s="86" t="s">
        <v>171</v>
      </c>
      <c r="C28" s="87" t="s">
        <v>180</v>
      </c>
      <c r="D28" s="87" t="s">
        <v>17</v>
      </c>
      <c r="E28" s="186">
        <v>127500</v>
      </c>
      <c r="F28" s="87">
        <v>13</v>
      </c>
      <c r="G28" s="172">
        <f t="shared" si="0"/>
        <v>9807.6923076923085</v>
      </c>
    </row>
    <row r="29" spans="1:10">
      <c r="A29" s="107">
        <v>45530</v>
      </c>
      <c r="B29" s="86" t="s">
        <v>171</v>
      </c>
      <c r="C29" s="87" t="s">
        <v>14</v>
      </c>
      <c r="D29" s="87" t="s">
        <v>8</v>
      </c>
      <c r="E29" s="186">
        <v>105000</v>
      </c>
      <c r="F29" s="87">
        <v>30</v>
      </c>
      <c r="G29" s="172">
        <f t="shared" si="0"/>
        <v>3500</v>
      </c>
      <c r="J29" t="s">
        <v>53</v>
      </c>
    </row>
    <row r="30" spans="1:10">
      <c r="A30" s="107">
        <v>45531</v>
      </c>
      <c r="B30" s="86" t="s">
        <v>171</v>
      </c>
      <c r="C30" s="87" t="s">
        <v>23</v>
      </c>
      <c r="D30" s="87" t="s">
        <v>10</v>
      </c>
      <c r="E30" s="186">
        <v>80000</v>
      </c>
      <c r="F30" s="87">
        <v>8</v>
      </c>
      <c r="G30" s="172">
        <f t="shared" si="0"/>
        <v>10000</v>
      </c>
    </row>
    <row r="31" spans="1:10">
      <c r="A31" s="107">
        <v>45531</v>
      </c>
      <c r="B31" s="86" t="s">
        <v>171</v>
      </c>
      <c r="C31" s="87" t="s">
        <v>124</v>
      </c>
      <c r="D31" s="87" t="s">
        <v>10</v>
      </c>
      <c r="E31" s="186">
        <v>94500</v>
      </c>
      <c r="F31" s="87">
        <v>10</v>
      </c>
      <c r="G31" s="172">
        <f t="shared" si="0"/>
        <v>9450</v>
      </c>
    </row>
    <row r="32" spans="1:10">
      <c r="A32" s="107">
        <v>45531</v>
      </c>
      <c r="B32" s="86" t="s">
        <v>171</v>
      </c>
      <c r="C32" s="87" t="s">
        <v>180</v>
      </c>
      <c r="D32" s="87" t="s">
        <v>17</v>
      </c>
      <c r="E32" s="186">
        <v>127500</v>
      </c>
      <c r="F32" s="87">
        <v>16</v>
      </c>
      <c r="G32" s="172">
        <f t="shared" si="0"/>
        <v>7968.75</v>
      </c>
    </row>
    <row r="33" spans="1:7">
      <c r="A33" s="107">
        <v>45531</v>
      </c>
      <c r="B33" s="86" t="s">
        <v>171</v>
      </c>
      <c r="C33" s="87" t="s">
        <v>14</v>
      </c>
      <c r="D33" s="87" t="s">
        <v>8</v>
      </c>
      <c r="E33" s="186">
        <v>105000</v>
      </c>
      <c r="F33" s="87">
        <v>28</v>
      </c>
      <c r="G33" s="172">
        <f t="shared" si="0"/>
        <v>3750</v>
      </c>
    </row>
    <row r="34" spans="1:7">
      <c r="A34" s="107">
        <v>45532</v>
      </c>
      <c r="B34" s="86" t="s">
        <v>171</v>
      </c>
      <c r="C34" s="87" t="s">
        <v>23</v>
      </c>
      <c r="D34" s="87" t="s">
        <v>10</v>
      </c>
      <c r="E34" s="186">
        <v>80000</v>
      </c>
      <c r="F34" s="87">
        <v>8</v>
      </c>
      <c r="G34" s="172">
        <f t="shared" si="0"/>
        <v>10000</v>
      </c>
    </row>
    <row r="35" spans="1:7">
      <c r="A35" s="107">
        <v>45532</v>
      </c>
      <c r="B35" s="86" t="s">
        <v>171</v>
      </c>
      <c r="C35" s="87" t="s">
        <v>124</v>
      </c>
      <c r="D35" s="87" t="s">
        <v>10</v>
      </c>
      <c r="E35" s="186">
        <v>94500</v>
      </c>
      <c r="F35" s="87">
        <v>13</v>
      </c>
      <c r="G35" s="172">
        <f t="shared" si="0"/>
        <v>7269.2307692307695</v>
      </c>
    </row>
    <row r="36" spans="1:7">
      <c r="A36" s="107">
        <v>45532</v>
      </c>
      <c r="B36" s="86" t="s">
        <v>171</v>
      </c>
      <c r="C36" s="87" t="s">
        <v>180</v>
      </c>
      <c r="D36" s="87" t="s">
        <v>17</v>
      </c>
      <c r="E36" s="186">
        <v>127500</v>
      </c>
      <c r="F36" s="87">
        <v>13</v>
      </c>
      <c r="G36" s="172">
        <f t="shared" si="0"/>
        <v>9807.6923076923085</v>
      </c>
    </row>
    <row r="37" spans="1:7">
      <c r="A37" s="107">
        <v>45532</v>
      </c>
      <c r="B37" s="86" t="s">
        <v>171</v>
      </c>
      <c r="C37" s="87" t="s">
        <v>14</v>
      </c>
      <c r="D37" s="87" t="s">
        <v>8</v>
      </c>
      <c r="E37" s="186">
        <v>105000</v>
      </c>
      <c r="F37" s="87">
        <v>28</v>
      </c>
      <c r="G37" s="172">
        <f t="shared" si="0"/>
        <v>3750</v>
      </c>
    </row>
    <row r="38" spans="1:7">
      <c r="A38" s="107">
        <v>45533</v>
      </c>
      <c r="B38" s="86" t="s">
        <v>171</v>
      </c>
      <c r="C38" s="87" t="s">
        <v>23</v>
      </c>
      <c r="D38" s="87" t="s">
        <v>10</v>
      </c>
      <c r="E38" s="186">
        <v>80000</v>
      </c>
      <c r="F38" s="87">
        <v>7</v>
      </c>
      <c r="G38" s="172">
        <f t="shared" si="0"/>
        <v>11428.571428571429</v>
      </c>
    </row>
    <row r="39" spans="1:7">
      <c r="A39" s="107">
        <v>45533</v>
      </c>
      <c r="B39" s="86" t="s">
        <v>171</v>
      </c>
      <c r="C39" s="87" t="s">
        <v>124</v>
      </c>
      <c r="D39" s="87" t="s">
        <v>10</v>
      </c>
      <c r="E39" s="186">
        <v>94500</v>
      </c>
      <c r="F39" s="87">
        <v>12</v>
      </c>
      <c r="G39" s="172">
        <f t="shared" si="0"/>
        <v>7875</v>
      </c>
    </row>
    <row r="40" spans="1:7">
      <c r="A40" s="107">
        <v>45533</v>
      </c>
      <c r="B40" s="86" t="s">
        <v>171</v>
      </c>
      <c r="C40" s="87" t="s">
        <v>180</v>
      </c>
      <c r="D40" s="87" t="s">
        <v>17</v>
      </c>
      <c r="E40" s="186">
        <v>127500</v>
      </c>
      <c r="F40" s="87">
        <v>16</v>
      </c>
      <c r="G40" s="172">
        <f t="shared" si="0"/>
        <v>7968.75</v>
      </c>
    </row>
    <row r="41" spans="1:7">
      <c r="A41" s="107">
        <v>45533</v>
      </c>
      <c r="B41" s="86" t="s">
        <v>171</v>
      </c>
      <c r="C41" s="87" t="s">
        <v>14</v>
      </c>
      <c r="D41" s="87" t="s">
        <v>8</v>
      </c>
      <c r="E41" s="186">
        <v>105000</v>
      </c>
      <c r="F41" s="87">
        <v>28</v>
      </c>
      <c r="G41" s="172">
        <f t="shared" si="0"/>
        <v>3750</v>
      </c>
    </row>
    <row r="42" spans="1:7">
      <c r="A42" s="107">
        <v>45534</v>
      </c>
      <c r="B42" s="86" t="s">
        <v>171</v>
      </c>
      <c r="C42" s="87" t="s">
        <v>23</v>
      </c>
      <c r="D42" s="87" t="s">
        <v>10</v>
      </c>
      <c r="E42" s="186">
        <v>80000</v>
      </c>
      <c r="F42" s="87">
        <v>9</v>
      </c>
      <c r="G42" s="172">
        <f t="shared" si="0"/>
        <v>8888.8888888888887</v>
      </c>
    </row>
    <row r="43" spans="1:7">
      <c r="A43" s="107">
        <v>45534</v>
      </c>
      <c r="B43" s="86" t="s">
        <v>171</v>
      </c>
      <c r="C43" s="87" t="s">
        <v>14</v>
      </c>
      <c r="D43" s="87" t="s">
        <v>8</v>
      </c>
      <c r="E43" s="186">
        <v>105000</v>
      </c>
      <c r="F43" s="87">
        <v>28</v>
      </c>
      <c r="G43" s="172">
        <f t="shared" si="0"/>
        <v>3750</v>
      </c>
    </row>
    <row r="44" spans="1:7">
      <c r="A44" s="107">
        <v>45534</v>
      </c>
      <c r="B44" s="86" t="s">
        <v>171</v>
      </c>
      <c r="C44" s="87" t="s">
        <v>124</v>
      </c>
      <c r="D44" s="87" t="s">
        <v>10</v>
      </c>
      <c r="E44" s="186">
        <v>94500</v>
      </c>
      <c r="F44" s="87">
        <v>10</v>
      </c>
      <c r="G44" s="172">
        <f t="shared" si="0"/>
        <v>9450</v>
      </c>
    </row>
    <row r="45" spans="1:7">
      <c r="A45" s="107">
        <v>45534</v>
      </c>
      <c r="B45" s="86" t="s">
        <v>171</v>
      </c>
      <c r="C45" s="87" t="s">
        <v>180</v>
      </c>
      <c r="D45" s="87" t="s">
        <v>17</v>
      </c>
      <c r="E45" s="186">
        <v>127500</v>
      </c>
      <c r="F45" s="87">
        <v>14</v>
      </c>
      <c r="G45" s="172">
        <f t="shared" si="0"/>
        <v>9107.1428571428569</v>
      </c>
    </row>
    <row r="46" spans="1:7">
      <c r="E46" s="172">
        <f>SUM(E2:E45)</f>
        <v>4262000</v>
      </c>
      <c r="F46" s="87">
        <f>SUM(F2:F45)</f>
        <v>645</v>
      </c>
      <c r="G46" s="172">
        <f t="shared" si="0"/>
        <v>6607.7519379844962</v>
      </c>
    </row>
  </sheetData>
  <dataValidations count="1">
    <dataValidation type="list" allowBlank="1" showInputMessage="1" showErrorMessage="1" sqref="D1" xr:uid="{00000000-0002-0000-4100-000000000000}">
      <formula1>"MINIBUS,BUS,VAN,TAXIBUS"</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42"/>
  <sheetViews>
    <sheetView zoomScale="115" zoomScaleNormal="115" workbookViewId="0">
      <selection activeCell="F10" sqref="F10"/>
    </sheetView>
  </sheetViews>
  <sheetFormatPr baseColWidth="10" defaultColWidth="11" defaultRowHeight="14.4"/>
  <cols>
    <col min="3" max="3" width="14.33203125" customWidth="1"/>
    <col min="6" max="6" width="13.109375" customWidth="1"/>
  </cols>
  <sheetData>
    <row r="1" spans="1:7" ht="43.2">
      <c r="A1" s="1" t="s">
        <v>0</v>
      </c>
      <c r="B1" s="2" t="s">
        <v>1</v>
      </c>
      <c r="C1" s="2" t="s">
        <v>2</v>
      </c>
      <c r="D1" s="147" t="s">
        <v>3</v>
      </c>
      <c r="E1" s="148" t="s">
        <v>4</v>
      </c>
      <c r="F1" s="149" t="s">
        <v>5</v>
      </c>
      <c r="G1" s="7" t="s">
        <v>6</v>
      </c>
    </row>
    <row r="2" spans="1:7">
      <c r="A2" s="107">
        <v>45537</v>
      </c>
      <c r="B2" s="86" t="s">
        <v>171</v>
      </c>
      <c r="C2" s="87" t="s">
        <v>23</v>
      </c>
      <c r="D2" s="87" t="s">
        <v>10</v>
      </c>
      <c r="E2" s="186">
        <v>80000</v>
      </c>
      <c r="F2" s="87">
        <v>10</v>
      </c>
      <c r="G2" s="172">
        <f t="shared" ref="G2:G42" si="0">E2/F2</f>
        <v>8000</v>
      </c>
    </row>
    <row r="3" spans="1:7">
      <c r="A3" s="107">
        <v>45537</v>
      </c>
      <c r="B3" s="86" t="s">
        <v>171</v>
      </c>
      <c r="C3" s="87" t="s">
        <v>124</v>
      </c>
      <c r="D3" s="87" t="s">
        <v>10</v>
      </c>
      <c r="E3" s="186">
        <v>94500</v>
      </c>
      <c r="F3" s="87">
        <v>9</v>
      </c>
      <c r="G3" s="172">
        <f t="shared" si="0"/>
        <v>10500</v>
      </c>
    </row>
    <row r="4" spans="1:7">
      <c r="A4" s="107">
        <v>45537</v>
      </c>
      <c r="B4" s="86" t="s">
        <v>171</v>
      </c>
      <c r="C4" s="87" t="s">
        <v>14</v>
      </c>
      <c r="D4" s="87" t="s">
        <v>8</v>
      </c>
      <c r="E4" s="186">
        <v>105000</v>
      </c>
      <c r="F4" s="87">
        <v>34</v>
      </c>
      <c r="G4" s="172">
        <f t="shared" si="0"/>
        <v>3088.2352941176468</v>
      </c>
    </row>
    <row r="5" spans="1:7">
      <c r="A5" s="107">
        <v>45537</v>
      </c>
      <c r="B5" s="86" t="s">
        <v>171</v>
      </c>
      <c r="C5" s="87" t="s">
        <v>180</v>
      </c>
      <c r="D5" s="87" t="s">
        <v>17</v>
      </c>
      <c r="E5" s="186">
        <v>127500</v>
      </c>
      <c r="F5" s="87">
        <v>13</v>
      </c>
      <c r="G5" s="172">
        <f t="shared" si="0"/>
        <v>9807.6923076923085</v>
      </c>
    </row>
    <row r="6" spans="1:7">
      <c r="A6" s="107">
        <v>45538</v>
      </c>
      <c r="B6" s="86" t="s">
        <v>171</v>
      </c>
      <c r="C6" s="87" t="s">
        <v>23</v>
      </c>
      <c r="D6" s="87" t="s">
        <v>10</v>
      </c>
      <c r="E6" s="186">
        <v>80000</v>
      </c>
      <c r="F6" s="87">
        <v>9</v>
      </c>
      <c r="G6" s="172">
        <f t="shared" si="0"/>
        <v>8888.8888888888887</v>
      </c>
    </row>
    <row r="7" spans="1:7">
      <c r="A7" s="107">
        <v>45538</v>
      </c>
      <c r="B7" s="86" t="s">
        <v>171</v>
      </c>
      <c r="C7" s="87" t="s">
        <v>124</v>
      </c>
      <c r="D7" s="87" t="s">
        <v>10</v>
      </c>
      <c r="E7" s="186">
        <v>94500</v>
      </c>
      <c r="F7" s="87">
        <v>13</v>
      </c>
      <c r="G7" s="172">
        <f t="shared" si="0"/>
        <v>7269.2307692307695</v>
      </c>
    </row>
    <row r="8" spans="1:7">
      <c r="A8" s="107">
        <v>45538</v>
      </c>
      <c r="B8" s="86" t="s">
        <v>171</v>
      </c>
      <c r="C8" s="87" t="s">
        <v>14</v>
      </c>
      <c r="D8" s="87" t="s">
        <v>8</v>
      </c>
      <c r="E8" s="186">
        <v>105000</v>
      </c>
      <c r="F8" s="87">
        <v>29</v>
      </c>
      <c r="G8" s="172">
        <f t="shared" si="0"/>
        <v>3620.6896551724139</v>
      </c>
    </row>
    <row r="9" spans="1:7">
      <c r="A9" s="107">
        <v>45538</v>
      </c>
      <c r="B9" s="86" t="s">
        <v>171</v>
      </c>
      <c r="C9" s="87" t="s">
        <v>180</v>
      </c>
      <c r="D9" s="87" t="s">
        <v>17</v>
      </c>
      <c r="E9" s="186">
        <v>127500</v>
      </c>
      <c r="F9" s="87">
        <v>14</v>
      </c>
      <c r="G9" s="172">
        <f t="shared" si="0"/>
        <v>9107.1428571428569</v>
      </c>
    </row>
    <row r="10" spans="1:7">
      <c r="A10" s="107">
        <v>45539</v>
      </c>
      <c r="B10" s="86" t="s">
        <v>171</v>
      </c>
      <c r="C10" s="87" t="s">
        <v>23</v>
      </c>
      <c r="D10" s="87" t="s">
        <v>10</v>
      </c>
      <c r="E10" s="186">
        <v>80000</v>
      </c>
      <c r="F10" s="87">
        <v>7</v>
      </c>
      <c r="G10" s="172">
        <f t="shared" si="0"/>
        <v>11428.571428571429</v>
      </c>
    </row>
    <row r="11" spans="1:7">
      <c r="A11" s="107">
        <v>45539</v>
      </c>
      <c r="B11" s="86" t="s">
        <v>171</v>
      </c>
      <c r="C11" s="87" t="s">
        <v>124</v>
      </c>
      <c r="D11" s="87" t="s">
        <v>10</v>
      </c>
      <c r="E11" s="186">
        <v>94500</v>
      </c>
      <c r="F11" s="87">
        <v>13</v>
      </c>
      <c r="G11" s="172">
        <f t="shared" si="0"/>
        <v>7269.2307692307695</v>
      </c>
    </row>
    <row r="12" spans="1:7">
      <c r="A12" s="107">
        <v>45539</v>
      </c>
      <c r="B12" s="86" t="s">
        <v>171</v>
      </c>
      <c r="C12" s="87" t="s">
        <v>14</v>
      </c>
      <c r="D12" s="87" t="s">
        <v>8</v>
      </c>
      <c r="E12" s="186">
        <v>105000</v>
      </c>
      <c r="F12" s="87">
        <v>30</v>
      </c>
      <c r="G12" s="172">
        <f t="shared" si="0"/>
        <v>3500</v>
      </c>
    </row>
    <row r="13" spans="1:7">
      <c r="A13" s="107">
        <v>45539</v>
      </c>
      <c r="B13" s="86" t="s">
        <v>171</v>
      </c>
      <c r="C13" s="87" t="s">
        <v>180</v>
      </c>
      <c r="D13" s="87" t="s">
        <v>17</v>
      </c>
      <c r="E13" s="186">
        <v>127500</v>
      </c>
      <c r="F13" s="87">
        <v>12</v>
      </c>
      <c r="G13" s="172">
        <f t="shared" si="0"/>
        <v>10625</v>
      </c>
    </row>
    <row r="14" spans="1:7">
      <c r="A14" s="107">
        <v>45540</v>
      </c>
      <c r="B14" s="86" t="s">
        <v>171</v>
      </c>
      <c r="C14" s="87" t="s">
        <v>23</v>
      </c>
      <c r="D14" s="87" t="s">
        <v>10</v>
      </c>
      <c r="E14" s="186">
        <v>80000</v>
      </c>
      <c r="F14" s="87">
        <v>9</v>
      </c>
      <c r="G14" s="172">
        <f t="shared" si="0"/>
        <v>8888.8888888888887</v>
      </c>
    </row>
    <row r="15" spans="1:7">
      <c r="A15" s="107">
        <v>45540</v>
      </c>
      <c r="B15" s="86" t="s">
        <v>171</v>
      </c>
      <c r="C15" s="87" t="s">
        <v>124</v>
      </c>
      <c r="D15" s="87" t="s">
        <v>10</v>
      </c>
      <c r="E15" s="186">
        <v>94500</v>
      </c>
      <c r="F15" s="87">
        <v>11</v>
      </c>
      <c r="G15" s="172">
        <f t="shared" si="0"/>
        <v>8590.9090909090901</v>
      </c>
    </row>
    <row r="16" spans="1:7">
      <c r="A16" s="107">
        <v>45540</v>
      </c>
      <c r="B16" s="86" t="s">
        <v>171</v>
      </c>
      <c r="C16" s="87" t="s">
        <v>14</v>
      </c>
      <c r="D16" s="87" t="s">
        <v>8</v>
      </c>
      <c r="E16" s="186">
        <v>105000</v>
      </c>
      <c r="F16" s="87">
        <v>32</v>
      </c>
      <c r="G16" s="172">
        <f t="shared" si="0"/>
        <v>3281.25</v>
      </c>
    </row>
    <row r="17" spans="1:11">
      <c r="A17" s="107">
        <v>45540</v>
      </c>
      <c r="B17" s="86" t="s">
        <v>171</v>
      </c>
      <c r="C17" s="87" t="s">
        <v>180</v>
      </c>
      <c r="D17" s="87" t="s">
        <v>17</v>
      </c>
      <c r="E17" s="186">
        <v>127500</v>
      </c>
      <c r="F17" s="87">
        <v>12</v>
      </c>
      <c r="G17" s="172">
        <f t="shared" si="0"/>
        <v>10625</v>
      </c>
    </row>
    <row r="18" spans="1:11">
      <c r="A18" s="107">
        <v>45541</v>
      </c>
      <c r="B18" s="86" t="s">
        <v>171</v>
      </c>
      <c r="C18" s="87" t="s">
        <v>23</v>
      </c>
      <c r="D18" s="87" t="s">
        <v>10</v>
      </c>
      <c r="E18" s="186">
        <v>80000</v>
      </c>
      <c r="F18" s="87">
        <v>9</v>
      </c>
      <c r="G18" s="172">
        <f t="shared" si="0"/>
        <v>8888.8888888888887</v>
      </c>
    </row>
    <row r="19" spans="1:11">
      <c r="A19" s="107">
        <v>45541</v>
      </c>
      <c r="B19" s="86" t="s">
        <v>171</v>
      </c>
      <c r="C19" s="87" t="s">
        <v>124</v>
      </c>
      <c r="D19" s="87" t="s">
        <v>10</v>
      </c>
      <c r="E19" s="186">
        <v>94500</v>
      </c>
      <c r="F19" s="87">
        <v>12</v>
      </c>
      <c r="G19" s="172">
        <f t="shared" si="0"/>
        <v>7875</v>
      </c>
      <c r="K19" t="s">
        <v>53</v>
      </c>
    </row>
    <row r="20" spans="1:11">
      <c r="A20" s="107">
        <v>45541</v>
      </c>
      <c r="B20" s="86" t="s">
        <v>171</v>
      </c>
      <c r="C20" s="87" t="s">
        <v>14</v>
      </c>
      <c r="D20" s="87" t="s">
        <v>8</v>
      </c>
      <c r="E20" s="186">
        <v>105000</v>
      </c>
      <c r="F20" s="87">
        <v>30</v>
      </c>
      <c r="G20" s="172">
        <f t="shared" si="0"/>
        <v>3500</v>
      </c>
    </row>
    <row r="21" spans="1:11">
      <c r="A21" s="107">
        <v>45541</v>
      </c>
      <c r="B21" s="86" t="s">
        <v>171</v>
      </c>
      <c r="C21" s="87" t="s">
        <v>180</v>
      </c>
      <c r="D21" s="87" t="s">
        <v>17</v>
      </c>
      <c r="E21" s="186">
        <v>127500</v>
      </c>
      <c r="F21" s="87">
        <v>12</v>
      </c>
      <c r="G21" s="172">
        <f t="shared" si="0"/>
        <v>10625</v>
      </c>
    </row>
    <row r="22" spans="1:11">
      <c r="A22" s="107">
        <v>45544</v>
      </c>
      <c r="B22" s="86" t="s">
        <v>171</v>
      </c>
      <c r="C22" s="87" t="s">
        <v>23</v>
      </c>
      <c r="D22" s="87" t="s">
        <v>10</v>
      </c>
      <c r="E22" s="186">
        <v>80000</v>
      </c>
      <c r="F22" s="87">
        <v>7</v>
      </c>
      <c r="G22" s="172">
        <f t="shared" si="0"/>
        <v>11428.571428571429</v>
      </c>
    </row>
    <row r="23" spans="1:11">
      <c r="A23" s="107">
        <v>45544</v>
      </c>
      <c r="B23" s="86" t="s">
        <v>171</v>
      </c>
      <c r="C23" s="87" t="s">
        <v>124</v>
      </c>
      <c r="D23" s="87" t="s">
        <v>10</v>
      </c>
      <c r="E23" s="186">
        <v>94500</v>
      </c>
      <c r="F23" s="87">
        <v>14</v>
      </c>
      <c r="G23" s="172">
        <f t="shared" si="0"/>
        <v>6750</v>
      </c>
    </row>
    <row r="24" spans="1:11">
      <c r="A24" s="107">
        <v>45544</v>
      </c>
      <c r="B24" s="86" t="s">
        <v>171</v>
      </c>
      <c r="C24" s="87" t="s">
        <v>14</v>
      </c>
      <c r="D24" s="87" t="s">
        <v>8</v>
      </c>
      <c r="E24" s="186">
        <v>105000</v>
      </c>
      <c r="F24" s="87">
        <v>30</v>
      </c>
      <c r="G24" s="172">
        <f t="shared" si="0"/>
        <v>3500</v>
      </c>
    </row>
    <row r="25" spans="1:11">
      <c r="A25" s="107">
        <v>45544</v>
      </c>
      <c r="B25" s="86" t="s">
        <v>171</v>
      </c>
      <c r="C25" s="87" t="s">
        <v>180</v>
      </c>
      <c r="D25" s="87" t="s">
        <v>17</v>
      </c>
      <c r="E25" s="186">
        <v>127500</v>
      </c>
      <c r="F25" s="87">
        <v>11</v>
      </c>
      <c r="G25" s="172">
        <f t="shared" si="0"/>
        <v>11590.90909090909</v>
      </c>
    </row>
    <row r="26" spans="1:11">
      <c r="A26" s="107">
        <v>45545</v>
      </c>
      <c r="B26" s="86" t="s">
        <v>171</v>
      </c>
      <c r="C26" s="87" t="s">
        <v>23</v>
      </c>
      <c r="D26" s="87" t="s">
        <v>10</v>
      </c>
      <c r="E26" s="186">
        <v>80000</v>
      </c>
      <c r="F26" s="87">
        <v>10</v>
      </c>
      <c r="G26" s="172">
        <f t="shared" si="0"/>
        <v>8000</v>
      </c>
    </row>
    <row r="27" spans="1:11">
      <c r="A27" s="107">
        <v>45545</v>
      </c>
      <c r="B27" s="86" t="s">
        <v>171</v>
      </c>
      <c r="C27" s="87" t="s">
        <v>124</v>
      </c>
      <c r="D27" s="87" t="s">
        <v>10</v>
      </c>
      <c r="E27" s="186">
        <v>94500</v>
      </c>
      <c r="F27" s="87">
        <v>13</v>
      </c>
      <c r="G27" s="172">
        <f t="shared" si="0"/>
        <v>7269.2307692307695</v>
      </c>
    </row>
    <row r="28" spans="1:11">
      <c r="A28" s="107">
        <v>45545</v>
      </c>
      <c r="B28" s="86" t="s">
        <v>171</v>
      </c>
      <c r="C28" s="87" t="s">
        <v>14</v>
      </c>
      <c r="D28" s="87" t="s">
        <v>8</v>
      </c>
      <c r="E28" s="186">
        <v>105000</v>
      </c>
      <c r="F28" s="87">
        <v>31</v>
      </c>
      <c r="G28" s="172">
        <f t="shared" si="0"/>
        <v>3387.0967741935483</v>
      </c>
    </row>
    <row r="29" spans="1:11">
      <c r="A29" s="107">
        <v>45545</v>
      </c>
      <c r="B29" s="86" t="s">
        <v>171</v>
      </c>
      <c r="C29" s="87" t="s">
        <v>180</v>
      </c>
      <c r="D29" s="87" t="s">
        <v>17</v>
      </c>
      <c r="E29" s="186">
        <v>127500</v>
      </c>
      <c r="F29" s="87">
        <v>13</v>
      </c>
      <c r="G29" s="172">
        <f t="shared" si="0"/>
        <v>9807.6923076923085</v>
      </c>
    </row>
    <row r="30" spans="1:11">
      <c r="A30" s="107">
        <v>45546</v>
      </c>
      <c r="B30" s="86" t="s">
        <v>171</v>
      </c>
      <c r="C30" s="87" t="s">
        <v>23</v>
      </c>
      <c r="D30" s="87" t="s">
        <v>10</v>
      </c>
      <c r="E30" s="186">
        <v>80000</v>
      </c>
      <c r="F30" s="87">
        <v>10</v>
      </c>
      <c r="G30" s="172">
        <f t="shared" si="0"/>
        <v>8000</v>
      </c>
    </row>
    <row r="31" spans="1:11">
      <c r="A31" s="107">
        <v>45546</v>
      </c>
      <c r="B31" s="86" t="s">
        <v>171</v>
      </c>
      <c r="C31" s="87" t="s">
        <v>124</v>
      </c>
      <c r="D31" s="87" t="s">
        <v>10</v>
      </c>
      <c r="E31" s="186">
        <v>94500</v>
      </c>
      <c r="F31" s="87">
        <v>10</v>
      </c>
      <c r="G31" s="172">
        <f t="shared" si="0"/>
        <v>9450</v>
      </c>
    </row>
    <row r="32" spans="1:11">
      <c r="A32" s="107">
        <v>45546</v>
      </c>
      <c r="B32" s="86" t="s">
        <v>171</v>
      </c>
      <c r="C32" s="87" t="s">
        <v>14</v>
      </c>
      <c r="D32" s="87" t="s">
        <v>8</v>
      </c>
      <c r="E32" s="186">
        <v>105000</v>
      </c>
      <c r="F32" s="87">
        <v>30</v>
      </c>
      <c r="G32" s="172">
        <f t="shared" si="0"/>
        <v>3500</v>
      </c>
    </row>
    <row r="33" spans="1:9">
      <c r="A33" s="107">
        <v>45546</v>
      </c>
      <c r="B33" s="86" t="s">
        <v>171</v>
      </c>
      <c r="C33" s="87" t="s">
        <v>180</v>
      </c>
      <c r="D33" s="87" t="s">
        <v>17</v>
      </c>
      <c r="E33" s="186">
        <v>127500</v>
      </c>
      <c r="F33" s="87">
        <v>12</v>
      </c>
      <c r="G33" s="172">
        <f t="shared" si="0"/>
        <v>10625</v>
      </c>
    </row>
    <row r="34" spans="1:9">
      <c r="A34" s="107">
        <v>45547</v>
      </c>
      <c r="B34" s="86" t="s">
        <v>171</v>
      </c>
      <c r="C34" s="87" t="s">
        <v>23</v>
      </c>
      <c r="D34" s="87" t="s">
        <v>10</v>
      </c>
      <c r="E34" s="186">
        <v>80000</v>
      </c>
      <c r="F34" s="87">
        <v>10</v>
      </c>
      <c r="G34" s="172">
        <f t="shared" si="0"/>
        <v>8000</v>
      </c>
    </row>
    <row r="35" spans="1:9">
      <c r="A35" s="107">
        <v>45547</v>
      </c>
      <c r="B35" s="86" t="s">
        <v>171</v>
      </c>
      <c r="C35" s="87" t="s">
        <v>124</v>
      </c>
      <c r="D35" s="87" t="s">
        <v>10</v>
      </c>
      <c r="E35" s="186">
        <v>94500</v>
      </c>
      <c r="F35" s="87">
        <v>11</v>
      </c>
      <c r="G35" s="172">
        <f t="shared" si="0"/>
        <v>8590.9090909090901</v>
      </c>
    </row>
    <row r="36" spans="1:9">
      <c r="A36" s="107">
        <v>45547</v>
      </c>
      <c r="B36" s="86" t="s">
        <v>171</v>
      </c>
      <c r="C36" s="87" t="s">
        <v>14</v>
      </c>
      <c r="D36" s="87" t="s">
        <v>8</v>
      </c>
      <c r="E36" s="186">
        <v>105000</v>
      </c>
      <c r="F36" s="87">
        <v>25</v>
      </c>
      <c r="G36" s="172">
        <f t="shared" si="0"/>
        <v>4200</v>
      </c>
    </row>
    <row r="37" spans="1:9">
      <c r="A37" s="107">
        <v>45547</v>
      </c>
      <c r="B37" s="86" t="s">
        <v>171</v>
      </c>
      <c r="C37" s="87" t="s">
        <v>180</v>
      </c>
      <c r="D37" s="87" t="s">
        <v>17</v>
      </c>
      <c r="E37" s="186">
        <v>127500</v>
      </c>
      <c r="F37" s="87">
        <v>13</v>
      </c>
      <c r="G37" s="172">
        <f t="shared" si="0"/>
        <v>9807.6923076923085</v>
      </c>
    </row>
    <row r="38" spans="1:9">
      <c r="A38" s="107">
        <v>45548</v>
      </c>
      <c r="B38" s="86" t="s">
        <v>171</v>
      </c>
      <c r="C38" s="87" t="s">
        <v>23</v>
      </c>
      <c r="D38" s="87" t="s">
        <v>10</v>
      </c>
      <c r="E38" s="186">
        <v>80000</v>
      </c>
      <c r="F38" s="87">
        <v>5</v>
      </c>
      <c r="G38" s="172">
        <f t="shared" si="0"/>
        <v>16000</v>
      </c>
      <c r="I38" t="s">
        <v>53</v>
      </c>
    </row>
    <row r="39" spans="1:9">
      <c r="A39" s="107">
        <v>45548</v>
      </c>
      <c r="B39" s="86" t="s">
        <v>171</v>
      </c>
      <c r="C39" s="87" t="s">
        <v>124</v>
      </c>
      <c r="D39" s="87" t="s">
        <v>10</v>
      </c>
      <c r="E39" s="186">
        <v>94500</v>
      </c>
      <c r="F39" s="87">
        <v>9</v>
      </c>
      <c r="G39" s="172">
        <f t="shared" si="0"/>
        <v>10500</v>
      </c>
    </row>
    <row r="40" spans="1:9">
      <c r="A40" s="107">
        <v>45548</v>
      </c>
      <c r="B40" s="86" t="s">
        <v>171</v>
      </c>
      <c r="C40" s="87" t="s">
        <v>14</v>
      </c>
      <c r="D40" s="87" t="s">
        <v>8</v>
      </c>
      <c r="E40" s="186">
        <v>105000</v>
      </c>
      <c r="F40" s="87">
        <v>28</v>
      </c>
      <c r="G40" s="172">
        <f t="shared" si="0"/>
        <v>3750</v>
      </c>
    </row>
    <row r="41" spans="1:9">
      <c r="A41" s="107">
        <v>45548</v>
      </c>
      <c r="B41" s="86" t="s">
        <v>171</v>
      </c>
      <c r="C41" s="87" t="s">
        <v>180</v>
      </c>
      <c r="D41" s="87" t="s">
        <v>17</v>
      </c>
      <c r="E41" s="186">
        <v>127500</v>
      </c>
      <c r="F41" s="87">
        <v>8</v>
      </c>
      <c r="G41" s="172">
        <f t="shared" si="0"/>
        <v>15937.5</v>
      </c>
    </row>
    <row r="42" spans="1:9">
      <c r="E42" s="172">
        <f>SUM(E2:E41)</f>
        <v>4070000</v>
      </c>
      <c r="F42" s="87">
        <f>SUM(F2:F41)</f>
        <v>620</v>
      </c>
      <c r="G42" s="172">
        <f t="shared" si="0"/>
        <v>6564.5161290322585</v>
      </c>
    </row>
  </sheetData>
  <dataValidations count="1">
    <dataValidation type="list" allowBlank="1" showInputMessage="1" showErrorMessage="1" sqref="D1" xr:uid="{00000000-0002-0000-4200-000000000000}">
      <formula1>"MINIBUS,BUS,VAN,TAXIBUS"</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K34"/>
  <sheetViews>
    <sheetView zoomScale="115" zoomScaleNormal="115" workbookViewId="0">
      <selection activeCell="D38" sqref="D38"/>
    </sheetView>
  </sheetViews>
  <sheetFormatPr baseColWidth="10" defaultColWidth="11" defaultRowHeight="14.4"/>
  <cols>
    <col min="3" max="3" width="14.33203125" customWidth="1"/>
  </cols>
  <sheetData>
    <row r="1" spans="1:11" ht="43.2">
      <c r="A1" s="1" t="s">
        <v>0</v>
      </c>
      <c r="B1" s="2" t="s">
        <v>1</v>
      </c>
      <c r="C1" s="2" t="s">
        <v>2</v>
      </c>
      <c r="D1" s="147" t="s">
        <v>3</v>
      </c>
      <c r="E1" s="148" t="s">
        <v>4</v>
      </c>
      <c r="F1" s="149" t="s">
        <v>5</v>
      </c>
      <c r="G1" s="7" t="s">
        <v>6</v>
      </c>
    </row>
    <row r="2" spans="1:11">
      <c r="A2" s="107">
        <v>45551</v>
      </c>
      <c r="B2" s="86" t="s">
        <v>171</v>
      </c>
      <c r="C2" s="87" t="s">
        <v>23</v>
      </c>
      <c r="D2" s="87" t="s">
        <v>10</v>
      </c>
      <c r="E2" s="186">
        <v>80000</v>
      </c>
      <c r="F2" s="87">
        <v>2</v>
      </c>
      <c r="G2" s="172">
        <f t="shared" ref="G2:G7" si="0">E2/F2</f>
        <v>40000</v>
      </c>
    </row>
    <row r="3" spans="1:11">
      <c r="A3" s="107">
        <v>45551</v>
      </c>
      <c r="B3" s="86" t="s">
        <v>171</v>
      </c>
      <c r="C3" s="87" t="s">
        <v>124</v>
      </c>
      <c r="D3" s="87" t="s">
        <v>10</v>
      </c>
      <c r="E3" s="186">
        <v>94500</v>
      </c>
      <c r="F3" s="87">
        <v>7</v>
      </c>
      <c r="G3" s="172">
        <f t="shared" si="0"/>
        <v>13500</v>
      </c>
    </row>
    <row r="4" spans="1:11">
      <c r="A4" s="107">
        <v>45551</v>
      </c>
      <c r="B4" s="86" t="s">
        <v>171</v>
      </c>
      <c r="C4" s="87" t="s">
        <v>14</v>
      </c>
      <c r="D4" s="87" t="s">
        <v>8</v>
      </c>
      <c r="E4" s="186">
        <v>84000</v>
      </c>
      <c r="F4" s="87">
        <v>15</v>
      </c>
      <c r="G4" s="172">
        <f t="shared" si="0"/>
        <v>5600</v>
      </c>
      <c r="H4" t="s">
        <v>273</v>
      </c>
    </row>
    <row r="5" spans="1:11">
      <c r="A5" s="107">
        <v>45551</v>
      </c>
      <c r="B5" s="86" t="s">
        <v>171</v>
      </c>
      <c r="C5" s="87" t="s">
        <v>180</v>
      </c>
      <c r="D5" s="87" t="s">
        <v>17</v>
      </c>
      <c r="E5" s="186">
        <v>74000</v>
      </c>
      <c r="F5" s="87">
        <v>6</v>
      </c>
      <c r="G5" s="172">
        <f t="shared" si="0"/>
        <v>12333.333333333334</v>
      </c>
      <c r="H5" t="s">
        <v>273</v>
      </c>
      <c r="J5" t="s">
        <v>53</v>
      </c>
    </row>
    <row r="6" spans="1:11">
      <c r="A6" s="107">
        <v>45552</v>
      </c>
      <c r="B6" s="86" t="s">
        <v>171</v>
      </c>
      <c r="C6" s="87" t="s">
        <v>23</v>
      </c>
      <c r="D6" s="87" t="s">
        <v>10</v>
      </c>
      <c r="E6" s="186">
        <v>80000</v>
      </c>
      <c r="F6" s="87">
        <v>2</v>
      </c>
      <c r="G6" s="172">
        <f t="shared" si="0"/>
        <v>40000</v>
      </c>
    </row>
    <row r="7" spans="1:11">
      <c r="A7" s="107">
        <v>45552</v>
      </c>
      <c r="B7" s="86" t="s">
        <v>171</v>
      </c>
      <c r="C7" s="87" t="s">
        <v>124</v>
      </c>
      <c r="D7" s="87" t="s">
        <v>10</v>
      </c>
      <c r="E7" s="186">
        <v>94500</v>
      </c>
      <c r="F7" s="87">
        <v>4</v>
      </c>
      <c r="G7" s="172">
        <f t="shared" si="0"/>
        <v>23625</v>
      </c>
    </row>
    <row r="8" spans="1:11">
      <c r="A8" s="107">
        <v>45552</v>
      </c>
      <c r="B8" s="86" t="s">
        <v>171</v>
      </c>
      <c r="C8" s="87" t="s">
        <v>14</v>
      </c>
      <c r="D8" s="87" t="s">
        <v>10</v>
      </c>
      <c r="E8" s="186">
        <v>63000</v>
      </c>
      <c r="F8" s="87">
        <v>15</v>
      </c>
      <c r="G8" s="172">
        <f t="shared" ref="G8:G34" si="1">E8/F8</f>
        <v>4200</v>
      </c>
    </row>
    <row r="9" spans="1:11">
      <c r="A9" s="107">
        <v>45552</v>
      </c>
      <c r="B9" s="86" t="s">
        <v>171</v>
      </c>
      <c r="C9" s="87" t="s">
        <v>180</v>
      </c>
      <c r="D9" s="87" t="s">
        <v>10</v>
      </c>
      <c r="E9" s="186">
        <v>94500</v>
      </c>
      <c r="F9" s="87">
        <v>4</v>
      </c>
      <c r="G9" s="172">
        <f t="shared" si="1"/>
        <v>23625</v>
      </c>
      <c r="K9" t="s">
        <v>53</v>
      </c>
    </row>
    <row r="10" spans="1:11">
      <c r="A10" s="107">
        <v>45558</v>
      </c>
      <c r="B10" s="86" t="s">
        <v>171</v>
      </c>
      <c r="C10" s="87" t="s">
        <v>23</v>
      </c>
      <c r="D10" s="87" t="s">
        <v>10</v>
      </c>
      <c r="E10" s="186">
        <v>80000</v>
      </c>
      <c r="F10" s="87">
        <v>12</v>
      </c>
      <c r="G10" s="172">
        <f t="shared" si="1"/>
        <v>6666.666666666667</v>
      </c>
      <c r="I10" t="s">
        <v>53</v>
      </c>
    </row>
    <row r="11" spans="1:11">
      <c r="A11" s="107">
        <v>45558</v>
      </c>
      <c r="B11" s="86" t="s">
        <v>171</v>
      </c>
      <c r="C11" s="87" t="s">
        <v>124</v>
      </c>
      <c r="D11" s="87" t="s">
        <v>10</v>
      </c>
      <c r="E11" s="186">
        <v>94500</v>
      </c>
      <c r="F11" s="87">
        <v>12</v>
      </c>
      <c r="G11" s="172">
        <f t="shared" si="1"/>
        <v>7875</v>
      </c>
    </row>
    <row r="12" spans="1:11">
      <c r="A12" s="107">
        <v>45558</v>
      </c>
      <c r="B12" s="86" t="s">
        <v>171</v>
      </c>
      <c r="C12" s="87" t="s">
        <v>14</v>
      </c>
      <c r="D12" s="87" t="s">
        <v>8</v>
      </c>
      <c r="E12" s="186">
        <v>105000</v>
      </c>
      <c r="F12" s="87">
        <v>32</v>
      </c>
      <c r="G12" s="172">
        <f t="shared" si="1"/>
        <v>3281.25</v>
      </c>
    </row>
    <row r="13" spans="1:11">
      <c r="A13" s="107">
        <v>45558</v>
      </c>
      <c r="B13" s="86" t="s">
        <v>171</v>
      </c>
      <c r="C13" s="87" t="s">
        <v>180</v>
      </c>
      <c r="D13" s="87" t="s">
        <v>17</v>
      </c>
      <c r="E13" s="186">
        <v>127500</v>
      </c>
      <c r="F13" s="87">
        <v>16</v>
      </c>
      <c r="G13" s="172">
        <f t="shared" si="1"/>
        <v>7968.75</v>
      </c>
    </row>
    <row r="14" spans="1:11">
      <c r="A14" s="107">
        <v>45559</v>
      </c>
      <c r="B14" s="86" t="s">
        <v>171</v>
      </c>
      <c r="C14" s="87" t="s">
        <v>23</v>
      </c>
      <c r="D14" s="87" t="s">
        <v>10</v>
      </c>
      <c r="E14" s="186">
        <v>80000</v>
      </c>
      <c r="F14" s="87">
        <v>12</v>
      </c>
      <c r="G14" s="172">
        <f t="shared" si="1"/>
        <v>6666.666666666667</v>
      </c>
    </row>
    <row r="15" spans="1:11">
      <c r="A15" s="107">
        <v>45559</v>
      </c>
      <c r="B15" s="86" t="s">
        <v>171</v>
      </c>
      <c r="C15" s="87" t="s">
        <v>124</v>
      </c>
      <c r="D15" s="87" t="s">
        <v>10</v>
      </c>
      <c r="E15" s="186">
        <v>94500</v>
      </c>
      <c r="F15" s="87">
        <v>15</v>
      </c>
      <c r="G15" s="172">
        <f t="shared" si="1"/>
        <v>6300</v>
      </c>
    </row>
    <row r="16" spans="1:11">
      <c r="A16" s="107">
        <v>45559</v>
      </c>
      <c r="B16" s="86" t="s">
        <v>171</v>
      </c>
      <c r="C16" s="87" t="s">
        <v>14</v>
      </c>
      <c r="D16" s="87" t="s">
        <v>8</v>
      </c>
      <c r="E16" s="186">
        <v>105000</v>
      </c>
      <c r="F16" s="87">
        <v>32</v>
      </c>
      <c r="G16" s="172">
        <f t="shared" si="1"/>
        <v>3281.25</v>
      </c>
    </row>
    <row r="17" spans="1:7">
      <c r="A17" s="107">
        <v>45559</v>
      </c>
      <c r="B17" s="86" t="s">
        <v>171</v>
      </c>
      <c r="C17" s="87" t="s">
        <v>180</v>
      </c>
      <c r="D17" s="87" t="s">
        <v>17</v>
      </c>
      <c r="E17" s="186">
        <v>127500</v>
      </c>
      <c r="F17" s="87">
        <v>17</v>
      </c>
      <c r="G17" s="172">
        <f t="shared" si="1"/>
        <v>7500</v>
      </c>
    </row>
    <row r="18" spans="1:7">
      <c r="A18" s="107">
        <v>45560</v>
      </c>
      <c r="B18" s="86" t="s">
        <v>171</v>
      </c>
      <c r="C18" s="87" t="s">
        <v>23</v>
      </c>
      <c r="D18" s="87" t="s">
        <v>10</v>
      </c>
      <c r="E18" s="186">
        <v>80000</v>
      </c>
      <c r="F18" s="87">
        <v>11</v>
      </c>
      <c r="G18" s="172">
        <f t="shared" si="1"/>
        <v>7272.727272727273</v>
      </c>
    </row>
    <row r="19" spans="1:7">
      <c r="A19" s="107">
        <v>45560</v>
      </c>
      <c r="B19" s="86" t="s">
        <v>171</v>
      </c>
      <c r="C19" s="87" t="s">
        <v>124</v>
      </c>
      <c r="D19" s="87" t="s">
        <v>10</v>
      </c>
      <c r="E19" s="186">
        <v>94500</v>
      </c>
      <c r="F19" s="87">
        <v>14</v>
      </c>
      <c r="G19" s="172">
        <f t="shared" si="1"/>
        <v>6750</v>
      </c>
    </row>
    <row r="20" spans="1:7">
      <c r="A20" s="107">
        <v>45560</v>
      </c>
      <c r="B20" s="86" t="s">
        <v>171</v>
      </c>
      <c r="C20" s="87" t="s">
        <v>14</v>
      </c>
      <c r="D20" s="87" t="s">
        <v>8</v>
      </c>
      <c r="E20" s="186">
        <v>105000</v>
      </c>
      <c r="F20" s="87">
        <v>35</v>
      </c>
      <c r="G20" s="172">
        <f t="shared" si="1"/>
        <v>3000</v>
      </c>
    </row>
    <row r="21" spans="1:7">
      <c r="A21" s="107">
        <v>45560</v>
      </c>
      <c r="B21" s="86" t="s">
        <v>171</v>
      </c>
      <c r="C21" s="87" t="s">
        <v>180</v>
      </c>
      <c r="D21" s="87" t="s">
        <v>17</v>
      </c>
      <c r="E21" s="186">
        <v>127500</v>
      </c>
      <c r="F21" s="87">
        <v>17</v>
      </c>
      <c r="G21" s="172">
        <f t="shared" si="1"/>
        <v>7500</v>
      </c>
    </row>
    <row r="22" spans="1:7">
      <c r="A22" s="107">
        <v>45561</v>
      </c>
      <c r="B22" s="86" t="s">
        <v>171</v>
      </c>
      <c r="C22" s="87" t="s">
        <v>23</v>
      </c>
      <c r="D22" s="87" t="s">
        <v>10</v>
      </c>
      <c r="E22" s="186">
        <v>80000</v>
      </c>
      <c r="F22" s="87">
        <v>9</v>
      </c>
      <c r="G22" s="172">
        <f t="shared" si="1"/>
        <v>8888.8888888888887</v>
      </c>
    </row>
    <row r="23" spans="1:7">
      <c r="A23" s="107">
        <v>45561</v>
      </c>
      <c r="B23" s="86" t="s">
        <v>171</v>
      </c>
      <c r="C23" s="87" t="s">
        <v>124</v>
      </c>
      <c r="D23" s="87" t="s">
        <v>10</v>
      </c>
      <c r="E23" s="186">
        <v>94500</v>
      </c>
      <c r="F23" s="87">
        <v>7</v>
      </c>
      <c r="G23" s="172">
        <f t="shared" si="1"/>
        <v>13500</v>
      </c>
    </row>
    <row r="24" spans="1:7">
      <c r="A24" s="107">
        <v>45561</v>
      </c>
      <c r="B24" s="86" t="s">
        <v>171</v>
      </c>
      <c r="C24" s="87" t="s">
        <v>14</v>
      </c>
      <c r="D24" s="87" t="s">
        <v>8</v>
      </c>
      <c r="E24" s="186">
        <v>105000</v>
      </c>
      <c r="F24" s="87">
        <v>33</v>
      </c>
      <c r="G24" s="172">
        <f t="shared" si="1"/>
        <v>3181.818181818182</v>
      </c>
    </row>
    <row r="25" spans="1:7">
      <c r="A25" s="107">
        <v>45561</v>
      </c>
      <c r="B25" s="86" t="s">
        <v>171</v>
      </c>
      <c r="C25" s="87" t="s">
        <v>180</v>
      </c>
      <c r="D25" s="87" t="s">
        <v>17</v>
      </c>
      <c r="E25" s="186">
        <v>127500</v>
      </c>
      <c r="F25" s="87">
        <v>19</v>
      </c>
      <c r="G25" s="172">
        <f t="shared" si="1"/>
        <v>6710.5263157894733</v>
      </c>
    </row>
    <row r="26" spans="1:7">
      <c r="A26" s="107">
        <v>45562</v>
      </c>
      <c r="B26" s="86" t="s">
        <v>171</v>
      </c>
      <c r="C26" s="87" t="s">
        <v>23</v>
      </c>
      <c r="D26" s="87" t="s">
        <v>10</v>
      </c>
      <c r="E26" s="186">
        <v>80000</v>
      </c>
      <c r="F26" s="87">
        <v>9</v>
      </c>
      <c r="G26" s="172">
        <f t="shared" si="1"/>
        <v>8888.8888888888887</v>
      </c>
    </row>
    <row r="27" spans="1:7">
      <c r="A27" s="107">
        <v>45562</v>
      </c>
      <c r="B27" s="86" t="s">
        <v>171</v>
      </c>
      <c r="C27" s="87" t="s">
        <v>124</v>
      </c>
      <c r="D27" s="87" t="s">
        <v>10</v>
      </c>
      <c r="E27" s="186">
        <v>94500</v>
      </c>
      <c r="F27" s="87">
        <v>11</v>
      </c>
      <c r="G27" s="172">
        <f t="shared" si="1"/>
        <v>8590.9090909090901</v>
      </c>
    </row>
    <row r="28" spans="1:7">
      <c r="A28" s="107">
        <v>45562</v>
      </c>
      <c r="B28" s="86" t="s">
        <v>171</v>
      </c>
      <c r="C28" s="87" t="s">
        <v>14</v>
      </c>
      <c r="D28" s="87" t="s">
        <v>8</v>
      </c>
      <c r="E28" s="186">
        <v>105000</v>
      </c>
      <c r="F28" s="87">
        <v>34</v>
      </c>
      <c r="G28" s="172">
        <f t="shared" si="1"/>
        <v>3088.2352941176468</v>
      </c>
    </row>
    <row r="29" spans="1:7">
      <c r="A29" s="107">
        <v>45562</v>
      </c>
      <c r="B29" s="86" t="s">
        <v>171</v>
      </c>
      <c r="C29" s="87" t="s">
        <v>180</v>
      </c>
      <c r="D29" s="87" t="s">
        <v>17</v>
      </c>
      <c r="E29" s="186">
        <v>127500</v>
      </c>
      <c r="F29" s="87">
        <v>19</v>
      </c>
      <c r="G29" s="172">
        <f t="shared" si="1"/>
        <v>6710.5263157894733</v>
      </c>
    </row>
    <row r="30" spans="1:7">
      <c r="A30" s="107">
        <v>45565</v>
      </c>
      <c r="B30" s="86" t="s">
        <v>171</v>
      </c>
      <c r="C30" s="87" t="s">
        <v>23</v>
      </c>
      <c r="D30" s="87" t="s">
        <v>10</v>
      </c>
      <c r="E30" s="186">
        <v>80000</v>
      </c>
      <c r="F30" s="87">
        <v>15</v>
      </c>
      <c r="G30" s="172">
        <f t="shared" si="1"/>
        <v>5333.333333333333</v>
      </c>
    </row>
    <row r="31" spans="1:7">
      <c r="A31" s="107">
        <v>45565</v>
      </c>
      <c r="B31" s="86" t="s">
        <v>171</v>
      </c>
      <c r="C31" s="87" t="s">
        <v>124</v>
      </c>
      <c r="D31" s="87" t="s">
        <v>10</v>
      </c>
      <c r="E31" s="186">
        <v>94500</v>
      </c>
      <c r="F31" s="87">
        <v>15</v>
      </c>
      <c r="G31" s="172">
        <f t="shared" si="1"/>
        <v>6300</v>
      </c>
    </row>
    <row r="32" spans="1:7">
      <c r="A32" s="107">
        <v>45565</v>
      </c>
      <c r="B32" s="86" t="s">
        <v>171</v>
      </c>
      <c r="C32" s="87" t="s">
        <v>14</v>
      </c>
      <c r="D32" s="87" t="s">
        <v>8</v>
      </c>
      <c r="E32" s="186">
        <v>105000</v>
      </c>
      <c r="F32" s="87">
        <v>34</v>
      </c>
      <c r="G32" s="172">
        <f t="shared" si="1"/>
        <v>3088.2352941176468</v>
      </c>
    </row>
    <row r="33" spans="1:7">
      <c r="A33" s="107">
        <v>45565</v>
      </c>
      <c r="B33" s="86" t="s">
        <v>171</v>
      </c>
      <c r="C33" s="87" t="s">
        <v>180</v>
      </c>
      <c r="D33" s="87" t="s">
        <v>17</v>
      </c>
      <c r="E33" s="186">
        <v>127500</v>
      </c>
      <c r="F33" s="87">
        <v>18</v>
      </c>
      <c r="G33" s="172">
        <f t="shared" si="1"/>
        <v>7083.333333333333</v>
      </c>
    </row>
    <row r="34" spans="1:7">
      <c r="E34" s="172">
        <f>SUM(E2:E33)</f>
        <v>3106500</v>
      </c>
      <c r="F34" s="87">
        <f>SUM(F2:F33)</f>
        <v>503</v>
      </c>
      <c r="G34" s="172">
        <f t="shared" si="1"/>
        <v>6175.9443339960235</v>
      </c>
    </row>
  </sheetData>
  <autoFilter ref="A1:J34" xr:uid="{00000000-0009-0000-0000-000043000000}"/>
  <dataValidations count="1">
    <dataValidation type="list" allowBlank="1" showInputMessage="1" showErrorMessage="1" sqref="D1" xr:uid="{00000000-0002-0000-4300-000000000000}">
      <formula1>"MINIBUS,BUS,VAN,TAXIBUS"</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I98"/>
  <sheetViews>
    <sheetView topLeftCell="A23" zoomScale="115" zoomScaleNormal="115" workbookViewId="0">
      <selection activeCell="D35" sqref="D35"/>
    </sheetView>
  </sheetViews>
  <sheetFormatPr baseColWidth="10" defaultColWidth="11" defaultRowHeight="14.4"/>
  <cols>
    <col min="2" max="2" width="11.44140625" style="28"/>
    <col min="3" max="3" width="15.88671875" customWidth="1"/>
  </cols>
  <sheetData>
    <row r="1" spans="1:9" ht="43.2">
      <c r="A1" s="1" t="s">
        <v>0</v>
      </c>
      <c r="B1" s="2" t="s">
        <v>1</v>
      </c>
      <c r="C1" s="2" t="s">
        <v>2</v>
      </c>
      <c r="D1" s="147" t="s">
        <v>3</v>
      </c>
      <c r="E1" s="148" t="s">
        <v>4</v>
      </c>
      <c r="F1" s="149" t="s">
        <v>5</v>
      </c>
      <c r="G1" s="7" t="s">
        <v>6</v>
      </c>
    </row>
    <row r="2" spans="1:9">
      <c r="A2" s="107">
        <v>45566</v>
      </c>
      <c r="B2" s="86" t="s">
        <v>171</v>
      </c>
      <c r="C2" s="87" t="s">
        <v>12</v>
      </c>
      <c r="D2" s="87" t="s">
        <v>17</v>
      </c>
      <c r="E2" s="179">
        <v>85000</v>
      </c>
      <c r="F2" s="87">
        <v>14</v>
      </c>
      <c r="G2" s="172">
        <f t="shared" ref="G2:G93" si="0">E2/F2</f>
        <v>6071.4285714285716</v>
      </c>
    </row>
    <row r="3" spans="1:9">
      <c r="A3" s="107">
        <v>45566</v>
      </c>
      <c r="B3" s="86" t="s">
        <v>171</v>
      </c>
      <c r="C3" s="87" t="s">
        <v>25</v>
      </c>
      <c r="D3" s="87" t="s">
        <v>10</v>
      </c>
      <c r="E3" s="179">
        <v>71000</v>
      </c>
      <c r="F3" s="87">
        <v>6</v>
      </c>
      <c r="G3" s="172">
        <f t="shared" si="0"/>
        <v>11833.333333333334</v>
      </c>
    </row>
    <row r="4" spans="1:9">
      <c r="A4" s="107">
        <v>45566</v>
      </c>
      <c r="B4" s="86" t="s">
        <v>171</v>
      </c>
      <c r="C4" s="87" t="s">
        <v>14</v>
      </c>
      <c r="D4" s="87" t="s">
        <v>8</v>
      </c>
      <c r="E4" s="179">
        <v>105000</v>
      </c>
      <c r="F4" s="87">
        <v>54</v>
      </c>
      <c r="G4" s="172">
        <f t="shared" si="0"/>
        <v>1944.4444444444443</v>
      </c>
      <c r="H4" t="s">
        <v>274</v>
      </c>
    </row>
    <row r="5" spans="1:9">
      <c r="A5" s="107">
        <v>45566</v>
      </c>
      <c r="B5" s="86" t="s">
        <v>171</v>
      </c>
      <c r="C5" s="87" t="s">
        <v>16</v>
      </c>
      <c r="D5" s="87" t="s">
        <v>17</v>
      </c>
      <c r="E5" s="179">
        <v>42500</v>
      </c>
      <c r="F5" s="87">
        <v>19</v>
      </c>
      <c r="G5" s="172">
        <f t="shared" si="0"/>
        <v>2236.8421052631579</v>
      </c>
      <c r="H5" t="s">
        <v>275</v>
      </c>
    </row>
    <row r="6" spans="1:9">
      <c r="A6" s="107">
        <v>45566</v>
      </c>
      <c r="B6" s="86" t="s">
        <v>171</v>
      </c>
      <c r="C6" s="87" t="s">
        <v>23</v>
      </c>
      <c r="D6" s="87" t="s">
        <v>10</v>
      </c>
      <c r="E6" s="179">
        <v>40000</v>
      </c>
      <c r="F6" s="87">
        <v>24</v>
      </c>
      <c r="G6" s="172">
        <f t="shared" si="0"/>
        <v>1666.6666666666667</v>
      </c>
      <c r="H6" t="s">
        <v>276</v>
      </c>
    </row>
    <row r="7" spans="1:9">
      <c r="A7" s="107">
        <v>45566</v>
      </c>
      <c r="B7" s="86" t="s">
        <v>171</v>
      </c>
      <c r="C7" s="87" t="s">
        <v>54</v>
      </c>
      <c r="D7" s="87" t="s">
        <v>10</v>
      </c>
      <c r="E7" s="179">
        <v>31500</v>
      </c>
      <c r="F7" s="87">
        <v>15</v>
      </c>
      <c r="G7" s="172">
        <f t="shared" si="0"/>
        <v>2100</v>
      </c>
    </row>
    <row r="8" spans="1:9">
      <c r="A8" s="107">
        <v>45566</v>
      </c>
      <c r="B8" s="86" t="s">
        <v>171</v>
      </c>
      <c r="C8" s="87" t="s">
        <v>24</v>
      </c>
      <c r="D8" s="87" t="s">
        <v>10</v>
      </c>
      <c r="E8" s="179">
        <v>31500</v>
      </c>
      <c r="F8" s="87">
        <v>12</v>
      </c>
      <c r="G8" s="172">
        <f t="shared" si="0"/>
        <v>2625</v>
      </c>
    </row>
    <row r="9" spans="1:9">
      <c r="A9" s="107">
        <v>45566</v>
      </c>
      <c r="B9" s="86" t="s">
        <v>171</v>
      </c>
      <c r="C9" s="87" t="s">
        <v>43</v>
      </c>
      <c r="D9" s="87" t="s">
        <v>17</v>
      </c>
      <c r="E9" s="179">
        <v>31500</v>
      </c>
      <c r="F9" s="87">
        <v>24</v>
      </c>
      <c r="G9" s="172">
        <f t="shared" si="0"/>
        <v>1312.5</v>
      </c>
      <c r="H9" t="s">
        <v>277</v>
      </c>
    </row>
    <row r="10" spans="1:9">
      <c r="A10" s="107">
        <v>45566</v>
      </c>
      <c r="B10" s="86" t="s">
        <v>171</v>
      </c>
      <c r="C10" s="87" t="s">
        <v>43</v>
      </c>
      <c r="D10" s="87" t="s">
        <v>10</v>
      </c>
      <c r="E10" s="179">
        <v>41500</v>
      </c>
      <c r="F10" s="87">
        <v>9</v>
      </c>
      <c r="G10" s="172">
        <f t="shared" si="0"/>
        <v>4611.1111111111113</v>
      </c>
    </row>
    <row r="11" spans="1:9">
      <c r="A11" s="107">
        <v>45566</v>
      </c>
      <c r="B11" s="86" t="s">
        <v>171</v>
      </c>
      <c r="C11" s="87" t="s">
        <v>7</v>
      </c>
      <c r="D11" s="87" t="s">
        <v>17</v>
      </c>
      <c r="E11" s="179">
        <v>85000</v>
      </c>
      <c r="F11" s="87">
        <v>17</v>
      </c>
      <c r="G11" s="172">
        <f t="shared" si="0"/>
        <v>5000</v>
      </c>
    </row>
    <row r="12" spans="1:9">
      <c r="A12" s="107">
        <v>45567</v>
      </c>
      <c r="B12" s="86" t="s">
        <v>171</v>
      </c>
      <c r="C12" s="87" t="s">
        <v>7</v>
      </c>
      <c r="D12" s="87" t="s">
        <v>17</v>
      </c>
      <c r="E12" s="179">
        <v>85000</v>
      </c>
      <c r="F12" s="87">
        <v>15</v>
      </c>
      <c r="G12" s="172">
        <f t="shared" si="0"/>
        <v>5666.666666666667</v>
      </c>
    </row>
    <row r="13" spans="1:9">
      <c r="A13" s="107">
        <v>45567</v>
      </c>
      <c r="B13" s="86" t="s">
        <v>171</v>
      </c>
      <c r="C13" s="87" t="s">
        <v>54</v>
      </c>
      <c r="D13" s="87" t="s">
        <v>10</v>
      </c>
      <c r="E13" s="179">
        <v>63000</v>
      </c>
      <c r="F13" s="87">
        <v>14</v>
      </c>
      <c r="G13" s="172">
        <f t="shared" si="0"/>
        <v>4500</v>
      </c>
    </row>
    <row r="14" spans="1:9">
      <c r="A14" s="107">
        <v>45567</v>
      </c>
      <c r="B14" s="86" t="s">
        <v>171</v>
      </c>
      <c r="C14" s="87" t="s">
        <v>12</v>
      </c>
      <c r="D14" s="87" t="s">
        <v>17</v>
      </c>
      <c r="E14" s="179">
        <v>85000</v>
      </c>
      <c r="F14" s="87">
        <v>15</v>
      </c>
      <c r="G14" s="172">
        <f t="shared" si="0"/>
        <v>5666.666666666667</v>
      </c>
    </row>
    <row r="15" spans="1:9">
      <c r="A15" s="107">
        <v>45567</v>
      </c>
      <c r="B15" s="86" t="s">
        <v>171</v>
      </c>
      <c r="C15" s="87" t="s">
        <v>14</v>
      </c>
      <c r="D15" s="87" t="s">
        <v>8</v>
      </c>
      <c r="E15" s="179">
        <v>105000</v>
      </c>
      <c r="F15" s="87">
        <v>42</v>
      </c>
      <c r="G15" s="172">
        <f t="shared" si="0"/>
        <v>2500</v>
      </c>
    </row>
    <row r="16" spans="1:9">
      <c r="A16" s="107">
        <v>45567</v>
      </c>
      <c r="B16" s="86" t="s">
        <v>171</v>
      </c>
      <c r="C16" s="87" t="s">
        <v>24</v>
      </c>
      <c r="D16" s="87" t="s">
        <v>10</v>
      </c>
      <c r="E16" s="179">
        <v>63000</v>
      </c>
      <c r="F16" s="87">
        <v>8</v>
      </c>
      <c r="G16" s="172">
        <f t="shared" si="0"/>
        <v>7875</v>
      </c>
      <c r="I16" t="s">
        <v>53</v>
      </c>
    </row>
    <row r="17" spans="1:9">
      <c r="A17" s="107">
        <v>45567</v>
      </c>
      <c r="B17" s="86" t="s">
        <v>171</v>
      </c>
      <c r="C17" s="87" t="s">
        <v>16</v>
      </c>
      <c r="D17" s="87" t="s">
        <v>17</v>
      </c>
      <c r="E17" s="179">
        <v>85000</v>
      </c>
      <c r="F17" s="87">
        <v>12</v>
      </c>
      <c r="G17" s="172">
        <f t="shared" si="0"/>
        <v>7083.333333333333</v>
      </c>
    </row>
    <row r="18" spans="1:9">
      <c r="A18" s="107">
        <v>45567</v>
      </c>
      <c r="B18" s="86" t="s">
        <v>171</v>
      </c>
      <c r="C18" s="87" t="s">
        <v>25</v>
      </c>
      <c r="D18" s="87" t="s">
        <v>10</v>
      </c>
      <c r="E18" s="179">
        <v>71000</v>
      </c>
      <c r="F18" s="87">
        <v>7</v>
      </c>
      <c r="G18" s="172">
        <f t="shared" si="0"/>
        <v>10142.857142857143</v>
      </c>
    </row>
    <row r="19" spans="1:9">
      <c r="A19" s="107">
        <v>45567</v>
      </c>
      <c r="B19" s="86" t="s">
        <v>171</v>
      </c>
      <c r="C19" s="87" t="s">
        <v>43</v>
      </c>
      <c r="D19" s="87" t="s">
        <v>8</v>
      </c>
      <c r="E19" s="179">
        <v>82000</v>
      </c>
      <c r="F19" s="87">
        <v>27</v>
      </c>
      <c r="G19" s="172">
        <f t="shared" si="0"/>
        <v>3037.037037037037</v>
      </c>
    </row>
    <row r="20" spans="1:9">
      <c r="A20" s="107">
        <v>45568</v>
      </c>
      <c r="B20" s="86" t="s">
        <v>171</v>
      </c>
      <c r="C20" s="87" t="s">
        <v>7</v>
      </c>
      <c r="D20" s="87" t="s">
        <v>17</v>
      </c>
      <c r="E20" s="179">
        <v>85000</v>
      </c>
      <c r="F20" s="87">
        <v>18</v>
      </c>
      <c r="G20" s="172">
        <f t="shared" si="0"/>
        <v>4722.2222222222226</v>
      </c>
    </row>
    <row r="21" spans="1:9">
      <c r="A21" s="107">
        <v>45568</v>
      </c>
      <c r="B21" s="86" t="s">
        <v>171</v>
      </c>
      <c r="C21" s="87" t="s">
        <v>54</v>
      </c>
      <c r="D21" s="87" t="s">
        <v>10</v>
      </c>
      <c r="E21" s="179">
        <v>63000</v>
      </c>
      <c r="F21" s="87">
        <v>14</v>
      </c>
      <c r="G21" s="172">
        <f t="shared" si="0"/>
        <v>4500</v>
      </c>
      <c r="I21" t="s">
        <v>53</v>
      </c>
    </row>
    <row r="22" spans="1:9">
      <c r="A22" s="107">
        <v>45568</v>
      </c>
      <c r="B22" s="86" t="s">
        <v>171</v>
      </c>
      <c r="C22" s="87" t="s">
        <v>12</v>
      </c>
      <c r="D22" s="87" t="s">
        <v>17</v>
      </c>
      <c r="E22" s="179">
        <v>85000</v>
      </c>
      <c r="F22" s="87">
        <v>14</v>
      </c>
      <c r="G22" s="172">
        <f t="shared" si="0"/>
        <v>6071.4285714285716</v>
      </c>
    </row>
    <row r="23" spans="1:9">
      <c r="A23" s="107">
        <v>45568</v>
      </c>
      <c r="B23" s="86" t="s">
        <v>171</v>
      </c>
      <c r="C23" s="87" t="s">
        <v>14</v>
      </c>
      <c r="D23" s="87" t="s">
        <v>8</v>
      </c>
      <c r="E23" s="179">
        <v>105000</v>
      </c>
      <c r="F23" s="87">
        <v>40</v>
      </c>
      <c r="G23" s="172">
        <f t="shared" si="0"/>
        <v>2625</v>
      </c>
    </row>
    <row r="24" spans="1:9">
      <c r="A24" s="107">
        <v>45568</v>
      </c>
      <c r="B24" s="86" t="s">
        <v>171</v>
      </c>
      <c r="C24" s="87" t="s">
        <v>24</v>
      </c>
      <c r="D24" s="87" t="s">
        <v>10</v>
      </c>
      <c r="E24" s="179">
        <v>63000</v>
      </c>
      <c r="F24" s="87">
        <v>8</v>
      </c>
      <c r="G24" s="87">
        <f t="shared" si="0"/>
        <v>7875</v>
      </c>
    </row>
    <row r="25" spans="1:9">
      <c r="A25" s="107">
        <v>45568</v>
      </c>
      <c r="B25" s="86" t="s">
        <v>171</v>
      </c>
      <c r="C25" s="87" t="s">
        <v>16</v>
      </c>
      <c r="D25" s="87" t="s">
        <v>17</v>
      </c>
      <c r="E25" s="179">
        <v>85000</v>
      </c>
      <c r="F25" s="87">
        <v>8</v>
      </c>
      <c r="G25" s="87">
        <f t="shared" si="0"/>
        <v>10625</v>
      </c>
    </row>
    <row r="26" spans="1:9">
      <c r="A26" s="107">
        <v>45568</v>
      </c>
      <c r="B26" s="86" t="s">
        <v>171</v>
      </c>
      <c r="C26" s="87" t="s">
        <v>25</v>
      </c>
      <c r="D26" s="87" t="s">
        <v>10</v>
      </c>
      <c r="E26" s="179">
        <v>71000</v>
      </c>
      <c r="F26" s="87">
        <v>9</v>
      </c>
      <c r="G26" s="172">
        <f t="shared" si="0"/>
        <v>7888.8888888888887</v>
      </c>
    </row>
    <row r="27" spans="1:9">
      <c r="A27" s="107">
        <v>45568</v>
      </c>
      <c r="B27" s="86" t="s">
        <v>171</v>
      </c>
      <c r="C27" s="87" t="s">
        <v>43</v>
      </c>
      <c r="D27" s="87" t="s">
        <v>8</v>
      </c>
      <c r="E27" s="179">
        <v>82000</v>
      </c>
      <c r="F27" s="87">
        <v>28</v>
      </c>
      <c r="G27" s="172">
        <f t="shared" si="0"/>
        <v>2928.5714285714284</v>
      </c>
    </row>
    <row r="28" spans="1:9">
      <c r="A28" s="107">
        <v>45569</v>
      </c>
      <c r="B28" s="86" t="s">
        <v>171</v>
      </c>
      <c r="C28" s="87" t="s">
        <v>7</v>
      </c>
      <c r="D28" s="87" t="s">
        <v>17</v>
      </c>
      <c r="E28" s="179">
        <v>85000</v>
      </c>
      <c r="F28" s="87">
        <v>12</v>
      </c>
      <c r="G28" s="172">
        <f t="shared" si="0"/>
        <v>7083.333333333333</v>
      </c>
      <c r="I28" t="s">
        <v>53</v>
      </c>
    </row>
    <row r="29" spans="1:9">
      <c r="A29" s="107">
        <v>45569</v>
      </c>
      <c r="B29" s="86" t="s">
        <v>171</v>
      </c>
      <c r="C29" s="87" t="s">
        <v>54</v>
      </c>
      <c r="D29" s="87" t="s">
        <v>10</v>
      </c>
      <c r="E29" s="179">
        <v>63000</v>
      </c>
      <c r="F29" s="87">
        <v>11</v>
      </c>
      <c r="G29" s="172">
        <f t="shared" si="0"/>
        <v>5727.272727272727</v>
      </c>
      <c r="I29" t="s">
        <v>53</v>
      </c>
    </row>
    <row r="30" spans="1:9">
      <c r="A30" s="107">
        <v>45569</v>
      </c>
      <c r="B30" s="86" t="s">
        <v>171</v>
      </c>
      <c r="C30" s="87" t="s">
        <v>12</v>
      </c>
      <c r="D30" s="87" t="s">
        <v>17</v>
      </c>
      <c r="E30" s="179">
        <v>85000</v>
      </c>
      <c r="F30" s="87">
        <v>11</v>
      </c>
      <c r="G30" s="172">
        <f t="shared" si="0"/>
        <v>7727.272727272727</v>
      </c>
    </row>
    <row r="31" spans="1:9">
      <c r="A31" s="107">
        <v>45569</v>
      </c>
      <c r="B31" s="86" t="s">
        <v>171</v>
      </c>
      <c r="C31" s="87" t="s">
        <v>14</v>
      </c>
      <c r="D31" s="87" t="s">
        <v>8</v>
      </c>
      <c r="E31" s="179">
        <v>105000</v>
      </c>
      <c r="F31" s="87">
        <v>44</v>
      </c>
      <c r="G31" s="172">
        <f t="shared" si="0"/>
        <v>2386.3636363636365</v>
      </c>
    </row>
    <row r="32" spans="1:9">
      <c r="A32" s="107">
        <v>45569</v>
      </c>
      <c r="B32" s="86" t="s">
        <v>171</v>
      </c>
      <c r="C32" s="87" t="s">
        <v>24</v>
      </c>
      <c r="D32" s="87" t="s">
        <v>10</v>
      </c>
      <c r="E32" s="179">
        <v>63000</v>
      </c>
      <c r="F32" s="87">
        <v>8</v>
      </c>
      <c r="G32" s="172">
        <f t="shared" si="0"/>
        <v>7875</v>
      </c>
    </row>
    <row r="33" spans="1:7">
      <c r="A33" s="107">
        <v>45569</v>
      </c>
      <c r="B33" s="86" t="s">
        <v>171</v>
      </c>
      <c r="C33" s="87" t="s">
        <v>16</v>
      </c>
      <c r="D33" s="87" t="s">
        <v>17</v>
      </c>
      <c r="E33" s="179">
        <v>85000</v>
      </c>
      <c r="F33" s="87">
        <v>8</v>
      </c>
      <c r="G33" s="172">
        <f t="shared" si="0"/>
        <v>10625</v>
      </c>
    </row>
    <row r="34" spans="1:7">
      <c r="A34" s="107">
        <v>45569</v>
      </c>
      <c r="B34" s="86" t="s">
        <v>171</v>
      </c>
      <c r="C34" s="87" t="s">
        <v>25</v>
      </c>
      <c r="D34" s="87" t="s">
        <v>10</v>
      </c>
      <c r="E34" s="179">
        <v>71000</v>
      </c>
      <c r="F34" s="87">
        <v>6</v>
      </c>
      <c r="G34" s="172">
        <f t="shared" si="0"/>
        <v>11833.333333333334</v>
      </c>
    </row>
    <row r="35" spans="1:7">
      <c r="A35" s="107">
        <v>45569</v>
      </c>
      <c r="B35" s="86" t="s">
        <v>171</v>
      </c>
      <c r="C35" s="87" t="s">
        <v>43</v>
      </c>
      <c r="D35" s="87" t="s">
        <v>8</v>
      </c>
      <c r="E35" s="179">
        <v>82000</v>
      </c>
      <c r="F35" s="87">
        <v>23</v>
      </c>
      <c r="G35" s="172">
        <f t="shared" si="0"/>
        <v>3565.217391304348</v>
      </c>
    </row>
    <row r="36" spans="1:7">
      <c r="A36" s="107">
        <v>45572</v>
      </c>
      <c r="B36" s="86" t="s">
        <v>171</v>
      </c>
      <c r="C36" s="87" t="s">
        <v>7</v>
      </c>
      <c r="D36" s="87" t="s">
        <v>17</v>
      </c>
      <c r="E36" s="179">
        <v>85000</v>
      </c>
      <c r="F36" s="87">
        <v>19</v>
      </c>
      <c r="G36" s="172">
        <f t="shared" si="0"/>
        <v>4473.6842105263158</v>
      </c>
    </row>
    <row r="37" spans="1:7">
      <c r="A37" s="107">
        <v>45572</v>
      </c>
      <c r="B37" s="86" t="s">
        <v>171</v>
      </c>
      <c r="C37" s="87" t="s">
        <v>54</v>
      </c>
      <c r="D37" s="87" t="s">
        <v>10</v>
      </c>
      <c r="E37" s="179">
        <v>63000</v>
      </c>
      <c r="F37" s="87">
        <v>15</v>
      </c>
      <c r="G37" s="172">
        <f t="shared" si="0"/>
        <v>4200</v>
      </c>
    </row>
    <row r="38" spans="1:7">
      <c r="A38" s="107">
        <v>45572</v>
      </c>
      <c r="B38" s="86" t="s">
        <v>171</v>
      </c>
      <c r="C38" s="87" t="s">
        <v>12</v>
      </c>
      <c r="D38" s="87" t="s">
        <v>17</v>
      </c>
      <c r="E38" s="179">
        <v>85000</v>
      </c>
      <c r="F38" s="87">
        <v>13</v>
      </c>
      <c r="G38" s="172">
        <f t="shared" si="0"/>
        <v>6538.4615384615381</v>
      </c>
    </row>
    <row r="39" spans="1:7">
      <c r="A39" s="107">
        <v>45572</v>
      </c>
      <c r="B39" s="86" t="s">
        <v>171</v>
      </c>
      <c r="C39" s="87" t="s">
        <v>14</v>
      </c>
      <c r="D39" s="87" t="s">
        <v>8</v>
      </c>
      <c r="E39" s="179">
        <v>105000</v>
      </c>
      <c r="F39" s="87">
        <v>42</v>
      </c>
      <c r="G39" s="172">
        <f t="shared" si="0"/>
        <v>2500</v>
      </c>
    </row>
    <row r="40" spans="1:7">
      <c r="A40" s="107">
        <v>45572</v>
      </c>
      <c r="B40" s="86" t="s">
        <v>171</v>
      </c>
      <c r="C40" s="87" t="s">
        <v>24</v>
      </c>
      <c r="D40" s="87" t="s">
        <v>10</v>
      </c>
      <c r="E40" s="179">
        <v>63000</v>
      </c>
      <c r="F40" s="87">
        <v>9</v>
      </c>
      <c r="G40" s="172">
        <f t="shared" si="0"/>
        <v>7000</v>
      </c>
    </row>
    <row r="41" spans="1:7">
      <c r="A41" s="107">
        <v>45572</v>
      </c>
      <c r="B41" s="86" t="s">
        <v>171</v>
      </c>
      <c r="C41" s="87" t="s">
        <v>16</v>
      </c>
      <c r="D41" s="87" t="s">
        <v>17</v>
      </c>
      <c r="E41" s="179">
        <v>85000</v>
      </c>
      <c r="F41" s="87">
        <v>14</v>
      </c>
      <c r="G41" s="172">
        <f t="shared" si="0"/>
        <v>6071.4285714285716</v>
      </c>
    </row>
    <row r="42" spans="1:7">
      <c r="A42" s="107">
        <v>45572</v>
      </c>
      <c r="B42" s="86" t="s">
        <v>171</v>
      </c>
      <c r="C42" s="87" t="s">
        <v>25</v>
      </c>
      <c r="D42" s="87" t="s">
        <v>10</v>
      </c>
      <c r="E42" s="179">
        <v>71000</v>
      </c>
      <c r="F42" s="87">
        <v>6</v>
      </c>
      <c r="G42" s="172">
        <f t="shared" si="0"/>
        <v>11833.333333333334</v>
      </c>
    </row>
    <row r="43" spans="1:7">
      <c r="A43" s="107">
        <v>45572</v>
      </c>
      <c r="B43" s="86" t="s">
        <v>171</v>
      </c>
      <c r="C43" s="87" t="s">
        <v>43</v>
      </c>
      <c r="D43" s="87" t="s">
        <v>8</v>
      </c>
      <c r="E43" s="179">
        <v>82000</v>
      </c>
      <c r="F43" s="87">
        <v>28</v>
      </c>
      <c r="G43" s="172">
        <f t="shared" si="0"/>
        <v>2928.5714285714284</v>
      </c>
    </row>
    <row r="44" spans="1:7">
      <c r="A44" s="107">
        <v>45573</v>
      </c>
      <c r="B44" s="86" t="s">
        <v>171</v>
      </c>
      <c r="C44" s="87" t="s">
        <v>54</v>
      </c>
      <c r="D44" s="87" t="s">
        <v>10</v>
      </c>
      <c r="E44" s="179">
        <v>63000</v>
      </c>
      <c r="F44" s="87">
        <v>14</v>
      </c>
      <c r="G44" s="172">
        <f t="shared" si="0"/>
        <v>4500</v>
      </c>
    </row>
    <row r="45" spans="1:7">
      <c r="A45" s="107">
        <v>45573</v>
      </c>
      <c r="B45" s="86" t="s">
        <v>171</v>
      </c>
      <c r="C45" s="87" t="s">
        <v>14</v>
      </c>
      <c r="D45" s="87" t="s">
        <v>8</v>
      </c>
      <c r="E45" s="179">
        <v>105000</v>
      </c>
      <c r="F45" s="87">
        <v>30</v>
      </c>
      <c r="G45" s="172">
        <f t="shared" si="0"/>
        <v>3500</v>
      </c>
    </row>
    <row r="46" spans="1:7">
      <c r="A46" s="107">
        <v>45573</v>
      </c>
      <c r="B46" s="86" t="s">
        <v>171</v>
      </c>
      <c r="C46" s="87" t="s">
        <v>16</v>
      </c>
      <c r="D46" s="87" t="s">
        <v>17</v>
      </c>
      <c r="E46" s="179">
        <v>85000</v>
      </c>
      <c r="F46" s="87">
        <v>15</v>
      </c>
      <c r="G46" s="172">
        <f t="shared" si="0"/>
        <v>5666.666666666667</v>
      </c>
    </row>
    <row r="47" spans="1:7">
      <c r="A47" s="107">
        <v>45573</v>
      </c>
      <c r="B47" s="86" t="s">
        <v>171</v>
      </c>
      <c r="C47" s="87" t="s">
        <v>7</v>
      </c>
      <c r="D47" s="87" t="s">
        <v>17</v>
      </c>
      <c r="E47" s="179">
        <v>85000</v>
      </c>
      <c r="F47" s="87">
        <v>27</v>
      </c>
      <c r="G47" s="172">
        <f t="shared" si="0"/>
        <v>3148.1481481481483</v>
      </c>
    </row>
    <row r="48" spans="1:7">
      <c r="A48" s="107">
        <v>45573</v>
      </c>
      <c r="B48" s="86" t="s">
        <v>171</v>
      </c>
      <c r="C48" s="87" t="s">
        <v>24</v>
      </c>
      <c r="D48" s="87" t="s">
        <v>10</v>
      </c>
      <c r="E48" s="179">
        <v>63000</v>
      </c>
      <c r="F48" s="87">
        <v>8</v>
      </c>
      <c r="G48" s="172">
        <f t="shared" si="0"/>
        <v>7875</v>
      </c>
    </row>
    <row r="49" spans="1:7">
      <c r="A49" s="107">
        <v>45573</v>
      </c>
      <c r="B49" s="86" t="s">
        <v>171</v>
      </c>
      <c r="C49" s="87" t="s">
        <v>12</v>
      </c>
      <c r="D49" s="87" t="s">
        <v>17</v>
      </c>
      <c r="E49" s="179">
        <v>85000</v>
      </c>
      <c r="F49" s="87">
        <v>12</v>
      </c>
      <c r="G49" s="172">
        <f t="shared" si="0"/>
        <v>7083.333333333333</v>
      </c>
    </row>
    <row r="50" spans="1:7">
      <c r="A50" s="107">
        <v>45573</v>
      </c>
      <c r="B50" s="86" t="s">
        <v>171</v>
      </c>
      <c r="C50" s="87" t="s">
        <v>43</v>
      </c>
      <c r="D50" s="87" t="s">
        <v>8</v>
      </c>
      <c r="E50" s="179">
        <v>82000</v>
      </c>
      <c r="F50" s="87">
        <v>25</v>
      </c>
      <c r="G50" s="172">
        <f t="shared" si="0"/>
        <v>3280</v>
      </c>
    </row>
    <row r="51" spans="1:7">
      <c r="A51" s="107">
        <v>45573</v>
      </c>
      <c r="B51" s="86" t="s">
        <v>171</v>
      </c>
      <c r="C51" s="87" t="s">
        <v>25</v>
      </c>
      <c r="D51" s="87" t="s">
        <v>10</v>
      </c>
      <c r="E51" s="179">
        <v>71000</v>
      </c>
      <c r="F51" s="87">
        <v>10</v>
      </c>
      <c r="G51" s="172">
        <f t="shared" si="0"/>
        <v>7100</v>
      </c>
    </row>
    <row r="52" spans="1:7">
      <c r="A52" s="107">
        <v>45574</v>
      </c>
      <c r="B52" s="86" t="s">
        <v>171</v>
      </c>
      <c r="C52" s="87" t="s">
        <v>7</v>
      </c>
      <c r="D52" s="87" t="s">
        <v>17</v>
      </c>
      <c r="E52" s="179">
        <v>85000</v>
      </c>
      <c r="F52" s="87">
        <v>23</v>
      </c>
      <c r="G52" s="172">
        <f t="shared" si="0"/>
        <v>3695.6521739130435</v>
      </c>
    </row>
    <row r="53" spans="1:7">
      <c r="A53" s="107">
        <v>45574</v>
      </c>
      <c r="B53" s="86" t="s">
        <v>171</v>
      </c>
      <c r="C53" s="87" t="s">
        <v>54</v>
      </c>
      <c r="D53" s="87" t="s">
        <v>10</v>
      </c>
      <c r="E53" s="179">
        <v>63000</v>
      </c>
      <c r="F53" s="87">
        <v>15</v>
      </c>
      <c r="G53" s="172">
        <f t="shared" si="0"/>
        <v>4200</v>
      </c>
    </row>
    <row r="54" spans="1:7">
      <c r="A54" s="107">
        <v>45574</v>
      </c>
      <c r="B54" s="86" t="s">
        <v>171</v>
      </c>
      <c r="C54" s="87" t="s">
        <v>12</v>
      </c>
      <c r="D54" s="87" t="s">
        <v>17</v>
      </c>
      <c r="E54" s="179">
        <v>85000</v>
      </c>
      <c r="F54" s="87">
        <v>15</v>
      </c>
      <c r="G54" s="172">
        <f t="shared" si="0"/>
        <v>5666.666666666667</v>
      </c>
    </row>
    <row r="55" spans="1:7">
      <c r="A55" s="107">
        <v>45574</v>
      </c>
      <c r="B55" s="86" t="s">
        <v>171</v>
      </c>
      <c r="C55" s="87" t="s">
        <v>14</v>
      </c>
      <c r="D55" s="87" t="s">
        <v>8</v>
      </c>
      <c r="E55" s="179">
        <v>105000</v>
      </c>
      <c r="F55" s="87">
        <v>43</v>
      </c>
      <c r="G55" s="172">
        <f t="shared" si="0"/>
        <v>2441.8604651162791</v>
      </c>
    </row>
    <row r="56" spans="1:7">
      <c r="A56" s="107">
        <v>45574</v>
      </c>
      <c r="B56" s="86" t="s">
        <v>171</v>
      </c>
      <c r="C56" s="87" t="s">
        <v>24</v>
      </c>
      <c r="D56" s="87" t="s">
        <v>10</v>
      </c>
      <c r="E56" s="179">
        <v>63000</v>
      </c>
      <c r="F56" s="87">
        <v>11</v>
      </c>
      <c r="G56" s="172">
        <f t="shared" si="0"/>
        <v>5727.272727272727</v>
      </c>
    </row>
    <row r="57" spans="1:7">
      <c r="A57" s="107">
        <v>45574</v>
      </c>
      <c r="B57" s="86" t="s">
        <v>171</v>
      </c>
      <c r="C57" s="87" t="s">
        <v>16</v>
      </c>
      <c r="D57" s="87" t="s">
        <v>17</v>
      </c>
      <c r="E57" s="179">
        <v>85000</v>
      </c>
      <c r="F57" s="87">
        <v>11</v>
      </c>
      <c r="G57" s="172">
        <f t="shared" si="0"/>
        <v>7727.272727272727</v>
      </c>
    </row>
    <row r="58" spans="1:7">
      <c r="A58" s="107">
        <v>45574</v>
      </c>
      <c r="B58" s="86" t="s">
        <v>171</v>
      </c>
      <c r="C58" s="87" t="s">
        <v>25</v>
      </c>
      <c r="D58" s="87" t="s">
        <v>10</v>
      </c>
      <c r="E58" s="179">
        <v>71000</v>
      </c>
      <c r="F58" s="87">
        <v>6</v>
      </c>
      <c r="G58" s="172">
        <f t="shared" si="0"/>
        <v>11833.333333333334</v>
      </c>
    </row>
    <row r="59" spans="1:7">
      <c r="A59" s="107">
        <v>45574</v>
      </c>
      <c r="B59" s="86" t="s">
        <v>171</v>
      </c>
      <c r="C59" s="87" t="s">
        <v>43</v>
      </c>
      <c r="D59" s="87" t="s">
        <v>8</v>
      </c>
      <c r="E59" s="179">
        <v>82000</v>
      </c>
      <c r="F59" s="87">
        <v>27</v>
      </c>
      <c r="G59" s="172">
        <f t="shared" si="0"/>
        <v>3037.037037037037</v>
      </c>
    </row>
    <row r="60" spans="1:7">
      <c r="A60" s="107">
        <v>45575</v>
      </c>
      <c r="B60" s="86" t="s">
        <v>171</v>
      </c>
      <c r="C60" s="87" t="s">
        <v>7</v>
      </c>
      <c r="D60" s="87" t="s">
        <v>17</v>
      </c>
      <c r="E60" s="179">
        <v>85000</v>
      </c>
      <c r="F60" s="87">
        <v>21</v>
      </c>
      <c r="G60" s="172">
        <f t="shared" si="0"/>
        <v>4047.6190476190477</v>
      </c>
    </row>
    <row r="61" spans="1:7">
      <c r="A61" s="107">
        <v>45575</v>
      </c>
      <c r="B61" s="86" t="s">
        <v>171</v>
      </c>
      <c r="C61" s="87" t="s">
        <v>54</v>
      </c>
      <c r="D61" s="87" t="s">
        <v>10</v>
      </c>
      <c r="E61" s="179">
        <v>63000</v>
      </c>
      <c r="F61" s="87">
        <v>14</v>
      </c>
      <c r="G61" s="172">
        <f t="shared" si="0"/>
        <v>4500</v>
      </c>
    </row>
    <row r="62" spans="1:7">
      <c r="A62" s="107">
        <v>45575</v>
      </c>
      <c r="B62" s="86" t="s">
        <v>171</v>
      </c>
      <c r="C62" s="87" t="s">
        <v>12</v>
      </c>
      <c r="D62" s="87" t="s">
        <v>17</v>
      </c>
      <c r="E62" s="179">
        <v>85000</v>
      </c>
      <c r="F62" s="87">
        <v>15</v>
      </c>
      <c r="G62" s="172">
        <f t="shared" si="0"/>
        <v>5666.666666666667</v>
      </c>
    </row>
    <row r="63" spans="1:7">
      <c r="A63" s="107">
        <v>45575</v>
      </c>
      <c r="B63" s="86" t="s">
        <v>171</v>
      </c>
      <c r="C63" s="87" t="s">
        <v>14</v>
      </c>
      <c r="D63" s="87" t="s">
        <v>8</v>
      </c>
      <c r="E63" s="179">
        <v>105000</v>
      </c>
      <c r="F63" s="87">
        <v>44</v>
      </c>
      <c r="G63" s="172">
        <f t="shared" si="0"/>
        <v>2386.3636363636365</v>
      </c>
    </row>
    <row r="64" spans="1:7">
      <c r="A64" s="107">
        <v>45575</v>
      </c>
      <c r="B64" s="86" t="s">
        <v>171</v>
      </c>
      <c r="C64" s="87" t="s">
        <v>24</v>
      </c>
      <c r="D64" s="87" t="s">
        <v>10</v>
      </c>
      <c r="E64" s="179">
        <v>63000</v>
      </c>
      <c r="F64" s="87">
        <v>9</v>
      </c>
      <c r="G64" s="172">
        <f t="shared" si="0"/>
        <v>7000</v>
      </c>
    </row>
    <row r="65" spans="1:9">
      <c r="A65" s="107">
        <v>45575</v>
      </c>
      <c r="B65" s="86" t="s">
        <v>171</v>
      </c>
      <c r="C65" s="87" t="s">
        <v>16</v>
      </c>
      <c r="D65" s="87" t="s">
        <v>17</v>
      </c>
      <c r="E65" s="179">
        <v>85000</v>
      </c>
      <c r="F65" s="87">
        <v>12</v>
      </c>
      <c r="G65" s="172">
        <f t="shared" si="0"/>
        <v>7083.333333333333</v>
      </c>
    </row>
    <row r="66" spans="1:9">
      <c r="A66" s="107">
        <v>45575</v>
      </c>
      <c r="B66" s="86" t="s">
        <v>171</v>
      </c>
      <c r="C66" s="87" t="s">
        <v>25</v>
      </c>
      <c r="D66" s="87" t="s">
        <v>10</v>
      </c>
      <c r="E66" s="179">
        <v>71000</v>
      </c>
      <c r="F66" s="87">
        <v>7</v>
      </c>
      <c r="G66" s="172">
        <f t="shared" si="0"/>
        <v>10142.857142857143</v>
      </c>
    </row>
    <row r="67" spans="1:9">
      <c r="A67" s="107">
        <v>45575</v>
      </c>
      <c r="B67" s="86" t="s">
        <v>171</v>
      </c>
      <c r="C67" s="87" t="s">
        <v>43</v>
      </c>
      <c r="D67" s="87" t="s">
        <v>8</v>
      </c>
      <c r="E67" s="179">
        <v>82000</v>
      </c>
      <c r="F67" s="87">
        <v>28</v>
      </c>
      <c r="G67" s="172">
        <f t="shared" si="0"/>
        <v>2928.5714285714284</v>
      </c>
    </row>
    <row r="68" spans="1:9">
      <c r="A68" s="107">
        <v>45576</v>
      </c>
      <c r="B68" s="86" t="s">
        <v>171</v>
      </c>
      <c r="C68" s="87" t="s">
        <v>7</v>
      </c>
      <c r="D68" s="87" t="s">
        <v>17</v>
      </c>
      <c r="E68" s="179">
        <v>85000</v>
      </c>
      <c r="F68" s="87">
        <v>18</v>
      </c>
      <c r="G68" s="172">
        <f t="shared" si="0"/>
        <v>4722.2222222222226</v>
      </c>
    </row>
    <row r="69" spans="1:9">
      <c r="A69" s="107">
        <v>45576</v>
      </c>
      <c r="B69" s="86" t="s">
        <v>171</v>
      </c>
      <c r="C69" s="87" t="s">
        <v>54</v>
      </c>
      <c r="D69" s="87" t="s">
        <v>10</v>
      </c>
      <c r="E69" s="179">
        <v>63000</v>
      </c>
      <c r="F69" s="87">
        <v>11</v>
      </c>
      <c r="G69" s="172">
        <f t="shared" si="0"/>
        <v>5727.272727272727</v>
      </c>
    </row>
    <row r="70" spans="1:9">
      <c r="A70" s="107">
        <v>45576</v>
      </c>
      <c r="B70" s="86" t="s">
        <v>171</v>
      </c>
      <c r="C70" s="87" t="s">
        <v>12</v>
      </c>
      <c r="D70" s="87" t="s">
        <v>17</v>
      </c>
      <c r="E70" s="179">
        <v>85000</v>
      </c>
      <c r="F70" s="87">
        <v>15</v>
      </c>
      <c r="G70" s="172">
        <f t="shared" si="0"/>
        <v>5666.666666666667</v>
      </c>
      <c r="I70" t="s">
        <v>53</v>
      </c>
    </row>
    <row r="71" spans="1:9">
      <c r="A71" s="107">
        <v>45576</v>
      </c>
      <c r="B71" s="86" t="s">
        <v>171</v>
      </c>
      <c r="C71" s="87" t="s">
        <v>14</v>
      </c>
      <c r="D71" s="87" t="s">
        <v>8</v>
      </c>
      <c r="E71" s="179">
        <v>105000</v>
      </c>
      <c r="F71" s="87">
        <v>44</v>
      </c>
      <c r="G71" s="172">
        <f t="shared" si="0"/>
        <v>2386.3636363636365</v>
      </c>
    </row>
    <row r="72" spans="1:9">
      <c r="A72" s="107">
        <v>45576</v>
      </c>
      <c r="B72" s="86" t="s">
        <v>171</v>
      </c>
      <c r="C72" s="87" t="s">
        <v>24</v>
      </c>
      <c r="D72" s="87" t="s">
        <v>10</v>
      </c>
      <c r="E72" s="179">
        <v>63000</v>
      </c>
      <c r="F72" s="87">
        <v>9</v>
      </c>
      <c r="G72" s="172">
        <f t="shared" si="0"/>
        <v>7000</v>
      </c>
    </row>
    <row r="73" spans="1:9">
      <c r="A73" s="107">
        <v>45576</v>
      </c>
      <c r="B73" s="86" t="s">
        <v>171</v>
      </c>
      <c r="C73" s="87" t="s">
        <v>16</v>
      </c>
      <c r="D73" s="87" t="s">
        <v>17</v>
      </c>
      <c r="E73" s="179">
        <v>85000</v>
      </c>
      <c r="F73" s="87">
        <v>11</v>
      </c>
      <c r="G73" s="172">
        <f t="shared" si="0"/>
        <v>7727.272727272727</v>
      </c>
    </row>
    <row r="74" spans="1:9">
      <c r="A74" s="107">
        <v>45576</v>
      </c>
      <c r="B74" s="86" t="s">
        <v>171</v>
      </c>
      <c r="C74" s="87" t="s">
        <v>25</v>
      </c>
      <c r="D74" s="87" t="s">
        <v>10</v>
      </c>
      <c r="E74" s="179">
        <v>71000</v>
      </c>
      <c r="F74" s="87">
        <v>6</v>
      </c>
      <c r="G74" s="172">
        <f t="shared" si="0"/>
        <v>11833.333333333334</v>
      </c>
    </row>
    <row r="75" spans="1:9">
      <c r="A75" s="107">
        <v>45576</v>
      </c>
      <c r="B75" s="86" t="s">
        <v>171</v>
      </c>
      <c r="C75" s="87" t="s">
        <v>43</v>
      </c>
      <c r="D75" s="87" t="s">
        <v>8</v>
      </c>
      <c r="E75" s="179">
        <v>82000</v>
      </c>
      <c r="F75" s="87">
        <v>27</v>
      </c>
      <c r="G75" s="172">
        <f t="shared" si="0"/>
        <v>3037.037037037037</v>
      </c>
    </row>
    <row r="76" spans="1:9">
      <c r="A76" s="107">
        <v>45579</v>
      </c>
      <c r="B76" s="86" t="s">
        <v>171</v>
      </c>
      <c r="C76" s="87" t="s">
        <v>7</v>
      </c>
      <c r="D76" s="87" t="s">
        <v>8</v>
      </c>
      <c r="E76" s="179">
        <v>105000</v>
      </c>
      <c r="F76" s="87">
        <v>34</v>
      </c>
      <c r="G76" s="172">
        <f t="shared" si="0"/>
        <v>3088.2352941176468</v>
      </c>
    </row>
    <row r="77" spans="1:9">
      <c r="A77" s="107">
        <v>45579</v>
      </c>
      <c r="B77" s="86" t="s">
        <v>171</v>
      </c>
      <c r="C77" s="87" t="s">
        <v>54</v>
      </c>
      <c r="D77" s="87" t="s">
        <v>10</v>
      </c>
      <c r="E77" s="179">
        <v>63000</v>
      </c>
      <c r="F77" s="87">
        <v>18</v>
      </c>
      <c r="G77" s="172">
        <f t="shared" si="0"/>
        <v>3500</v>
      </c>
    </row>
    <row r="78" spans="1:9">
      <c r="A78" s="107">
        <v>45579</v>
      </c>
      <c r="B78" s="86" t="s">
        <v>171</v>
      </c>
      <c r="C78" s="87" t="s">
        <v>12</v>
      </c>
      <c r="D78" s="87" t="s">
        <v>8</v>
      </c>
      <c r="E78" s="179">
        <v>105000</v>
      </c>
      <c r="F78" s="87">
        <v>25</v>
      </c>
      <c r="G78" s="172">
        <f t="shared" si="0"/>
        <v>4200</v>
      </c>
    </row>
    <row r="79" spans="1:9">
      <c r="A79" s="107">
        <v>45579</v>
      </c>
      <c r="B79" s="86" t="s">
        <v>171</v>
      </c>
      <c r="C79" s="87" t="s">
        <v>14</v>
      </c>
      <c r="D79" s="87" t="s">
        <v>8</v>
      </c>
      <c r="E79" s="179">
        <v>105000</v>
      </c>
      <c r="F79" s="87">
        <v>42</v>
      </c>
      <c r="G79" s="172">
        <f t="shared" si="0"/>
        <v>2500</v>
      </c>
    </row>
    <row r="80" spans="1:9">
      <c r="A80" s="107">
        <v>45579</v>
      </c>
      <c r="B80" s="86" t="s">
        <v>171</v>
      </c>
      <c r="C80" s="87" t="s">
        <v>24</v>
      </c>
      <c r="D80" s="87" t="s">
        <v>10</v>
      </c>
      <c r="E80" s="179">
        <v>63000</v>
      </c>
      <c r="F80" s="87">
        <v>13</v>
      </c>
      <c r="G80" s="172">
        <f t="shared" si="0"/>
        <v>4846.1538461538457</v>
      </c>
    </row>
    <row r="81" spans="1:9">
      <c r="A81" s="107">
        <v>45579</v>
      </c>
      <c r="B81" s="86" t="s">
        <v>171</v>
      </c>
      <c r="C81" s="87" t="s">
        <v>18</v>
      </c>
      <c r="D81" s="87" t="s">
        <v>17</v>
      </c>
      <c r="E81" s="179">
        <v>85000</v>
      </c>
      <c r="F81" s="87">
        <v>13</v>
      </c>
      <c r="G81" s="172">
        <f t="shared" si="0"/>
        <v>6538.4615384615381</v>
      </c>
    </row>
    <row r="82" spans="1:9">
      <c r="A82" s="107">
        <v>45579</v>
      </c>
      <c r="B82" s="86" t="s">
        <v>171</v>
      </c>
      <c r="C82" s="87" t="s">
        <v>25</v>
      </c>
      <c r="D82" s="87" t="s">
        <v>10</v>
      </c>
      <c r="E82" s="179">
        <v>71000</v>
      </c>
      <c r="F82" s="87">
        <v>12</v>
      </c>
      <c r="G82" s="172">
        <f t="shared" si="0"/>
        <v>5916.666666666667</v>
      </c>
      <c r="I82" t="s">
        <v>53</v>
      </c>
    </row>
    <row r="83" spans="1:9">
      <c r="A83" s="107">
        <v>45579</v>
      </c>
      <c r="B83" s="86" t="s">
        <v>171</v>
      </c>
      <c r="C83" s="87" t="s">
        <v>109</v>
      </c>
      <c r="D83" s="87" t="s">
        <v>8</v>
      </c>
      <c r="E83" s="179">
        <v>82000</v>
      </c>
      <c r="F83" s="87">
        <v>17</v>
      </c>
      <c r="G83" s="172">
        <f t="shared" si="0"/>
        <v>4823.5294117647063</v>
      </c>
    </row>
    <row r="84" spans="1:9">
      <c r="A84" s="107">
        <v>45579</v>
      </c>
      <c r="B84" s="86" t="s">
        <v>171</v>
      </c>
      <c r="C84" s="87" t="s">
        <v>16</v>
      </c>
      <c r="D84" s="87" t="s">
        <v>8</v>
      </c>
      <c r="E84" s="179">
        <v>105000</v>
      </c>
      <c r="F84" s="87">
        <v>20</v>
      </c>
      <c r="G84" s="172">
        <f t="shared" si="0"/>
        <v>5250</v>
      </c>
    </row>
    <row r="85" spans="1:9">
      <c r="A85" s="107">
        <v>45580</v>
      </c>
      <c r="B85" s="86" t="s">
        <v>171</v>
      </c>
      <c r="C85" s="87" t="s">
        <v>7</v>
      </c>
      <c r="D85" s="87" t="s">
        <v>8</v>
      </c>
      <c r="E85" s="179">
        <v>105000</v>
      </c>
      <c r="F85" s="87">
        <v>35</v>
      </c>
      <c r="G85" s="172">
        <f t="shared" si="0"/>
        <v>3000</v>
      </c>
    </row>
    <row r="86" spans="1:9">
      <c r="A86" s="107">
        <v>45580</v>
      </c>
      <c r="B86" s="86" t="s">
        <v>171</v>
      </c>
      <c r="C86" s="87" t="s">
        <v>54</v>
      </c>
      <c r="D86" s="87" t="s">
        <v>10</v>
      </c>
      <c r="E86" s="179">
        <v>63000</v>
      </c>
      <c r="F86" s="87">
        <v>19</v>
      </c>
      <c r="G86" s="172">
        <f t="shared" si="0"/>
        <v>3315.7894736842104</v>
      </c>
    </row>
    <row r="87" spans="1:9">
      <c r="A87" s="107">
        <v>45580</v>
      </c>
      <c r="B87" s="86" t="s">
        <v>171</v>
      </c>
      <c r="C87" s="87" t="s">
        <v>12</v>
      </c>
      <c r="D87" s="87" t="s">
        <v>8</v>
      </c>
      <c r="E87" s="179">
        <v>105000</v>
      </c>
      <c r="F87" s="87">
        <v>26</v>
      </c>
      <c r="G87" s="172">
        <f t="shared" si="0"/>
        <v>4038.4615384615386</v>
      </c>
    </row>
    <row r="88" spans="1:9">
      <c r="A88" s="107">
        <v>45580</v>
      </c>
      <c r="B88" s="86" t="s">
        <v>171</v>
      </c>
      <c r="C88" s="87" t="s">
        <v>14</v>
      </c>
      <c r="D88" s="87" t="s">
        <v>8</v>
      </c>
      <c r="E88" s="179">
        <v>105000</v>
      </c>
      <c r="F88" s="87">
        <v>42</v>
      </c>
      <c r="G88" s="172">
        <f t="shared" si="0"/>
        <v>2500</v>
      </c>
    </row>
    <row r="89" spans="1:9">
      <c r="A89" s="107">
        <v>45580</v>
      </c>
      <c r="B89" s="86" t="s">
        <v>171</v>
      </c>
      <c r="C89" s="87" t="s">
        <v>24</v>
      </c>
      <c r="D89" s="87" t="s">
        <v>10</v>
      </c>
      <c r="E89" s="179">
        <v>63000</v>
      </c>
      <c r="F89" s="87">
        <v>13</v>
      </c>
      <c r="G89" s="172">
        <f t="shared" si="0"/>
        <v>4846.1538461538457</v>
      </c>
    </row>
    <row r="90" spans="1:9">
      <c r="A90" s="107">
        <v>45580</v>
      </c>
      <c r="B90" s="86" t="s">
        <v>171</v>
      </c>
      <c r="C90" s="87" t="s">
        <v>18</v>
      </c>
      <c r="D90" s="87" t="s">
        <v>17</v>
      </c>
      <c r="E90" s="179">
        <v>85000</v>
      </c>
      <c r="F90" s="87">
        <v>18</v>
      </c>
      <c r="G90" s="172">
        <f t="shared" si="0"/>
        <v>4722.2222222222226</v>
      </c>
    </row>
    <row r="91" spans="1:9">
      <c r="A91" s="107">
        <v>45580</v>
      </c>
      <c r="B91" s="86" t="s">
        <v>171</v>
      </c>
      <c r="C91" s="87" t="s">
        <v>25</v>
      </c>
      <c r="D91" s="87" t="s">
        <v>10</v>
      </c>
      <c r="E91" s="179">
        <v>71000</v>
      </c>
      <c r="F91" s="87">
        <v>11</v>
      </c>
      <c r="G91" s="172">
        <f t="shared" si="0"/>
        <v>6454.545454545455</v>
      </c>
    </row>
    <row r="92" spans="1:9">
      <c r="A92" s="107">
        <v>45580</v>
      </c>
      <c r="B92" s="86" t="s">
        <v>171</v>
      </c>
      <c r="C92" s="87" t="s">
        <v>43</v>
      </c>
      <c r="D92" s="87" t="s">
        <v>8</v>
      </c>
      <c r="E92" s="179">
        <v>82000</v>
      </c>
      <c r="F92" s="87">
        <v>24</v>
      </c>
      <c r="G92" s="172">
        <f t="shared" si="0"/>
        <v>3416.6666666666665</v>
      </c>
    </row>
    <row r="93" spans="1:9">
      <c r="A93" s="107">
        <v>45580</v>
      </c>
      <c r="B93" s="86" t="s">
        <v>171</v>
      </c>
      <c r="C93" s="87" t="s">
        <v>16</v>
      </c>
      <c r="D93" s="87" t="s">
        <v>8</v>
      </c>
      <c r="E93" s="179">
        <v>105000</v>
      </c>
      <c r="F93" s="87">
        <v>26</v>
      </c>
      <c r="G93" s="172">
        <f t="shared" si="0"/>
        <v>4038.4615384615386</v>
      </c>
    </row>
    <row r="94" spans="1:9">
      <c r="E94" s="172">
        <f>SUM(E2:E93)</f>
        <v>7244500</v>
      </c>
      <c r="F94" s="87">
        <f>SUM(F2:F93)</f>
        <v>1733</v>
      </c>
      <c r="G94" s="172">
        <f>E94/F94</f>
        <v>4180.3231390652045</v>
      </c>
    </row>
    <row r="98" spans="6:6">
      <c r="F98" t="s">
        <v>53</v>
      </c>
    </row>
  </sheetData>
  <autoFilter ref="A1:I94" xr:uid="{00000000-0009-0000-0000-000044000000}"/>
  <dataValidations count="1">
    <dataValidation type="list" allowBlank="1" showInputMessage="1" showErrorMessage="1" sqref="D1" xr:uid="{00000000-0002-0000-4400-000000000000}">
      <formula1>"MINIBUS,BUS,VAN,TAXIBUS"</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129"/>
  <sheetViews>
    <sheetView topLeftCell="A113" zoomScale="115" zoomScaleNormal="115" workbookViewId="0">
      <selection activeCell="J126" sqref="J126"/>
    </sheetView>
  </sheetViews>
  <sheetFormatPr baseColWidth="10" defaultColWidth="11" defaultRowHeight="14.4"/>
  <cols>
    <col min="1" max="1" width="11.33203125" customWidth="1"/>
    <col min="2" max="2" width="7.5546875" customWidth="1"/>
    <col min="3" max="3" width="15.88671875" customWidth="1"/>
    <col min="4" max="4" width="10.33203125" customWidth="1"/>
    <col min="5" max="5" width="12.109375" customWidth="1"/>
    <col min="6" max="6" width="11.109375" customWidth="1"/>
    <col min="7" max="7" width="11.6640625" customWidth="1"/>
  </cols>
  <sheetData>
    <row r="1" spans="1:7" ht="28.8">
      <c r="A1" s="1" t="s">
        <v>0</v>
      </c>
      <c r="B1" s="2" t="s">
        <v>1</v>
      </c>
      <c r="C1" s="2" t="s">
        <v>2</v>
      </c>
      <c r="D1" s="147" t="s">
        <v>3</v>
      </c>
      <c r="E1" s="148" t="s">
        <v>4</v>
      </c>
      <c r="F1" s="149" t="s">
        <v>5</v>
      </c>
      <c r="G1" s="7" t="s">
        <v>6</v>
      </c>
    </row>
    <row r="2" spans="1:7">
      <c r="A2" s="107">
        <v>45581</v>
      </c>
      <c r="B2" s="86" t="s">
        <v>171</v>
      </c>
      <c r="C2" s="87" t="s">
        <v>7</v>
      </c>
      <c r="D2" s="87" t="s">
        <v>8</v>
      </c>
      <c r="E2" s="179">
        <v>105000</v>
      </c>
      <c r="F2" s="87">
        <v>33</v>
      </c>
      <c r="G2" s="172">
        <f t="shared" ref="G2:G65" si="0">E2/F2</f>
        <v>3181.818181818182</v>
      </c>
    </row>
    <row r="3" spans="1:7">
      <c r="A3" s="107">
        <v>45581</v>
      </c>
      <c r="B3" s="86" t="s">
        <v>171</v>
      </c>
      <c r="C3" s="87" t="s">
        <v>54</v>
      </c>
      <c r="D3" s="87" t="s">
        <v>10</v>
      </c>
      <c r="E3" s="179">
        <v>63000</v>
      </c>
      <c r="F3" s="87">
        <v>18</v>
      </c>
      <c r="G3" s="172">
        <f t="shared" si="0"/>
        <v>3500</v>
      </c>
    </row>
    <row r="4" spans="1:7">
      <c r="A4" s="107">
        <v>45581</v>
      </c>
      <c r="B4" s="86" t="s">
        <v>171</v>
      </c>
      <c r="C4" s="87" t="s">
        <v>12</v>
      </c>
      <c r="D4" s="87" t="s">
        <v>8</v>
      </c>
      <c r="E4" s="179">
        <v>105000</v>
      </c>
      <c r="F4" s="87">
        <v>20</v>
      </c>
      <c r="G4" s="172">
        <f t="shared" si="0"/>
        <v>5250</v>
      </c>
    </row>
    <row r="5" spans="1:7">
      <c r="A5" s="107">
        <v>45581</v>
      </c>
      <c r="B5" s="86" t="s">
        <v>171</v>
      </c>
      <c r="C5" s="87" t="s">
        <v>14</v>
      </c>
      <c r="D5" s="87" t="s">
        <v>8</v>
      </c>
      <c r="E5" s="179">
        <v>105000</v>
      </c>
      <c r="F5" s="87">
        <v>42</v>
      </c>
      <c r="G5" s="172">
        <f t="shared" si="0"/>
        <v>2500</v>
      </c>
    </row>
    <row r="6" spans="1:7">
      <c r="A6" s="107">
        <v>45581</v>
      </c>
      <c r="B6" s="86" t="s">
        <v>171</v>
      </c>
      <c r="C6" s="87" t="s">
        <v>24</v>
      </c>
      <c r="D6" s="87" t="s">
        <v>10</v>
      </c>
      <c r="E6" s="179">
        <v>63000</v>
      </c>
      <c r="F6" s="87">
        <v>12</v>
      </c>
      <c r="G6" s="172">
        <f t="shared" si="0"/>
        <v>5250</v>
      </c>
    </row>
    <row r="7" spans="1:7">
      <c r="A7" s="107">
        <v>45581</v>
      </c>
      <c r="B7" s="86" t="s">
        <v>171</v>
      </c>
      <c r="C7" s="87" t="s">
        <v>18</v>
      </c>
      <c r="D7" s="87" t="s">
        <v>17</v>
      </c>
      <c r="E7" s="179">
        <v>85000</v>
      </c>
      <c r="F7" s="87">
        <v>16</v>
      </c>
      <c r="G7" s="172">
        <f t="shared" si="0"/>
        <v>5312.5</v>
      </c>
    </row>
    <row r="8" spans="1:7">
      <c r="A8" s="107">
        <v>45581</v>
      </c>
      <c r="B8" s="86" t="s">
        <v>171</v>
      </c>
      <c r="C8" s="87" t="s">
        <v>25</v>
      </c>
      <c r="D8" s="87" t="s">
        <v>10</v>
      </c>
      <c r="E8" s="179">
        <v>71000</v>
      </c>
      <c r="F8" s="87">
        <v>10</v>
      </c>
      <c r="G8" s="172">
        <f t="shared" si="0"/>
        <v>7100</v>
      </c>
    </row>
    <row r="9" spans="1:7">
      <c r="A9" s="107">
        <v>45581</v>
      </c>
      <c r="B9" s="86" t="s">
        <v>171</v>
      </c>
      <c r="C9" s="87" t="s">
        <v>43</v>
      </c>
      <c r="D9" s="87" t="s">
        <v>8</v>
      </c>
      <c r="E9" s="179">
        <v>82000</v>
      </c>
      <c r="F9" s="87">
        <v>17</v>
      </c>
      <c r="G9" s="172">
        <f t="shared" si="0"/>
        <v>4823.5294117647063</v>
      </c>
    </row>
    <row r="10" spans="1:7">
      <c r="A10" s="107">
        <v>45581</v>
      </c>
      <c r="B10" s="86" t="s">
        <v>171</v>
      </c>
      <c r="C10" s="87" t="s">
        <v>16</v>
      </c>
      <c r="D10" s="87" t="s">
        <v>8</v>
      </c>
      <c r="E10" s="179">
        <v>105000</v>
      </c>
      <c r="F10" s="87">
        <v>26</v>
      </c>
      <c r="G10" s="172">
        <f t="shared" si="0"/>
        <v>4038.4615384615386</v>
      </c>
    </row>
    <row r="11" spans="1:7">
      <c r="A11" s="107">
        <v>45582</v>
      </c>
      <c r="B11" s="86" t="s">
        <v>171</v>
      </c>
      <c r="C11" s="87" t="s">
        <v>14</v>
      </c>
      <c r="D11" s="87" t="s">
        <v>8</v>
      </c>
      <c r="E11" s="179">
        <v>105000</v>
      </c>
      <c r="F11" s="87">
        <v>37</v>
      </c>
      <c r="G11" s="172">
        <f t="shared" si="0"/>
        <v>2837.8378378378379</v>
      </c>
    </row>
    <row r="12" spans="1:7">
      <c r="A12" s="107">
        <v>45582</v>
      </c>
      <c r="B12" s="86" t="s">
        <v>171</v>
      </c>
      <c r="C12" s="87" t="s">
        <v>7</v>
      </c>
      <c r="D12" s="87" t="s">
        <v>8</v>
      </c>
      <c r="E12" s="179">
        <v>105000</v>
      </c>
      <c r="F12" s="87">
        <v>37</v>
      </c>
      <c r="G12" s="172">
        <f t="shared" si="0"/>
        <v>2837.8378378378379</v>
      </c>
    </row>
    <row r="13" spans="1:7">
      <c r="A13" s="107">
        <v>45582</v>
      </c>
      <c r="B13" s="86" t="s">
        <v>171</v>
      </c>
      <c r="C13" s="87" t="s">
        <v>54</v>
      </c>
      <c r="D13" s="87" t="s">
        <v>10</v>
      </c>
      <c r="E13" s="179">
        <v>63000</v>
      </c>
      <c r="F13" s="87">
        <v>16</v>
      </c>
      <c r="G13" s="172">
        <f t="shared" si="0"/>
        <v>3937.5</v>
      </c>
    </row>
    <row r="14" spans="1:7">
      <c r="A14" s="107">
        <v>45582</v>
      </c>
      <c r="B14" s="86" t="s">
        <v>171</v>
      </c>
      <c r="C14" s="87" t="s">
        <v>16</v>
      </c>
      <c r="D14" s="87" t="s">
        <v>8</v>
      </c>
      <c r="E14" s="179">
        <v>105000</v>
      </c>
      <c r="F14" s="87">
        <v>24</v>
      </c>
      <c r="G14" s="172">
        <f t="shared" si="0"/>
        <v>4375</v>
      </c>
    </row>
    <row r="15" spans="1:7">
      <c r="A15" s="107">
        <v>45582</v>
      </c>
      <c r="B15" s="86" t="s">
        <v>171</v>
      </c>
      <c r="C15" s="87" t="s">
        <v>12</v>
      </c>
      <c r="D15" s="87" t="s">
        <v>8</v>
      </c>
      <c r="E15" s="179">
        <v>105000</v>
      </c>
      <c r="F15" s="87">
        <v>20</v>
      </c>
      <c r="G15" s="172">
        <f t="shared" si="0"/>
        <v>5250</v>
      </c>
    </row>
    <row r="16" spans="1:7">
      <c r="A16" s="107">
        <v>45582</v>
      </c>
      <c r="B16" s="86" t="s">
        <v>171</v>
      </c>
      <c r="C16" s="87" t="s">
        <v>24</v>
      </c>
      <c r="D16" s="87" t="s">
        <v>10</v>
      </c>
      <c r="E16" s="179">
        <v>63000</v>
      </c>
      <c r="F16" s="87">
        <v>13</v>
      </c>
      <c r="G16" s="172">
        <f t="shared" si="0"/>
        <v>4846.1538461538457</v>
      </c>
    </row>
    <row r="17" spans="1:7">
      <c r="A17" s="107">
        <v>45582</v>
      </c>
      <c r="B17" s="86" t="s">
        <v>171</v>
      </c>
      <c r="C17" s="87" t="s">
        <v>25</v>
      </c>
      <c r="D17" s="87" t="s">
        <v>10</v>
      </c>
      <c r="E17" s="179">
        <v>71000</v>
      </c>
      <c r="F17" s="87">
        <v>8</v>
      </c>
      <c r="G17" s="172">
        <f t="shared" si="0"/>
        <v>8875</v>
      </c>
    </row>
    <row r="18" spans="1:7">
      <c r="A18" s="107">
        <v>45582</v>
      </c>
      <c r="B18" s="86" t="s">
        <v>171</v>
      </c>
      <c r="C18" s="87" t="s">
        <v>43</v>
      </c>
      <c r="D18" s="87" t="s">
        <v>8</v>
      </c>
      <c r="E18" s="179">
        <v>82000</v>
      </c>
      <c r="F18" s="87">
        <v>17</v>
      </c>
      <c r="G18" s="172">
        <f t="shared" si="0"/>
        <v>4823.5294117647063</v>
      </c>
    </row>
    <row r="19" spans="1:7">
      <c r="A19" s="107">
        <v>45582</v>
      </c>
      <c r="B19" s="86" t="s">
        <v>171</v>
      </c>
      <c r="C19" s="87" t="s">
        <v>18</v>
      </c>
      <c r="D19" s="87" t="s">
        <v>17</v>
      </c>
      <c r="E19" s="179">
        <v>85000</v>
      </c>
      <c r="F19" s="87">
        <v>13</v>
      </c>
      <c r="G19" s="172">
        <f t="shared" si="0"/>
        <v>6538.4615384615381</v>
      </c>
    </row>
    <row r="20" spans="1:7">
      <c r="A20" s="107">
        <v>45583</v>
      </c>
      <c r="B20" s="86" t="s">
        <v>171</v>
      </c>
      <c r="C20" s="87" t="s">
        <v>14</v>
      </c>
      <c r="D20" s="87" t="s">
        <v>8</v>
      </c>
      <c r="E20" s="179">
        <v>105000</v>
      </c>
      <c r="F20" s="87">
        <v>37</v>
      </c>
      <c r="G20" s="172">
        <f t="shared" si="0"/>
        <v>2837.8378378378379</v>
      </c>
    </row>
    <row r="21" spans="1:7">
      <c r="A21" s="107">
        <v>45583</v>
      </c>
      <c r="B21" s="86" t="s">
        <v>171</v>
      </c>
      <c r="C21" s="87" t="s">
        <v>7</v>
      </c>
      <c r="D21" s="87" t="s">
        <v>8</v>
      </c>
      <c r="E21" s="179">
        <v>105000</v>
      </c>
      <c r="F21" s="87">
        <v>35</v>
      </c>
      <c r="G21" s="172">
        <f t="shared" si="0"/>
        <v>3000</v>
      </c>
    </row>
    <row r="22" spans="1:7">
      <c r="A22" s="107">
        <v>45583</v>
      </c>
      <c r="B22" s="86" t="s">
        <v>171</v>
      </c>
      <c r="C22" s="87" t="s">
        <v>54</v>
      </c>
      <c r="D22" s="87" t="s">
        <v>10</v>
      </c>
      <c r="E22" s="179">
        <v>63000</v>
      </c>
      <c r="F22" s="87">
        <v>16</v>
      </c>
      <c r="G22" s="172">
        <f t="shared" si="0"/>
        <v>3937.5</v>
      </c>
    </row>
    <row r="23" spans="1:7">
      <c r="A23" s="107">
        <v>45583</v>
      </c>
      <c r="B23" s="86" t="s">
        <v>171</v>
      </c>
      <c r="C23" s="87" t="s">
        <v>16</v>
      </c>
      <c r="D23" s="87" t="s">
        <v>8</v>
      </c>
      <c r="E23" s="179">
        <v>105000</v>
      </c>
      <c r="F23" s="87">
        <v>22</v>
      </c>
      <c r="G23" s="172">
        <f t="shared" si="0"/>
        <v>4772.727272727273</v>
      </c>
    </row>
    <row r="24" spans="1:7">
      <c r="A24" s="107">
        <v>45583</v>
      </c>
      <c r="B24" s="86" t="s">
        <v>171</v>
      </c>
      <c r="C24" s="87" t="s">
        <v>12</v>
      </c>
      <c r="D24" s="87" t="s">
        <v>8</v>
      </c>
      <c r="E24" s="179">
        <v>105000</v>
      </c>
      <c r="F24" s="87">
        <v>20</v>
      </c>
      <c r="G24" s="172">
        <f t="shared" si="0"/>
        <v>5250</v>
      </c>
    </row>
    <row r="25" spans="1:7">
      <c r="A25" s="107">
        <v>45583</v>
      </c>
      <c r="B25" s="86" t="s">
        <v>171</v>
      </c>
      <c r="C25" s="87" t="s">
        <v>24</v>
      </c>
      <c r="D25" s="87" t="s">
        <v>10</v>
      </c>
      <c r="E25" s="179">
        <v>63000</v>
      </c>
      <c r="F25" s="87">
        <v>12</v>
      </c>
      <c r="G25" s="172">
        <f t="shared" si="0"/>
        <v>5250</v>
      </c>
    </row>
    <row r="26" spans="1:7">
      <c r="A26" s="107">
        <v>45583</v>
      </c>
      <c r="B26" s="86" t="s">
        <v>171</v>
      </c>
      <c r="C26" s="87" t="s">
        <v>25</v>
      </c>
      <c r="D26" s="87" t="s">
        <v>10</v>
      </c>
      <c r="E26" s="179">
        <v>71000</v>
      </c>
      <c r="F26" s="87">
        <v>8</v>
      </c>
      <c r="G26" s="172">
        <f t="shared" si="0"/>
        <v>8875</v>
      </c>
    </row>
    <row r="27" spans="1:7">
      <c r="A27" s="107">
        <v>45583</v>
      </c>
      <c r="B27" s="86" t="s">
        <v>171</v>
      </c>
      <c r="C27" s="87" t="s">
        <v>43</v>
      </c>
      <c r="D27" s="87" t="s">
        <v>8</v>
      </c>
      <c r="E27" s="179">
        <v>82000</v>
      </c>
      <c r="F27" s="87">
        <v>18</v>
      </c>
      <c r="G27" s="172">
        <f t="shared" si="0"/>
        <v>4555.5555555555557</v>
      </c>
    </row>
    <row r="28" spans="1:7">
      <c r="A28" s="107">
        <v>45583</v>
      </c>
      <c r="B28" s="86" t="s">
        <v>171</v>
      </c>
      <c r="C28" s="87" t="s">
        <v>18</v>
      </c>
      <c r="D28" s="87" t="s">
        <v>17</v>
      </c>
      <c r="E28" s="179">
        <v>85000</v>
      </c>
      <c r="F28" s="87">
        <v>15</v>
      </c>
      <c r="G28" s="172">
        <f t="shared" si="0"/>
        <v>5666.666666666667</v>
      </c>
    </row>
    <row r="29" spans="1:7">
      <c r="A29" s="107">
        <v>45586</v>
      </c>
      <c r="B29" s="86" t="s">
        <v>171</v>
      </c>
      <c r="C29" s="87" t="s">
        <v>14</v>
      </c>
      <c r="D29" s="87" t="s">
        <v>8</v>
      </c>
      <c r="E29" s="179">
        <v>105000</v>
      </c>
      <c r="F29" s="87">
        <v>44</v>
      </c>
      <c r="G29" s="172">
        <f t="shared" si="0"/>
        <v>2386.3636363636365</v>
      </c>
    </row>
    <row r="30" spans="1:7">
      <c r="A30" s="107">
        <v>45586</v>
      </c>
      <c r="B30" s="86" t="s">
        <v>171</v>
      </c>
      <c r="C30" s="87" t="s">
        <v>7</v>
      </c>
      <c r="D30" s="87" t="s">
        <v>8</v>
      </c>
      <c r="E30" s="179">
        <v>105000</v>
      </c>
      <c r="F30" s="87">
        <v>44</v>
      </c>
      <c r="G30" s="172">
        <f t="shared" si="0"/>
        <v>2386.3636363636365</v>
      </c>
    </row>
    <row r="31" spans="1:7">
      <c r="A31" s="107">
        <v>45586</v>
      </c>
      <c r="B31" s="86" t="s">
        <v>171</v>
      </c>
      <c r="C31" s="87" t="s">
        <v>24</v>
      </c>
      <c r="D31" s="87" t="s">
        <v>17</v>
      </c>
      <c r="E31" s="179">
        <v>85000</v>
      </c>
      <c r="F31" s="87">
        <v>18</v>
      </c>
      <c r="G31" s="172">
        <f t="shared" si="0"/>
        <v>4722.2222222222226</v>
      </c>
    </row>
    <row r="32" spans="1:7">
      <c r="A32" s="107">
        <v>45586</v>
      </c>
      <c r="B32" s="86" t="s">
        <v>171</v>
      </c>
      <c r="C32" s="87" t="s">
        <v>14</v>
      </c>
      <c r="D32" s="87" t="s">
        <v>8</v>
      </c>
      <c r="E32" s="179">
        <v>105000</v>
      </c>
      <c r="F32" s="87">
        <v>30</v>
      </c>
      <c r="G32" s="172">
        <f t="shared" si="0"/>
        <v>3500</v>
      </c>
    </row>
    <row r="33" spans="1:10">
      <c r="A33" s="107">
        <v>45586</v>
      </c>
      <c r="B33" s="86" t="s">
        <v>171</v>
      </c>
      <c r="C33" s="87" t="s">
        <v>12</v>
      </c>
      <c r="D33" s="87" t="s">
        <v>8</v>
      </c>
      <c r="E33" s="179">
        <v>105000</v>
      </c>
      <c r="F33" s="87">
        <v>40</v>
      </c>
      <c r="G33" s="172">
        <f t="shared" si="0"/>
        <v>2625</v>
      </c>
    </row>
    <row r="34" spans="1:10">
      <c r="A34" s="107">
        <v>45586</v>
      </c>
      <c r="B34" s="86" t="s">
        <v>171</v>
      </c>
      <c r="C34" s="87" t="s">
        <v>16</v>
      </c>
      <c r="D34" s="87" t="s">
        <v>10</v>
      </c>
      <c r="E34" s="179">
        <v>31500</v>
      </c>
      <c r="F34" s="87">
        <v>7</v>
      </c>
      <c r="G34" s="172">
        <f t="shared" si="0"/>
        <v>4500</v>
      </c>
      <c r="H34" t="s">
        <v>278</v>
      </c>
    </row>
    <row r="35" spans="1:10">
      <c r="A35" s="107">
        <v>45586</v>
      </c>
      <c r="B35" s="86" t="s">
        <v>171</v>
      </c>
      <c r="C35" s="87" t="s">
        <v>25</v>
      </c>
      <c r="D35" s="87" t="s">
        <v>17</v>
      </c>
      <c r="E35" s="179">
        <v>93000</v>
      </c>
      <c r="F35" s="87">
        <v>18</v>
      </c>
      <c r="G35" s="172">
        <f t="shared" si="0"/>
        <v>5166.666666666667</v>
      </c>
    </row>
    <row r="36" spans="1:10">
      <c r="A36" s="107">
        <v>45586</v>
      </c>
      <c r="B36" s="86" t="s">
        <v>171</v>
      </c>
      <c r="C36" s="87" t="s">
        <v>43</v>
      </c>
      <c r="D36" s="87" t="s">
        <v>8</v>
      </c>
      <c r="E36" s="179">
        <v>82000</v>
      </c>
      <c r="F36" s="87">
        <v>24</v>
      </c>
      <c r="G36" s="172">
        <f t="shared" si="0"/>
        <v>3416.6666666666665</v>
      </c>
    </row>
    <row r="37" spans="1:10">
      <c r="A37" s="107">
        <v>45586</v>
      </c>
      <c r="B37" s="86" t="s">
        <v>171</v>
      </c>
      <c r="C37" s="87" t="s">
        <v>22</v>
      </c>
      <c r="D37" s="87" t="s">
        <v>17</v>
      </c>
      <c r="E37" s="179">
        <v>110000</v>
      </c>
      <c r="F37" s="87">
        <v>11</v>
      </c>
      <c r="G37" s="172">
        <f t="shared" si="0"/>
        <v>10000</v>
      </c>
    </row>
    <row r="38" spans="1:10">
      <c r="A38" s="107">
        <v>45586</v>
      </c>
      <c r="B38" s="86" t="s">
        <v>171</v>
      </c>
      <c r="C38" s="87" t="s">
        <v>30</v>
      </c>
      <c r="D38" s="87" t="s">
        <v>10</v>
      </c>
      <c r="E38" s="179">
        <v>63000</v>
      </c>
      <c r="F38" s="87">
        <v>10</v>
      </c>
      <c r="G38" s="172">
        <f t="shared" si="0"/>
        <v>6300</v>
      </c>
    </row>
    <row r="39" spans="1:10">
      <c r="A39" s="107">
        <v>45586</v>
      </c>
      <c r="B39" s="86" t="s">
        <v>171</v>
      </c>
      <c r="C39" s="87" t="s">
        <v>54</v>
      </c>
      <c r="D39" s="87" t="s">
        <v>8</v>
      </c>
      <c r="E39" s="179">
        <v>100000</v>
      </c>
      <c r="F39" s="87">
        <v>30</v>
      </c>
      <c r="G39" s="172">
        <f t="shared" si="0"/>
        <v>3333.3333333333335</v>
      </c>
    </row>
    <row r="40" spans="1:10">
      <c r="A40" s="107">
        <v>45586</v>
      </c>
      <c r="B40" s="86" t="s">
        <v>171</v>
      </c>
      <c r="C40" s="87" t="s">
        <v>18</v>
      </c>
      <c r="D40" s="87" t="s">
        <v>10</v>
      </c>
      <c r="E40" s="179">
        <v>63000</v>
      </c>
      <c r="F40" s="87">
        <v>16</v>
      </c>
      <c r="G40" s="172">
        <f t="shared" si="0"/>
        <v>3937.5</v>
      </c>
    </row>
    <row r="41" spans="1:10">
      <c r="A41" s="107">
        <v>45587</v>
      </c>
      <c r="B41" s="86" t="s">
        <v>171</v>
      </c>
      <c r="C41" s="87" t="s">
        <v>14</v>
      </c>
      <c r="D41" s="87" t="s">
        <v>8</v>
      </c>
      <c r="E41" s="179">
        <v>105000</v>
      </c>
      <c r="F41" s="87">
        <v>44</v>
      </c>
      <c r="G41" s="172">
        <f t="shared" si="0"/>
        <v>2386.3636363636365</v>
      </c>
    </row>
    <row r="42" spans="1:10">
      <c r="A42" s="107">
        <v>45587</v>
      </c>
      <c r="B42" s="86" t="s">
        <v>171</v>
      </c>
      <c r="C42" s="87" t="s">
        <v>7</v>
      </c>
      <c r="D42" s="87" t="s">
        <v>8</v>
      </c>
      <c r="E42" s="179">
        <v>105000</v>
      </c>
      <c r="F42" s="87">
        <v>44</v>
      </c>
      <c r="G42" s="172">
        <f t="shared" si="0"/>
        <v>2386.3636363636365</v>
      </c>
    </row>
    <row r="43" spans="1:10">
      <c r="A43" s="107">
        <v>45587</v>
      </c>
      <c r="B43" s="86" t="s">
        <v>171</v>
      </c>
      <c r="C43" s="87" t="s">
        <v>24</v>
      </c>
      <c r="D43" s="87" t="s">
        <v>17</v>
      </c>
      <c r="E43" s="179">
        <v>85000</v>
      </c>
      <c r="F43" s="87">
        <v>17</v>
      </c>
      <c r="G43" s="172">
        <f t="shared" si="0"/>
        <v>5000</v>
      </c>
    </row>
    <row r="44" spans="1:10">
      <c r="A44" s="107">
        <v>45587</v>
      </c>
      <c r="B44" s="86" t="s">
        <v>171</v>
      </c>
      <c r="C44" s="87" t="s">
        <v>14</v>
      </c>
      <c r="D44" s="87" t="s">
        <v>8</v>
      </c>
      <c r="E44" s="179">
        <v>105000</v>
      </c>
      <c r="F44" s="87">
        <v>41</v>
      </c>
      <c r="G44" s="172">
        <f t="shared" si="0"/>
        <v>2560.9756097560976</v>
      </c>
    </row>
    <row r="45" spans="1:10">
      <c r="A45" s="107">
        <v>45587</v>
      </c>
      <c r="B45" s="86" t="s">
        <v>171</v>
      </c>
      <c r="C45" s="87" t="s">
        <v>12</v>
      </c>
      <c r="D45" s="87" t="s">
        <v>8</v>
      </c>
      <c r="E45" s="179">
        <v>105000</v>
      </c>
      <c r="F45" s="87">
        <v>37</v>
      </c>
      <c r="G45" s="172">
        <f t="shared" si="0"/>
        <v>2837.8378378378379</v>
      </c>
      <c r="J45" t="s">
        <v>53</v>
      </c>
    </row>
    <row r="46" spans="1:10">
      <c r="A46" s="107">
        <v>45587</v>
      </c>
      <c r="B46" s="86" t="s">
        <v>171</v>
      </c>
      <c r="C46" s="87" t="s">
        <v>25</v>
      </c>
      <c r="D46" s="87" t="s">
        <v>17</v>
      </c>
      <c r="E46" s="179">
        <v>93000</v>
      </c>
      <c r="F46" s="87">
        <v>19</v>
      </c>
      <c r="G46" s="172">
        <f t="shared" si="0"/>
        <v>4894.7368421052633</v>
      </c>
    </row>
    <row r="47" spans="1:10">
      <c r="A47" s="107">
        <v>45587</v>
      </c>
      <c r="B47" s="86" t="s">
        <v>171</v>
      </c>
      <c r="C47" s="87" t="s">
        <v>43</v>
      </c>
      <c r="D47" s="87" t="s">
        <v>8</v>
      </c>
      <c r="E47" s="179">
        <v>82000</v>
      </c>
      <c r="F47" s="87">
        <v>28</v>
      </c>
      <c r="G47" s="172">
        <f t="shared" si="0"/>
        <v>2928.5714285714284</v>
      </c>
    </row>
    <row r="48" spans="1:10">
      <c r="A48" s="107">
        <v>45587</v>
      </c>
      <c r="B48" s="86" t="s">
        <v>171</v>
      </c>
      <c r="C48" s="87" t="s">
        <v>22</v>
      </c>
      <c r="D48" s="87" t="s">
        <v>17</v>
      </c>
      <c r="E48" s="179">
        <v>110000</v>
      </c>
      <c r="F48" s="87">
        <v>16</v>
      </c>
      <c r="G48" s="172">
        <f t="shared" si="0"/>
        <v>6875</v>
      </c>
    </row>
    <row r="49" spans="1:7">
      <c r="A49" s="107">
        <v>45587</v>
      </c>
      <c r="B49" s="86" t="s">
        <v>171</v>
      </c>
      <c r="C49" s="87" t="s">
        <v>30</v>
      </c>
      <c r="D49" s="87" t="s">
        <v>10</v>
      </c>
      <c r="E49" s="179">
        <v>63000</v>
      </c>
      <c r="F49" s="87">
        <v>15</v>
      </c>
      <c r="G49" s="172">
        <f t="shared" si="0"/>
        <v>4200</v>
      </c>
    </row>
    <row r="50" spans="1:7">
      <c r="A50" s="107">
        <v>45587</v>
      </c>
      <c r="B50" s="86" t="s">
        <v>171</v>
      </c>
      <c r="C50" s="87" t="s">
        <v>54</v>
      </c>
      <c r="D50" s="87" t="s">
        <v>8</v>
      </c>
      <c r="E50" s="179">
        <v>100000</v>
      </c>
      <c r="F50" s="87">
        <v>27</v>
      </c>
      <c r="G50" s="172">
        <f t="shared" si="0"/>
        <v>3703.7037037037039</v>
      </c>
    </row>
    <row r="51" spans="1:7">
      <c r="A51" s="107">
        <v>45587</v>
      </c>
      <c r="B51" s="86" t="s">
        <v>171</v>
      </c>
      <c r="C51" s="87" t="s">
        <v>18</v>
      </c>
      <c r="D51" s="87" t="s">
        <v>10</v>
      </c>
      <c r="E51" s="179">
        <v>63000</v>
      </c>
      <c r="F51" s="87">
        <v>17</v>
      </c>
      <c r="G51" s="172">
        <f t="shared" si="0"/>
        <v>3705.8823529411766</v>
      </c>
    </row>
    <row r="52" spans="1:7">
      <c r="A52" s="107">
        <v>45588</v>
      </c>
      <c r="B52" s="86" t="s">
        <v>171</v>
      </c>
      <c r="C52" s="87" t="s">
        <v>24</v>
      </c>
      <c r="D52" s="87" t="s">
        <v>17</v>
      </c>
      <c r="E52" s="179">
        <v>85000</v>
      </c>
      <c r="F52" s="87">
        <v>18</v>
      </c>
      <c r="G52" s="172">
        <f t="shared" si="0"/>
        <v>4722.2222222222226</v>
      </c>
    </row>
    <row r="53" spans="1:7">
      <c r="A53" s="107">
        <v>45588</v>
      </c>
      <c r="B53" s="86" t="s">
        <v>171</v>
      </c>
      <c r="C53" s="87" t="s">
        <v>25</v>
      </c>
      <c r="D53" s="87" t="s">
        <v>17</v>
      </c>
      <c r="E53" s="179">
        <v>93000</v>
      </c>
      <c r="F53" s="87">
        <v>18</v>
      </c>
      <c r="G53" s="172">
        <f t="shared" si="0"/>
        <v>5166.666666666667</v>
      </c>
    </row>
    <row r="54" spans="1:7">
      <c r="A54" s="107">
        <v>45588</v>
      </c>
      <c r="B54" s="86" t="s">
        <v>171</v>
      </c>
      <c r="C54" s="87" t="s">
        <v>12</v>
      </c>
      <c r="D54" s="87" t="s">
        <v>8</v>
      </c>
      <c r="E54" s="179">
        <v>105000</v>
      </c>
      <c r="F54" s="87">
        <v>41</v>
      </c>
      <c r="G54" s="172">
        <f t="shared" si="0"/>
        <v>2560.9756097560976</v>
      </c>
    </row>
    <row r="55" spans="1:7">
      <c r="A55" s="107">
        <v>45588</v>
      </c>
      <c r="B55" s="86" t="s">
        <v>171</v>
      </c>
      <c r="C55" s="87" t="s">
        <v>14</v>
      </c>
      <c r="D55" s="87" t="s">
        <v>8</v>
      </c>
      <c r="E55" s="179">
        <v>105000</v>
      </c>
      <c r="F55" s="87">
        <v>31</v>
      </c>
      <c r="G55" s="172">
        <f t="shared" si="0"/>
        <v>3387.0967741935483</v>
      </c>
    </row>
    <row r="56" spans="1:7">
      <c r="A56" s="107">
        <v>45588</v>
      </c>
      <c r="B56" s="86" t="s">
        <v>171</v>
      </c>
      <c r="C56" s="87" t="s">
        <v>43</v>
      </c>
      <c r="D56" s="87" t="s">
        <v>8</v>
      </c>
      <c r="E56" s="179">
        <v>82000</v>
      </c>
      <c r="F56" s="87">
        <v>29</v>
      </c>
      <c r="G56" s="172">
        <f t="shared" si="0"/>
        <v>2827.5862068965516</v>
      </c>
    </row>
    <row r="57" spans="1:7">
      <c r="A57" s="107">
        <v>45588</v>
      </c>
      <c r="B57" s="86" t="s">
        <v>171</v>
      </c>
      <c r="C57" s="87" t="s">
        <v>18</v>
      </c>
      <c r="D57" s="87" t="s">
        <v>10</v>
      </c>
      <c r="E57" s="179">
        <v>63000</v>
      </c>
      <c r="F57" s="87">
        <v>15</v>
      </c>
      <c r="G57" s="172">
        <f t="shared" si="0"/>
        <v>4200</v>
      </c>
    </row>
    <row r="58" spans="1:7">
      <c r="A58" s="107">
        <v>45588</v>
      </c>
      <c r="B58" s="86" t="s">
        <v>171</v>
      </c>
      <c r="C58" s="87" t="s">
        <v>54</v>
      </c>
      <c r="D58" s="87" t="s">
        <v>8</v>
      </c>
      <c r="E58" s="179">
        <v>100000</v>
      </c>
      <c r="F58" s="87">
        <v>27</v>
      </c>
      <c r="G58" s="172">
        <f t="shared" si="0"/>
        <v>3703.7037037037039</v>
      </c>
    </row>
    <row r="59" spans="1:7">
      <c r="A59" s="107">
        <v>45588</v>
      </c>
      <c r="B59" s="86" t="s">
        <v>171</v>
      </c>
      <c r="C59" s="87" t="s">
        <v>22</v>
      </c>
      <c r="D59" s="87" t="s">
        <v>17</v>
      </c>
      <c r="E59" s="179">
        <v>110000</v>
      </c>
      <c r="F59" s="87">
        <v>12</v>
      </c>
      <c r="G59" s="172">
        <f t="shared" si="0"/>
        <v>9166.6666666666661</v>
      </c>
    </row>
    <row r="60" spans="1:7">
      <c r="A60" s="107">
        <v>45588</v>
      </c>
      <c r="B60" s="86" t="s">
        <v>171</v>
      </c>
      <c r="C60" s="87" t="s">
        <v>7</v>
      </c>
      <c r="D60" s="87" t="s">
        <v>8</v>
      </c>
      <c r="E60" s="179">
        <v>105000</v>
      </c>
      <c r="F60" s="87">
        <v>44</v>
      </c>
      <c r="G60" s="172">
        <f t="shared" si="0"/>
        <v>2386.3636363636365</v>
      </c>
    </row>
    <row r="61" spans="1:7">
      <c r="A61" s="107">
        <v>45588</v>
      </c>
      <c r="B61" s="86" t="s">
        <v>171</v>
      </c>
      <c r="C61" s="87" t="s">
        <v>16</v>
      </c>
      <c r="D61" s="87" t="s">
        <v>8</v>
      </c>
      <c r="E61" s="179">
        <v>105000</v>
      </c>
      <c r="F61" s="87">
        <v>44</v>
      </c>
      <c r="G61" s="172">
        <f t="shared" si="0"/>
        <v>2386.3636363636365</v>
      </c>
    </row>
    <row r="62" spans="1:7">
      <c r="A62" s="107">
        <v>45588</v>
      </c>
      <c r="B62" s="86" t="s">
        <v>171</v>
      </c>
      <c r="C62" s="87" t="s">
        <v>30</v>
      </c>
      <c r="D62" s="87" t="s">
        <v>10</v>
      </c>
      <c r="E62" s="179">
        <v>63000</v>
      </c>
      <c r="F62" s="87">
        <v>18</v>
      </c>
      <c r="G62" s="172">
        <f t="shared" si="0"/>
        <v>3500</v>
      </c>
    </row>
    <row r="63" spans="1:7">
      <c r="A63" s="107">
        <v>45589</v>
      </c>
      <c r="B63" s="86" t="s">
        <v>171</v>
      </c>
      <c r="C63" s="87" t="s">
        <v>24</v>
      </c>
      <c r="D63" s="87" t="s">
        <v>17</v>
      </c>
      <c r="E63" s="179">
        <v>85000</v>
      </c>
      <c r="F63" s="87">
        <v>18</v>
      </c>
      <c r="G63" s="172">
        <f t="shared" si="0"/>
        <v>4722.2222222222226</v>
      </c>
    </row>
    <row r="64" spans="1:7">
      <c r="A64" s="107">
        <v>45589</v>
      </c>
      <c r="B64" s="86" t="s">
        <v>171</v>
      </c>
      <c r="C64" s="87" t="s">
        <v>25</v>
      </c>
      <c r="D64" s="87" t="s">
        <v>17</v>
      </c>
      <c r="E64" s="179">
        <v>93000</v>
      </c>
      <c r="F64" s="87">
        <v>19</v>
      </c>
      <c r="G64" s="172">
        <f t="shared" si="0"/>
        <v>4894.7368421052633</v>
      </c>
    </row>
    <row r="65" spans="1:8">
      <c r="A65" s="107">
        <v>45589</v>
      </c>
      <c r="B65" s="86" t="s">
        <v>171</v>
      </c>
      <c r="C65" s="87" t="s">
        <v>12</v>
      </c>
      <c r="D65" s="87" t="s">
        <v>8</v>
      </c>
      <c r="E65" s="179">
        <v>105000</v>
      </c>
      <c r="F65" s="87">
        <v>43</v>
      </c>
      <c r="G65" s="172">
        <f t="shared" si="0"/>
        <v>2441.8604651162791</v>
      </c>
    </row>
    <row r="66" spans="1:8">
      <c r="A66" s="107">
        <v>45589</v>
      </c>
      <c r="B66" s="86" t="s">
        <v>171</v>
      </c>
      <c r="C66" s="87" t="s">
        <v>14</v>
      </c>
      <c r="D66" s="87" t="s">
        <v>8</v>
      </c>
      <c r="E66" s="179">
        <v>105000</v>
      </c>
      <c r="F66" s="87">
        <v>44</v>
      </c>
      <c r="G66" s="172">
        <f t="shared" ref="G66:G129" si="1">E66/F66</f>
        <v>2386.3636363636365</v>
      </c>
    </row>
    <row r="67" spans="1:8">
      <c r="A67" s="107">
        <v>45589</v>
      </c>
      <c r="B67" s="86" t="s">
        <v>171</v>
      </c>
      <c r="C67" s="87" t="s">
        <v>43</v>
      </c>
      <c r="D67" s="87" t="s">
        <v>8</v>
      </c>
      <c r="E67" s="179">
        <v>82000</v>
      </c>
      <c r="F67" s="87">
        <v>26</v>
      </c>
      <c r="G67" s="172">
        <f t="shared" si="1"/>
        <v>3153.8461538461538</v>
      </c>
    </row>
    <row r="68" spans="1:8">
      <c r="A68" s="107">
        <v>45589</v>
      </c>
      <c r="B68" s="86" t="s">
        <v>171</v>
      </c>
      <c r="C68" s="87" t="s">
        <v>18</v>
      </c>
      <c r="D68" s="87" t="s">
        <v>10</v>
      </c>
      <c r="E68" s="179">
        <v>63000</v>
      </c>
      <c r="F68" s="87">
        <v>12</v>
      </c>
      <c r="G68" s="172">
        <f t="shared" si="1"/>
        <v>5250</v>
      </c>
    </row>
    <row r="69" spans="1:8">
      <c r="A69" s="107">
        <v>45589</v>
      </c>
      <c r="B69" s="86" t="s">
        <v>171</v>
      </c>
      <c r="C69" s="87" t="s">
        <v>54</v>
      </c>
      <c r="D69" s="87" t="s">
        <v>8</v>
      </c>
      <c r="E69" s="179">
        <v>100000</v>
      </c>
      <c r="F69" s="87">
        <v>30</v>
      </c>
      <c r="G69" s="172">
        <f t="shared" si="1"/>
        <v>3333.3333333333335</v>
      </c>
    </row>
    <row r="70" spans="1:8">
      <c r="A70" s="107">
        <v>45589</v>
      </c>
      <c r="B70" s="86" t="s">
        <v>171</v>
      </c>
      <c r="C70" s="87" t="s">
        <v>22</v>
      </c>
      <c r="D70" s="87" t="s">
        <v>17</v>
      </c>
      <c r="E70" s="179">
        <v>110000</v>
      </c>
      <c r="F70" s="87">
        <v>14</v>
      </c>
      <c r="G70" s="172">
        <f t="shared" si="1"/>
        <v>7857.1428571428569</v>
      </c>
    </row>
    <row r="71" spans="1:8">
      <c r="A71" s="107">
        <v>45589</v>
      </c>
      <c r="B71" s="86" t="s">
        <v>171</v>
      </c>
      <c r="C71" s="87" t="s">
        <v>7</v>
      </c>
      <c r="D71" s="87" t="s">
        <v>8</v>
      </c>
      <c r="E71" s="179">
        <v>105000</v>
      </c>
      <c r="F71" s="87">
        <v>44</v>
      </c>
      <c r="G71" s="172">
        <f t="shared" si="1"/>
        <v>2386.3636363636365</v>
      </c>
    </row>
    <row r="72" spans="1:8">
      <c r="A72" s="107">
        <v>45589</v>
      </c>
      <c r="B72" s="86" t="s">
        <v>171</v>
      </c>
      <c r="C72" s="87" t="s">
        <v>14</v>
      </c>
      <c r="D72" s="87" t="s">
        <v>8</v>
      </c>
      <c r="E72" s="179">
        <v>105000</v>
      </c>
      <c r="F72" s="87">
        <v>42</v>
      </c>
      <c r="G72" s="172">
        <f t="shared" si="1"/>
        <v>2500</v>
      </c>
    </row>
    <row r="73" spans="1:8">
      <c r="A73" s="107">
        <v>45589</v>
      </c>
      <c r="B73" s="86" t="s">
        <v>171</v>
      </c>
      <c r="C73" s="87" t="s">
        <v>30</v>
      </c>
      <c r="D73" s="87" t="s">
        <v>10</v>
      </c>
      <c r="E73" s="179">
        <v>63000</v>
      </c>
      <c r="F73" s="87">
        <v>17</v>
      </c>
      <c r="G73" s="172">
        <f t="shared" si="1"/>
        <v>3705.8823529411766</v>
      </c>
    </row>
    <row r="74" spans="1:8">
      <c r="A74" s="107">
        <v>45589</v>
      </c>
      <c r="B74" s="86" t="s">
        <v>171</v>
      </c>
      <c r="C74" s="87" t="s">
        <v>107</v>
      </c>
      <c r="D74" s="87" t="s">
        <v>10</v>
      </c>
      <c r="E74" s="179">
        <v>47250</v>
      </c>
      <c r="F74" s="87">
        <v>13</v>
      </c>
      <c r="G74" s="172">
        <f t="shared" si="1"/>
        <v>3634.6153846153848</v>
      </c>
      <c r="H74" t="s">
        <v>279</v>
      </c>
    </row>
    <row r="75" spans="1:8">
      <c r="A75" s="107">
        <v>45590</v>
      </c>
      <c r="B75" s="86" t="s">
        <v>171</v>
      </c>
      <c r="C75" s="87" t="s">
        <v>7</v>
      </c>
      <c r="D75" s="87" t="s">
        <v>8</v>
      </c>
      <c r="E75" s="179">
        <v>105000</v>
      </c>
      <c r="F75" s="87">
        <v>44</v>
      </c>
      <c r="G75" s="172">
        <f t="shared" si="1"/>
        <v>2386.3636363636365</v>
      </c>
    </row>
    <row r="76" spans="1:8">
      <c r="A76" s="107">
        <v>45590</v>
      </c>
      <c r="B76" s="86" t="s">
        <v>171</v>
      </c>
      <c r="C76" s="87" t="s">
        <v>14</v>
      </c>
      <c r="D76" s="87" t="s">
        <v>8</v>
      </c>
      <c r="E76" s="179">
        <v>105000</v>
      </c>
      <c r="F76" s="87">
        <v>44</v>
      </c>
      <c r="G76" s="172">
        <f t="shared" si="1"/>
        <v>2386.3636363636365</v>
      </c>
    </row>
    <row r="77" spans="1:8">
      <c r="A77" s="107">
        <v>45590</v>
      </c>
      <c r="B77" s="86" t="s">
        <v>171</v>
      </c>
      <c r="C77" s="87" t="s">
        <v>22</v>
      </c>
      <c r="D77" s="87" t="s">
        <v>17</v>
      </c>
      <c r="E77" s="179">
        <v>110000</v>
      </c>
      <c r="F77" s="87">
        <v>16</v>
      </c>
      <c r="G77" s="172">
        <f t="shared" si="1"/>
        <v>6875</v>
      </c>
    </row>
    <row r="78" spans="1:8">
      <c r="A78" s="107">
        <v>45590</v>
      </c>
      <c r="B78" s="86" t="s">
        <v>171</v>
      </c>
      <c r="C78" s="87" t="s">
        <v>30</v>
      </c>
      <c r="D78" s="87" t="s">
        <v>10</v>
      </c>
      <c r="E78" s="179">
        <v>63000</v>
      </c>
      <c r="F78" s="87">
        <v>11</v>
      </c>
      <c r="G78" s="172">
        <f t="shared" si="1"/>
        <v>5727.272727272727</v>
      </c>
    </row>
    <row r="79" spans="1:8">
      <c r="A79" s="107">
        <v>45590</v>
      </c>
      <c r="B79" s="86" t="s">
        <v>171</v>
      </c>
      <c r="C79" s="87" t="s">
        <v>18</v>
      </c>
      <c r="D79" s="87" t="s">
        <v>10</v>
      </c>
      <c r="E79" s="179">
        <v>63000</v>
      </c>
      <c r="F79" s="87">
        <v>15</v>
      </c>
      <c r="G79" s="172">
        <f t="shared" si="1"/>
        <v>4200</v>
      </c>
    </row>
    <row r="80" spans="1:8">
      <c r="A80" s="107">
        <v>45590</v>
      </c>
      <c r="B80" s="86" t="s">
        <v>171</v>
      </c>
      <c r="C80" s="87" t="s">
        <v>14</v>
      </c>
      <c r="D80" s="87" t="s">
        <v>8</v>
      </c>
      <c r="E80" s="179">
        <v>105000</v>
      </c>
      <c r="F80" s="87">
        <v>43</v>
      </c>
      <c r="G80" s="172">
        <f t="shared" si="1"/>
        <v>2441.8604651162791</v>
      </c>
    </row>
    <row r="81" spans="1:9">
      <c r="A81" s="107">
        <v>45590</v>
      </c>
      <c r="B81" s="86" t="s">
        <v>171</v>
      </c>
      <c r="C81" s="87" t="s">
        <v>24</v>
      </c>
      <c r="D81" s="87" t="s">
        <v>17</v>
      </c>
      <c r="E81" s="179">
        <v>85000</v>
      </c>
      <c r="F81" s="87">
        <v>20</v>
      </c>
      <c r="G81" s="172">
        <f t="shared" si="1"/>
        <v>4250</v>
      </c>
    </row>
    <row r="82" spans="1:9">
      <c r="A82" s="107">
        <v>45590</v>
      </c>
      <c r="B82" s="86" t="s">
        <v>171</v>
      </c>
      <c r="C82" s="87" t="s">
        <v>12</v>
      </c>
      <c r="D82" s="87" t="s">
        <v>8</v>
      </c>
      <c r="E82" s="179">
        <v>105000</v>
      </c>
      <c r="F82" s="87">
        <v>39</v>
      </c>
      <c r="G82" s="172">
        <f t="shared" si="1"/>
        <v>2692.3076923076924</v>
      </c>
    </row>
    <row r="83" spans="1:9">
      <c r="A83" s="107">
        <v>45590</v>
      </c>
      <c r="B83" s="86" t="s">
        <v>171</v>
      </c>
      <c r="C83" s="87" t="s">
        <v>43</v>
      </c>
      <c r="D83" s="87" t="s">
        <v>8</v>
      </c>
      <c r="E83" s="179">
        <v>82000</v>
      </c>
      <c r="F83" s="87">
        <v>29</v>
      </c>
      <c r="G83" s="172">
        <f t="shared" si="1"/>
        <v>2827.5862068965516</v>
      </c>
    </row>
    <row r="84" spans="1:9">
      <c r="A84" s="107">
        <v>45590</v>
      </c>
      <c r="B84" s="86" t="s">
        <v>171</v>
      </c>
      <c r="C84" s="87" t="s">
        <v>25</v>
      </c>
      <c r="D84" s="87" t="s">
        <v>17</v>
      </c>
      <c r="E84" s="179">
        <v>93000</v>
      </c>
      <c r="F84" s="87">
        <v>18</v>
      </c>
      <c r="G84" s="172">
        <f t="shared" si="1"/>
        <v>5166.666666666667</v>
      </c>
      <c r="I84" t="s">
        <v>53</v>
      </c>
    </row>
    <row r="85" spans="1:9">
      <c r="A85" s="107">
        <v>45590</v>
      </c>
      <c r="B85" s="86" t="s">
        <v>171</v>
      </c>
      <c r="C85" s="87" t="s">
        <v>54</v>
      </c>
      <c r="D85" s="87" t="s">
        <v>8</v>
      </c>
      <c r="E85" s="179">
        <v>100000</v>
      </c>
      <c r="F85" s="87">
        <v>30</v>
      </c>
      <c r="G85" s="172">
        <f t="shared" si="1"/>
        <v>3333.3333333333335</v>
      </c>
    </row>
    <row r="86" spans="1:9">
      <c r="A86" s="107">
        <v>45590</v>
      </c>
      <c r="B86" s="86" t="s">
        <v>171</v>
      </c>
      <c r="C86" s="87" t="s">
        <v>107</v>
      </c>
      <c r="D86" s="87" t="s">
        <v>10</v>
      </c>
      <c r="E86" s="179">
        <v>47250</v>
      </c>
      <c r="F86" s="87">
        <v>12</v>
      </c>
      <c r="G86" s="172">
        <f t="shared" si="1"/>
        <v>3937.5</v>
      </c>
      <c r="H86" t="s">
        <v>279</v>
      </c>
    </row>
    <row r="87" spans="1:9">
      <c r="A87" s="107">
        <v>45593</v>
      </c>
      <c r="B87" s="86" t="s">
        <v>171</v>
      </c>
      <c r="C87" s="87" t="s">
        <v>7</v>
      </c>
      <c r="D87" s="87" t="s">
        <v>8</v>
      </c>
      <c r="E87" s="179">
        <v>105000</v>
      </c>
      <c r="F87" s="87">
        <v>44</v>
      </c>
      <c r="G87" s="172">
        <f t="shared" si="1"/>
        <v>2386.3636363636365</v>
      </c>
    </row>
    <row r="88" spans="1:9">
      <c r="A88" s="107">
        <v>45593</v>
      </c>
      <c r="B88" s="86" t="s">
        <v>171</v>
      </c>
      <c r="C88" s="87" t="s">
        <v>14</v>
      </c>
      <c r="D88" s="87" t="s">
        <v>8</v>
      </c>
      <c r="E88" s="179">
        <v>105000</v>
      </c>
      <c r="F88" s="87">
        <v>44</v>
      </c>
      <c r="G88" s="172">
        <f t="shared" si="1"/>
        <v>2386.3636363636365</v>
      </c>
    </row>
    <row r="89" spans="1:9">
      <c r="A89" s="107">
        <v>45593</v>
      </c>
      <c r="B89" s="86" t="s">
        <v>171</v>
      </c>
      <c r="C89" s="87" t="s">
        <v>22</v>
      </c>
      <c r="D89" s="87" t="s">
        <v>17</v>
      </c>
      <c r="E89" s="179">
        <v>110000</v>
      </c>
      <c r="F89" s="87">
        <v>21</v>
      </c>
      <c r="G89" s="172">
        <f t="shared" si="1"/>
        <v>5238.0952380952385</v>
      </c>
    </row>
    <row r="90" spans="1:9">
      <c r="A90" s="107">
        <v>45593</v>
      </c>
      <c r="B90" s="86" t="s">
        <v>171</v>
      </c>
      <c r="C90" s="87" t="s">
        <v>30</v>
      </c>
      <c r="D90" s="87" t="s">
        <v>17</v>
      </c>
      <c r="E90" s="179">
        <v>85000</v>
      </c>
      <c r="F90" s="87">
        <v>22</v>
      </c>
      <c r="G90" s="172">
        <f t="shared" si="1"/>
        <v>3863.6363636363635</v>
      </c>
    </row>
    <row r="91" spans="1:9">
      <c r="A91" s="107">
        <v>45593</v>
      </c>
      <c r="B91" s="86" t="s">
        <v>171</v>
      </c>
      <c r="C91" s="87" t="s">
        <v>18</v>
      </c>
      <c r="D91" s="87" t="s">
        <v>10</v>
      </c>
      <c r="E91" s="179">
        <v>63000</v>
      </c>
      <c r="F91" s="87">
        <v>12</v>
      </c>
      <c r="G91" s="172">
        <f t="shared" si="1"/>
        <v>5250</v>
      </c>
    </row>
    <row r="92" spans="1:9">
      <c r="A92" s="107">
        <v>45593</v>
      </c>
      <c r="B92" s="86" t="s">
        <v>171</v>
      </c>
      <c r="C92" s="87" t="s">
        <v>16</v>
      </c>
      <c r="D92" s="87" t="s">
        <v>8</v>
      </c>
      <c r="E92" s="179">
        <v>105000</v>
      </c>
      <c r="F92" s="87">
        <v>27</v>
      </c>
      <c r="G92" s="172">
        <f t="shared" si="1"/>
        <v>3888.8888888888887</v>
      </c>
    </row>
    <row r="93" spans="1:9">
      <c r="A93" s="107">
        <v>45593</v>
      </c>
      <c r="B93" s="86" t="s">
        <v>171</v>
      </c>
      <c r="C93" s="87" t="s">
        <v>24</v>
      </c>
      <c r="D93" s="87" t="s">
        <v>17</v>
      </c>
      <c r="E93" s="179">
        <v>85000</v>
      </c>
      <c r="F93" s="87">
        <v>20</v>
      </c>
      <c r="G93" s="172">
        <f t="shared" si="1"/>
        <v>4250</v>
      </c>
    </row>
    <row r="94" spans="1:9">
      <c r="A94" s="107">
        <v>45593</v>
      </c>
      <c r="B94" s="86" t="s">
        <v>171</v>
      </c>
      <c r="C94" s="87" t="s">
        <v>12</v>
      </c>
      <c r="D94" s="87" t="s">
        <v>8</v>
      </c>
      <c r="E94" s="179">
        <v>105000</v>
      </c>
      <c r="F94" s="87">
        <v>35</v>
      </c>
      <c r="G94" s="172">
        <f t="shared" si="1"/>
        <v>3000</v>
      </c>
    </row>
    <row r="95" spans="1:9">
      <c r="A95" s="107">
        <v>45593</v>
      </c>
      <c r="B95" s="86" t="s">
        <v>171</v>
      </c>
      <c r="C95" s="87" t="s">
        <v>43</v>
      </c>
      <c r="D95" s="87" t="s">
        <v>8</v>
      </c>
      <c r="E95" s="179">
        <v>82000</v>
      </c>
      <c r="F95" s="87">
        <v>31</v>
      </c>
      <c r="G95" s="172">
        <f t="shared" si="1"/>
        <v>2645.1612903225805</v>
      </c>
    </row>
    <row r="96" spans="1:9">
      <c r="A96" s="107">
        <v>45593</v>
      </c>
      <c r="B96" s="86" t="s">
        <v>171</v>
      </c>
      <c r="C96" s="87" t="s">
        <v>25</v>
      </c>
      <c r="D96" s="87" t="s">
        <v>17</v>
      </c>
      <c r="E96" s="179">
        <v>93000</v>
      </c>
      <c r="F96" s="87">
        <v>15</v>
      </c>
      <c r="G96" s="172">
        <f t="shared" si="1"/>
        <v>6200</v>
      </c>
    </row>
    <row r="97" spans="1:7">
      <c r="A97" s="107">
        <v>45593</v>
      </c>
      <c r="B97" s="86" t="s">
        <v>171</v>
      </c>
      <c r="C97" s="87" t="s">
        <v>54</v>
      </c>
      <c r="D97" s="87" t="s">
        <v>8</v>
      </c>
      <c r="E97" s="179">
        <v>100000</v>
      </c>
      <c r="F97" s="87">
        <v>31</v>
      </c>
      <c r="G97" s="172">
        <f t="shared" si="1"/>
        <v>3225.8064516129034</v>
      </c>
    </row>
    <row r="98" spans="1:7">
      <c r="A98" s="107">
        <v>45593</v>
      </c>
      <c r="B98" s="86" t="s">
        <v>171</v>
      </c>
      <c r="C98" s="87" t="s">
        <v>21</v>
      </c>
      <c r="D98" s="87" t="s">
        <v>10</v>
      </c>
      <c r="E98" s="179">
        <v>63000</v>
      </c>
      <c r="F98" s="87">
        <v>14</v>
      </c>
      <c r="G98" s="172">
        <f t="shared" si="1"/>
        <v>4500</v>
      </c>
    </row>
    <row r="99" spans="1:7">
      <c r="A99" s="107">
        <v>45593</v>
      </c>
      <c r="B99" s="86" t="s">
        <v>171</v>
      </c>
      <c r="C99" s="87" t="s">
        <v>16</v>
      </c>
      <c r="D99" s="87" t="s">
        <v>10</v>
      </c>
      <c r="E99" s="179">
        <v>63000</v>
      </c>
      <c r="F99" s="87">
        <v>16</v>
      </c>
      <c r="G99" s="172">
        <f t="shared" si="1"/>
        <v>3937.5</v>
      </c>
    </row>
    <row r="100" spans="1:7">
      <c r="A100" s="107">
        <v>45593</v>
      </c>
      <c r="B100" s="86" t="s">
        <v>171</v>
      </c>
      <c r="C100" s="87" t="s">
        <v>107</v>
      </c>
      <c r="D100" s="87" t="s">
        <v>10</v>
      </c>
      <c r="E100" s="179">
        <v>47250</v>
      </c>
      <c r="F100" s="87">
        <v>7</v>
      </c>
      <c r="G100" s="172">
        <f t="shared" si="1"/>
        <v>6750</v>
      </c>
    </row>
    <row r="101" spans="1:7">
      <c r="A101" s="107">
        <v>45594</v>
      </c>
      <c r="B101" s="86" t="s">
        <v>171</v>
      </c>
      <c r="C101" s="87" t="s">
        <v>21</v>
      </c>
      <c r="D101" s="87" t="s">
        <v>10</v>
      </c>
      <c r="E101" s="179">
        <v>63000</v>
      </c>
      <c r="F101" s="87">
        <v>21</v>
      </c>
      <c r="G101" s="172">
        <f t="shared" si="1"/>
        <v>3000</v>
      </c>
    </row>
    <row r="102" spans="1:7">
      <c r="A102" s="107">
        <v>45594</v>
      </c>
      <c r="B102" s="86" t="s">
        <v>171</v>
      </c>
      <c r="C102" s="87" t="s">
        <v>7</v>
      </c>
      <c r="D102" s="87" t="s">
        <v>8</v>
      </c>
      <c r="E102" s="179">
        <v>105000</v>
      </c>
      <c r="F102" s="87">
        <v>44</v>
      </c>
      <c r="G102" s="172">
        <f t="shared" si="1"/>
        <v>2386.3636363636365</v>
      </c>
    </row>
    <row r="103" spans="1:7">
      <c r="A103" s="107">
        <v>45594</v>
      </c>
      <c r="B103" s="86" t="s">
        <v>171</v>
      </c>
      <c r="C103" s="87" t="s">
        <v>14</v>
      </c>
      <c r="D103" s="87" t="s">
        <v>8</v>
      </c>
      <c r="E103" s="179">
        <v>105000</v>
      </c>
      <c r="F103" s="87">
        <v>44</v>
      </c>
      <c r="G103" s="172">
        <f t="shared" si="1"/>
        <v>2386.3636363636365</v>
      </c>
    </row>
    <row r="104" spans="1:7">
      <c r="A104" s="107">
        <v>45594</v>
      </c>
      <c r="B104" s="86" t="s">
        <v>171</v>
      </c>
      <c r="C104" s="87" t="s">
        <v>22</v>
      </c>
      <c r="D104" s="87" t="s">
        <v>17</v>
      </c>
      <c r="E104" s="179">
        <v>110000</v>
      </c>
      <c r="F104" s="87">
        <v>20</v>
      </c>
      <c r="G104" s="172">
        <f t="shared" si="1"/>
        <v>5500</v>
      </c>
    </row>
    <row r="105" spans="1:7">
      <c r="A105" s="107">
        <v>45594</v>
      </c>
      <c r="B105" s="86" t="s">
        <v>171</v>
      </c>
      <c r="C105" s="87" t="s">
        <v>30</v>
      </c>
      <c r="D105" s="87" t="s">
        <v>17</v>
      </c>
      <c r="E105" s="179">
        <v>85000</v>
      </c>
      <c r="F105" s="87">
        <v>19</v>
      </c>
      <c r="G105" s="172">
        <f t="shared" si="1"/>
        <v>4473.6842105263158</v>
      </c>
    </row>
    <row r="106" spans="1:7">
      <c r="A106" s="107">
        <v>45594</v>
      </c>
      <c r="B106" s="86" t="s">
        <v>171</v>
      </c>
      <c r="C106" s="87" t="s">
        <v>18</v>
      </c>
      <c r="D106" s="87" t="s">
        <v>10</v>
      </c>
      <c r="E106" s="179">
        <v>63000</v>
      </c>
      <c r="F106" s="87">
        <v>12</v>
      </c>
      <c r="G106" s="172">
        <f t="shared" si="1"/>
        <v>5250</v>
      </c>
    </row>
    <row r="107" spans="1:7">
      <c r="A107" s="107">
        <v>45594</v>
      </c>
      <c r="B107" s="86" t="s">
        <v>171</v>
      </c>
      <c r="C107" s="87" t="s">
        <v>54</v>
      </c>
      <c r="D107" s="87" t="s">
        <v>8</v>
      </c>
      <c r="E107" s="179">
        <v>100000</v>
      </c>
      <c r="F107" s="87">
        <v>31</v>
      </c>
      <c r="G107" s="172">
        <f t="shared" si="1"/>
        <v>3225.8064516129034</v>
      </c>
    </row>
    <row r="108" spans="1:7">
      <c r="A108" s="107">
        <v>45594</v>
      </c>
      <c r="B108" s="86" t="s">
        <v>171</v>
      </c>
      <c r="C108" s="87" t="s">
        <v>16</v>
      </c>
      <c r="D108" s="87" t="s">
        <v>10</v>
      </c>
      <c r="E108" s="179">
        <v>63000</v>
      </c>
      <c r="F108" s="87">
        <v>8</v>
      </c>
      <c r="G108" s="172">
        <f t="shared" si="1"/>
        <v>7875</v>
      </c>
    </row>
    <row r="109" spans="1:7">
      <c r="A109" s="107">
        <v>45594</v>
      </c>
      <c r="B109" s="86" t="s">
        <v>171</v>
      </c>
      <c r="C109" s="87" t="s">
        <v>14</v>
      </c>
      <c r="D109" s="87" t="s">
        <v>8</v>
      </c>
      <c r="E109" s="179">
        <v>105000</v>
      </c>
      <c r="F109" s="87">
        <v>43</v>
      </c>
      <c r="G109" s="172">
        <f t="shared" si="1"/>
        <v>2441.8604651162791</v>
      </c>
    </row>
    <row r="110" spans="1:7">
      <c r="A110" s="107">
        <v>45594</v>
      </c>
      <c r="B110" s="86" t="s">
        <v>171</v>
      </c>
      <c r="C110" s="87" t="s">
        <v>12</v>
      </c>
      <c r="D110" s="87" t="s">
        <v>8</v>
      </c>
      <c r="E110" s="179">
        <v>105000</v>
      </c>
      <c r="F110" s="87">
        <v>39</v>
      </c>
      <c r="G110" s="172">
        <f t="shared" si="1"/>
        <v>2692.3076923076924</v>
      </c>
    </row>
    <row r="111" spans="1:7">
      <c r="A111" s="107">
        <v>45594</v>
      </c>
      <c r="B111" s="86" t="s">
        <v>171</v>
      </c>
      <c r="C111" s="87" t="s">
        <v>24</v>
      </c>
      <c r="D111" s="87" t="s">
        <v>17</v>
      </c>
      <c r="E111" s="179">
        <v>85000</v>
      </c>
      <c r="F111" s="87">
        <v>19</v>
      </c>
      <c r="G111" s="172">
        <f t="shared" si="1"/>
        <v>4473.6842105263158</v>
      </c>
    </row>
    <row r="112" spans="1:7">
      <c r="A112" s="107">
        <v>45594</v>
      </c>
      <c r="B112" s="86" t="s">
        <v>171</v>
      </c>
      <c r="C112" s="87" t="s">
        <v>25</v>
      </c>
      <c r="D112" s="87" t="s">
        <v>17</v>
      </c>
      <c r="E112" s="179">
        <v>93000</v>
      </c>
      <c r="F112" s="87">
        <v>18</v>
      </c>
      <c r="G112" s="172">
        <f t="shared" si="1"/>
        <v>5166.666666666667</v>
      </c>
    </row>
    <row r="113" spans="1:7">
      <c r="A113" s="107">
        <v>45594</v>
      </c>
      <c r="B113" s="86" t="s">
        <v>171</v>
      </c>
      <c r="C113" s="87" t="s">
        <v>43</v>
      </c>
      <c r="D113" s="87" t="s">
        <v>8</v>
      </c>
      <c r="E113" s="179">
        <v>82000</v>
      </c>
      <c r="F113" s="87">
        <v>30</v>
      </c>
      <c r="G113" s="172">
        <f t="shared" si="1"/>
        <v>2733.3333333333335</v>
      </c>
    </row>
    <row r="114" spans="1:7">
      <c r="A114" s="107">
        <v>45594</v>
      </c>
      <c r="B114" s="86" t="s">
        <v>171</v>
      </c>
      <c r="C114" s="87" t="s">
        <v>107</v>
      </c>
      <c r="D114" s="87" t="s">
        <v>10</v>
      </c>
      <c r="E114" s="179">
        <v>47250</v>
      </c>
      <c r="F114" s="87">
        <v>8</v>
      </c>
      <c r="G114" s="172">
        <f t="shared" si="1"/>
        <v>5906.25</v>
      </c>
    </row>
    <row r="115" spans="1:7">
      <c r="A115" s="107">
        <v>45595</v>
      </c>
      <c r="B115" s="86" t="s">
        <v>171</v>
      </c>
      <c r="C115" s="87" t="s">
        <v>21</v>
      </c>
      <c r="D115" s="87" t="s">
        <v>10</v>
      </c>
      <c r="E115" s="179">
        <v>63000</v>
      </c>
      <c r="F115" s="87">
        <v>2</v>
      </c>
      <c r="G115" s="172">
        <f t="shared" si="1"/>
        <v>31500</v>
      </c>
    </row>
    <row r="116" spans="1:7">
      <c r="A116" s="107">
        <v>45595</v>
      </c>
      <c r="B116" s="86" t="s">
        <v>171</v>
      </c>
      <c r="C116" s="87" t="s">
        <v>7</v>
      </c>
      <c r="D116" s="87" t="s">
        <v>8</v>
      </c>
      <c r="E116" s="179">
        <v>105000</v>
      </c>
      <c r="F116" s="87">
        <v>38</v>
      </c>
      <c r="G116" s="172">
        <f t="shared" si="1"/>
        <v>2763.1578947368421</v>
      </c>
    </row>
    <row r="117" spans="1:7">
      <c r="A117" s="107">
        <v>45595</v>
      </c>
      <c r="B117" s="86" t="s">
        <v>171</v>
      </c>
      <c r="C117" s="87" t="s">
        <v>14</v>
      </c>
      <c r="D117" s="87" t="s">
        <v>8</v>
      </c>
      <c r="E117" s="179">
        <v>105000</v>
      </c>
      <c r="F117" s="87">
        <v>44</v>
      </c>
      <c r="G117" s="172">
        <f t="shared" si="1"/>
        <v>2386.3636363636365</v>
      </c>
    </row>
    <row r="118" spans="1:7">
      <c r="A118" s="107">
        <v>45595</v>
      </c>
      <c r="B118" s="86" t="s">
        <v>171</v>
      </c>
      <c r="C118" s="87" t="s">
        <v>22</v>
      </c>
      <c r="D118" s="87" t="s">
        <v>17</v>
      </c>
      <c r="E118" s="179">
        <v>110000</v>
      </c>
      <c r="F118" s="87">
        <v>19</v>
      </c>
      <c r="G118" s="172">
        <f t="shared" si="1"/>
        <v>5789.4736842105267</v>
      </c>
    </row>
    <row r="119" spans="1:7">
      <c r="A119" s="107">
        <v>45595</v>
      </c>
      <c r="B119" s="86" t="s">
        <v>171</v>
      </c>
      <c r="C119" s="87" t="s">
        <v>30</v>
      </c>
      <c r="D119" s="87" t="s">
        <v>17</v>
      </c>
      <c r="E119" s="179">
        <v>85000</v>
      </c>
      <c r="F119" s="87">
        <v>16</v>
      </c>
      <c r="G119" s="172">
        <f t="shared" si="1"/>
        <v>5312.5</v>
      </c>
    </row>
    <row r="120" spans="1:7">
      <c r="A120" s="107">
        <v>45595</v>
      </c>
      <c r="B120" s="86" t="s">
        <v>171</v>
      </c>
      <c r="C120" s="87" t="s">
        <v>18</v>
      </c>
      <c r="D120" s="87" t="s">
        <v>10</v>
      </c>
      <c r="E120" s="179">
        <v>63000</v>
      </c>
      <c r="F120" s="87">
        <v>9</v>
      </c>
      <c r="G120" s="172">
        <f t="shared" si="1"/>
        <v>7000</v>
      </c>
    </row>
    <row r="121" spans="1:7">
      <c r="A121" s="107">
        <v>45595</v>
      </c>
      <c r="B121" s="86" t="s">
        <v>171</v>
      </c>
      <c r="C121" s="87" t="s">
        <v>54</v>
      </c>
      <c r="D121" s="87" t="s">
        <v>8</v>
      </c>
      <c r="E121" s="179">
        <v>100000</v>
      </c>
      <c r="F121" s="87">
        <v>31</v>
      </c>
      <c r="G121" s="172">
        <f t="shared" si="1"/>
        <v>3225.8064516129034</v>
      </c>
    </row>
    <row r="122" spans="1:7">
      <c r="A122" s="107">
        <v>45595</v>
      </c>
      <c r="B122" s="86" t="s">
        <v>171</v>
      </c>
      <c r="C122" s="87" t="s">
        <v>16</v>
      </c>
      <c r="D122" s="87" t="s">
        <v>10</v>
      </c>
      <c r="E122" s="179">
        <v>63000</v>
      </c>
      <c r="F122" s="87">
        <v>17</v>
      </c>
      <c r="G122" s="172">
        <f t="shared" si="1"/>
        <v>3705.8823529411766</v>
      </c>
    </row>
    <row r="123" spans="1:7">
      <c r="A123" s="107">
        <v>45595</v>
      </c>
      <c r="B123" s="86" t="s">
        <v>171</v>
      </c>
      <c r="C123" s="87" t="s">
        <v>14</v>
      </c>
      <c r="D123" s="87" t="s">
        <v>8</v>
      </c>
      <c r="E123" s="179">
        <v>105000</v>
      </c>
      <c r="F123" s="87">
        <v>32</v>
      </c>
      <c r="G123" s="172">
        <f t="shared" si="1"/>
        <v>3281.25</v>
      </c>
    </row>
    <row r="124" spans="1:7">
      <c r="A124" s="107">
        <v>45595</v>
      </c>
      <c r="B124" s="86" t="s">
        <v>171</v>
      </c>
      <c r="C124" s="87" t="s">
        <v>12</v>
      </c>
      <c r="D124" s="87" t="s">
        <v>8</v>
      </c>
      <c r="E124" s="179">
        <v>105000</v>
      </c>
      <c r="F124" s="87">
        <v>30</v>
      </c>
      <c r="G124" s="172">
        <f t="shared" si="1"/>
        <v>3500</v>
      </c>
    </row>
    <row r="125" spans="1:7">
      <c r="A125" s="107">
        <v>45595</v>
      </c>
      <c r="B125" s="86" t="s">
        <v>171</v>
      </c>
      <c r="C125" s="87" t="s">
        <v>24</v>
      </c>
      <c r="D125" s="87" t="s">
        <v>17</v>
      </c>
      <c r="E125" s="179">
        <v>85000</v>
      </c>
      <c r="F125" s="87">
        <v>20</v>
      </c>
      <c r="G125" s="172">
        <f t="shared" si="1"/>
        <v>4250</v>
      </c>
    </row>
    <row r="126" spans="1:7">
      <c r="A126" s="107">
        <v>45595</v>
      </c>
      <c r="B126" s="86" t="s">
        <v>171</v>
      </c>
      <c r="C126" s="87" t="s">
        <v>25</v>
      </c>
      <c r="D126" s="87" t="s">
        <v>17</v>
      </c>
      <c r="E126" s="179">
        <v>93000</v>
      </c>
      <c r="F126" s="87">
        <v>18</v>
      </c>
      <c r="G126" s="172">
        <f t="shared" si="1"/>
        <v>5166.666666666667</v>
      </c>
    </row>
    <row r="127" spans="1:7">
      <c r="A127" s="107">
        <v>45595</v>
      </c>
      <c r="B127" s="86" t="s">
        <v>171</v>
      </c>
      <c r="C127" s="87" t="s">
        <v>43</v>
      </c>
      <c r="D127" s="87" t="s">
        <v>8</v>
      </c>
      <c r="E127" s="179">
        <v>82000</v>
      </c>
      <c r="F127" s="87">
        <v>33</v>
      </c>
      <c r="G127" s="172">
        <f t="shared" si="1"/>
        <v>2484.848484848485</v>
      </c>
    </row>
    <row r="128" spans="1:7">
      <c r="A128" s="107">
        <v>45595</v>
      </c>
      <c r="B128" s="86" t="s">
        <v>171</v>
      </c>
      <c r="C128" s="87" t="s">
        <v>107</v>
      </c>
      <c r="D128" s="87" t="s">
        <v>10</v>
      </c>
      <c r="E128" s="179">
        <v>47250</v>
      </c>
      <c r="F128" s="87">
        <v>8</v>
      </c>
      <c r="G128" s="172">
        <f t="shared" si="1"/>
        <v>5906.25</v>
      </c>
    </row>
    <row r="129" spans="5:7">
      <c r="E129" s="172">
        <f>SUM(E2:E128)</f>
        <v>11191750</v>
      </c>
      <c r="F129" s="87">
        <f>SUM(F2:F128)</f>
        <v>3111</v>
      </c>
      <c r="G129" s="172">
        <f t="shared" si="1"/>
        <v>3597.4766955962714</v>
      </c>
    </row>
  </sheetData>
  <autoFilter ref="A1:H129" xr:uid="{00000000-0009-0000-0000-000045000000}"/>
  <dataValidations count="1">
    <dataValidation type="list" allowBlank="1" showInputMessage="1" showErrorMessage="1" sqref="D1" xr:uid="{00000000-0002-0000-4500-000000000000}">
      <formula1>"MINIBUS,BUS,VAN,TAXIBUS"</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143"/>
  <sheetViews>
    <sheetView topLeftCell="A74" zoomScale="115" zoomScaleNormal="115" workbookViewId="0">
      <selection activeCell="I11" sqref="I11"/>
    </sheetView>
  </sheetViews>
  <sheetFormatPr baseColWidth="10" defaultColWidth="11" defaultRowHeight="14.4"/>
  <cols>
    <col min="3" max="3" width="25.44140625" customWidth="1"/>
    <col min="5" max="5" width="12.109375" customWidth="1"/>
  </cols>
  <sheetData>
    <row r="1" spans="1:10" ht="43.2">
      <c r="A1" s="1" t="s">
        <v>0</v>
      </c>
      <c r="B1" s="2" t="s">
        <v>1</v>
      </c>
      <c r="C1" s="2" t="s">
        <v>2</v>
      </c>
      <c r="D1" s="147" t="s">
        <v>3</v>
      </c>
      <c r="E1" s="148" t="s">
        <v>4</v>
      </c>
      <c r="F1" s="149" t="s">
        <v>5</v>
      </c>
      <c r="G1" s="7" t="s">
        <v>6</v>
      </c>
    </row>
    <row r="2" spans="1:10">
      <c r="A2" s="107">
        <v>45598</v>
      </c>
      <c r="B2" s="86" t="s">
        <v>171</v>
      </c>
      <c r="C2" s="87" t="s">
        <v>107</v>
      </c>
      <c r="D2" s="87" t="s">
        <v>10</v>
      </c>
      <c r="E2" s="179">
        <v>120000</v>
      </c>
      <c r="F2" s="87">
        <v>7</v>
      </c>
      <c r="G2" s="172">
        <f t="shared" ref="G2:G63" si="0">E2/F2</f>
        <v>17142.857142857141</v>
      </c>
    </row>
    <row r="3" spans="1:10">
      <c r="A3" s="107">
        <v>45600</v>
      </c>
      <c r="B3" s="86" t="s">
        <v>171</v>
      </c>
      <c r="C3" s="87" t="s">
        <v>7</v>
      </c>
      <c r="D3" s="87" t="s">
        <v>8</v>
      </c>
      <c r="E3" s="179">
        <v>115000</v>
      </c>
      <c r="F3" s="87">
        <v>44</v>
      </c>
      <c r="G3" s="172">
        <f t="shared" si="0"/>
        <v>2613.6363636363635</v>
      </c>
      <c r="H3" s="119" t="s">
        <v>280</v>
      </c>
    </row>
    <row r="4" spans="1:10">
      <c r="A4" s="107">
        <v>45600</v>
      </c>
      <c r="B4" s="86" t="s">
        <v>171</v>
      </c>
      <c r="C4" s="87" t="s">
        <v>14</v>
      </c>
      <c r="D4" s="87" t="s">
        <v>8</v>
      </c>
      <c r="E4" s="179">
        <v>115000</v>
      </c>
      <c r="F4" s="87">
        <v>44</v>
      </c>
      <c r="G4" s="172">
        <f t="shared" si="0"/>
        <v>2613.6363636363635</v>
      </c>
    </row>
    <row r="5" spans="1:10">
      <c r="A5" s="107">
        <v>45600</v>
      </c>
      <c r="B5" s="86" t="s">
        <v>171</v>
      </c>
      <c r="C5" s="87" t="s">
        <v>7</v>
      </c>
      <c r="D5" s="87" t="s">
        <v>8</v>
      </c>
      <c r="E5" s="179">
        <v>115000</v>
      </c>
      <c r="F5" s="87">
        <v>28</v>
      </c>
      <c r="G5" s="172">
        <f t="shared" si="0"/>
        <v>4107.1428571428569</v>
      </c>
    </row>
    <row r="6" spans="1:10">
      <c r="A6" s="107">
        <v>45600</v>
      </c>
      <c r="B6" s="86" t="s">
        <v>171</v>
      </c>
      <c r="C6" s="87" t="s">
        <v>209</v>
      </c>
      <c r="D6" s="87" t="s">
        <v>8</v>
      </c>
      <c r="E6" s="179">
        <v>92000</v>
      </c>
      <c r="F6" s="87">
        <v>44</v>
      </c>
      <c r="G6" s="172">
        <f t="shared" si="0"/>
        <v>2090.909090909091</v>
      </c>
      <c r="I6" t="s">
        <v>53</v>
      </c>
    </row>
    <row r="7" spans="1:10">
      <c r="A7" s="107">
        <v>45600</v>
      </c>
      <c r="B7" s="86" t="s">
        <v>171</v>
      </c>
      <c r="C7" s="87" t="s">
        <v>14</v>
      </c>
      <c r="D7" s="87" t="s">
        <v>8</v>
      </c>
      <c r="E7" s="179">
        <v>115000</v>
      </c>
      <c r="F7" s="87">
        <v>38</v>
      </c>
      <c r="G7" s="172">
        <f t="shared" si="0"/>
        <v>3026.3157894736842</v>
      </c>
    </row>
    <row r="8" spans="1:10">
      <c r="A8" s="107">
        <v>45600</v>
      </c>
      <c r="B8" s="86" t="s">
        <v>171</v>
      </c>
      <c r="C8" s="87" t="s">
        <v>24</v>
      </c>
      <c r="D8" s="87" t="s">
        <v>17</v>
      </c>
      <c r="E8" s="179">
        <v>95000</v>
      </c>
      <c r="F8" s="87">
        <v>18</v>
      </c>
      <c r="G8" s="172">
        <f t="shared" si="0"/>
        <v>5277.7777777777774</v>
      </c>
    </row>
    <row r="9" spans="1:10">
      <c r="A9" s="171">
        <v>45600</v>
      </c>
      <c r="B9" s="130" t="s">
        <v>171</v>
      </c>
      <c r="C9" s="128" t="s">
        <v>12</v>
      </c>
      <c r="D9" s="128" t="s">
        <v>8</v>
      </c>
      <c r="E9" s="179">
        <v>115000</v>
      </c>
      <c r="F9" s="128">
        <v>26</v>
      </c>
      <c r="G9" s="172">
        <f t="shared" si="0"/>
        <v>4423.0769230769229</v>
      </c>
    </row>
    <row r="10" spans="1:10">
      <c r="A10" s="107">
        <v>45600</v>
      </c>
      <c r="B10" s="86" t="s">
        <v>171</v>
      </c>
      <c r="C10" s="87" t="s">
        <v>240</v>
      </c>
      <c r="D10" s="87" t="s">
        <v>8</v>
      </c>
      <c r="E10" s="179">
        <v>98000</v>
      </c>
      <c r="F10" s="87">
        <v>18</v>
      </c>
      <c r="G10" s="172">
        <f t="shared" si="0"/>
        <v>5444.4444444444443</v>
      </c>
      <c r="J10" t="s">
        <v>281</v>
      </c>
    </row>
    <row r="11" spans="1:10">
      <c r="A11" s="107">
        <v>45600</v>
      </c>
      <c r="B11" s="86" t="s">
        <v>171</v>
      </c>
      <c r="C11" s="87" t="s">
        <v>25</v>
      </c>
      <c r="D11" s="87" t="s">
        <v>17</v>
      </c>
      <c r="E11" s="179">
        <v>98000</v>
      </c>
      <c r="F11" s="87">
        <v>23</v>
      </c>
      <c r="G11" s="172">
        <f t="shared" si="0"/>
        <v>4260.869565217391</v>
      </c>
    </row>
    <row r="12" spans="1:10">
      <c r="A12" s="107">
        <v>45600</v>
      </c>
      <c r="B12" s="86" t="s">
        <v>171</v>
      </c>
      <c r="C12" s="87" t="s">
        <v>54</v>
      </c>
      <c r="D12" s="87" t="s">
        <v>8</v>
      </c>
      <c r="E12" s="179">
        <v>110000</v>
      </c>
      <c r="F12" s="87">
        <v>40</v>
      </c>
      <c r="G12" s="172">
        <f t="shared" si="0"/>
        <v>2750</v>
      </c>
    </row>
    <row r="13" spans="1:10">
      <c r="A13" s="171">
        <v>45600</v>
      </c>
      <c r="B13" s="130" t="s">
        <v>171</v>
      </c>
      <c r="C13" s="128" t="s">
        <v>21</v>
      </c>
      <c r="D13" s="128" t="s">
        <v>8</v>
      </c>
      <c r="E13" s="179">
        <v>115000</v>
      </c>
      <c r="F13" s="128">
        <v>23</v>
      </c>
      <c r="G13" s="172">
        <f t="shared" si="0"/>
        <v>5000</v>
      </c>
    </row>
    <row r="14" spans="1:10">
      <c r="A14" s="107">
        <v>45600</v>
      </c>
      <c r="B14" s="86" t="s">
        <v>171</v>
      </c>
      <c r="C14" s="87" t="s">
        <v>22</v>
      </c>
      <c r="D14" s="87" t="s">
        <v>8</v>
      </c>
      <c r="E14" s="179">
        <v>140000</v>
      </c>
      <c r="F14" s="87">
        <v>22</v>
      </c>
      <c r="G14" s="172">
        <f t="shared" si="0"/>
        <v>6363.636363636364</v>
      </c>
    </row>
    <row r="15" spans="1:10">
      <c r="A15" s="107">
        <v>45600</v>
      </c>
      <c r="B15" s="86" t="s">
        <v>171</v>
      </c>
      <c r="C15" s="87" t="s">
        <v>14</v>
      </c>
      <c r="D15" s="87" t="s">
        <v>8</v>
      </c>
      <c r="E15" s="179">
        <v>115000</v>
      </c>
      <c r="F15" s="87">
        <v>30</v>
      </c>
      <c r="G15" s="172">
        <f t="shared" si="0"/>
        <v>3833.3333333333335</v>
      </c>
    </row>
    <row r="16" spans="1:10">
      <c r="A16" s="107">
        <v>45600</v>
      </c>
      <c r="B16" s="86" t="s">
        <v>171</v>
      </c>
      <c r="C16" s="87" t="s">
        <v>107</v>
      </c>
      <c r="D16" s="87" t="s">
        <v>10</v>
      </c>
      <c r="E16" s="179">
        <v>60000</v>
      </c>
      <c r="F16" s="87">
        <v>8</v>
      </c>
      <c r="G16" s="172">
        <f t="shared" si="0"/>
        <v>7500</v>
      </c>
    </row>
    <row r="17" spans="1:9">
      <c r="A17" s="171">
        <v>45601</v>
      </c>
      <c r="B17" s="130" t="s">
        <v>171</v>
      </c>
      <c r="C17" s="128" t="s">
        <v>21</v>
      </c>
      <c r="D17" s="128" t="s">
        <v>8</v>
      </c>
      <c r="E17" s="179">
        <v>115000</v>
      </c>
      <c r="F17" s="128">
        <v>20</v>
      </c>
      <c r="G17" s="172">
        <f t="shared" si="0"/>
        <v>5750</v>
      </c>
    </row>
    <row r="18" spans="1:9">
      <c r="A18" s="107">
        <v>45601</v>
      </c>
      <c r="B18" s="86" t="s">
        <v>171</v>
      </c>
      <c r="C18" s="87" t="s">
        <v>7</v>
      </c>
      <c r="D18" s="87" t="s">
        <v>8</v>
      </c>
      <c r="E18" s="179">
        <v>115000</v>
      </c>
      <c r="F18" s="87">
        <v>44</v>
      </c>
      <c r="G18" s="172">
        <f t="shared" si="0"/>
        <v>2613.6363636363635</v>
      </c>
    </row>
    <row r="19" spans="1:9">
      <c r="A19" s="107">
        <v>45601</v>
      </c>
      <c r="B19" s="86" t="s">
        <v>171</v>
      </c>
      <c r="C19" s="87" t="s">
        <v>14</v>
      </c>
      <c r="D19" s="87" t="s">
        <v>8</v>
      </c>
      <c r="E19" s="179">
        <v>115000</v>
      </c>
      <c r="F19" s="87">
        <v>42</v>
      </c>
      <c r="G19" s="172">
        <f t="shared" si="0"/>
        <v>2738.0952380952381</v>
      </c>
    </row>
    <row r="20" spans="1:9">
      <c r="A20" s="107">
        <v>45601</v>
      </c>
      <c r="B20" s="86" t="s">
        <v>171</v>
      </c>
      <c r="C20" s="87" t="s">
        <v>7</v>
      </c>
      <c r="D20" s="87" t="s">
        <v>8</v>
      </c>
      <c r="E20" s="179">
        <v>115000</v>
      </c>
      <c r="F20" s="87">
        <v>33</v>
      </c>
      <c r="G20" s="172">
        <f t="shared" si="0"/>
        <v>3484.848484848485</v>
      </c>
    </row>
    <row r="21" spans="1:9">
      <c r="A21" s="107">
        <v>45601</v>
      </c>
      <c r="B21" s="86" t="s">
        <v>171</v>
      </c>
      <c r="C21" s="87" t="s">
        <v>14</v>
      </c>
      <c r="D21" s="87" t="s">
        <v>8</v>
      </c>
      <c r="E21" s="179">
        <v>115000</v>
      </c>
      <c r="F21" s="87">
        <v>37</v>
      </c>
      <c r="G21" s="172">
        <f t="shared" si="0"/>
        <v>3108.1081081081079</v>
      </c>
    </row>
    <row r="22" spans="1:9">
      <c r="A22" s="107">
        <v>45601</v>
      </c>
      <c r="B22" s="86" t="s">
        <v>171</v>
      </c>
      <c r="C22" s="87" t="s">
        <v>54</v>
      </c>
      <c r="D22" s="87" t="s">
        <v>8</v>
      </c>
      <c r="E22" s="179">
        <v>110000</v>
      </c>
      <c r="F22" s="87">
        <v>35</v>
      </c>
      <c r="G22" s="172">
        <f t="shared" si="0"/>
        <v>3142.8571428571427</v>
      </c>
    </row>
    <row r="23" spans="1:9">
      <c r="A23" s="107">
        <v>45601</v>
      </c>
      <c r="B23" s="86" t="s">
        <v>171</v>
      </c>
      <c r="C23" s="87" t="s">
        <v>240</v>
      </c>
      <c r="D23" s="87" t="s">
        <v>8</v>
      </c>
      <c r="E23" s="179">
        <v>98000</v>
      </c>
      <c r="F23" s="87">
        <v>24</v>
      </c>
      <c r="G23" s="172">
        <f t="shared" si="0"/>
        <v>4083.3333333333335</v>
      </c>
    </row>
    <row r="24" spans="1:9">
      <c r="A24" s="107">
        <v>45601</v>
      </c>
      <c r="B24" s="86" t="s">
        <v>171</v>
      </c>
      <c r="C24" s="87" t="s">
        <v>22</v>
      </c>
      <c r="D24" s="87" t="s">
        <v>8</v>
      </c>
      <c r="E24" s="179">
        <v>140000</v>
      </c>
      <c r="F24" s="87">
        <v>21</v>
      </c>
      <c r="G24" s="172">
        <f t="shared" si="0"/>
        <v>6666.666666666667</v>
      </c>
    </row>
    <row r="25" spans="1:9">
      <c r="A25" s="107">
        <v>45601</v>
      </c>
      <c r="B25" s="86" t="s">
        <v>171</v>
      </c>
      <c r="C25" s="87" t="s">
        <v>14</v>
      </c>
      <c r="D25" s="87" t="s">
        <v>8</v>
      </c>
      <c r="E25" s="179">
        <v>115000</v>
      </c>
      <c r="F25" s="87">
        <v>30</v>
      </c>
      <c r="G25" s="172">
        <f t="shared" si="0"/>
        <v>3833.3333333333335</v>
      </c>
      <c r="I25" t="s">
        <v>53</v>
      </c>
    </row>
    <row r="26" spans="1:9">
      <c r="A26" s="107">
        <v>45601</v>
      </c>
      <c r="B26" s="86" t="s">
        <v>171</v>
      </c>
      <c r="C26" s="87" t="s">
        <v>25</v>
      </c>
      <c r="D26" s="87" t="s">
        <v>17</v>
      </c>
      <c r="E26" s="179">
        <v>98000</v>
      </c>
      <c r="F26" s="87">
        <v>24</v>
      </c>
      <c r="G26" s="172">
        <f t="shared" si="0"/>
        <v>4083.3333333333335</v>
      </c>
    </row>
    <row r="27" spans="1:9">
      <c r="A27" s="171">
        <v>45601</v>
      </c>
      <c r="B27" s="130" t="s">
        <v>171</v>
      </c>
      <c r="C27" s="128" t="s">
        <v>12</v>
      </c>
      <c r="D27" s="128" t="s">
        <v>8</v>
      </c>
      <c r="E27" s="179">
        <v>115000</v>
      </c>
      <c r="F27" s="128">
        <v>32</v>
      </c>
      <c r="G27" s="172">
        <f t="shared" si="0"/>
        <v>3593.75</v>
      </c>
    </row>
    <row r="28" spans="1:9">
      <c r="A28" s="107">
        <v>45601</v>
      </c>
      <c r="B28" s="86" t="s">
        <v>171</v>
      </c>
      <c r="C28" s="87" t="s">
        <v>24</v>
      </c>
      <c r="D28" s="87" t="s">
        <v>17</v>
      </c>
      <c r="E28" s="179">
        <v>95000</v>
      </c>
      <c r="F28" s="87">
        <v>23</v>
      </c>
      <c r="G28" s="172">
        <f t="shared" si="0"/>
        <v>4130.434782608696</v>
      </c>
    </row>
    <row r="29" spans="1:9">
      <c r="A29" s="107">
        <v>45601</v>
      </c>
      <c r="B29" s="86" t="s">
        <v>171</v>
      </c>
      <c r="C29" s="87" t="s">
        <v>209</v>
      </c>
      <c r="D29" s="87" t="s">
        <v>8</v>
      </c>
      <c r="E29" s="179">
        <v>92000</v>
      </c>
      <c r="F29" s="87">
        <v>41</v>
      </c>
      <c r="G29" s="172">
        <f t="shared" si="0"/>
        <v>2243.9024390243903</v>
      </c>
    </row>
    <row r="30" spans="1:9">
      <c r="A30" s="107">
        <v>45601</v>
      </c>
      <c r="B30" s="86" t="s">
        <v>171</v>
      </c>
      <c r="C30" s="87" t="s">
        <v>107</v>
      </c>
      <c r="D30" s="87" t="s">
        <v>10</v>
      </c>
      <c r="E30" s="179">
        <v>60000</v>
      </c>
      <c r="F30" s="87">
        <v>7</v>
      </c>
      <c r="G30" s="172">
        <f t="shared" si="0"/>
        <v>8571.4285714285706</v>
      </c>
    </row>
    <row r="31" spans="1:9">
      <c r="A31" s="171">
        <v>45602</v>
      </c>
      <c r="B31" s="130" t="s">
        <v>171</v>
      </c>
      <c r="C31" s="128" t="s">
        <v>21</v>
      </c>
      <c r="D31" s="128" t="s">
        <v>8</v>
      </c>
      <c r="E31" s="179">
        <v>115000</v>
      </c>
      <c r="F31" s="128">
        <v>19</v>
      </c>
      <c r="G31" s="172">
        <f t="shared" si="0"/>
        <v>6052.6315789473683</v>
      </c>
    </row>
    <row r="32" spans="1:9">
      <c r="A32" s="107">
        <v>45602</v>
      </c>
      <c r="B32" s="86" t="s">
        <v>171</v>
      </c>
      <c r="C32" s="87" t="s">
        <v>7</v>
      </c>
      <c r="D32" s="87" t="s">
        <v>8</v>
      </c>
      <c r="E32" s="179">
        <v>115000</v>
      </c>
      <c r="F32" s="87">
        <v>44</v>
      </c>
      <c r="G32" s="172">
        <f t="shared" si="0"/>
        <v>2613.6363636363635</v>
      </c>
    </row>
    <row r="33" spans="1:7">
      <c r="A33" s="107">
        <v>45602</v>
      </c>
      <c r="B33" s="86" t="s">
        <v>171</v>
      </c>
      <c r="C33" s="87" t="s">
        <v>14</v>
      </c>
      <c r="D33" s="87" t="s">
        <v>8</v>
      </c>
      <c r="E33" s="179">
        <v>115000</v>
      </c>
      <c r="F33" s="87">
        <v>33</v>
      </c>
      <c r="G33" s="172">
        <f t="shared" si="0"/>
        <v>3484.848484848485</v>
      </c>
    </row>
    <row r="34" spans="1:7">
      <c r="A34" s="171">
        <v>45602</v>
      </c>
      <c r="B34" s="130" t="s">
        <v>171</v>
      </c>
      <c r="C34" s="128" t="s">
        <v>12</v>
      </c>
      <c r="D34" s="128" t="s">
        <v>8</v>
      </c>
      <c r="E34" s="179">
        <v>115000</v>
      </c>
      <c r="F34" s="128">
        <v>38</v>
      </c>
      <c r="G34" s="172">
        <f t="shared" si="0"/>
        <v>3026.3157894736842</v>
      </c>
    </row>
    <row r="35" spans="1:7">
      <c r="A35" s="107">
        <v>45602</v>
      </c>
      <c r="B35" s="86" t="s">
        <v>171</v>
      </c>
      <c r="C35" s="87" t="s">
        <v>7</v>
      </c>
      <c r="D35" s="87" t="s">
        <v>8</v>
      </c>
      <c r="E35" s="179">
        <v>115000</v>
      </c>
      <c r="F35" s="87">
        <v>32</v>
      </c>
      <c r="G35" s="172">
        <f t="shared" si="0"/>
        <v>3593.75</v>
      </c>
    </row>
    <row r="36" spans="1:7">
      <c r="A36" s="107">
        <v>45602</v>
      </c>
      <c r="B36" s="86" t="s">
        <v>171</v>
      </c>
      <c r="C36" s="87" t="s">
        <v>14</v>
      </c>
      <c r="D36" s="87" t="s">
        <v>8</v>
      </c>
      <c r="E36" s="179">
        <v>115000</v>
      </c>
      <c r="F36" s="87">
        <v>35</v>
      </c>
      <c r="G36" s="172">
        <f t="shared" si="0"/>
        <v>3285.7142857142858</v>
      </c>
    </row>
    <row r="37" spans="1:7">
      <c r="A37" s="107">
        <v>45602</v>
      </c>
      <c r="B37" s="86" t="s">
        <v>171</v>
      </c>
      <c r="C37" s="87" t="s">
        <v>16</v>
      </c>
      <c r="D37" s="87" t="s">
        <v>8</v>
      </c>
      <c r="E37" s="179">
        <v>115000</v>
      </c>
      <c r="F37" s="87">
        <v>44</v>
      </c>
      <c r="G37" s="172">
        <f t="shared" si="0"/>
        <v>2613.6363636363635</v>
      </c>
    </row>
    <row r="38" spans="1:7">
      <c r="A38" s="107">
        <v>45602</v>
      </c>
      <c r="B38" s="86" t="s">
        <v>171</v>
      </c>
      <c r="C38" s="87" t="s">
        <v>54</v>
      </c>
      <c r="D38" s="87" t="s">
        <v>8</v>
      </c>
      <c r="E38" s="179">
        <v>110000</v>
      </c>
      <c r="F38" s="87">
        <v>37</v>
      </c>
      <c r="G38" s="172">
        <f t="shared" si="0"/>
        <v>2972.9729729729729</v>
      </c>
    </row>
    <row r="39" spans="1:7">
      <c r="A39" s="107">
        <v>45602</v>
      </c>
      <c r="B39" s="86" t="s">
        <v>171</v>
      </c>
      <c r="C39" s="87" t="s">
        <v>22</v>
      </c>
      <c r="D39" s="87" t="s">
        <v>8</v>
      </c>
      <c r="E39" s="179">
        <v>140000</v>
      </c>
      <c r="F39" s="87">
        <v>30</v>
      </c>
      <c r="G39" s="172">
        <f t="shared" si="0"/>
        <v>4666.666666666667</v>
      </c>
    </row>
    <row r="40" spans="1:7">
      <c r="A40" s="107">
        <v>45602</v>
      </c>
      <c r="B40" s="86" t="s">
        <v>171</v>
      </c>
      <c r="C40" s="87" t="s">
        <v>25</v>
      </c>
      <c r="D40" s="87" t="s">
        <v>17</v>
      </c>
      <c r="E40" s="179">
        <v>98000</v>
      </c>
      <c r="F40" s="87">
        <v>24</v>
      </c>
      <c r="G40" s="172">
        <f t="shared" si="0"/>
        <v>4083.3333333333335</v>
      </c>
    </row>
    <row r="41" spans="1:7">
      <c r="A41" s="107">
        <v>45602</v>
      </c>
      <c r="B41" s="86" t="s">
        <v>171</v>
      </c>
      <c r="C41" s="87" t="s">
        <v>240</v>
      </c>
      <c r="D41" s="87" t="s">
        <v>8</v>
      </c>
      <c r="E41" s="179">
        <v>98000</v>
      </c>
      <c r="F41" s="87">
        <v>25</v>
      </c>
      <c r="G41" s="172">
        <f t="shared" si="0"/>
        <v>3920</v>
      </c>
    </row>
    <row r="42" spans="1:7">
      <c r="A42" s="107">
        <v>45602</v>
      </c>
      <c r="B42" s="86" t="s">
        <v>171</v>
      </c>
      <c r="C42" s="87" t="s">
        <v>24</v>
      </c>
      <c r="D42" s="87" t="s">
        <v>17</v>
      </c>
      <c r="E42" s="179">
        <v>95000</v>
      </c>
      <c r="F42" s="87">
        <v>24</v>
      </c>
      <c r="G42" s="172">
        <f t="shared" si="0"/>
        <v>3958.3333333333335</v>
      </c>
    </row>
    <row r="43" spans="1:7">
      <c r="A43" s="107">
        <v>45602</v>
      </c>
      <c r="B43" s="86" t="s">
        <v>171</v>
      </c>
      <c r="C43" s="87" t="s">
        <v>209</v>
      </c>
      <c r="D43" s="87" t="s">
        <v>8</v>
      </c>
      <c r="E43" s="179">
        <v>92000</v>
      </c>
      <c r="F43" s="87">
        <v>41</v>
      </c>
      <c r="G43" s="172">
        <f t="shared" si="0"/>
        <v>2243.9024390243903</v>
      </c>
    </row>
    <row r="44" spans="1:7">
      <c r="A44" s="107">
        <v>45602</v>
      </c>
      <c r="B44" s="86" t="s">
        <v>171</v>
      </c>
      <c r="C44" s="87" t="s">
        <v>107</v>
      </c>
      <c r="D44" s="87" t="s">
        <v>10</v>
      </c>
      <c r="E44" s="179">
        <v>60000</v>
      </c>
      <c r="F44" s="87">
        <v>8</v>
      </c>
      <c r="G44" s="172">
        <f t="shared" si="0"/>
        <v>7500</v>
      </c>
    </row>
    <row r="45" spans="1:7">
      <c r="A45" s="107">
        <v>45603</v>
      </c>
      <c r="B45" s="86" t="s">
        <v>171</v>
      </c>
      <c r="C45" s="87" t="s">
        <v>282</v>
      </c>
      <c r="D45" s="87" t="s">
        <v>10</v>
      </c>
      <c r="E45" s="179">
        <v>120000</v>
      </c>
      <c r="F45" s="87">
        <v>14</v>
      </c>
      <c r="G45" s="172">
        <f t="shared" si="0"/>
        <v>8571.4285714285706</v>
      </c>
    </row>
    <row r="46" spans="1:7">
      <c r="A46" s="107">
        <v>45603</v>
      </c>
      <c r="B46" s="86" t="s">
        <v>171</v>
      </c>
      <c r="C46" s="87" t="s">
        <v>283</v>
      </c>
      <c r="D46" s="87" t="s">
        <v>10</v>
      </c>
      <c r="E46" s="179">
        <v>80000</v>
      </c>
      <c r="F46" s="87">
        <v>6</v>
      </c>
      <c r="G46" s="172">
        <f t="shared" si="0"/>
        <v>13333.333333333334</v>
      </c>
    </row>
    <row r="47" spans="1:7">
      <c r="A47" s="107">
        <v>45603</v>
      </c>
      <c r="B47" s="86" t="s">
        <v>171</v>
      </c>
      <c r="C47" s="87" t="s">
        <v>7</v>
      </c>
      <c r="D47" s="87" t="s">
        <v>8</v>
      </c>
      <c r="E47" s="179">
        <v>115000</v>
      </c>
      <c r="F47" s="87">
        <v>44</v>
      </c>
      <c r="G47" s="172">
        <f t="shared" si="0"/>
        <v>2613.6363636363635</v>
      </c>
    </row>
    <row r="48" spans="1:7">
      <c r="A48" s="107">
        <v>45603</v>
      </c>
      <c r="B48" s="86" t="s">
        <v>171</v>
      </c>
      <c r="C48" s="87" t="s">
        <v>12</v>
      </c>
      <c r="D48" s="87" t="s">
        <v>8</v>
      </c>
      <c r="E48" s="179">
        <v>115000</v>
      </c>
      <c r="F48" s="87">
        <v>13</v>
      </c>
      <c r="G48" s="172">
        <f t="shared" si="0"/>
        <v>8846.1538461538457</v>
      </c>
    </row>
    <row r="49" spans="1:7">
      <c r="A49" s="107">
        <v>45603</v>
      </c>
      <c r="B49" s="86" t="s">
        <v>171</v>
      </c>
      <c r="C49" s="87" t="s">
        <v>14</v>
      </c>
      <c r="D49" s="87" t="s">
        <v>8</v>
      </c>
      <c r="E49" s="179">
        <v>115000</v>
      </c>
      <c r="F49" s="87">
        <v>41</v>
      </c>
      <c r="G49" s="172">
        <f t="shared" si="0"/>
        <v>2804.8780487804879</v>
      </c>
    </row>
    <row r="50" spans="1:7">
      <c r="A50" s="107">
        <v>45603</v>
      </c>
      <c r="B50" s="86" t="s">
        <v>171</v>
      </c>
      <c r="C50" s="87" t="s">
        <v>22</v>
      </c>
      <c r="D50" s="87" t="s">
        <v>8</v>
      </c>
      <c r="E50" s="179">
        <v>140000</v>
      </c>
      <c r="F50" s="87">
        <v>22</v>
      </c>
      <c r="G50" s="172">
        <f t="shared" si="0"/>
        <v>6363.636363636364</v>
      </c>
    </row>
    <row r="51" spans="1:7">
      <c r="A51" s="107">
        <v>45603</v>
      </c>
      <c r="B51" s="86" t="s">
        <v>171</v>
      </c>
      <c r="C51" s="87" t="s">
        <v>14</v>
      </c>
      <c r="D51" s="87" t="s">
        <v>8</v>
      </c>
      <c r="E51" s="179">
        <v>115000</v>
      </c>
      <c r="F51" s="87">
        <v>22</v>
      </c>
      <c r="G51" s="172">
        <f t="shared" si="0"/>
        <v>5227.272727272727</v>
      </c>
    </row>
    <row r="52" spans="1:7">
      <c r="A52" s="107">
        <v>45603</v>
      </c>
      <c r="B52" s="86" t="s">
        <v>171</v>
      </c>
      <c r="C52" s="87" t="s">
        <v>7</v>
      </c>
      <c r="D52" s="87" t="s">
        <v>8</v>
      </c>
      <c r="E52" s="179">
        <v>115000</v>
      </c>
      <c r="F52" s="87">
        <v>28</v>
      </c>
      <c r="G52" s="172">
        <f t="shared" si="0"/>
        <v>4107.1428571428569</v>
      </c>
    </row>
    <row r="53" spans="1:7">
      <c r="A53" s="107">
        <v>45603</v>
      </c>
      <c r="B53" s="86" t="s">
        <v>171</v>
      </c>
      <c r="C53" s="87" t="s">
        <v>14</v>
      </c>
      <c r="D53" s="87" t="s">
        <v>8</v>
      </c>
      <c r="E53" s="179">
        <v>115000</v>
      </c>
      <c r="F53" s="87">
        <v>18</v>
      </c>
      <c r="G53" s="172">
        <f t="shared" si="0"/>
        <v>6388.8888888888887</v>
      </c>
    </row>
    <row r="54" spans="1:7">
      <c r="A54" s="107">
        <v>45603</v>
      </c>
      <c r="B54" s="86" t="s">
        <v>171</v>
      </c>
      <c r="C54" s="87" t="s">
        <v>240</v>
      </c>
      <c r="D54" s="87" t="s">
        <v>8</v>
      </c>
      <c r="E54" s="179">
        <v>98000</v>
      </c>
      <c r="F54" s="87">
        <v>37</v>
      </c>
      <c r="G54" s="172">
        <f t="shared" si="0"/>
        <v>2648.6486486486488</v>
      </c>
    </row>
    <row r="55" spans="1:7">
      <c r="A55" s="107">
        <v>45603</v>
      </c>
      <c r="B55" s="86" t="s">
        <v>171</v>
      </c>
      <c r="C55" s="87" t="s">
        <v>12</v>
      </c>
      <c r="D55" s="87" t="s">
        <v>8</v>
      </c>
      <c r="E55" s="179">
        <v>115000</v>
      </c>
      <c r="F55" s="87">
        <v>13</v>
      </c>
      <c r="G55" s="172">
        <f t="shared" si="0"/>
        <v>8846.1538461538457</v>
      </c>
    </row>
    <row r="56" spans="1:7">
      <c r="A56" s="107">
        <v>45603</v>
      </c>
      <c r="B56" s="86" t="s">
        <v>171</v>
      </c>
      <c r="C56" s="87" t="s">
        <v>54</v>
      </c>
      <c r="D56" s="87" t="s">
        <v>8</v>
      </c>
      <c r="E56" s="179">
        <v>110000</v>
      </c>
      <c r="F56" s="87">
        <v>30</v>
      </c>
      <c r="G56" s="172">
        <f t="shared" si="0"/>
        <v>3666.6666666666665</v>
      </c>
    </row>
    <row r="57" spans="1:7">
      <c r="A57" s="107">
        <v>45603</v>
      </c>
      <c r="B57" s="86" t="s">
        <v>171</v>
      </c>
      <c r="C57" s="87" t="s">
        <v>209</v>
      </c>
      <c r="D57" s="87" t="s">
        <v>8</v>
      </c>
      <c r="E57" s="179">
        <v>92000</v>
      </c>
      <c r="F57" s="87">
        <v>35</v>
      </c>
      <c r="G57" s="172">
        <f t="shared" si="0"/>
        <v>2628.5714285714284</v>
      </c>
    </row>
    <row r="58" spans="1:7">
      <c r="A58" s="107">
        <v>45603</v>
      </c>
      <c r="B58" s="86" t="s">
        <v>171</v>
      </c>
      <c r="C58" s="87" t="s">
        <v>24</v>
      </c>
      <c r="D58" s="87" t="s">
        <v>17</v>
      </c>
      <c r="E58" s="179">
        <v>95000</v>
      </c>
      <c r="F58" s="87">
        <v>18</v>
      </c>
      <c r="G58" s="172">
        <f t="shared" si="0"/>
        <v>5277.7777777777774</v>
      </c>
    </row>
    <row r="59" spans="1:7">
      <c r="A59" s="107">
        <v>45603</v>
      </c>
      <c r="B59" s="86" t="s">
        <v>171</v>
      </c>
      <c r="C59" s="87" t="s">
        <v>25</v>
      </c>
      <c r="D59" s="87" t="s">
        <v>8</v>
      </c>
      <c r="E59" s="179">
        <v>108000</v>
      </c>
      <c r="F59" s="87">
        <v>24</v>
      </c>
      <c r="G59" s="172">
        <f t="shared" si="0"/>
        <v>4500</v>
      </c>
    </row>
    <row r="60" spans="1:7">
      <c r="A60" s="107">
        <v>45603</v>
      </c>
      <c r="B60" s="86" t="s">
        <v>171</v>
      </c>
      <c r="C60" s="87" t="s">
        <v>107</v>
      </c>
      <c r="D60" s="87" t="s">
        <v>10</v>
      </c>
      <c r="E60" s="179">
        <v>60000</v>
      </c>
      <c r="F60" s="87">
        <v>7</v>
      </c>
      <c r="G60" s="172">
        <f t="shared" si="0"/>
        <v>8571.4285714285706</v>
      </c>
    </row>
    <row r="61" spans="1:7">
      <c r="A61" s="107">
        <v>45604</v>
      </c>
      <c r="B61" s="86" t="s">
        <v>171</v>
      </c>
      <c r="C61" s="87" t="s">
        <v>12</v>
      </c>
      <c r="D61" s="87" t="s">
        <v>17</v>
      </c>
      <c r="E61" s="179">
        <v>80000</v>
      </c>
      <c r="F61" s="87">
        <v>4</v>
      </c>
      <c r="G61" s="172">
        <f t="shared" si="0"/>
        <v>20000</v>
      </c>
    </row>
    <row r="62" spans="1:7">
      <c r="A62" s="107">
        <v>45604</v>
      </c>
      <c r="B62" s="86" t="s">
        <v>171</v>
      </c>
      <c r="C62" s="87" t="s">
        <v>283</v>
      </c>
      <c r="D62" s="87" t="s">
        <v>10</v>
      </c>
      <c r="E62" s="179">
        <v>120000</v>
      </c>
      <c r="F62" s="87">
        <v>11</v>
      </c>
      <c r="G62" s="172">
        <f t="shared" si="0"/>
        <v>10909.09090909091</v>
      </c>
    </row>
    <row r="63" spans="1:7">
      <c r="A63" s="107">
        <v>45604</v>
      </c>
      <c r="B63" s="86" t="s">
        <v>171</v>
      </c>
      <c r="C63" s="87" t="s">
        <v>12</v>
      </c>
      <c r="D63" s="87" t="s">
        <v>17</v>
      </c>
      <c r="E63" s="179">
        <v>95000</v>
      </c>
      <c r="F63" s="87">
        <v>18</v>
      </c>
      <c r="G63" s="172">
        <f t="shared" si="0"/>
        <v>5277.7777777777774</v>
      </c>
    </row>
    <row r="64" spans="1:7">
      <c r="A64" s="107">
        <v>45604</v>
      </c>
      <c r="B64" s="86" t="s">
        <v>171</v>
      </c>
      <c r="C64" s="87" t="s">
        <v>12</v>
      </c>
      <c r="D64" s="87" t="s">
        <v>8</v>
      </c>
      <c r="E64" s="179">
        <v>115000</v>
      </c>
      <c r="F64" s="87">
        <v>21</v>
      </c>
      <c r="G64" s="172">
        <f t="shared" ref="G64:G121" si="1">E64/F64</f>
        <v>5476.1904761904761</v>
      </c>
    </row>
    <row r="65" spans="1:7">
      <c r="A65" s="107">
        <v>45604</v>
      </c>
      <c r="B65" s="86" t="s">
        <v>171</v>
      </c>
      <c r="C65" s="87" t="s">
        <v>12</v>
      </c>
      <c r="D65" s="87" t="s">
        <v>8</v>
      </c>
      <c r="E65" s="179">
        <v>115000</v>
      </c>
      <c r="F65" s="87">
        <v>23</v>
      </c>
      <c r="G65" s="172">
        <f t="shared" si="1"/>
        <v>5000</v>
      </c>
    </row>
    <row r="66" spans="1:7">
      <c r="A66" s="107">
        <v>45604</v>
      </c>
      <c r="B66" s="86" t="s">
        <v>171</v>
      </c>
      <c r="C66" s="87" t="s">
        <v>14</v>
      </c>
      <c r="D66" s="87" t="s">
        <v>8</v>
      </c>
      <c r="E66" s="179">
        <v>115000</v>
      </c>
      <c r="F66" s="87">
        <v>42</v>
      </c>
      <c r="G66" s="172">
        <f t="shared" si="1"/>
        <v>2738.0952380952381</v>
      </c>
    </row>
    <row r="67" spans="1:7">
      <c r="A67" s="107">
        <v>45604</v>
      </c>
      <c r="B67" s="86" t="s">
        <v>171</v>
      </c>
      <c r="C67" s="87" t="s">
        <v>7</v>
      </c>
      <c r="D67" s="87" t="s">
        <v>8</v>
      </c>
      <c r="E67" s="179">
        <v>115000</v>
      </c>
      <c r="F67" s="87">
        <v>42</v>
      </c>
      <c r="G67" s="172">
        <f t="shared" si="1"/>
        <v>2738.0952380952381</v>
      </c>
    </row>
    <row r="68" spans="1:7">
      <c r="A68" s="107">
        <v>45604</v>
      </c>
      <c r="B68" s="86" t="s">
        <v>171</v>
      </c>
      <c r="C68" s="87" t="s">
        <v>7</v>
      </c>
      <c r="D68" s="87" t="s">
        <v>8</v>
      </c>
      <c r="E68" s="179">
        <v>115000</v>
      </c>
      <c r="F68" s="87">
        <v>25</v>
      </c>
      <c r="G68" s="172">
        <f t="shared" si="1"/>
        <v>4600</v>
      </c>
    </row>
    <row r="69" spans="1:7">
      <c r="A69" s="107">
        <v>45604</v>
      </c>
      <c r="B69" s="86" t="s">
        <v>171</v>
      </c>
      <c r="C69" s="87" t="s">
        <v>14</v>
      </c>
      <c r="D69" s="87" t="s">
        <v>8</v>
      </c>
      <c r="E69" s="179">
        <v>115000</v>
      </c>
      <c r="F69" s="87">
        <v>12</v>
      </c>
      <c r="G69" s="172">
        <f t="shared" si="1"/>
        <v>9583.3333333333339</v>
      </c>
    </row>
    <row r="70" spans="1:7">
      <c r="A70" s="107">
        <v>45604</v>
      </c>
      <c r="B70" s="86" t="s">
        <v>171</v>
      </c>
      <c r="C70" s="87" t="s">
        <v>14</v>
      </c>
      <c r="D70" s="87" t="s">
        <v>8</v>
      </c>
      <c r="E70" s="179">
        <v>115000</v>
      </c>
      <c r="F70" s="87">
        <v>20</v>
      </c>
      <c r="G70" s="172">
        <f t="shared" si="1"/>
        <v>5750</v>
      </c>
    </row>
    <row r="71" spans="1:7">
      <c r="A71" s="107">
        <v>45604</v>
      </c>
      <c r="B71" s="86" t="s">
        <v>171</v>
      </c>
      <c r="C71" s="87" t="s">
        <v>22</v>
      </c>
      <c r="D71" s="87" t="s">
        <v>8</v>
      </c>
      <c r="E71" s="179">
        <v>140000</v>
      </c>
      <c r="F71" s="87">
        <v>21</v>
      </c>
      <c r="G71" s="172">
        <f t="shared" si="1"/>
        <v>6666.666666666667</v>
      </c>
    </row>
    <row r="72" spans="1:7">
      <c r="A72" s="107">
        <v>45604</v>
      </c>
      <c r="B72" s="86" t="s">
        <v>171</v>
      </c>
      <c r="C72" s="87" t="s">
        <v>240</v>
      </c>
      <c r="D72" s="87" t="s">
        <v>8</v>
      </c>
      <c r="E72" s="179">
        <v>98000</v>
      </c>
      <c r="F72" s="87">
        <v>30</v>
      </c>
      <c r="G72" s="172">
        <f t="shared" si="1"/>
        <v>3266.6666666666665</v>
      </c>
    </row>
    <row r="73" spans="1:7">
      <c r="A73" s="107">
        <v>45604</v>
      </c>
      <c r="B73" s="86" t="s">
        <v>171</v>
      </c>
      <c r="C73" s="87" t="s">
        <v>54</v>
      </c>
      <c r="D73" s="87" t="s">
        <v>8</v>
      </c>
      <c r="E73" s="179">
        <v>110000</v>
      </c>
      <c r="F73" s="87">
        <v>30</v>
      </c>
      <c r="G73" s="172">
        <f t="shared" si="1"/>
        <v>3666.6666666666665</v>
      </c>
    </row>
    <row r="74" spans="1:7">
      <c r="A74" s="107">
        <v>45604</v>
      </c>
      <c r="B74" s="86" t="s">
        <v>171</v>
      </c>
      <c r="C74" s="87" t="s">
        <v>25</v>
      </c>
      <c r="D74" s="87" t="s">
        <v>8</v>
      </c>
      <c r="E74" s="179">
        <v>108000</v>
      </c>
      <c r="F74" s="87">
        <v>18</v>
      </c>
      <c r="G74" s="172">
        <f t="shared" si="1"/>
        <v>6000</v>
      </c>
    </row>
    <row r="75" spans="1:7">
      <c r="A75" s="107">
        <v>45604</v>
      </c>
      <c r="B75" s="86" t="s">
        <v>171</v>
      </c>
      <c r="C75" s="87" t="s">
        <v>24</v>
      </c>
      <c r="D75" s="87" t="s">
        <v>17</v>
      </c>
      <c r="E75" s="179">
        <v>95000</v>
      </c>
      <c r="F75" s="87">
        <v>10</v>
      </c>
      <c r="G75" s="172">
        <f t="shared" si="1"/>
        <v>9500</v>
      </c>
    </row>
    <row r="76" spans="1:7">
      <c r="A76" s="107">
        <v>45604</v>
      </c>
      <c r="B76" s="86" t="s">
        <v>171</v>
      </c>
      <c r="C76" s="87" t="s">
        <v>209</v>
      </c>
      <c r="D76" s="87" t="s">
        <v>8</v>
      </c>
      <c r="E76" s="179">
        <v>92000</v>
      </c>
      <c r="F76" s="87">
        <v>30</v>
      </c>
      <c r="G76" s="172">
        <f t="shared" si="1"/>
        <v>3066.6666666666665</v>
      </c>
    </row>
    <row r="77" spans="1:7">
      <c r="A77" s="107">
        <v>45605</v>
      </c>
      <c r="B77" s="86" t="s">
        <v>171</v>
      </c>
      <c r="C77" s="87" t="s">
        <v>107</v>
      </c>
      <c r="D77" s="87" t="s">
        <v>10</v>
      </c>
      <c r="E77" s="179">
        <v>120000</v>
      </c>
      <c r="F77" s="87">
        <v>6</v>
      </c>
      <c r="G77" s="172">
        <f t="shared" si="1"/>
        <v>20000</v>
      </c>
    </row>
    <row r="78" spans="1:7">
      <c r="A78" s="107">
        <v>45607</v>
      </c>
      <c r="B78" s="86" t="s">
        <v>171</v>
      </c>
      <c r="C78" s="87" t="s">
        <v>12</v>
      </c>
      <c r="D78" s="87" t="s">
        <v>8</v>
      </c>
      <c r="E78" s="179">
        <v>115000</v>
      </c>
      <c r="F78" s="87">
        <v>24</v>
      </c>
      <c r="G78" s="172">
        <f t="shared" si="1"/>
        <v>4791.666666666667</v>
      </c>
    </row>
    <row r="79" spans="1:7">
      <c r="A79" s="107">
        <v>45607</v>
      </c>
      <c r="B79" s="86" t="s">
        <v>171</v>
      </c>
      <c r="C79" s="87" t="s">
        <v>14</v>
      </c>
      <c r="D79" s="87" t="s">
        <v>8</v>
      </c>
      <c r="E79" s="179">
        <v>115000</v>
      </c>
      <c r="F79" s="87">
        <v>42</v>
      </c>
      <c r="G79" s="172">
        <f t="shared" si="1"/>
        <v>2738.0952380952381</v>
      </c>
    </row>
    <row r="80" spans="1:7">
      <c r="A80" s="107">
        <v>45607</v>
      </c>
      <c r="B80" s="86" t="s">
        <v>171</v>
      </c>
      <c r="C80" s="87" t="s">
        <v>7</v>
      </c>
      <c r="D80" s="87" t="s">
        <v>8</v>
      </c>
      <c r="E80" s="179">
        <v>115000</v>
      </c>
      <c r="F80" s="87">
        <v>42</v>
      </c>
      <c r="G80" s="172">
        <f t="shared" si="1"/>
        <v>2738.0952380952381</v>
      </c>
    </row>
    <row r="81" spans="1:9">
      <c r="A81" s="107">
        <v>45607</v>
      </c>
      <c r="B81" s="86" t="s">
        <v>171</v>
      </c>
      <c r="C81" s="87" t="s">
        <v>14</v>
      </c>
      <c r="D81" s="87" t="s">
        <v>8</v>
      </c>
      <c r="E81" s="179">
        <v>115000</v>
      </c>
      <c r="F81" s="87">
        <v>30</v>
      </c>
      <c r="G81" s="172">
        <f t="shared" si="1"/>
        <v>3833.3333333333335</v>
      </c>
    </row>
    <row r="82" spans="1:9">
      <c r="A82" s="107">
        <v>45607</v>
      </c>
      <c r="B82" s="86" t="s">
        <v>171</v>
      </c>
      <c r="C82" s="87" t="s">
        <v>14</v>
      </c>
      <c r="D82" s="87" t="s">
        <v>8</v>
      </c>
      <c r="E82" s="179">
        <v>115000</v>
      </c>
      <c r="F82" s="87">
        <v>36</v>
      </c>
      <c r="G82" s="172">
        <f t="shared" si="1"/>
        <v>3194.4444444444443</v>
      </c>
      <c r="I82" t="s">
        <v>53</v>
      </c>
    </row>
    <row r="83" spans="1:9">
      <c r="A83" s="107">
        <v>45607</v>
      </c>
      <c r="B83" s="86" t="s">
        <v>171</v>
      </c>
      <c r="C83" s="87" t="s">
        <v>12</v>
      </c>
      <c r="D83" s="87" t="s">
        <v>8</v>
      </c>
      <c r="E83" s="179">
        <v>115000</v>
      </c>
      <c r="F83" s="87">
        <v>21</v>
      </c>
      <c r="G83" s="172">
        <f t="shared" si="1"/>
        <v>5476.1904761904761</v>
      </c>
    </row>
    <row r="84" spans="1:9">
      <c r="A84" s="107">
        <v>45607</v>
      </c>
      <c r="B84" s="86" t="s">
        <v>171</v>
      </c>
      <c r="C84" s="87" t="s">
        <v>240</v>
      </c>
      <c r="D84" s="87" t="s">
        <v>8</v>
      </c>
      <c r="E84" s="179">
        <v>98000</v>
      </c>
      <c r="F84" s="87">
        <v>27</v>
      </c>
      <c r="G84" s="172">
        <f t="shared" si="1"/>
        <v>3629.6296296296296</v>
      </c>
    </row>
    <row r="85" spans="1:9">
      <c r="A85" s="107">
        <v>45607</v>
      </c>
      <c r="B85" s="86" t="s">
        <v>171</v>
      </c>
      <c r="C85" s="87" t="s">
        <v>7</v>
      </c>
      <c r="D85" s="87" t="s">
        <v>8</v>
      </c>
      <c r="E85" s="179">
        <v>115000</v>
      </c>
      <c r="F85" s="87">
        <v>37</v>
      </c>
      <c r="G85" s="172">
        <f t="shared" si="1"/>
        <v>3108.1081081081079</v>
      </c>
    </row>
    <row r="86" spans="1:9">
      <c r="A86" s="107">
        <v>45607</v>
      </c>
      <c r="B86" s="86" t="s">
        <v>171</v>
      </c>
      <c r="C86" s="87" t="s">
        <v>54</v>
      </c>
      <c r="D86" s="87" t="s">
        <v>8</v>
      </c>
      <c r="E86" s="179">
        <v>110000</v>
      </c>
      <c r="F86" s="87">
        <v>29</v>
      </c>
      <c r="G86" s="172">
        <f t="shared" si="1"/>
        <v>3793.1034482758619</v>
      </c>
    </row>
    <row r="87" spans="1:9">
      <c r="A87" s="107">
        <v>45607</v>
      </c>
      <c r="B87" s="86" t="s">
        <v>171</v>
      </c>
      <c r="C87" s="87" t="s">
        <v>22</v>
      </c>
      <c r="D87" s="87" t="s">
        <v>8</v>
      </c>
      <c r="E87" s="179">
        <v>140000</v>
      </c>
      <c r="F87" s="87">
        <v>32</v>
      </c>
      <c r="G87" s="172">
        <f t="shared" si="1"/>
        <v>4375</v>
      </c>
    </row>
    <row r="88" spans="1:9">
      <c r="A88" s="107">
        <v>45607</v>
      </c>
      <c r="B88" s="86" t="s">
        <v>171</v>
      </c>
      <c r="C88" s="87" t="s">
        <v>209</v>
      </c>
      <c r="D88" s="87" t="s">
        <v>8</v>
      </c>
      <c r="E88" s="179">
        <v>92000</v>
      </c>
      <c r="F88" s="87">
        <v>34</v>
      </c>
      <c r="G88" s="172">
        <f t="shared" si="1"/>
        <v>2705.8823529411766</v>
      </c>
    </row>
    <row r="89" spans="1:9">
      <c r="A89" s="107">
        <v>45607</v>
      </c>
      <c r="B89" s="86" t="s">
        <v>171</v>
      </c>
      <c r="C89" s="87" t="s">
        <v>24</v>
      </c>
      <c r="D89" s="87" t="s">
        <v>17</v>
      </c>
      <c r="E89" s="179">
        <v>95000</v>
      </c>
      <c r="F89" s="87">
        <v>23</v>
      </c>
      <c r="G89" s="172">
        <f t="shared" si="1"/>
        <v>4130.434782608696</v>
      </c>
    </row>
    <row r="90" spans="1:9">
      <c r="A90" s="107">
        <v>45607</v>
      </c>
      <c r="B90" s="86" t="s">
        <v>171</v>
      </c>
      <c r="C90" s="87" t="s">
        <v>25</v>
      </c>
      <c r="D90" s="87" t="s">
        <v>8</v>
      </c>
      <c r="E90" s="179">
        <v>108000</v>
      </c>
      <c r="F90" s="87">
        <v>24</v>
      </c>
      <c r="G90" s="172">
        <f t="shared" si="1"/>
        <v>4500</v>
      </c>
    </row>
    <row r="91" spans="1:9">
      <c r="A91" s="107">
        <v>45608</v>
      </c>
      <c r="B91" s="86" t="s">
        <v>171</v>
      </c>
      <c r="C91" s="87" t="s">
        <v>7</v>
      </c>
      <c r="D91" s="87" t="s">
        <v>8</v>
      </c>
      <c r="E91" s="179">
        <v>115000</v>
      </c>
      <c r="F91" s="87">
        <v>44</v>
      </c>
      <c r="G91" s="172">
        <f t="shared" si="1"/>
        <v>2613.6363636363635</v>
      </c>
    </row>
    <row r="92" spans="1:9">
      <c r="A92" s="107">
        <v>45608</v>
      </c>
      <c r="B92" s="86" t="s">
        <v>171</v>
      </c>
      <c r="C92" s="87" t="s">
        <v>12</v>
      </c>
      <c r="D92" s="87" t="s">
        <v>8</v>
      </c>
      <c r="E92" s="179">
        <v>115000</v>
      </c>
      <c r="F92" s="87">
        <v>24</v>
      </c>
      <c r="G92" s="172">
        <f t="shared" si="1"/>
        <v>4791.666666666667</v>
      </c>
    </row>
    <row r="93" spans="1:9">
      <c r="A93" s="107">
        <v>45608</v>
      </c>
      <c r="B93" s="86" t="s">
        <v>171</v>
      </c>
      <c r="C93" s="87" t="s">
        <v>240</v>
      </c>
      <c r="D93" s="87" t="s">
        <v>8</v>
      </c>
      <c r="E93" s="179">
        <v>98000</v>
      </c>
      <c r="F93" s="87">
        <v>28</v>
      </c>
      <c r="G93" s="172">
        <f t="shared" si="1"/>
        <v>3500</v>
      </c>
    </row>
    <row r="94" spans="1:9">
      <c r="A94" s="107">
        <v>45608</v>
      </c>
      <c r="B94" s="86" t="s">
        <v>171</v>
      </c>
      <c r="C94" s="87" t="s">
        <v>12</v>
      </c>
      <c r="D94" s="87" t="s">
        <v>8</v>
      </c>
      <c r="E94" s="179">
        <v>115000</v>
      </c>
      <c r="F94" s="87">
        <v>24</v>
      </c>
      <c r="G94" s="172">
        <f t="shared" si="1"/>
        <v>4791.666666666667</v>
      </c>
    </row>
    <row r="95" spans="1:9">
      <c r="A95" s="107">
        <v>45608</v>
      </c>
      <c r="B95" s="86" t="s">
        <v>171</v>
      </c>
      <c r="C95" s="87" t="s">
        <v>25</v>
      </c>
      <c r="D95" s="87" t="s">
        <v>8</v>
      </c>
      <c r="E95" s="179">
        <v>108000</v>
      </c>
      <c r="F95" s="87">
        <v>20</v>
      </c>
      <c r="G95" s="172">
        <f t="shared" si="1"/>
        <v>5400</v>
      </c>
    </row>
    <row r="96" spans="1:9">
      <c r="A96" s="107">
        <v>45608</v>
      </c>
      <c r="B96" s="86" t="s">
        <v>171</v>
      </c>
      <c r="C96" s="87" t="s">
        <v>7</v>
      </c>
      <c r="D96" s="87" t="s">
        <v>8</v>
      </c>
      <c r="E96" s="179">
        <v>115000</v>
      </c>
      <c r="F96" s="87">
        <v>32</v>
      </c>
      <c r="G96" s="172">
        <f t="shared" si="1"/>
        <v>3593.75</v>
      </c>
    </row>
    <row r="97" spans="1:9">
      <c r="A97" s="107">
        <v>45608</v>
      </c>
      <c r="B97" s="86" t="s">
        <v>171</v>
      </c>
      <c r="C97" s="87" t="s">
        <v>14</v>
      </c>
      <c r="D97" s="87" t="s">
        <v>8</v>
      </c>
      <c r="E97" s="179">
        <v>115000</v>
      </c>
      <c r="F97" s="87">
        <v>32</v>
      </c>
      <c r="G97" s="172">
        <f t="shared" si="1"/>
        <v>3593.75</v>
      </c>
    </row>
    <row r="98" spans="1:9">
      <c r="A98" s="107">
        <v>45608</v>
      </c>
      <c r="B98" s="86" t="s">
        <v>171</v>
      </c>
      <c r="C98" s="87" t="s">
        <v>22</v>
      </c>
      <c r="D98" s="87" t="s">
        <v>8</v>
      </c>
      <c r="E98" s="179">
        <v>140000</v>
      </c>
      <c r="F98" s="87">
        <v>20</v>
      </c>
      <c r="G98" s="172">
        <f t="shared" si="1"/>
        <v>7000</v>
      </c>
      <c r="I98" t="s">
        <v>53</v>
      </c>
    </row>
    <row r="99" spans="1:9">
      <c r="A99" s="107">
        <v>45608</v>
      </c>
      <c r="B99" s="86" t="s">
        <v>171</v>
      </c>
      <c r="C99" s="87" t="s">
        <v>14</v>
      </c>
      <c r="D99" s="87" t="s">
        <v>8</v>
      </c>
      <c r="E99" s="179">
        <v>115000</v>
      </c>
      <c r="F99" s="87">
        <v>42</v>
      </c>
      <c r="G99" s="172">
        <f t="shared" si="1"/>
        <v>2738.0952380952381</v>
      </c>
    </row>
    <row r="100" spans="1:9">
      <c r="A100" s="107">
        <v>45608</v>
      </c>
      <c r="B100" s="86" t="s">
        <v>171</v>
      </c>
      <c r="C100" s="87" t="s">
        <v>209</v>
      </c>
      <c r="D100" s="87" t="s">
        <v>8</v>
      </c>
      <c r="E100" s="179">
        <v>92000</v>
      </c>
      <c r="F100" s="87">
        <v>39</v>
      </c>
      <c r="G100" s="172">
        <f t="shared" si="1"/>
        <v>2358.9743589743589</v>
      </c>
    </row>
    <row r="101" spans="1:9">
      <c r="A101" s="107">
        <v>45608</v>
      </c>
      <c r="B101" s="86" t="s">
        <v>171</v>
      </c>
      <c r="C101" s="87" t="s">
        <v>14</v>
      </c>
      <c r="D101" s="87" t="s">
        <v>8</v>
      </c>
      <c r="E101" s="179">
        <v>115000</v>
      </c>
      <c r="F101" s="87">
        <v>20</v>
      </c>
      <c r="G101" s="172">
        <f t="shared" si="1"/>
        <v>5750</v>
      </c>
    </row>
    <row r="102" spans="1:9">
      <c r="A102" s="107">
        <v>45608</v>
      </c>
      <c r="B102" s="86" t="s">
        <v>171</v>
      </c>
      <c r="C102" s="87" t="s">
        <v>24</v>
      </c>
      <c r="D102" s="87" t="s">
        <v>17</v>
      </c>
      <c r="E102" s="179">
        <v>95000</v>
      </c>
      <c r="F102" s="87">
        <v>24</v>
      </c>
      <c r="G102" s="172">
        <f t="shared" si="1"/>
        <v>3958.3333333333335</v>
      </c>
    </row>
    <row r="103" spans="1:9">
      <c r="A103" s="107">
        <v>45608</v>
      </c>
      <c r="B103" s="86" t="s">
        <v>171</v>
      </c>
      <c r="C103" s="87" t="s">
        <v>54</v>
      </c>
      <c r="D103" s="87" t="s">
        <v>8</v>
      </c>
      <c r="E103" s="179">
        <v>110000</v>
      </c>
      <c r="F103" s="87">
        <v>31</v>
      </c>
      <c r="G103" s="172">
        <f t="shared" si="1"/>
        <v>3548.3870967741937</v>
      </c>
    </row>
    <row r="104" spans="1:9">
      <c r="A104" s="107">
        <v>45609</v>
      </c>
      <c r="B104" s="86" t="s">
        <v>171</v>
      </c>
      <c r="C104" s="87" t="s">
        <v>12</v>
      </c>
      <c r="D104" s="87" t="s">
        <v>8</v>
      </c>
      <c r="E104" s="179">
        <v>115000</v>
      </c>
      <c r="F104" s="87">
        <v>24</v>
      </c>
      <c r="G104" s="172">
        <f t="shared" si="1"/>
        <v>4791.666666666667</v>
      </c>
    </row>
    <row r="105" spans="1:9">
      <c r="A105" s="107">
        <v>45609</v>
      </c>
      <c r="B105" s="86" t="s">
        <v>171</v>
      </c>
      <c r="C105" s="87" t="s">
        <v>14</v>
      </c>
      <c r="D105" s="87" t="s">
        <v>8</v>
      </c>
      <c r="E105" s="179">
        <v>115000</v>
      </c>
      <c r="F105" s="87">
        <v>42</v>
      </c>
      <c r="G105" s="172">
        <f t="shared" si="1"/>
        <v>2738.0952380952381</v>
      </c>
    </row>
    <row r="106" spans="1:9">
      <c r="A106" s="107">
        <v>45609</v>
      </c>
      <c r="B106" s="86" t="s">
        <v>171</v>
      </c>
      <c r="C106" s="87" t="s">
        <v>7</v>
      </c>
      <c r="D106" s="87" t="s">
        <v>8</v>
      </c>
      <c r="E106" s="179">
        <v>115000</v>
      </c>
      <c r="F106" s="87">
        <v>44</v>
      </c>
      <c r="G106" s="172">
        <f t="shared" si="1"/>
        <v>2613.6363636363635</v>
      </c>
      <c r="I106" t="s">
        <v>53</v>
      </c>
    </row>
    <row r="107" spans="1:9">
      <c r="A107" s="107">
        <v>45609</v>
      </c>
      <c r="B107" s="86" t="s">
        <v>171</v>
      </c>
      <c r="C107" s="87" t="s">
        <v>14</v>
      </c>
      <c r="D107" s="87" t="s">
        <v>8</v>
      </c>
      <c r="E107" s="179">
        <v>115000</v>
      </c>
      <c r="F107" s="87">
        <v>31</v>
      </c>
      <c r="G107" s="172">
        <f t="shared" si="1"/>
        <v>3709.6774193548385</v>
      </c>
    </row>
    <row r="108" spans="1:9">
      <c r="A108" s="107">
        <v>45609</v>
      </c>
      <c r="B108" s="86" t="s">
        <v>171</v>
      </c>
      <c r="C108" s="87" t="s">
        <v>14</v>
      </c>
      <c r="D108" s="87" t="s">
        <v>8</v>
      </c>
      <c r="E108" s="179">
        <v>115000</v>
      </c>
      <c r="F108" s="87">
        <v>31</v>
      </c>
      <c r="G108" s="172">
        <f t="shared" si="1"/>
        <v>3709.6774193548385</v>
      </c>
    </row>
    <row r="109" spans="1:9">
      <c r="A109" s="107">
        <v>45609</v>
      </c>
      <c r="B109" s="86" t="s">
        <v>171</v>
      </c>
      <c r="C109" s="87" t="s">
        <v>12</v>
      </c>
      <c r="D109" s="87" t="s">
        <v>8</v>
      </c>
      <c r="E109" s="179">
        <v>115000</v>
      </c>
      <c r="F109" s="87">
        <v>25</v>
      </c>
      <c r="G109" s="172">
        <f t="shared" si="1"/>
        <v>4600</v>
      </c>
    </row>
    <row r="110" spans="1:9">
      <c r="A110" s="107">
        <v>45609</v>
      </c>
      <c r="B110" s="86" t="s">
        <v>171</v>
      </c>
      <c r="C110" s="87" t="s">
        <v>240</v>
      </c>
      <c r="D110" s="87" t="s">
        <v>8</v>
      </c>
      <c r="E110" s="179">
        <v>98000</v>
      </c>
      <c r="F110" s="87">
        <v>19</v>
      </c>
      <c r="G110" s="172">
        <f t="shared" si="1"/>
        <v>5157.894736842105</v>
      </c>
    </row>
    <row r="111" spans="1:9">
      <c r="A111" s="107">
        <v>45609</v>
      </c>
      <c r="B111" s="86" t="s">
        <v>171</v>
      </c>
      <c r="C111" s="87" t="s">
        <v>7</v>
      </c>
      <c r="D111" s="87" t="s">
        <v>8</v>
      </c>
      <c r="E111" s="179">
        <v>115000</v>
      </c>
      <c r="F111" s="87">
        <v>28</v>
      </c>
      <c r="G111" s="172">
        <f t="shared" si="1"/>
        <v>4107.1428571428569</v>
      </c>
    </row>
    <row r="112" spans="1:9">
      <c r="A112" s="107">
        <v>45609</v>
      </c>
      <c r="B112" s="86" t="s">
        <v>171</v>
      </c>
      <c r="C112" s="87" t="s">
        <v>54</v>
      </c>
      <c r="D112" s="87" t="s">
        <v>8</v>
      </c>
      <c r="E112" s="179">
        <v>110000</v>
      </c>
      <c r="F112" s="87">
        <v>27</v>
      </c>
      <c r="G112" s="172">
        <f t="shared" si="1"/>
        <v>4074.0740740740739</v>
      </c>
    </row>
    <row r="113" spans="1:10">
      <c r="A113" s="107">
        <v>45609</v>
      </c>
      <c r="B113" s="86" t="s">
        <v>171</v>
      </c>
      <c r="C113" s="87" t="s">
        <v>22</v>
      </c>
      <c r="D113" s="87" t="s">
        <v>8</v>
      </c>
      <c r="E113" s="179">
        <v>140000</v>
      </c>
      <c r="F113" s="87">
        <v>31</v>
      </c>
      <c r="G113" s="172">
        <f t="shared" si="1"/>
        <v>4516.1290322580644</v>
      </c>
    </row>
    <row r="114" spans="1:10">
      <c r="A114" s="107">
        <v>45609</v>
      </c>
      <c r="B114" s="86" t="s">
        <v>171</v>
      </c>
      <c r="C114" s="87" t="s">
        <v>209</v>
      </c>
      <c r="D114" s="87" t="s">
        <v>8</v>
      </c>
      <c r="E114" s="179">
        <v>92000</v>
      </c>
      <c r="F114" s="87">
        <v>39</v>
      </c>
      <c r="G114" s="172">
        <f t="shared" si="1"/>
        <v>2358.9743589743589</v>
      </c>
    </row>
    <row r="115" spans="1:10">
      <c r="A115" s="107">
        <v>45609</v>
      </c>
      <c r="B115" s="86" t="s">
        <v>171</v>
      </c>
      <c r="C115" s="87" t="s">
        <v>24</v>
      </c>
      <c r="D115" s="87" t="s">
        <v>17</v>
      </c>
      <c r="E115" s="179">
        <v>95000</v>
      </c>
      <c r="F115" s="87">
        <v>24</v>
      </c>
      <c r="G115" s="172">
        <f t="shared" si="1"/>
        <v>3958.3333333333335</v>
      </c>
      <c r="I115" t="s">
        <v>53</v>
      </c>
    </row>
    <row r="116" spans="1:10">
      <c r="A116" s="107">
        <v>45609</v>
      </c>
      <c r="B116" s="86" t="s">
        <v>171</v>
      </c>
      <c r="C116" s="87" t="s">
        <v>25</v>
      </c>
      <c r="D116" s="87" t="s">
        <v>8</v>
      </c>
      <c r="E116" s="179">
        <v>108000</v>
      </c>
      <c r="F116" s="87">
        <v>20</v>
      </c>
      <c r="G116" s="172">
        <f t="shared" si="1"/>
        <v>5400</v>
      </c>
    </row>
    <row r="117" spans="1:10">
      <c r="A117" s="107">
        <v>45610</v>
      </c>
      <c r="B117" s="86" t="s">
        <v>171</v>
      </c>
      <c r="C117" s="87" t="s">
        <v>12</v>
      </c>
      <c r="D117" s="87" t="s">
        <v>8</v>
      </c>
      <c r="E117" s="179">
        <v>115000</v>
      </c>
      <c r="F117" s="87">
        <v>24</v>
      </c>
      <c r="G117" s="172">
        <f t="shared" si="1"/>
        <v>4791.666666666667</v>
      </c>
    </row>
    <row r="118" spans="1:10">
      <c r="A118" s="107">
        <v>45610</v>
      </c>
      <c r="B118" s="86" t="s">
        <v>171</v>
      </c>
      <c r="C118" s="87" t="s">
        <v>14</v>
      </c>
      <c r="D118" s="87" t="s">
        <v>8</v>
      </c>
      <c r="E118" s="179">
        <v>115000</v>
      </c>
      <c r="F118" s="87">
        <v>42</v>
      </c>
      <c r="G118" s="172">
        <f t="shared" si="1"/>
        <v>2738.0952380952381</v>
      </c>
    </row>
    <row r="119" spans="1:10">
      <c r="A119" s="107">
        <v>45610</v>
      </c>
      <c r="B119" s="86" t="s">
        <v>171</v>
      </c>
      <c r="C119" s="87" t="s">
        <v>240</v>
      </c>
      <c r="D119" s="87" t="s">
        <v>8</v>
      </c>
      <c r="E119" s="179">
        <v>98000</v>
      </c>
      <c r="F119" s="87">
        <v>24</v>
      </c>
      <c r="G119" s="172">
        <f t="shared" si="1"/>
        <v>4083.3333333333335</v>
      </c>
    </row>
    <row r="120" spans="1:10">
      <c r="A120" s="107">
        <v>45610</v>
      </c>
      <c r="B120" s="86" t="s">
        <v>171</v>
      </c>
      <c r="C120" s="87" t="s">
        <v>14</v>
      </c>
      <c r="D120" s="87" t="s">
        <v>8</v>
      </c>
      <c r="E120" s="179">
        <v>115000</v>
      </c>
      <c r="F120" s="87">
        <v>32</v>
      </c>
      <c r="G120" s="172">
        <f t="shared" si="1"/>
        <v>3593.75</v>
      </c>
    </row>
    <row r="121" spans="1:10">
      <c r="A121" s="107">
        <v>45610</v>
      </c>
      <c r="B121" s="86" t="s">
        <v>171</v>
      </c>
      <c r="C121" s="87" t="s">
        <v>14</v>
      </c>
      <c r="D121" s="87" t="s">
        <v>8</v>
      </c>
      <c r="E121" s="179">
        <v>115000</v>
      </c>
      <c r="F121" s="87">
        <v>26</v>
      </c>
      <c r="G121" s="172">
        <f t="shared" si="1"/>
        <v>4423.0769230769229</v>
      </c>
    </row>
    <row r="122" spans="1:10">
      <c r="A122" s="107">
        <v>45610</v>
      </c>
      <c r="B122" s="86" t="s">
        <v>171</v>
      </c>
      <c r="C122" s="87" t="s">
        <v>12</v>
      </c>
      <c r="D122" s="87" t="s">
        <v>8</v>
      </c>
      <c r="E122" s="179">
        <v>115000</v>
      </c>
      <c r="F122" s="87">
        <v>24</v>
      </c>
      <c r="G122" s="172">
        <f t="shared" ref="G122:G143" si="2">E122/F122</f>
        <v>4791.666666666667</v>
      </c>
    </row>
    <row r="123" spans="1:10">
      <c r="A123" s="107">
        <v>45610</v>
      </c>
      <c r="B123" s="86" t="s">
        <v>171</v>
      </c>
      <c r="C123" s="87" t="s">
        <v>7</v>
      </c>
      <c r="D123" s="87" t="s">
        <v>8</v>
      </c>
      <c r="E123" s="179">
        <v>115000</v>
      </c>
      <c r="F123" s="87">
        <v>44</v>
      </c>
      <c r="G123" s="172">
        <f t="shared" si="2"/>
        <v>2613.6363636363635</v>
      </c>
    </row>
    <row r="124" spans="1:10">
      <c r="A124" s="107">
        <v>45610</v>
      </c>
      <c r="B124" s="86" t="s">
        <v>171</v>
      </c>
      <c r="C124" s="87" t="s">
        <v>7</v>
      </c>
      <c r="D124" s="87" t="s">
        <v>8</v>
      </c>
      <c r="E124" s="179">
        <v>115000</v>
      </c>
      <c r="F124" s="87">
        <v>29</v>
      </c>
      <c r="G124" s="172">
        <f t="shared" si="2"/>
        <v>3965.5172413793102</v>
      </c>
    </row>
    <row r="125" spans="1:10">
      <c r="A125" s="107">
        <v>45610</v>
      </c>
      <c r="B125" s="86" t="s">
        <v>171</v>
      </c>
      <c r="C125" s="87" t="s">
        <v>54</v>
      </c>
      <c r="D125" s="87" t="s">
        <v>8</v>
      </c>
      <c r="E125" s="179">
        <v>110000</v>
      </c>
      <c r="F125" s="87">
        <v>30</v>
      </c>
      <c r="G125" s="172">
        <f t="shared" si="2"/>
        <v>3666.6666666666665</v>
      </c>
    </row>
    <row r="126" spans="1:10">
      <c r="A126" s="107">
        <v>45610</v>
      </c>
      <c r="B126" s="86" t="s">
        <v>171</v>
      </c>
      <c r="C126" s="87" t="s">
        <v>22</v>
      </c>
      <c r="D126" s="87" t="s">
        <v>8</v>
      </c>
      <c r="E126" s="179">
        <v>140000</v>
      </c>
      <c r="F126" s="87">
        <v>31</v>
      </c>
      <c r="G126" s="172">
        <f t="shared" si="2"/>
        <v>4516.1290322580644</v>
      </c>
      <c r="J126" t="s">
        <v>53</v>
      </c>
    </row>
    <row r="127" spans="1:10">
      <c r="A127" s="107">
        <v>45610</v>
      </c>
      <c r="B127" s="86" t="s">
        <v>171</v>
      </c>
      <c r="C127" s="87" t="s">
        <v>209</v>
      </c>
      <c r="D127" s="87" t="s">
        <v>8</v>
      </c>
      <c r="E127" s="179">
        <v>92000</v>
      </c>
      <c r="F127" s="87">
        <v>37</v>
      </c>
      <c r="G127" s="172">
        <f t="shared" si="2"/>
        <v>2486.4864864864867</v>
      </c>
    </row>
    <row r="128" spans="1:10">
      <c r="A128" s="107">
        <v>45610</v>
      </c>
      <c r="B128" s="86" t="s">
        <v>171</v>
      </c>
      <c r="C128" s="87" t="s">
        <v>24</v>
      </c>
      <c r="D128" s="87" t="s">
        <v>17</v>
      </c>
      <c r="E128" s="179">
        <v>95000</v>
      </c>
      <c r="F128" s="87">
        <v>22</v>
      </c>
      <c r="G128" s="172">
        <f t="shared" si="2"/>
        <v>4318.181818181818</v>
      </c>
    </row>
    <row r="129" spans="1:7">
      <c r="A129" s="107">
        <v>45610</v>
      </c>
      <c r="B129" s="86" t="s">
        <v>171</v>
      </c>
      <c r="C129" s="87" t="s">
        <v>25</v>
      </c>
      <c r="D129" s="87" t="s">
        <v>8</v>
      </c>
      <c r="E129" s="179">
        <v>108000</v>
      </c>
      <c r="F129" s="87">
        <v>23</v>
      </c>
      <c r="G129" s="172">
        <f t="shared" si="2"/>
        <v>4695.652173913043</v>
      </c>
    </row>
    <row r="130" spans="1:7">
      <c r="A130" s="107">
        <v>45611</v>
      </c>
      <c r="B130" s="86" t="s">
        <v>171</v>
      </c>
      <c r="C130" s="87" t="s">
        <v>7</v>
      </c>
      <c r="D130" s="87" t="s">
        <v>8</v>
      </c>
      <c r="E130" s="179">
        <v>115000</v>
      </c>
      <c r="F130" s="87">
        <v>38</v>
      </c>
      <c r="G130" s="172">
        <f t="shared" si="2"/>
        <v>3026.3157894736842</v>
      </c>
    </row>
    <row r="131" spans="1:7">
      <c r="A131" s="107">
        <v>45611</v>
      </c>
      <c r="B131" s="86" t="s">
        <v>171</v>
      </c>
      <c r="C131" s="87" t="s">
        <v>12</v>
      </c>
      <c r="D131" s="87" t="s">
        <v>8</v>
      </c>
      <c r="E131" s="179">
        <v>115000</v>
      </c>
      <c r="F131" s="87">
        <v>23</v>
      </c>
      <c r="G131" s="172">
        <f t="shared" si="2"/>
        <v>5000</v>
      </c>
    </row>
    <row r="132" spans="1:7">
      <c r="A132" s="107">
        <v>45611</v>
      </c>
      <c r="B132" s="86" t="s">
        <v>171</v>
      </c>
      <c r="C132" s="87" t="s">
        <v>14</v>
      </c>
      <c r="D132" s="87" t="s">
        <v>8</v>
      </c>
      <c r="E132" s="179">
        <v>115000</v>
      </c>
      <c r="F132" s="87">
        <v>42</v>
      </c>
      <c r="G132" s="172">
        <f t="shared" si="2"/>
        <v>2738.0952380952381</v>
      </c>
    </row>
    <row r="133" spans="1:7">
      <c r="A133" s="107">
        <v>45611</v>
      </c>
      <c r="B133" s="86" t="s">
        <v>171</v>
      </c>
      <c r="C133" s="87" t="s">
        <v>14</v>
      </c>
      <c r="D133" s="87" t="s">
        <v>8</v>
      </c>
      <c r="E133" s="179">
        <v>115000</v>
      </c>
      <c r="F133" s="87">
        <v>31</v>
      </c>
      <c r="G133" s="172">
        <f t="shared" si="2"/>
        <v>3709.6774193548385</v>
      </c>
    </row>
    <row r="134" spans="1:7">
      <c r="A134" s="107">
        <v>45611</v>
      </c>
      <c r="B134" s="86" t="s">
        <v>171</v>
      </c>
      <c r="C134" s="87" t="s">
        <v>14</v>
      </c>
      <c r="D134" s="87" t="s">
        <v>8</v>
      </c>
      <c r="E134" s="179">
        <v>115000</v>
      </c>
      <c r="F134" s="87">
        <v>22</v>
      </c>
      <c r="G134" s="172">
        <f t="shared" si="2"/>
        <v>5227.272727272727</v>
      </c>
    </row>
    <row r="135" spans="1:7">
      <c r="A135" s="107">
        <v>45611</v>
      </c>
      <c r="B135" s="86" t="s">
        <v>171</v>
      </c>
      <c r="C135" s="87" t="s">
        <v>7</v>
      </c>
      <c r="D135" s="87" t="s">
        <v>8</v>
      </c>
      <c r="E135" s="179">
        <v>115000</v>
      </c>
      <c r="F135" s="87">
        <v>29</v>
      </c>
      <c r="G135" s="172">
        <f t="shared" si="2"/>
        <v>3965.5172413793102</v>
      </c>
    </row>
    <row r="136" spans="1:7">
      <c r="A136" s="107">
        <v>45611</v>
      </c>
      <c r="B136" s="86" t="s">
        <v>171</v>
      </c>
      <c r="C136" s="87" t="s">
        <v>22</v>
      </c>
      <c r="D136" s="87" t="s">
        <v>8</v>
      </c>
      <c r="E136" s="179">
        <v>140000</v>
      </c>
      <c r="F136" s="87">
        <v>25</v>
      </c>
      <c r="G136" s="172">
        <f t="shared" si="2"/>
        <v>5600</v>
      </c>
    </row>
    <row r="137" spans="1:7">
      <c r="A137" s="107">
        <v>45611</v>
      </c>
      <c r="B137" s="86" t="s">
        <v>171</v>
      </c>
      <c r="C137" s="87" t="s">
        <v>12</v>
      </c>
      <c r="D137" s="87" t="s">
        <v>8</v>
      </c>
      <c r="E137" s="179">
        <v>115000</v>
      </c>
      <c r="F137" s="87">
        <v>24</v>
      </c>
      <c r="G137" s="172">
        <f t="shared" si="2"/>
        <v>4791.666666666667</v>
      </c>
    </row>
    <row r="138" spans="1:7">
      <c r="A138" s="107">
        <v>45611</v>
      </c>
      <c r="B138" s="86" t="s">
        <v>171</v>
      </c>
      <c r="C138" s="87" t="s">
        <v>54</v>
      </c>
      <c r="D138" s="87" t="s">
        <v>8</v>
      </c>
      <c r="E138" s="179">
        <v>110000</v>
      </c>
      <c r="F138" s="87">
        <v>25</v>
      </c>
      <c r="G138" s="172">
        <f t="shared" si="2"/>
        <v>4400</v>
      </c>
    </row>
    <row r="139" spans="1:7">
      <c r="A139" s="107">
        <v>45611</v>
      </c>
      <c r="B139" s="86" t="s">
        <v>171</v>
      </c>
      <c r="C139" s="87" t="s">
        <v>240</v>
      </c>
      <c r="D139" s="87" t="s">
        <v>8</v>
      </c>
      <c r="E139" s="179">
        <v>98000</v>
      </c>
      <c r="F139" s="87">
        <v>25</v>
      </c>
      <c r="G139" s="172">
        <f t="shared" si="2"/>
        <v>3920</v>
      </c>
    </row>
    <row r="140" spans="1:7">
      <c r="A140" s="107">
        <v>45611</v>
      </c>
      <c r="B140" s="86" t="s">
        <v>171</v>
      </c>
      <c r="C140" s="87" t="s">
        <v>25</v>
      </c>
      <c r="D140" s="87" t="s">
        <v>8</v>
      </c>
      <c r="E140" s="179">
        <v>108000</v>
      </c>
      <c r="F140" s="87">
        <v>20</v>
      </c>
      <c r="G140" s="172">
        <f t="shared" si="2"/>
        <v>5400</v>
      </c>
    </row>
    <row r="141" spans="1:7">
      <c r="A141" s="107">
        <v>45611</v>
      </c>
      <c r="B141" s="86" t="s">
        <v>171</v>
      </c>
      <c r="C141" s="87" t="s">
        <v>24</v>
      </c>
      <c r="D141" s="87" t="s">
        <v>17</v>
      </c>
      <c r="E141" s="179">
        <v>95000</v>
      </c>
      <c r="F141" s="87">
        <v>25</v>
      </c>
      <c r="G141" s="172">
        <f t="shared" si="2"/>
        <v>3800</v>
      </c>
    </row>
    <row r="142" spans="1:7">
      <c r="A142" s="107">
        <v>45611</v>
      </c>
      <c r="B142" s="86" t="s">
        <v>171</v>
      </c>
      <c r="C142" s="87" t="s">
        <v>209</v>
      </c>
      <c r="D142" s="87" t="s">
        <v>8</v>
      </c>
      <c r="E142" s="179">
        <v>92000</v>
      </c>
      <c r="F142" s="87">
        <v>33</v>
      </c>
      <c r="G142" s="172">
        <f t="shared" si="2"/>
        <v>2787.878787878788</v>
      </c>
    </row>
    <row r="143" spans="1:7">
      <c r="E143" s="172">
        <f>SUM(E2:E142)</f>
        <v>15425000</v>
      </c>
      <c r="F143" s="87">
        <f>SUM(F2:F142)</f>
        <v>3911</v>
      </c>
      <c r="G143" s="172">
        <f t="shared" si="2"/>
        <v>3944.0040910253133</v>
      </c>
    </row>
  </sheetData>
  <autoFilter ref="A1:H143" xr:uid="{00000000-0009-0000-0000-000046000000}"/>
  <dataValidations count="1">
    <dataValidation type="list" allowBlank="1" showInputMessage="1" showErrorMessage="1" sqref="D1" xr:uid="{00000000-0002-0000-4600-000000000000}">
      <formula1>"MINIBUS,BUS,VAN,TAXIBUS"</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filterMode="1"/>
  <dimension ref="A1:J366"/>
  <sheetViews>
    <sheetView topLeftCell="A7" zoomScale="115" zoomScaleNormal="115" workbookViewId="0">
      <selection activeCell="F26" sqref="F26:F116"/>
    </sheetView>
  </sheetViews>
  <sheetFormatPr baseColWidth="10" defaultColWidth="11" defaultRowHeight="14.4"/>
  <cols>
    <col min="2" max="2" width="11.44140625" style="28"/>
    <col min="3" max="3" width="20.5546875" customWidth="1"/>
    <col min="5" max="5" width="12.109375" customWidth="1"/>
    <col min="6" max="6" width="13.109375" customWidth="1"/>
  </cols>
  <sheetData>
    <row r="1" spans="1:9" ht="43.2">
      <c r="A1" s="1" t="s">
        <v>0</v>
      </c>
      <c r="B1" s="2" t="s">
        <v>1</v>
      </c>
      <c r="C1" s="2" t="s">
        <v>2</v>
      </c>
      <c r="D1" s="147" t="s">
        <v>3</v>
      </c>
      <c r="E1" s="148" t="s">
        <v>4</v>
      </c>
      <c r="F1" s="149" t="s">
        <v>5</v>
      </c>
      <c r="G1" s="7" t="s">
        <v>6</v>
      </c>
    </row>
    <row r="2" spans="1:9">
      <c r="A2" s="107">
        <v>45612</v>
      </c>
      <c r="B2" s="86" t="s">
        <v>171</v>
      </c>
      <c r="C2" s="87" t="s">
        <v>12</v>
      </c>
      <c r="D2" s="87" t="s">
        <v>8</v>
      </c>
      <c r="E2" s="179">
        <v>115000</v>
      </c>
      <c r="F2" s="87">
        <v>33</v>
      </c>
      <c r="G2" s="172">
        <f t="shared" ref="G2:G65" si="0">E2/F2</f>
        <v>3484.848484848485</v>
      </c>
    </row>
    <row r="3" spans="1:9">
      <c r="A3" s="107">
        <v>45612</v>
      </c>
      <c r="B3" s="86" t="s">
        <v>171</v>
      </c>
      <c r="C3" s="87" t="s">
        <v>7</v>
      </c>
      <c r="D3" s="87" t="s">
        <v>8</v>
      </c>
      <c r="E3" s="179">
        <v>115000</v>
      </c>
      <c r="F3" s="87">
        <v>36</v>
      </c>
      <c r="G3" s="172">
        <f t="shared" si="0"/>
        <v>3194.4444444444443</v>
      </c>
    </row>
    <row r="4" spans="1:9">
      <c r="A4" s="107">
        <v>45612</v>
      </c>
      <c r="B4" s="86" t="s">
        <v>171</v>
      </c>
      <c r="C4" s="87" t="s">
        <v>12</v>
      </c>
      <c r="D4" s="87" t="s">
        <v>8</v>
      </c>
      <c r="E4" s="179">
        <v>115000</v>
      </c>
      <c r="F4" s="87">
        <v>38</v>
      </c>
      <c r="G4" s="172">
        <f t="shared" si="0"/>
        <v>3026.3157894736842</v>
      </c>
    </row>
    <row r="5" spans="1:9">
      <c r="A5" s="107">
        <v>45612</v>
      </c>
      <c r="B5" s="86" t="s">
        <v>171</v>
      </c>
      <c r="C5" s="87" t="s">
        <v>14</v>
      </c>
      <c r="D5" s="87" t="s">
        <v>8</v>
      </c>
      <c r="E5" s="179">
        <v>115000</v>
      </c>
      <c r="F5" s="87">
        <v>42</v>
      </c>
      <c r="G5" s="172">
        <f t="shared" si="0"/>
        <v>2738.0952380952381</v>
      </c>
    </row>
    <row r="6" spans="1:9">
      <c r="A6" s="107">
        <v>45612</v>
      </c>
      <c r="B6" s="86" t="s">
        <v>171</v>
      </c>
      <c r="C6" s="87" t="s">
        <v>14</v>
      </c>
      <c r="D6" s="87" t="s">
        <v>8</v>
      </c>
      <c r="E6" s="179">
        <v>115000</v>
      </c>
      <c r="F6" s="87">
        <v>20</v>
      </c>
      <c r="G6" s="172">
        <f t="shared" si="0"/>
        <v>5750</v>
      </c>
    </row>
    <row r="7" spans="1:9">
      <c r="A7" s="107">
        <v>45612</v>
      </c>
      <c r="B7" s="86" t="s">
        <v>171</v>
      </c>
      <c r="C7" s="87" t="s">
        <v>14</v>
      </c>
      <c r="D7" s="87" t="s">
        <v>8</v>
      </c>
      <c r="E7" s="179">
        <v>115000</v>
      </c>
      <c r="F7" s="87">
        <v>31</v>
      </c>
      <c r="G7" s="172">
        <f t="shared" si="0"/>
        <v>3709.6774193548385</v>
      </c>
    </row>
    <row r="8" spans="1:9">
      <c r="A8" s="107">
        <v>45612</v>
      </c>
      <c r="B8" s="86" t="s">
        <v>171</v>
      </c>
      <c r="C8" s="87" t="s">
        <v>240</v>
      </c>
      <c r="D8" s="87" t="s">
        <v>8</v>
      </c>
      <c r="E8" s="179">
        <v>98000</v>
      </c>
      <c r="F8" s="87">
        <v>24</v>
      </c>
      <c r="G8" s="172">
        <f t="shared" si="0"/>
        <v>4083.3333333333335</v>
      </c>
      <c r="I8" t="s">
        <v>53</v>
      </c>
    </row>
    <row r="9" spans="1:9">
      <c r="A9" s="107">
        <v>45612</v>
      </c>
      <c r="B9" s="86" t="s">
        <v>171</v>
      </c>
      <c r="C9" s="87" t="s">
        <v>7</v>
      </c>
      <c r="D9" s="87" t="s">
        <v>8</v>
      </c>
      <c r="E9" s="179">
        <v>115000</v>
      </c>
      <c r="F9" s="87">
        <v>27</v>
      </c>
      <c r="G9" s="172">
        <f t="shared" si="0"/>
        <v>4259.2592592592591</v>
      </c>
    </row>
    <row r="10" spans="1:9">
      <c r="A10" s="107">
        <v>45612</v>
      </c>
      <c r="B10" s="86" t="s">
        <v>171</v>
      </c>
      <c r="C10" s="87" t="s">
        <v>22</v>
      </c>
      <c r="D10" s="87" t="s">
        <v>8</v>
      </c>
      <c r="E10" s="179">
        <v>140000</v>
      </c>
      <c r="F10" s="87">
        <v>26</v>
      </c>
      <c r="G10" s="172">
        <f t="shared" si="0"/>
        <v>5384.6153846153848</v>
      </c>
    </row>
    <row r="11" spans="1:9">
      <c r="A11" s="107">
        <v>45612</v>
      </c>
      <c r="B11" s="86" t="s">
        <v>171</v>
      </c>
      <c r="C11" s="87" t="s">
        <v>25</v>
      </c>
      <c r="D11" s="87" t="s">
        <v>8</v>
      </c>
      <c r="E11" s="179">
        <v>108000</v>
      </c>
      <c r="F11" s="87">
        <v>21</v>
      </c>
      <c r="G11" s="172">
        <f t="shared" si="0"/>
        <v>5142.8571428571431</v>
      </c>
    </row>
    <row r="12" spans="1:9">
      <c r="A12" s="107">
        <v>45612</v>
      </c>
      <c r="B12" s="86" t="s">
        <v>171</v>
      </c>
      <c r="C12" s="87" t="s">
        <v>209</v>
      </c>
      <c r="D12" s="87" t="s">
        <v>8</v>
      </c>
      <c r="E12" s="179">
        <v>92000</v>
      </c>
      <c r="F12" s="87">
        <v>33</v>
      </c>
      <c r="G12" s="172">
        <f t="shared" si="0"/>
        <v>2787.878787878788</v>
      </c>
      <c r="I12" t="s">
        <v>53</v>
      </c>
    </row>
    <row r="13" spans="1:9">
      <c r="A13" s="107">
        <v>45612</v>
      </c>
      <c r="B13" s="86" t="s">
        <v>171</v>
      </c>
      <c r="C13" s="87" t="s">
        <v>54</v>
      </c>
      <c r="D13" s="87" t="s">
        <v>8</v>
      </c>
      <c r="E13" s="179">
        <v>110000</v>
      </c>
      <c r="F13" s="87">
        <v>27</v>
      </c>
      <c r="G13" s="172">
        <f t="shared" si="0"/>
        <v>4074.0740740740739</v>
      </c>
    </row>
    <row r="14" spans="1:9" hidden="1">
      <c r="A14" s="107">
        <v>45612</v>
      </c>
      <c r="B14" s="86" t="s">
        <v>171</v>
      </c>
      <c r="C14" s="87" t="s">
        <v>24</v>
      </c>
      <c r="D14" s="87" t="s">
        <v>17</v>
      </c>
      <c r="E14" s="179">
        <v>95000</v>
      </c>
      <c r="F14" s="87">
        <v>22</v>
      </c>
      <c r="G14" s="172">
        <f t="shared" si="0"/>
        <v>4318.181818181818</v>
      </c>
    </row>
    <row r="15" spans="1:9" hidden="1">
      <c r="A15" s="107">
        <v>45614</v>
      </c>
      <c r="B15" s="86" t="s">
        <v>284</v>
      </c>
      <c r="C15" s="87" t="s">
        <v>180</v>
      </c>
      <c r="D15" s="87" t="s">
        <v>10</v>
      </c>
      <c r="E15" s="179">
        <v>120000</v>
      </c>
      <c r="F15" s="87">
        <v>15</v>
      </c>
      <c r="G15" s="172">
        <f t="shared" si="0"/>
        <v>8000</v>
      </c>
    </row>
    <row r="16" spans="1:9" hidden="1">
      <c r="A16" s="107">
        <v>45614</v>
      </c>
      <c r="B16" s="86" t="s">
        <v>171</v>
      </c>
      <c r="C16" s="87" t="s">
        <v>23</v>
      </c>
      <c r="D16" s="87" t="s">
        <v>10</v>
      </c>
      <c r="E16" s="179">
        <v>120000</v>
      </c>
      <c r="F16" s="87">
        <v>9</v>
      </c>
      <c r="G16" s="172">
        <f t="shared" si="0"/>
        <v>13333.333333333334</v>
      </c>
    </row>
    <row r="17" spans="1:10" hidden="1">
      <c r="A17" s="107">
        <v>45614</v>
      </c>
      <c r="B17" s="86" t="s">
        <v>171</v>
      </c>
      <c r="C17" s="87" t="s">
        <v>14</v>
      </c>
      <c r="D17" s="87" t="s">
        <v>17</v>
      </c>
      <c r="E17" s="179">
        <v>95000</v>
      </c>
      <c r="F17" s="87">
        <v>20</v>
      </c>
      <c r="G17" s="172">
        <f t="shared" si="0"/>
        <v>4750</v>
      </c>
    </row>
    <row r="18" spans="1:10" hidden="1">
      <c r="A18" s="107">
        <v>45614</v>
      </c>
      <c r="B18" s="86" t="s">
        <v>171</v>
      </c>
      <c r="C18" s="87" t="s">
        <v>124</v>
      </c>
      <c r="D18" s="87" t="s">
        <v>17</v>
      </c>
      <c r="E18" s="179">
        <v>147000</v>
      </c>
      <c r="F18" s="87">
        <v>14</v>
      </c>
      <c r="G18" s="172">
        <f t="shared" si="0"/>
        <v>10500</v>
      </c>
    </row>
    <row r="19" spans="1:10">
      <c r="A19" s="107">
        <v>45614</v>
      </c>
      <c r="B19" s="86" t="s">
        <v>285</v>
      </c>
      <c r="C19" s="87" t="s">
        <v>14</v>
      </c>
      <c r="D19" s="87" t="s">
        <v>8</v>
      </c>
      <c r="E19" s="179">
        <v>57500</v>
      </c>
      <c r="F19" s="87">
        <v>20</v>
      </c>
      <c r="G19" s="172">
        <f t="shared" si="0"/>
        <v>2875</v>
      </c>
      <c r="H19" t="s">
        <v>286</v>
      </c>
    </row>
    <row r="20" spans="1:10" hidden="1">
      <c r="A20" s="107">
        <v>45614</v>
      </c>
      <c r="B20" s="86" t="s">
        <v>171</v>
      </c>
      <c r="C20" s="87" t="s">
        <v>14</v>
      </c>
      <c r="D20" s="87" t="s">
        <v>17</v>
      </c>
      <c r="E20" s="179">
        <v>47500</v>
      </c>
      <c r="F20" s="87">
        <v>20</v>
      </c>
      <c r="G20" s="172">
        <f t="shared" si="0"/>
        <v>2375</v>
      </c>
      <c r="H20" s="180" t="s">
        <v>286</v>
      </c>
    </row>
    <row r="21" spans="1:10" hidden="1">
      <c r="A21" s="107">
        <v>45614</v>
      </c>
      <c r="B21" s="86" t="s">
        <v>171</v>
      </c>
      <c r="C21" s="87" t="s">
        <v>180</v>
      </c>
      <c r="D21" s="87" t="s">
        <v>17</v>
      </c>
      <c r="E21" s="179">
        <v>142000</v>
      </c>
      <c r="F21" s="87">
        <v>16</v>
      </c>
      <c r="G21" s="172">
        <f t="shared" si="0"/>
        <v>8875</v>
      </c>
    </row>
    <row r="22" spans="1:10">
      <c r="A22" s="107">
        <v>45614</v>
      </c>
      <c r="B22" s="86" t="s">
        <v>171</v>
      </c>
      <c r="C22" s="87" t="s">
        <v>43</v>
      </c>
      <c r="D22" s="87" t="s">
        <v>8</v>
      </c>
      <c r="E22" s="179">
        <v>46000</v>
      </c>
      <c r="F22" s="87">
        <v>6</v>
      </c>
      <c r="G22" s="172">
        <f t="shared" si="0"/>
        <v>7666.666666666667</v>
      </c>
      <c r="H22" t="s">
        <v>286</v>
      </c>
    </row>
    <row r="23" spans="1:10" hidden="1">
      <c r="A23" s="107">
        <v>45614</v>
      </c>
      <c r="B23" s="86" t="s">
        <v>171</v>
      </c>
      <c r="C23" s="87" t="s">
        <v>43</v>
      </c>
      <c r="D23" s="87" t="s">
        <v>17</v>
      </c>
      <c r="E23" s="179">
        <v>67500</v>
      </c>
      <c r="F23" s="87">
        <v>6</v>
      </c>
      <c r="G23" s="172">
        <f t="shared" si="0"/>
        <v>11250</v>
      </c>
      <c r="H23" t="s">
        <v>286</v>
      </c>
    </row>
    <row r="24" spans="1:10" hidden="1">
      <c r="A24" s="107">
        <v>45614</v>
      </c>
      <c r="B24" s="86" t="s">
        <v>171</v>
      </c>
      <c r="C24" s="87" t="s">
        <v>25</v>
      </c>
      <c r="D24" s="87" t="s">
        <v>10</v>
      </c>
      <c r="E24" s="179">
        <v>45000</v>
      </c>
      <c r="F24" s="87">
        <v>4</v>
      </c>
      <c r="G24" s="172">
        <f t="shared" si="0"/>
        <v>11250</v>
      </c>
    </row>
    <row r="25" spans="1:10" hidden="1">
      <c r="A25" s="107">
        <v>45614</v>
      </c>
      <c r="B25" s="86" t="s">
        <v>171</v>
      </c>
      <c r="C25" s="87" t="s">
        <v>23</v>
      </c>
      <c r="D25" s="87" t="s">
        <v>10</v>
      </c>
      <c r="E25" s="179">
        <v>120000</v>
      </c>
      <c r="F25" s="87">
        <v>2</v>
      </c>
      <c r="G25" s="172">
        <f t="shared" si="0"/>
        <v>60000</v>
      </c>
      <c r="J25" t="s">
        <v>53</v>
      </c>
    </row>
    <row r="26" spans="1:10">
      <c r="A26" s="107">
        <v>45614</v>
      </c>
      <c r="B26" s="86" t="s">
        <v>287</v>
      </c>
      <c r="C26" s="87" t="s">
        <v>7</v>
      </c>
      <c r="D26" s="87" t="s">
        <v>8</v>
      </c>
      <c r="E26" s="179">
        <v>115000</v>
      </c>
      <c r="F26" s="87">
        <v>31</v>
      </c>
      <c r="G26" s="172">
        <f t="shared" si="0"/>
        <v>3709.6774193548385</v>
      </c>
    </row>
    <row r="27" spans="1:10" hidden="1">
      <c r="A27" s="107">
        <v>45614</v>
      </c>
      <c r="B27" s="86" t="s">
        <v>287</v>
      </c>
      <c r="C27" s="87" t="s">
        <v>24</v>
      </c>
      <c r="D27" s="87" t="s">
        <v>17</v>
      </c>
      <c r="E27" s="179">
        <v>95000</v>
      </c>
      <c r="F27" s="87">
        <v>8</v>
      </c>
      <c r="G27" s="172">
        <f t="shared" si="0"/>
        <v>11875</v>
      </c>
    </row>
    <row r="28" spans="1:10" hidden="1">
      <c r="A28" s="107">
        <v>45614</v>
      </c>
      <c r="B28" s="86" t="s">
        <v>287</v>
      </c>
      <c r="C28" s="87" t="s">
        <v>240</v>
      </c>
      <c r="D28" s="87" t="s">
        <v>17</v>
      </c>
      <c r="E28" s="179">
        <v>88000</v>
      </c>
      <c r="F28" s="87">
        <v>18</v>
      </c>
      <c r="G28" s="172">
        <f t="shared" si="0"/>
        <v>4888.8888888888887</v>
      </c>
    </row>
    <row r="29" spans="1:10">
      <c r="A29" s="107">
        <v>45614</v>
      </c>
      <c r="B29" s="86" t="s">
        <v>287</v>
      </c>
      <c r="C29" s="87" t="s">
        <v>12</v>
      </c>
      <c r="D29" s="87" t="s">
        <v>8</v>
      </c>
      <c r="E29" s="179">
        <v>115000</v>
      </c>
      <c r="F29" s="87">
        <v>33</v>
      </c>
      <c r="G29" s="172">
        <f t="shared" si="0"/>
        <v>3484.848484848485</v>
      </c>
    </row>
    <row r="30" spans="1:10">
      <c r="A30" s="107">
        <v>45614</v>
      </c>
      <c r="B30" s="86" t="s">
        <v>287</v>
      </c>
      <c r="C30" s="87" t="s">
        <v>22</v>
      </c>
      <c r="D30" s="87" t="s">
        <v>8</v>
      </c>
      <c r="E30" s="179">
        <v>140000</v>
      </c>
      <c r="F30" s="87">
        <v>26</v>
      </c>
      <c r="G30" s="172">
        <f t="shared" si="0"/>
        <v>5384.6153846153848</v>
      </c>
    </row>
    <row r="31" spans="1:10" hidden="1">
      <c r="A31" s="107">
        <v>45614</v>
      </c>
      <c r="B31" s="86" t="s">
        <v>287</v>
      </c>
      <c r="C31" s="87" t="s">
        <v>25</v>
      </c>
      <c r="D31" s="87" t="s">
        <v>17</v>
      </c>
      <c r="E31" s="179">
        <v>98000</v>
      </c>
      <c r="F31" s="87">
        <v>10</v>
      </c>
      <c r="G31" s="172">
        <f t="shared" si="0"/>
        <v>9800</v>
      </c>
    </row>
    <row r="32" spans="1:10">
      <c r="A32" s="107">
        <v>45614</v>
      </c>
      <c r="B32" s="86" t="s">
        <v>287</v>
      </c>
      <c r="C32" s="87" t="s">
        <v>14</v>
      </c>
      <c r="D32" s="87" t="s">
        <v>8</v>
      </c>
      <c r="E32" s="179">
        <v>115000</v>
      </c>
      <c r="F32" s="87">
        <v>42</v>
      </c>
      <c r="G32" s="172">
        <f t="shared" si="0"/>
        <v>2738.0952380952381</v>
      </c>
    </row>
    <row r="33" spans="1:7" hidden="1">
      <c r="A33" s="107">
        <v>45614</v>
      </c>
      <c r="B33" s="86" t="s">
        <v>287</v>
      </c>
      <c r="C33" s="87" t="s">
        <v>7</v>
      </c>
      <c r="D33" s="87" t="s">
        <v>17</v>
      </c>
      <c r="E33" s="179">
        <v>95000</v>
      </c>
      <c r="F33" s="87">
        <v>28</v>
      </c>
      <c r="G33" s="172">
        <f t="shared" si="0"/>
        <v>3392.8571428571427</v>
      </c>
    </row>
    <row r="34" spans="1:7" hidden="1">
      <c r="A34" s="107">
        <v>45614</v>
      </c>
      <c r="B34" s="86" t="s">
        <v>287</v>
      </c>
      <c r="C34" s="87" t="s">
        <v>12</v>
      </c>
      <c r="D34" s="87" t="s">
        <v>17</v>
      </c>
      <c r="E34" s="179">
        <v>95000</v>
      </c>
      <c r="F34" s="87">
        <v>18</v>
      </c>
      <c r="G34" s="172">
        <f t="shared" si="0"/>
        <v>5277.7777777777774</v>
      </c>
    </row>
    <row r="35" spans="1:7">
      <c r="A35" s="107">
        <v>45614</v>
      </c>
      <c r="B35" s="86" t="s">
        <v>287</v>
      </c>
      <c r="C35" s="87" t="s">
        <v>14</v>
      </c>
      <c r="D35" s="87" t="s">
        <v>8</v>
      </c>
      <c r="E35" s="179">
        <v>115000</v>
      </c>
      <c r="F35" s="87">
        <v>25</v>
      </c>
      <c r="G35" s="172">
        <f t="shared" si="0"/>
        <v>4600</v>
      </c>
    </row>
    <row r="36" spans="1:7">
      <c r="A36" s="107">
        <v>45614</v>
      </c>
      <c r="B36" s="86" t="s">
        <v>287</v>
      </c>
      <c r="C36" s="87" t="s">
        <v>209</v>
      </c>
      <c r="D36" s="87" t="s">
        <v>8</v>
      </c>
      <c r="E36" s="179">
        <v>92000</v>
      </c>
      <c r="F36" s="87">
        <v>30</v>
      </c>
      <c r="G36" s="172">
        <f t="shared" si="0"/>
        <v>3066.6666666666665</v>
      </c>
    </row>
    <row r="37" spans="1:7" hidden="1">
      <c r="A37" s="107">
        <v>45614</v>
      </c>
      <c r="B37" s="86" t="s">
        <v>287</v>
      </c>
      <c r="C37" s="87" t="s">
        <v>54</v>
      </c>
      <c r="D37" s="87" t="s">
        <v>17</v>
      </c>
      <c r="E37" s="179">
        <v>47500</v>
      </c>
      <c r="F37" s="87">
        <v>29</v>
      </c>
      <c r="G37" s="172">
        <f t="shared" si="0"/>
        <v>1637.9310344827586</v>
      </c>
    </row>
    <row r="38" spans="1:7" hidden="1">
      <c r="A38" s="107">
        <v>45615</v>
      </c>
      <c r="B38" s="86" t="s">
        <v>284</v>
      </c>
      <c r="C38" s="87" t="s">
        <v>180</v>
      </c>
      <c r="D38" s="87" t="s">
        <v>10</v>
      </c>
      <c r="E38" s="179">
        <v>120000</v>
      </c>
      <c r="F38" s="87">
        <v>17</v>
      </c>
      <c r="G38" s="172">
        <f t="shared" si="0"/>
        <v>7058.8235294117649</v>
      </c>
    </row>
    <row r="39" spans="1:7" hidden="1">
      <c r="A39" s="107">
        <v>45615</v>
      </c>
      <c r="B39" s="86" t="s">
        <v>284</v>
      </c>
      <c r="C39" s="87" t="s">
        <v>23</v>
      </c>
      <c r="D39" s="87" t="s">
        <v>10</v>
      </c>
      <c r="E39" s="179">
        <v>120000</v>
      </c>
      <c r="F39" s="87">
        <v>16</v>
      </c>
      <c r="G39" s="172">
        <f t="shared" si="0"/>
        <v>7500</v>
      </c>
    </row>
    <row r="40" spans="1:7" s="178" customFormat="1" hidden="1">
      <c r="A40" s="181">
        <v>45615</v>
      </c>
      <c r="B40" s="182" t="s">
        <v>284</v>
      </c>
      <c r="C40" s="183" t="s">
        <v>14</v>
      </c>
      <c r="D40" s="183" t="s">
        <v>17</v>
      </c>
      <c r="E40" s="184">
        <v>95000</v>
      </c>
      <c r="F40" s="183">
        <v>23</v>
      </c>
      <c r="G40" s="185">
        <f t="shared" si="0"/>
        <v>4130.434782608696</v>
      </c>
    </row>
    <row r="41" spans="1:7" hidden="1">
      <c r="A41" s="107">
        <v>45615</v>
      </c>
      <c r="B41" s="86" t="s">
        <v>284</v>
      </c>
      <c r="C41" s="87" t="s">
        <v>124</v>
      </c>
      <c r="D41" s="87" t="s">
        <v>17</v>
      </c>
      <c r="E41" s="179">
        <v>147000</v>
      </c>
      <c r="F41" s="87">
        <v>14</v>
      </c>
      <c r="G41" s="172">
        <f t="shared" si="0"/>
        <v>10500</v>
      </c>
    </row>
    <row r="42" spans="1:7" hidden="1">
      <c r="A42" s="107">
        <v>45615</v>
      </c>
      <c r="B42" s="86" t="s">
        <v>285</v>
      </c>
      <c r="C42" s="87" t="s">
        <v>180</v>
      </c>
      <c r="D42" s="87" t="s">
        <v>17</v>
      </c>
      <c r="E42" s="179">
        <v>142000</v>
      </c>
      <c r="F42" s="87">
        <v>19</v>
      </c>
      <c r="G42" s="172">
        <f t="shared" si="0"/>
        <v>7473.6842105263158</v>
      </c>
    </row>
    <row r="43" spans="1:7" hidden="1">
      <c r="A43" s="107">
        <v>45615</v>
      </c>
      <c r="B43" s="86" t="s">
        <v>285</v>
      </c>
      <c r="C43" s="87" t="s">
        <v>124</v>
      </c>
      <c r="D43" s="87" t="s">
        <v>10</v>
      </c>
      <c r="E43" s="179">
        <v>135000</v>
      </c>
      <c r="F43" s="87">
        <v>8</v>
      </c>
      <c r="G43" s="172">
        <f t="shared" si="0"/>
        <v>16875</v>
      </c>
    </row>
    <row r="44" spans="1:7" hidden="1">
      <c r="A44" s="107">
        <v>45615</v>
      </c>
      <c r="B44" s="86" t="s">
        <v>285</v>
      </c>
      <c r="C44" s="87" t="s">
        <v>14</v>
      </c>
      <c r="D44" s="87" t="s">
        <v>17</v>
      </c>
      <c r="E44" s="179">
        <v>95000</v>
      </c>
      <c r="F44" s="87">
        <v>21</v>
      </c>
      <c r="G44" s="172">
        <f t="shared" si="0"/>
        <v>4523.8095238095239</v>
      </c>
    </row>
    <row r="45" spans="1:7" hidden="1">
      <c r="A45" s="107">
        <v>45615</v>
      </c>
      <c r="B45" s="86" t="s">
        <v>285</v>
      </c>
      <c r="C45" s="87" t="s">
        <v>23</v>
      </c>
      <c r="D45" s="87" t="s">
        <v>10</v>
      </c>
      <c r="E45" s="179">
        <v>120000</v>
      </c>
      <c r="F45" s="87">
        <v>3</v>
      </c>
      <c r="G45" s="172">
        <f t="shared" si="0"/>
        <v>40000</v>
      </c>
    </row>
    <row r="46" spans="1:7" hidden="1">
      <c r="A46" s="107">
        <v>45615</v>
      </c>
      <c r="B46" s="86" t="s">
        <v>287</v>
      </c>
      <c r="C46" s="87" t="s">
        <v>24</v>
      </c>
      <c r="D46" s="87" t="s">
        <v>17</v>
      </c>
      <c r="E46" s="179">
        <v>95000</v>
      </c>
      <c r="F46" s="87">
        <v>16</v>
      </c>
      <c r="G46" s="172">
        <f t="shared" si="0"/>
        <v>5937.5</v>
      </c>
    </row>
    <row r="47" spans="1:7">
      <c r="A47" s="107">
        <v>45615</v>
      </c>
      <c r="B47" s="86" t="s">
        <v>287</v>
      </c>
      <c r="C47" s="87" t="s">
        <v>7</v>
      </c>
      <c r="D47" s="87" t="s">
        <v>8</v>
      </c>
      <c r="E47" s="179">
        <v>115000</v>
      </c>
      <c r="F47" s="87">
        <v>41</v>
      </c>
      <c r="G47" s="172">
        <f t="shared" si="0"/>
        <v>2804.8780487804879</v>
      </c>
    </row>
    <row r="48" spans="1:7" hidden="1">
      <c r="A48" s="107">
        <v>45615</v>
      </c>
      <c r="B48" s="86" t="s">
        <v>287</v>
      </c>
      <c r="C48" s="87" t="s">
        <v>240</v>
      </c>
      <c r="D48" s="87" t="s">
        <v>17</v>
      </c>
      <c r="E48" s="179">
        <v>88000</v>
      </c>
      <c r="F48" s="87">
        <v>16</v>
      </c>
      <c r="G48" s="172">
        <f t="shared" si="0"/>
        <v>5500</v>
      </c>
    </row>
    <row r="49" spans="1:7" hidden="1">
      <c r="A49" s="107">
        <v>45615</v>
      </c>
      <c r="B49" s="86" t="s">
        <v>287</v>
      </c>
      <c r="C49" s="87" t="s">
        <v>7</v>
      </c>
      <c r="D49" s="87" t="s">
        <v>17</v>
      </c>
      <c r="E49" s="179">
        <v>47500</v>
      </c>
      <c r="F49" s="87">
        <v>30</v>
      </c>
      <c r="G49" s="172">
        <f t="shared" si="0"/>
        <v>1583.3333333333333</v>
      </c>
    </row>
    <row r="50" spans="1:7">
      <c r="A50" s="107">
        <v>45615</v>
      </c>
      <c r="B50" s="86" t="s">
        <v>287</v>
      </c>
      <c r="C50" s="87" t="s">
        <v>7</v>
      </c>
      <c r="D50" s="87" t="s">
        <v>8</v>
      </c>
      <c r="E50" s="179">
        <v>57500</v>
      </c>
      <c r="F50" s="87">
        <v>30</v>
      </c>
      <c r="G50" s="172">
        <f t="shared" si="0"/>
        <v>1916.6666666666667</v>
      </c>
    </row>
    <row r="51" spans="1:7">
      <c r="A51" s="107">
        <v>45615</v>
      </c>
      <c r="B51" s="86" t="s">
        <v>287</v>
      </c>
      <c r="C51" s="87" t="s">
        <v>14</v>
      </c>
      <c r="D51" s="87" t="s">
        <v>8</v>
      </c>
      <c r="E51" s="179">
        <v>115000</v>
      </c>
      <c r="F51" s="87">
        <v>42</v>
      </c>
      <c r="G51" s="172">
        <f t="shared" si="0"/>
        <v>2738.0952380952381</v>
      </c>
    </row>
    <row r="52" spans="1:7">
      <c r="A52" s="107">
        <v>45615</v>
      </c>
      <c r="B52" s="86" t="s">
        <v>287</v>
      </c>
      <c r="C52" s="87" t="s">
        <v>12</v>
      </c>
      <c r="D52" s="87" t="s">
        <v>8</v>
      </c>
      <c r="E52" s="179">
        <v>115000</v>
      </c>
      <c r="F52" s="87">
        <v>42</v>
      </c>
      <c r="G52" s="172">
        <f t="shared" si="0"/>
        <v>2738.0952380952381</v>
      </c>
    </row>
    <row r="53" spans="1:7" hidden="1">
      <c r="A53" s="107">
        <v>45615</v>
      </c>
      <c r="B53" s="86" t="s">
        <v>287</v>
      </c>
      <c r="C53" s="87" t="s">
        <v>12</v>
      </c>
      <c r="D53" s="87" t="s">
        <v>17</v>
      </c>
      <c r="E53" s="179">
        <v>95000</v>
      </c>
      <c r="F53" s="87">
        <v>21</v>
      </c>
      <c r="G53" s="172">
        <f t="shared" si="0"/>
        <v>4523.8095238095239</v>
      </c>
    </row>
    <row r="54" spans="1:7">
      <c r="A54" s="107">
        <v>45615</v>
      </c>
      <c r="B54" s="86" t="s">
        <v>287</v>
      </c>
      <c r="C54" s="87" t="s">
        <v>22</v>
      </c>
      <c r="D54" s="87" t="s">
        <v>8</v>
      </c>
      <c r="E54" s="179">
        <v>140000</v>
      </c>
      <c r="F54" s="87">
        <v>28</v>
      </c>
      <c r="G54" s="172">
        <f t="shared" si="0"/>
        <v>5000</v>
      </c>
    </row>
    <row r="55" spans="1:7">
      <c r="A55" s="107">
        <v>45615</v>
      </c>
      <c r="B55" s="86" t="s">
        <v>287</v>
      </c>
      <c r="C55" s="87" t="s">
        <v>209</v>
      </c>
      <c r="D55" s="87" t="s">
        <v>8</v>
      </c>
      <c r="E55" s="179">
        <v>92000</v>
      </c>
      <c r="F55" s="87">
        <v>28</v>
      </c>
      <c r="G55" s="172">
        <f t="shared" si="0"/>
        <v>3285.7142857142858</v>
      </c>
    </row>
    <row r="56" spans="1:7">
      <c r="A56" s="107">
        <v>45615</v>
      </c>
      <c r="B56" s="86" t="s">
        <v>287</v>
      </c>
      <c r="C56" s="87" t="s">
        <v>54</v>
      </c>
      <c r="D56" s="87" t="s">
        <v>8</v>
      </c>
      <c r="E56" s="179">
        <v>110000</v>
      </c>
      <c r="F56" s="87">
        <v>34</v>
      </c>
      <c r="G56" s="172">
        <f t="shared" si="0"/>
        <v>3235.294117647059</v>
      </c>
    </row>
    <row r="57" spans="1:7">
      <c r="A57" s="107">
        <v>45615</v>
      </c>
      <c r="B57" s="86" t="s">
        <v>287</v>
      </c>
      <c r="C57" s="87" t="s">
        <v>14</v>
      </c>
      <c r="D57" s="87" t="s">
        <v>8</v>
      </c>
      <c r="E57" s="179">
        <v>115000</v>
      </c>
      <c r="F57" s="87">
        <v>37</v>
      </c>
      <c r="G57" s="172">
        <f t="shared" si="0"/>
        <v>3108.1081081081079</v>
      </c>
    </row>
    <row r="58" spans="1:7" hidden="1">
      <c r="A58" s="107">
        <v>45615</v>
      </c>
      <c r="B58" s="86" t="s">
        <v>287</v>
      </c>
      <c r="C58" s="87" t="s">
        <v>25</v>
      </c>
      <c r="D58" s="87" t="s">
        <v>17</v>
      </c>
      <c r="E58" s="179">
        <v>98000</v>
      </c>
      <c r="F58" s="87">
        <v>17</v>
      </c>
      <c r="G58" s="172">
        <f t="shared" si="0"/>
        <v>5764.7058823529414</v>
      </c>
    </row>
    <row r="59" spans="1:7" hidden="1">
      <c r="A59" s="107">
        <v>45616</v>
      </c>
      <c r="B59" s="86" t="s">
        <v>284</v>
      </c>
      <c r="C59" s="87" t="s">
        <v>180</v>
      </c>
      <c r="D59" s="87" t="s">
        <v>10</v>
      </c>
      <c r="E59" s="179">
        <v>120000</v>
      </c>
      <c r="F59" s="87">
        <v>17</v>
      </c>
      <c r="G59" s="172">
        <f t="shared" si="0"/>
        <v>7058.8235294117649</v>
      </c>
    </row>
    <row r="60" spans="1:7" hidden="1">
      <c r="A60" s="107">
        <v>45616</v>
      </c>
      <c r="B60" s="86" t="s">
        <v>284</v>
      </c>
      <c r="C60" s="87" t="s">
        <v>23</v>
      </c>
      <c r="D60" s="87" t="s">
        <v>10</v>
      </c>
      <c r="E60" s="179">
        <v>120000</v>
      </c>
      <c r="F60" s="87">
        <v>16</v>
      </c>
      <c r="G60" s="172">
        <f t="shared" si="0"/>
        <v>7500</v>
      </c>
    </row>
    <row r="61" spans="1:7" s="178" customFormat="1" hidden="1">
      <c r="A61" s="181">
        <v>45616</v>
      </c>
      <c r="B61" s="182" t="s">
        <v>284</v>
      </c>
      <c r="C61" s="183" t="s">
        <v>14</v>
      </c>
      <c r="D61" s="183" t="s">
        <v>17</v>
      </c>
      <c r="E61" s="184">
        <v>95000</v>
      </c>
      <c r="F61" s="183">
        <v>27</v>
      </c>
      <c r="G61" s="172">
        <f t="shared" si="0"/>
        <v>3518.5185185185187</v>
      </c>
    </row>
    <row r="62" spans="1:7" hidden="1">
      <c r="A62" s="107">
        <v>45616</v>
      </c>
      <c r="B62" s="86" t="s">
        <v>284</v>
      </c>
      <c r="C62" s="87" t="s">
        <v>124</v>
      </c>
      <c r="D62" s="87" t="s">
        <v>17</v>
      </c>
      <c r="E62" s="179">
        <v>147000</v>
      </c>
      <c r="F62" s="87">
        <v>14</v>
      </c>
      <c r="G62" s="172">
        <f t="shared" si="0"/>
        <v>10500</v>
      </c>
    </row>
    <row r="63" spans="1:7" hidden="1">
      <c r="A63" s="107">
        <v>45616</v>
      </c>
      <c r="B63" s="86" t="s">
        <v>285</v>
      </c>
      <c r="C63" s="87" t="s">
        <v>14</v>
      </c>
      <c r="D63" s="87" t="s">
        <v>17</v>
      </c>
      <c r="E63" s="179">
        <v>95000</v>
      </c>
      <c r="F63" s="87">
        <v>15</v>
      </c>
      <c r="G63" s="172">
        <f t="shared" si="0"/>
        <v>6333.333333333333</v>
      </c>
    </row>
    <row r="64" spans="1:7" hidden="1">
      <c r="A64" s="107">
        <v>45616</v>
      </c>
      <c r="B64" s="86" t="s">
        <v>285</v>
      </c>
      <c r="C64" s="87" t="s">
        <v>180</v>
      </c>
      <c r="D64" s="87" t="s">
        <v>17</v>
      </c>
      <c r="E64" s="179">
        <v>142000</v>
      </c>
      <c r="F64" s="87">
        <v>16</v>
      </c>
      <c r="G64" s="172">
        <f t="shared" si="0"/>
        <v>8875</v>
      </c>
    </row>
    <row r="65" spans="1:7" hidden="1">
      <c r="A65" s="107">
        <v>45616</v>
      </c>
      <c r="B65" s="86" t="s">
        <v>285</v>
      </c>
      <c r="C65" s="87" t="s">
        <v>124</v>
      </c>
      <c r="D65" s="87" t="s">
        <v>10</v>
      </c>
      <c r="E65" s="179">
        <v>135000</v>
      </c>
      <c r="F65" s="87">
        <v>9</v>
      </c>
      <c r="G65" s="172">
        <f t="shared" si="0"/>
        <v>15000</v>
      </c>
    </row>
    <row r="66" spans="1:7" hidden="1">
      <c r="A66" s="107">
        <v>45616</v>
      </c>
      <c r="B66" s="86" t="s">
        <v>285</v>
      </c>
      <c r="C66" s="87" t="s">
        <v>23</v>
      </c>
      <c r="D66" s="87" t="s">
        <v>10</v>
      </c>
      <c r="E66" s="179">
        <v>120000</v>
      </c>
      <c r="F66" s="87">
        <v>1</v>
      </c>
      <c r="G66" s="172">
        <f t="shared" ref="G66:G129" si="1">E66/F66</f>
        <v>120000</v>
      </c>
    </row>
    <row r="67" spans="1:7" hidden="1">
      <c r="A67" s="107">
        <v>45616</v>
      </c>
      <c r="B67" s="86" t="s">
        <v>287</v>
      </c>
      <c r="C67" s="87" t="s">
        <v>24</v>
      </c>
      <c r="D67" s="87" t="s">
        <v>17</v>
      </c>
      <c r="E67" s="179">
        <v>95000</v>
      </c>
      <c r="F67" s="87">
        <v>11</v>
      </c>
      <c r="G67" s="172">
        <f t="shared" si="1"/>
        <v>8636.363636363636</v>
      </c>
    </row>
    <row r="68" spans="1:7" hidden="1">
      <c r="A68" s="107">
        <v>45616</v>
      </c>
      <c r="B68" s="86" t="s">
        <v>287</v>
      </c>
      <c r="C68" s="87" t="s">
        <v>240</v>
      </c>
      <c r="D68" s="87" t="s">
        <v>17</v>
      </c>
      <c r="E68" s="179">
        <v>88000</v>
      </c>
      <c r="F68" s="87">
        <v>19</v>
      </c>
      <c r="G68" s="172">
        <f t="shared" si="1"/>
        <v>4631.5789473684208</v>
      </c>
    </row>
    <row r="69" spans="1:7">
      <c r="A69" s="107">
        <v>45616</v>
      </c>
      <c r="B69" s="86" t="s">
        <v>287</v>
      </c>
      <c r="C69" s="87" t="s">
        <v>12</v>
      </c>
      <c r="D69" s="87" t="s">
        <v>8</v>
      </c>
      <c r="E69" s="179">
        <v>115000</v>
      </c>
      <c r="F69" s="87">
        <v>29</v>
      </c>
      <c r="G69" s="172">
        <f t="shared" si="1"/>
        <v>3965.5172413793102</v>
      </c>
    </row>
    <row r="70" spans="1:7">
      <c r="A70" s="107">
        <v>45616</v>
      </c>
      <c r="B70" s="86" t="s">
        <v>287</v>
      </c>
      <c r="C70" s="87" t="s">
        <v>7</v>
      </c>
      <c r="D70" s="87" t="s">
        <v>8</v>
      </c>
      <c r="E70" s="179">
        <v>115000</v>
      </c>
      <c r="F70" s="87">
        <v>39</v>
      </c>
      <c r="G70" s="172">
        <f t="shared" si="1"/>
        <v>2948.7179487179487</v>
      </c>
    </row>
    <row r="71" spans="1:7">
      <c r="A71" s="107">
        <v>45616</v>
      </c>
      <c r="B71" s="86" t="s">
        <v>287</v>
      </c>
      <c r="C71" s="87" t="s">
        <v>7</v>
      </c>
      <c r="D71" s="87" t="s">
        <v>8</v>
      </c>
      <c r="E71" s="179">
        <v>115000</v>
      </c>
      <c r="F71" s="87">
        <v>32</v>
      </c>
      <c r="G71" s="172">
        <f t="shared" si="1"/>
        <v>3593.75</v>
      </c>
    </row>
    <row r="72" spans="1:7">
      <c r="A72" s="107">
        <v>45616</v>
      </c>
      <c r="B72" s="86" t="s">
        <v>287</v>
      </c>
      <c r="C72" s="87" t="s">
        <v>209</v>
      </c>
      <c r="D72" s="87" t="s">
        <v>8</v>
      </c>
      <c r="E72" s="179">
        <v>92000</v>
      </c>
      <c r="F72" s="87">
        <v>28</v>
      </c>
      <c r="G72" s="172">
        <f t="shared" si="1"/>
        <v>3285.7142857142858</v>
      </c>
    </row>
    <row r="73" spans="1:7">
      <c r="A73" s="107">
        <v>45616</v>
      </c>
      <c r="B73" s="86" t="s">
        <v>287</v>
      </c>
      <c r="C73" s="87" t="s">
        <v>14</v>
      </c>
      <c r="D73" s="87" t="s">
        <v>8</v>
      </c>
      <c r="E73" s="179">
        <v>115000</v>
      </c>
      <c r="F73" s="87">
        <v>42</v>
      </c>
      <c r="G73" s="172">
        <f t="shared" si="1"/>
        <v>2738.0952380952381</v>
      </c>
    </row>
    <row r="74" spans="1:7">
      <c r="A74" s="107">
        <v>45616</v>
      </c>
      <c r="B74" s="86" t="s">
        <v>287</v>
      </c>
      <c r="C74" s="87" t="s">
        <v>54</v>
      </c>
      <c r="D74" s="87" t="s">
        <v>8</v>
      </c>
      <c r="E74" s="179">
        <v>110000</v>
      </c>
      <c r="F74" s="87">
        <v>35</v>
      </c>
      <c r="G74" s="172">
        <f t="shared" si="1"/>
        <v>3142.8571428571427</v>
      </c>
    </row>
    <row r="75" spans="1:7">
      <c r="A75" s="107">
        <v>45616</v>
      </c>
      <c r="B75" s="86" t="s">
        <v>287</v>
      </c>
      <c r="C75" s="87" t="s">
        <v>12</v>
      </c>
      <c r="D75" s="87" t="s">
        <v>8</v>
      </c>
      <c r="E75" s="179">
        <v>115000</v>
      </c>
      <c r="F75" s="87">
        <v>30</v>
      </c>
      <c r="G75" s="172">
        <f t="shared" si="1"/>
        <v>3833.3333333333335</v>
      </c>
    </row>
    <row r="76" spans="1:7" hidden="1">
      <c r="A76" s="107">
        <v>45616</v>
      </c>
      <c r="B76" s="86" t="s">
        <v>287</v>
      </c>
      <c r="C76" s="87" t="s">
        <v>25</v>
      </c>
      <c r="D76" s="87" t="s">
        <v>17</v>
      </c>
      <c r="E76" s="179">
        <v>98000</v>
      </c>
      <c r="F76" s="87">
        <v>13</v>
      </c>
      <c r="G76" s="172">
        <f t="shared" si="1"/>
        <v>7538.4615384615381</v>
      </c>
    </row>
    <row r="77" spans="1:7">
      <c r="A77" s="107">
        <v>45616</v>
      </c>
      <c r="B77" s="86" t="s">
        <v>287</v>
      </c>
      <c r="C77" s="87" t="s">
        <v>14</v>
      </c>
      <c r="D77" s="87" t="s">
        <v>8</v>
      </c>
      <c r="E77" s="179">
        <v>115000</v>
      </c>
      <c r="F77" s="87">
        <v>30</v>
      </c>
      <c r="G77" s="172">
        <f t="shared" si="1"/>
        <v>3833.3333333333335</v>
      </c>
    </row>
    <row r="78" spans="1:7" hidden="1">
      <c r="A78" s="107">
        <v>45616</v>
      </c>
      <c r="B78" s="86" t="s">
        <v>287</v>
      </c>
      <c r="C78" s="87" t="s">
        <v>14</v>
      </c>
      <c r="D78" s="87" t="s">
        <v>17</v>
      </c>
      <c r="E78" s="179">
        <v>95000</v>
      </c>
      <c r="F78" s="87">
        <v>10</v>
      </c>
      <c r="G78" s="172">
        <f t="shared" si="1"/>
        <v>9500</v>
      </c>
    </row>
    <row r="79" spans="1:7">
      <c r="A79" s="107">
        <v>45616</v>
      </c>
      <c r="B79" s="86" t="s">
        <v>287</v>
      </c>
      <c r="C79" s="87" t="s">
        <v>22</v>
      </c>
      <c r="D79" s="87" t="s">
        <v>8</v>
      </c>
      <c r="E79" s="179">
        <v>140000</v>
      </c>
      <c r="F79" s="87">
        <v>35</v>
      </c>
      <c r="G79" s="172">
        <f t="shared" si="1"/>
        <v>4000</v>
      </c>
    </row>
    <row r="80" spans="1:7" hidden="1">
      <c r="A80" s="107">
        <v>45617</v>
      </c>
      <c r="B80" s="86" t="s">
        <v>284</v>
      </c>
      <c r="C80" s="87" t="s">
        <v>180</v>
      </c>
      <c r="D80" s="87" t="s">
        <v>17</v>
      </c>
      <c r="E80" s="179">
        <v>142500</v>
      </c>
      <c r="F80" s="87">
        <v>21</v>
      </c>
      <c r="G80" s="172">
        <f t="shared" si="1"/>
        <v>6785.7142857142853</v>
      </c>
    </row>
    <row r="81" spans="1:9" hidden="1">
      <c r="A81" s="107">
        <v>45617</v>
      </c>
      <c r="B81" s="86" t="s">
        <v>284</v>
      </c>
      <c r="C81" s="87" t="s">
        <v>23</v>
      </c>
      <c r="D81" s="87" t="s">
        <v>10</v>
      </c>
      <c r="E81" s="179">
        <v>120000</v>
      </c>
      <c r="F81" s="87">
        <v>16</v>
      </c>
      <c r="G81" s="172">
        <f t="shared" si="1"/>
        <v>7500</v>
      </c>
    </row>
    <row r="82" spans="1:9">
      <c r="A82" s="107">
        <v>45617</v>
      </c>
      <c r="B82" s="86" t="s">
        <v>284</v>
      </c>
      <c r="C82" s="87" t="s">
        <v>14</v>
      </c>
      <c r="D82" s="87" t="s">
        <v>8</v>
      </c>
      <c r="E82" s="179">
        <v>115000</v>
      </c>
      <c r="F82" s="87">
        <v>30</v>
      </c>
      <c r="G82" s="172">
        <f t="shared" si="1"/>
        <v>3833.3333333333335</v>
      </c>
    </row>
    <row r="83" spans="1:9" hidden="1">
      <c r="A83" s="107">
        <v>45617</v>
      </c>
      <c r="B83" s="86" t="s">
        <v>284</v>
      </c>
      <c r="C83" s="87" t="s">
        <v>124</v>
      </c>
      <c r="D83" s="87" t="s">
        <v>17</v>
      </c>
      <c r="E83" s="179">
        <v>147000</v>
      </c>
      <c r="F83" s="87">
        <v>19</v>
      </c>
      <c r="G83" s="172">
        <f t="shared" si="1"/>
        <v>7736.8421052631575</v>
      </c>
    </row>
    <row r="84" spans="1:9" hidden="1">
      <c r="A84" s="107">
        <v>45617</v>
      </c>
      <c r="B84" s="86" t="s">
        <v>285</v>
      </c>
      <c r="C84" s="87" t="s">
        <v>180</v>
      </c>
      <c r="D84" s="87" t="s">
        <v>17</v>
      </c>
      <c r="E84" s="179">
        <v>142000</v>
      </c>
      <c r="F84" s="87">
        <v>20</v>
      </c>
      <c r="G84" s="172">
        <f t="shared" si="1"/>
        <v>7100</v>
      </c>
      <c r="I84" t="s">
        <v>53</v>
      </c>
    </row>
    <row r="85" spans="1:9" hidden="1">
      <c r="A85" s="107">
        <v>45617</v>
      </c>
      <c r="B85" s="86" t="s">
        <v>285</v>
      </c>
      <c r="C85" s="87" t="s">
        <v>14</v>
      </c>
      <c r="D85" s="87" t="s">
        <v>17</v>
      </c>
      <c r="E85" s="179">
        <v>95000</v>
      </c>
      <c r="F85" s="87">
        <v>8</v>
      </c>
      <c r="G85" s="172">
        <f t="shared" si="1"/>
        <v>11875</v>
      </c>
    </row>
    <row r="86" spans="1:9" hidden="1">
      <c r="A86" s="107">
        <v>45617</v>
      </c>
      <c r="B86" s="86" t="s">
        <v>285</v>
      </c>
      <c r="C86" s="87" t="s">
        <v>124</v>
      </c>
      <c r="D86" s="87" t="s">
        <v>10</v>
      </c>
      <c r="E86" s="179">
        <v>120000</v>
      </c>
      <c r="F86" s="87">
        <v>18</v>
      </c>
      <c r="G86" s="172">
        <f t="shared" si="1"/>
        <v>6666.666666666667</v>
      </c>
    </row>
    <row r="87" spans="1:9" hidden="1">
      <c r="A87" s="107">
        <v>45617</v>
      </c>
      <c r="B87" s="86" t="s">
        <v>285</v>
      </c>
      <c r="C87" s="87" t="s">
        <v>23</v>
      </c>
      <c r="D87" s="87" t="s">
        <v>10</v>
      </c>
      <c r="E87" s="179">
        <v>120000</v>
      </c>
      <c r="F87" s="87">
        <v>1</v>
      </c>
      <c r="G87" s="172">
        <f t="shared" si="1"/>
        <v>120000</v>
      </c>
    </row>
    <row r="88" spans="1:9">
      <c r="A88" s="107">
        <v>45617</v>
      </c>
      <c r="B88" s="86" t="s">
        <v>288</v>
      </c>
      <c r="C88" s="87" t="s">
        <v>12</v>
      </c>
      <c r="D88" s="87" t="s">
        <v>8</v>
      </c>
      <c r="E88" s="179">
        <v>115000</v>
      </c>
      <c r="F88" s="87">
        <v>17</v>
      </c>
      <c r="G88" s="172">
        <f t="shared" si="1"/>
        <v>6764.7058823529414</v>
      </c>
    </row>
    <row r="89" spans="1:9" hidden="1">
      <c r="A89" s="107">
        <v>45617</v>
      </c>
      <c r="B89" s="86" t="s">
        <v>288</v>
      </c>
      <c r="C89" s="87" t="s">
        <v>24</v>
      </c>
      <c r="D89" s="87" t="s">
        <v>17</v>
      </c>
      <c r="E89" s="179">
        <v>95000</v>
      </c>
      <c r="F89" s="87">
        <v>11</v>
      </c>
      <c r="G89" s="172">
        <f t="shared" si="1"/>
        <v>8636.363636363636</v>
      </c>
    </row>
    <row r="90" spans="1:9" hidden="1">
      <c r="A90" s="107">
        <v>45617</v>
      </c>
      <c r="B90" s="86" t="s">
        <v>288</v>
      </c>
      <c r="C90" s="87" t="s">
        <v>240</v>
      </c>
      <c r="D90" s="87" t="s">
        <v>17</v>
      </c>
      <c r="E90" s="179">
        <v>88000</v>
      </c>
      <c r="F90" s="87">
        <v>17</v>
      </c>
      <c r="G90" s="172">
        <f t="shared" si="1"/>
        <v>5176.4705882352937</v>
      </c>
    </row>
    <row r="91" spans="1:9">
      <c r="A91" s="107">
        <v>45617</v>
      </c>
      <c r="B91" s="86" t="s">
        <v>288</v>
      </c>
      <c r="C91" s="87" t="s">
        <v>12</v>
      </c>
      <c r="D91" s="87" t="s">
        <v>8</v>
      </c>
      <c r="E91" s="179">
        <v>115000</v>
      </c>
      <c r="F91" s="87">
        <v>24</v>
      </c>
      <c r="G91" s="172">
        <f t="shared" si="1"/>
        <v>4791.666666666667</v>
      </c>
    </row>
    <row r="92" spans="1:9">
      <c r="A92" s="107">
        <v>45617</v>
      </c>
      <c r="B92" s="86" t="s">
        <v>288</v>
      </c>
      <c r="C92" s="87" t="s">
        <v>12</v>
      </c>
      <c r="D92" s="87" t="s">
        <v>8</v>
      </c>
      <c r="E92" s="179">
        <v>115000</v>
      </c>
      <c r="F92" s="87">
        <v>25</v>
      </c>
      <c r="G92" s="172">
        <f t="shared" si="1"/>
        <v>4600</v>
      </c>
    </row>
    <row r="93" spans="1:9">
      <c r="A93" s="107">
        <v>45617</v>
      </c>
      <c r="B93" s="86" t="s">
        <v>288</v>
      </c>
      <c r="C93" s="87" t="s">
        <v>7</v>
      </c>
      <c r="D93" s="87" t="s">
        <v>8</v>
      </c>
      <c r="E93" s="179">
        <v>115000</v>
      </c>
      <c r="F93" s="87">
        <v>35</v>
      </c>
      <c r="G93" s="172">
        <f t="shared" si="1"/>
        <v>3285.7142857142858</v>
      </c>
    </row>
    <row r="94" spans="1:9">
      <c r="A94" s="107">
        <v>45617</v>
      </c>
      <c r="B94" s="86" t="s">
        <v>288</v>
      </c>
      <c r="C94" s="87" t="s">
        <v>22</v>
      </c>
      <c r="D94" s="87" t="s">
        <v>8</v>
      </c>
      <c r="E94" s="179">
        <v>140000</v>
      </c>
      <c r="F94" s="87">
        <v>32</v>
      </c>
      <c r="G94" s="172">
        <f t="shared" si="1"/>
        <v>4375</v>
      </c>
    </row>
    <row r="95" spans="1:9">
      <c r="A95" s="107">
        <v>45617</v>
      </c>
      <c r="B95" s="86" t="s">
        <v>288</v>
      </c>
      <c r="C95" s="87" t="s">
        <v>209</v>
      </c>
      <c r="D95" s="87" t="s">
        <v>8</v>
      </c>
      <c r="E95" s="179">
        <v>92000</v>
      </c>
      <c r="F95" s="87">
        <v>30</v>
      </c>
      <c r="G95" s="172">
        <f t="shared" si="1"/>
        <v>3066.6666666666665</v>
      </c>
    </row>
    <row r="96" spans="1:9">
      <c r="A96" s="107">
        <v>45617</v>
      </c>
      <c r="B96" s="86" t="s">
        <v>288</v>
      </c>
      <c r="C96" s="87" t="s">
        <v>14</v>
      </c>
      <c r="D96" s="87" t="s">
        <v>8</v>
      </c>
      <c r="E96" s="179">
        <v>115000</v>
      </c>
      <c r="F96" s="87">
        <v>40</v>
      </c>
      <c r="G96" s="172">
        <f t="shared" si="1"/>
        <v>2875</v>
      </c>
    </row>
    <row r="97" spans="1:7" hidden="1">
      <c r="A97" s="107">
        <v>45617</v>
      </c>
      <c r="B97" s="86" t="s">
        <v>288</v>
      </c>
      <c r="C97" s="87" t="s">
        <v>25</v>
      </c>
      <c r="D97" s="87" t="s">
        <v>17</v>
      </c>
      <c r="E97" s="179">
        <v>98000</v>
      </c>
      <c r="F97" s="87">
        <v>19</v>
      </c>
      <c r="G97" s="172">
        <f t="shared" si="1"/>
        <v>5157.894736842105</v>
      </c>
    </row>
    <row r="98" spans="1:7">
      <c r="A98" s="107">
        <v>45617</v>
      </c>
      <c r="B98" s="86" t="s">
        <v>288</v>
      </c>
      <c r="C98" s="87" t="s">
        <v>14</v>
      </c>
      <c r="D98" s="87" t="s">
        <v>8</v>
      </c>
      <c r="E98" s="179">
        <v>115000</v>
      </c>
      <c r="F98" s="87">
        <v>23</v>
      </c>
      <c r="G98" s="172">
        <f t="shared" si="1"/>
        <v>5000</v>
      </c>
    </row>
    <row r="99" spans="1:7">
      <c r="A99" s="107">
        <v>45617</v>
      </c>
      <c r="B99" s="86" t="s">
        <v>288</v>
      </c>
      <c r="C99" s="87" t="s">
        <v>54</v>
      </c>
      <c r="D99" s="87" t="s">
        <v>8</v>
      </c>
      <c r="E99" s="179">
        <v>110000</v>
      </c>
      <c r="F99" s="87">
        <v>38</v>
      </c>
      <c r="G99" s="172">
        <f t="shared" si="1"/>
        <v>2894.7368421052633</v>
      </c>
    </row>
    <row r="100" spans="1:7" hidden="1">
      <c r="A100" s="107">
        <v>45617</v>
      </c>
      <c r="B100" s="86" t="s">
        <v>288</v>
      </c>
      <c r="C100" s="87" t="s">
        <v>14</v>
      </c>
      <c r="D100" s="87" t="s">
        <v>17</v>
      </c>
      <c r="E100" s="179">
        <v>95000</v>
      </c>
      <c r="F100" s="87">
        <v>10</v>
      </c>
      <c r="G100" s="172">
        <f t="shared" si="1"/>
        <v>9500</v>
      </c>
    </row>
    <row r="101" spans="1:7" hidden="1">
      <c r="A101" s="107">
        <v>45618</v>
      </c>
      <c r="B101" s="86" t="s">
        <v>284</v>
      </c>
      <c r="C101" s="87" t="s">
        <v>180</v>
      </c>
      <c r="D101" s="87" t="s">
        <v>17</v>
      </c>
      <c r="E101" s="179">
        <v>142500</v>
      </c>
      <c r="F101" s="87">
        <v>16</v>
      </c>
      <c r="G101" s="172">
        <f t="shared" si="1"/>
        <v>8906.25</v>
      </c>
    </row>
    <row r="102" spans="1:7">
      <c r="A102" s="107">
        <v>45618</v>
      </c>
      <c r="B102" s="86" t="s">
        <v>284</v>
      </c>
      <c r="C102" s="87" t="s">
        <v>14</v>
      </c>
      <c r="D102" s="87" t="s">
        <v>8</v>
      </c>
      <c r="E102" s="179">
        <v>115000</v>
      </c>
      <c r="F102" s="87">
        <v>28</v>
      </c>
      <c r="G102" s="172">
        <f t="shared" si="1"/>
        <v>4107.1428571428569</v>
      </c>
    </row>
    <row r="103" spans="1:7" hidden="1">
      <c r="A103" s="107">
        <v>45618</v>
      </c>
      <c r="B103" s="86" t="s">
        <v>284</v>
      </c>
      <c r="C103" s="87" t="s">
        <v>131</v>
      </c>
      <c r="D103" s="87" t="s">
        <v>10</v>
      </c>
      <c r="E103" s="179">
        <v>120000</v>
      </c>
      <c r="F103" s="87">
        <v>14</v>
      </c>
      <c r="G103" s="172">
        <f t="shared" si="1"/>
        <v>8571.4285714285706</v>
      </c>
    </row>
    <row r="104" spans="1:7" hidden="1">
      <c r="A104" s="107">
        <v>45618</v>
      </c>
      <c r="B104" s="86" t="s">
        <v>284</v>
      </c>
      <c r="C104" s="87" t="s">
        <v>124</v>
      </c>
      <c r="D104" s="87" t="s">
        <v>17</v>
      </c>
      <c r="E104" s="179">
        <v>147000</v>
      </c>
      <c r="F104" s="87">
        <v>20</v>
      </c>
      <c r="G104" s="172">
        <f t="shared" si="1"/>
        <v>7350</v>
      </c>
    </row>
    <row r="105" spans="1:7" hidden="1">
      <c r="A105" s="107">
        <v>45618</v>
      </c>
      <c r="B105" s="86" t="s">
        <v>285</v>
      </c>
      <c r="C105" s="87" t="s">
        <v>14</v>
      </c>
      <c r="D105" s="87" t="s">
        <v>17</v>
      </c>
      <c r="E105" s="179">
        <v>95000</v>
      </c>
      <c r="F105" s="87">
        <v>16</v>
      </c>
      <c r="G105" s="172">
        <f t="shared" si="1"/>
        <v>5937.5</v>
      </c>
    </row>
    <row r="106" spans="1:7" hidden="1">
      <c r="A106" s="107">
        <v>45618</v>
      </c>
      <c r="B106" s="86" t="s">
        <v>285</v>
      </c>
      <c r="C106" s="87" t="s">
        <v>180</v>
      </c>
      <c r="D106" s="87" t="s">
        <v>17</v>
      </c>
      <c r="E106" s="179">
        <v>142000</v>
      </c>
      <c r="F106" s="87">
        <v>13</v>
      </c>
      <c r="G106" s="172">
        <f t="shared" si="1"/>
        <v>10923.076923076924</v>
      </c>
    </row>
    <row r="107" spans="1:7" hidden="1">
      <c r="A107" s="107">
        <v>45618</v>
      </c>
      <c r="B107" s="86" t="s">
        <v>285</v>
      </c>
      <c r="C107" s="87" t="s">
        <v>124</v>
      </c>
      <c r="D107" s="87" t="s">
        <v>10</v>
      </c>
      <c r="E107" s="179">
        <v>120000</v>
      </c>
      <c r="F107" s="87">
        <v>10</v>
      </c>
      <c r="G107" s="172">
        <f t="shared" si="1"/>
        <v>12000</v>
      </c>
    </row>
    <row r="108" spans="1:7" hidden="1">
      <c r="A108" s="107">
        <v>45618</v>
      </c>
      <c r="B108" s="86" t="s">
        <v>285</v>
      </c>
      <c r="C108" s="87" t="s">
        <v>23</v>
      </c>
      <c r="D108" s="87" t="s">
        <v>10</v>
      </c>
      <c r="E108" s="179">
        <v>120000</v>
      </c>
      <c r="F108" s="87">
        <v>1</v>
      </c>
      <c r="G108" s="172">
        <f t="shared" si="1"/>
        <v>120000</v>
      </c>
    </row>
    <row r="109" spans="1:7" hidden="1">
      <c r="A109" s="107">
        <v>45618</v>
      </c>
      <c r="B109" s="86" t="s">
        <v>287</v>
      </c>
      <c r="C109" s="87" t="s">
        <v>24</v>
      </c>
      <c r="D109" s="87" t="s">
        <v>17</v>
      </c>
      <c r="E109" s="179">
        <v>95000</v>
      </c>
      <c r="F109" s="87">
        <v>15</v>
      </c>
      <c r="G109" s="172">
        <f t="shared" si="1"/>
        <v>6333.333333333333</v>
      </c>
    </row>
    <row r="110" spans="1:7">
      <c r="A110" s="107">
        <v>45618</v>
      </c>
      <c r="B110" s="86" t="s">
        <v>287</v>
      </c>
      <c r="C110" s="87" t="s">
        <v>7</v>
      </c>
      <c r="D110" s="87" t="s">
        <v>8</v>
      </c>
      <c r="E110" s="179">
        <v>115000</v>
      </c>
      <c r="F110" s="87">
        <v>39</v>
      </c>
      <c r="G110" s="172">
        <f t="shared" si="1"/>
        <v>2948.7179487179487</v>
      </c>
    </row>
    <row r="111" spans="1:7">
      <c r="A111" s="107">
        <v>45618</v>
      </c>
      <c r="B111" s="86" t="s">
        <v>287</v>
      </c>
      <c r="C111" s="87" t="s">
        <v>14</v>
      </c>
      <c r="D111" s="87" t="s">
        <v>8</v>
      </c>
      <c r="E111" s="179">
        <v>115000</v>
      </c>
      <c r="F111" s="87">
        <v>28</v>
      </c>
      <c r="G111" s="172">
        <f t="shared" si="1"/>
        <v>4107.1428571428569</v>
      </c>
    </row>
    <row r="112" spans="1:7">
      <c r="A112" s="107">
        <v>45618</v>
      </c>
      <c r="B112" s="86" t="s">
        <v>287</v>
      </c>
      <c r="C112" s="87" t="s">
        <v>12</v>
      </c>
      <c r="D112" s="87" t="s">
        <v>8</v>
      </c>
      <c r="E112" s="179">
        <v>115000</v>
      </c>
      <c r="F112" s="87">
        <v>26</v>
      </c>
      <c r="G112" s="172">
        <f t="shared" si="1"/>
        <v>4423.0769230769229</v>
      </c>
    </row>
    <row r="113" spans="1:7" hidden="1">
      <c r="A113" s="107">
        <v>45618</v>
      </c>
      <c r="B113" s="86" t="s">
        <v>287</v>
      </c>
      <c r="C113" s="87" t="s">
        <v>240</v>
      </c>
      <c r="D113" s="87" t="s">
        <v>17</v>
      </c>
      <c r="E113" s="179">
        <v>88000</v>
      </c>
      <c r="F113" s="87">
        <v>17</v>
      </c>
      <c r="G113" s="172">
        <f t="shared" si="1"/>
        <v>5176.4705882352937</v>
      </c>
    </row>
    <row r="114" spans="1:7">
      <c r="A114" s="107">
        <v>45618</v>
      </c>
      <c r="B114" s="86" t="s">
        <v>287</v>
      </c>
      <c r="C114" s="87" t="s">
        <v>14</v>
      </c>
      <c r="D114" s="87" t="s">
        <v>8</v>
      </c>
      <c r="E114" s="179">
        <v>115000</v>
      </c>
      <c r="F114" s="87">
        <v>42</v>
      </c>
      <c r="G114" s="172">
        <f t="shared" si="1"/>
        <v>2738.0952380952381</v>
      </c>
    </row>
    <row r="115" spans="1:7">
      <c r="A115" s="107">
        <v>45618</v>
      </c>
      <c r="B115" s="86" t="s">
        <v>287</v>
      </c>
      <c r="C115" s="87" t="s">
        <v>12</v>
      </c>
      <c r="D115" s="87" t="s">
        <v>8</v>
      </c>
      <c r="E115" s="179">
        <v>115000</v>
      </c>
      <c r="F115" s="87">
        <v>14</v>
      </c>
      <c r="G115" s="172">
        <f t="shared" si="1"/>
        <v>8214.2857142857138</v>
      </c>
    </row>
    <row r="116" spans="1:7">
      <c r="A116" s="107">
        <v>45618</v>
      </c>
      <c r="B116" s="86" t="s">
        <v>287</v>
      </c>
      <c r="C116" s="87" t="s">
        <v>7</v>
      </c>
      <c r="D116" s="87" t="s">
        <v>8</v>
      </c>
      <c r="E116" s="179">
        <v>115000</v>
      </c>
      <c r="F116" s="87">
        <v>29</v>
      </c>
      <c r="G116" s="172">
        <f t="shared" si="1"/>
        <v>3965.5172413793102</v>
      </c>
    </row>
    <row r="117" spans="1:7">
      <c r="A117" s="107">
        <v>45618</v>
      </c>
      <c r="B117" s="86" t="s">
        <v>287</v>
      </c>
      <c r="C117" s="87" t="s">
        <v>209</v>
      </c>
      <c r="D117" s="87" t="s">
        <v>8</v>
      </c>
      <c r="E117" s="179">
        <v>92000</v>
      </c>
      <c r="F117" s="87">
        <v>28</v>
      </c>
      <c r="G117" s="172">
        <f t="shared" si="1"/>
        <v>3285.7142857142858</v>
      </c>
    </row>
    <row r="118" spans="1:7">
      <c r="A118" s="107">
        <v>45618</v>
      </c>
      <c r="B118" s="86" t="s">
        <v>287</v>
      </c>
      <c r="C118" s="87" t="s">
        <v>22</v>
      </c>
      <c r="D118" s="87" t="s">
        <v>8</v>
      </c>
      <c r="E118" s="179">
        <v>140000</v>
      </c>
      <c r="F118" s="87">
        <v>35</v>
      </c>
      <c r="G118" s="172">
        <f t="shared" si="1"/>
        <v>4000</v>
      </c>
    </row>
    <row r="119" spans="1:7" hidden="1">
      <c r="A119" s="107">
        <v>45618</v>
      </c>
      <c r="B119" s="86" t="s">
        <v>287</v>
      </c>
      <c r="C119" s="87" t="s">
        <v>25</v>
      </c>
      <c r="D119" s="87" t="s">
        <v>17</v>
      </c>
      <c r="E119" s="179">
        <v>98000</v>
      </c>
      <c r="F119" s="87">
        <v>13</v>
      </c>
      <c r="G119" s="172">
        <f t="shared" si="1"/>
        <v>7538.4615384615381</v>
      </c>
    </row>
    <row r="120" spans="1:7" hidden="1">
      <c r="A120" s="107">
        <v>45618</v>
      </c>
      <c r="B120" s="86" t="s">
        <v>287</v>
      </c>
      <c r="C120" s="87" t="s">
        <v>14</v>
      </c>
      <c r="D120" s="87" t="s">
        <v>17</v>
      </c>
      <c r="E120" s="179">
        <v>95000</v>
      </c>
      <c r="F120" s="87">
        <v>11</v>
      </c>
      <c r="G120" s="172">
        <f t="shared" si="1"/>
        <v>8636.363636363636</v>
      </c>
    </row>
    <row r="121" spans="1:7">
      <c r="A121" s="107">
        <v>45618</v>
      </c>
      <c r="B121" s="86" t="s">
        <v>287</v>
      </c>
      <c r="C121" s="87" t="s">
        <v>54</v>
      </c>
      <c r="D121" s="87" t="s">
        <v>8</v>
      </c>
      <c r="E121" s="179">
        <v>110000</v>
      </c>
      <c r="F121" s="87">
        <v>35</v>
      </c>
      <c r="G121" s="172">
        <f t="shared" si="1"/>
        <v>3142.8571428571427</v>
      </c>
    </row>
    <row r="122" spans="1:7" hidden="1">
      <c r="A122" s="107">
        <v>45619</v>
      </c>
      <c r="B122" s="86" t="s">
        <v>284</v>
      </c>
      <c r="C122" s="87" t="s">
        <v>180</v>
      </c>
      <c r="D122" s="87" t="s">
        <v>17</v>
      </c>
      <c r="E122" s="179">
        <v>142500</v>
      </c>
      <c r="F122" s="87">
        <v>18</v>
      </c>
      <c r="G122" s="172">
        <f t="shared" si="1"/>
        <v>7916.666666666667</v>
      </c>
    </row>
    <row r="123" spans="1:7">
      <c r="A123" s="107">
        <v>45619</v>
      </c>
      <c r="B123" s="86" t="s">
        <v>284</v>
      </c>
      <c r="C123" s="87" t="s">
        <v>14</v>
      </c>
      <c r="D123" s="87" t="s">
        <v>8</v>
      </c>
      <c r="E123" s="179">
        <v>115000</v>
      </c>
      <c r="F123" s="87">
        <v>19</v>
      </c>
      <c r="G123" s="172">
        <f t="shared" si="1"/>
        <v>6052.6315789473683</v>
      </c>
    </row>
    <row r="124" spans="1:7" hidden="1">
      <c r="A124" s="107">
        <v>45619</v>
      </c>
      <c r="B124" s="86" t="s">
        <v>284</v>
      </c>
      <c r="C124" s="87" t="s">
        <v>131</v>
      </c>
      <c r="D124" s="87" t="s">
        <v>10</v>
      </c>
      <c r="E124" s="179">
        <v>120000</v>
      </c>
      <c r="F124" s="87">
        <v>11</v>
      </c>
      <c r="G124" s="172">
        <f t="shared" si="1"/>
        <v>10909.09090909091</v>
      </c>
    </row>
    <row r="125" spans="1:7" hidden="1">
      <c r="A125" s="107">
        <v>45619</v>
      </c>
      <c r="B125" s="86" t="s">
        <v>284</v>
      </c>
      <c r="C125" s="87" t="s">
        <v>124</v>
      </c>
      <c r="D125" s="87" t="s">
        <v>17</v>
      </c>
      <c r="E125" s="179">
        <v>147000</v>
      </c>
      <c r="F125" s="87">
        <v>17</v>
      </c>
      <c r="G125" s="172">
        <f t="shared" si="1"/>
        <v>8647.0588235294126</v>
      </c>
    </row>
    <row r="126" spans="1:7" hidden="1">
      <c r="A126" s="107">
        <v>45619</v>
      </c>
      <c r="B126" s="86" t="s">
        <v>285</v>
      </c>
      <c r="C126" s="87" t="s">
        <v>14</v>
      </c>
      <c r="D126" s="87" t="s">
        <v>17</v>
      </c>
      <c r="E126" s="179">
        <v>95000</v>
      </c>
      <c r="F126" s="87">
        <v>14</v>
      </c>
      <c r="G126" s="172">
        <f t="shared" si="1"/>
        <v>6785.7142857142853</v>
      </c>
    </row>
    <row r="127" spans="1:7" hidden="1">
      <c r="A127" s="107">
        <v>45619</v>
      </c>
      <c r="B127" s="86" t="s">
        <v>285</v>
      </c>
      <c r="C127" s="87" t="s">
        <v>180</v>
      </c>
      <c r="D127" s="87" t="s">
        <v>17</v>
      </c>
      <c r="E127" s="179">
        <v>142000</v>
      </c>
      <c r="F127" s="87">
        <v>14</v>
      </c>
      <c r="G127" s="172">
        <f t="shared" si="1"/>
        <v>10142.857142857143</v>
      </c>
    </row>
    <row r="128" spans="1:7" hidden="1">
      <c r="A128" s="107">
        <v>45619</v>
      </c>
      <c r="B128" s="86" t="s">
        <v>285</v>
      </c>
      <c r="C128" s="87" t="s">
        <v>124</v>
      </c>
      <c r="D128" s="87" t="s">
        <v>10</v>
      </c>
      <c r="E128" s="179">
        <v>120000</v>
      </c>
      <c r="F128" s="87">
        <v>12</v>
      </c>
      <c r="G128" s="172">
        <f t="shared" si="1"/>
        <v>10000</v>
      </c>
    </row>
    <row r="129" spans="1:7" hidden="1">
      <c r="A129" s="107">
        <v>45619</v>
      </c>
      <c r="B129" s="86" t="s">
        <v>285</v>
      </c>
      <c r="C129" s="87" t="s">
        <v>131</v>
      </c>
      <c r="D129" s="87" t="s">
        <v>10</v>
      </c>
      <c r="E129" s="179">
        <v>120000</v>
      </c>
      <c r="F129" s="87">
        <v>2</v>
      </c>
      <c r="G129" s="172">
        <f t="shared" si="1"/>
        <v>60000</v>
      </c>
    </row>
    <row r="130" spans="1:7">
      <c r="A130" s="107">
        <v>45619</v>
      </c>
      <c r="B130" s="86" t="s">
        <v>287</v>
      </c>
      <c r="C130" s="87" t="s">
        <v>12</v>
      </c>
      <c r="D130" s="87" t="s">
        <v>8</v>
      </c>
      <c r="E130" s="179">
        <v>115000</v>
      </c>
      <c r="F130" s="87">
        <v>12</v>
      </c>
      <c r="G130" s="172">
        <f t="shared" ref="G130:G193" si="2">E130/F130</f>
        <v>9583.3333333333339</v>
      </c>
    </row>
    <row r="131" spans="1:7">
      <c r="A131" s="107">
        <v>45619</v>
      </c>
      <c r="B131" s="86" t="s">
        <v>287</v>
      </c>
      <c r="C131" s="87" t="s">
        <v>7</v>
      </c>
      <c r="D131" s="87" t="s">
        <v>8</v>
      </c>
      <c r="E131" s="179">
        <v>115000</v>
      </c>
      <c r="F131" s="87">
        <v>35</v>
      </c>
      <c r="G131" s="172">
        <f t="shared" si="2"/>
        <v>3285.7142857142858</v>
      </c>
    </row>
    <row r="132" spans="1:7">
      <c r="A132" s="107">
        <v>45619</v>
      </c>
      <c r="B132" s="86" t="s">
        <v>287</v>
      </c>
      <c r="C132" s="87" t="s">
        <v>12</v>
      </c>
      <c r="D132" s="87" t="s">
        <v>8</v>
      </c>
      <c r="E132" s="179">
        <v>115000</v>
      </c>
      <c r="F132" s="87">
        <v>17</v>
      </c>
      <c r="G132" s="172">
        <f t="shared" si="2"/>
        <v>6764.7058823529414</v>
      </c>
    </row>
    <row r="133" spans="1:7" hidden="1">
      <c r="A133" s="107">
        <v>45619</v>
      </c>
      <c r="B133" s="86" t="s">
        <v>287</v>
      </c>
      <c r="C133" s="87" t="s">
        <v>240</v>
      </c>
      <c r="D133" s="87" t="s">
        <v>17</v>
      </c>
      <c r="E133" s="179">
        <v>88000</v>
      </c>
      <c r="F133" s="87">
        <v>14</v>
      </c>
      <c r="G133" s="172">
        <f t="shared" si="2"/>
        <v>6285.7142857142853</v>
      </c>
    </row>
    <row r="134" spans="1:7">
      <c r="A134" s="107">
        <v>45619</v>
      </c>
      <c r="B134" s="86" t="s">
        <v>287</v>
      </c>
      <c r="C134" s="87" t="s">
        <v>14</v>
      </c>
      <c r="D134" s="87" t="s">
        <v>8</v>
      </c>
      <c r="E134" s="179">
        <v>115000</v>
      </c>
      <c r="F134" s="87">
        <v>42</v>
      </c>
      <c r="G134" s="172">
        <f t="shared" si="2"/>
        <v>2738.0952380952381</v>
      </c>
    </row>
    <row r="135" spans="1:7">
      <c r="A135" s="107">
        <v>45619</v>
      </c>
      <c r="B135" s="86" t="s">
        <v>287</v>
      </c>
      <c r="C135" s="87" t="s">
        <v>14</v>
      </c>
      <c r="D135" s="87" t="s">
        <v>8</v>
      </c>
      <c r="E135" s="179">
        <v>115000</v>
      </c>
      <c r="F135" s="87">
        <v>32</v>
      </c>
      <c r="G135" s="172">
        <f t="shared" si="2"/>
        <v>3593.75</v>
      </c>
    </row>
    <row r="136" spans="1:7" hidden="1">
      <c r="A136" s="107">
        <v>45619</v>
      </c>
      <c r="B136" s="86" t="s">
        <v>287</v>
      </c>
      <c r="C136" s="87" t="s">
        <v>14</v>
      </c>
      <c r="D136" s="87" t="s">
        <v>17</v>
      </c>
      <c r="E136" s="179">
        <v>95000</v>
      </c>
      <c r="F136" s="87">
        <v>8</v>
      </c>
      <c r="G136" s="172">
        <f t="shared" si="2"/>
        <v>11875</v>
      </c>
    </row>
    <row r="137" spans="1:7" hidden="1">
      <c r="A137" s="107">
        <v>45619</v>
      </c>
      <c r="B137" s="86" t="s">
        <v>287</v>
      </c>
      <c r="C137" s="87" t="s">
        <v>24</v>
      </c>
      <c r="D137" s="87" t="s">
        <v>17</v>
      </c>
      <c r="E137" s="179">
        <v>95000</v>
      </c>
      <c r="F137" s="87">
        <v>15</v>
      </c>
      <c r="G137" s="172">
        <f t="shared" si="2"/>
        <v>6333.333333333333</v>
      </c>
    </row>
    <row r="138" spans="1:7" hidden="1">
      <c r="A138" s="107">
        <v>45619</v>
      </c>
      <c r="B138" s="86" t="s">
        <v>287</v>
      </c>
      <c r="C138" s="87" t="s">
        <v>25</v>
      </c>
      <c r="D138" s="87" t="s">
        <v>17</v>
      </c>
      <c r="E138" s="179">
        <v>98000</v>
      </c>
      <c r="F138" s="87">
        <v>13</v>
      </c>
      <c r="G138" s="172">
        <f t="shared" si="2"/>
        <v>7538.4615384615381</v>
      </c>
    </row>
    <row r="139" spans="1:7">
      <c r="A139" s="107">
        <v>45619</v>
      </c>
      <c r="B139" s="86" t="s">
        <v>287</v>
      </c>
      <c r="C139" s="87" t="s">
        <v>7</v>
      </c>
      <c r="D139" s="87" t="s">
        <v>8</v>
      </c>
      <c r="E139" s="179">
        <v>115000</v>
      </c>
      <c r="F139" s="87">
        <v>23</v>
      </c>
      <c r="G139" s="172">
        <f t="shared" si="2"/>
        <v>5000</v>
      </c>
    </row>
    <row r="140" spans="1:7">
      <c r="A140" s="107">
        <v>45619</v>
      </c>
      <c r="B140" s="86" t="s">
        <v>287</v>
      </c>
      <c r="C140" s="87" t="s">
        <v>22</v>
      </c>
      <c r="D140" s="87" t="s">
        <v>8</v>
      </c>
      <c r="E140" s="179">
        <v>140000</v>
      </c>
      <c r="F140" s="87">
        <v>32</v>
      </c>
      <c r="G140" s="172">
        <f t="shared" si="2"/>
        <v>4375</v>
      </c>
    </row>
    <row r="141" spans="1:7">
      <c r="A141" s="107">
        <v>45619</v>
      </c>
      <c r="B141" s="86" t="s">
        <v>287</v>
      </c>
      <c r="C141" s="87" t="s">
        <v>209</v>
      </c>
      <c r="D141" s="87" t="s">
        <v>8</v>
      </c>
      <c r="E141" s="179">
        <v>92000</v>
      </c>
      <c r="F141" s="87">
        <v>30</v>
      </c>
      <c r="G141" s="172">
        <f t="shared" si="2"/>
        <v>3066.6666666666665</v>
      </c>
    </row>
    <row r="142" spans="1:7">
      <c r="A142" s="107">
        <v>45619</v>
      </c>
      <c r="B142" s="86" t="s">
        <v>287</v>
      </c>
      <c r="C142" s="87" t="s">
        <v>54</v>
      </c>
      <c r="D142" s="87" t="s">
        <v>8</v>
      </c>
      <c r="E142" s="179">
        <v>110000</v>
      </c>
      <c r="F142" s="87">
        <v>32</v>
      </c>
      <c r="G142" s="172">
        <f t="shared" si="2"/>
        <v>3437.5</v>
      </c>
    </row>
    <row r="143" spans="1:7" hidden="1">
      <c r="A143" s="107">
        <v>45620</v>
      </c>
      <c r="B143" s="86" t="s">
        <v>285</v>
      </c>
      <c r="C143" s="87" t="s">
        <v>31</v>
      </c>
      <c r="D143" s="87" t="s">
        <v>10</v>
      </c>
      <c r="E143" s="179">
        <v>120000</v>
      </c>
      <c r="F143" s="87">
        <v>4</v>
      </c>
      <c r="G143" s="172">
        <f t="shared" si="2"/>
        <v>30000</v>
      </c>
    </row>
    <row r="144" spans="1:7">
      <c r="A144" s="107">
        <v>45614</v>
      </c>
      <c r="B144" s="86" t="s">
        <v>287</v>
      </c>
      <c r="C144" s="87" t="s">
        <v>54</v>
      </c>
      <c r="D144" s="87" t="s">
        <v>8</v>
      </c>
      <c r="E144" s="179">
        <v>55000</v>
      </c>
      <c r="F144" s="87">
        <v>29</v>
      </c>
      <c r="G144" s="172">
        <f t="shared" si="2"/>
        <v>1896.5517241379309</v>
      </c>
    </row>
    <row r="145" spans="1:7" hidden="1">
      <c r="A145" s="107">
        <v>45621</v>
      </c>
      <c r="B145" s="86" t="s">
        <v>284</v>
      </c>
      <c r="C145" s="87" t="s">
        <v>14</v>
      </c>
      <c r="D145" s="87" t="s">
        <v>17</v>
      </c>
      <c r="E145" s="179">
        <v>95000</v>
      </c>
      <c r="F145" s="87">
        <v>26</v>
      </c>
      <c r="G145" s="172">
        <f t="shared" si="2"/>
        <v>3653.8461538461538</v>
      </c>
    </row>
    <row r="146" spans="1:7">
      <c r="A146" s="107">
        <v>45621</v>
      </c>
      <c r="B146" s="86" t="s">
        <v>284</v>
      </c>
      <c r="C146" s="87" t="s">
        <v>14</v>
      </c>
      <c r="D146" s="87" t="s">
        <v>8</v>
      </c>
      <c r="E146" s="179">
        <v>115000</v>
      </c>
      <c r="F146" s="87">
        <v>50</v>
      </c>
      <c r="G146" s="172">
        <f t="shared" si="2"/>
        <v>2300</v>
      </c>
    </row>
    <row r="147" spans="1:7" hidden="1">
      <c r="A147" s="107">
        <v>45621</v>
      </c>
      <c r="B147" s="86" t="s">
        <v>284</v>
      </c>
      <c r="C147" s="87" t="s">
        <v>24</v>
      </c>
      <c r="D147" s="87" t="s">
        <v>17</v>
      </c>
      <c r="E147" s="179">
        <v>95000</v>
      </c>
      <c r="F147" s="87">
        <v>18</v>
      </c>
      <c r="G147" s="172">
        <f t="shared" si="2"/>
        <v>5277.7777777777774</v>
      </c>
    </row>
    <row r="148" spans="1:7">
      <c r="A148" s="107">
        <v>45621</v>
      </c>
      <c r="B148" s="86" t="s">
        <v>284</v>
      </c>
      <c r="C148" s="87" t="s">
        <v>14</v>
      </c>
      <c r="D148" s="87" t="s">
        <v>8</v>
      </c>
      <c r="E148" s="179">
        <v>115000</v>
      </c>
      <c r="F148" s="87">
        <v>42</v>
      </c>
      <c r="G148" s="172">
        <f t="shared" si="2"/>
        <v>2738.0952380952381</v>
      </c>
    </row>
    <row r="149" spans="1:7" hidden="1">
      <c r="A149" s="107">
        <v>45621</v>
      </c>
      <c r="B149" s="86" t="s">
        <v>284</v>
      </c>
      <c r="C149" s="87" t="s">
        <v>20</v>
      </c>
      <c r="D149" s="87" t="s">
        <v>17</v>
      </c>
      <c r="E149" s="179">
        <v>93000</v>
      </c>
      <c r="F149" s="87">
        <v>20</v>
      </c>
      <c r="G149" s="172">
        <f t="shared" si="2"/>
        <v>4650</v>
      </c>
    </row>
    <row r="150" spans="1:7" hidden="1">
      <c r="A150" s="107">
        <v>45621</v>
      </c>
      <c r="B150" s="86" t="s">
        <v>284</v>
      </c>
      <c r="C150" s="87" t="s">
        <v>25</v>
      </c>
      <c r="D150" s="87" t="s">
        <v>17</v>
      </c>
      <c r="E150" s="179">
        <v>49000</v>
      </c>
      <c r="F150" s="87">
        <v>32</v>
      </c>
      <c r="G150" s="172">
        <f t="shared" si="2"/>
        <v>1531.25</v>
      </c>
    </row>
    <row r="151" spans="1:7">
      <c r="A151" s="107">
        <v>45621</v>
      </c>
      <c r="B151" s="86" t="s">
        <v>284</v>
      </c>
      <c r="C151" s="87" t="s">
        <v>25</v>
      </c>
      <c r="D151" s="87" t="s">
        <v>8</v>
      </c>
      <c r="E151" s="179">
        <v>54000</v>
      </c>
      <c r="F151" s="87">
        <v>32</v>
      </c>
      <c r="G151" s="172">
        <f t="shared" si="2"/>
        <v>1687.5</v>
      </c>
    </row>
    <row r="152" spans="1:7" hidden="1">
      <c r="A152" s="107">
        <v>45621</v>
      </c>
      <c r="B152" s="86" t="s">
        <v>284</v>
      </c>
      <c r="C152" s="87" t="s">
        <v>54</v>
      </c>
      <c r="D152" s="87" t="s">
        <v>17</v>
      </c>
      <c r="E152" s="179">
        <v>95000</v>
      </c>
      <c r="F152" s="87">
        <v>20</v>
      </c>
      <c r="G152" s="172">
        <f t="shared" si="2"/>
        <v>4750</v>
      </c>
    </row>
    <row r="153" spans="1:7">
      <c r="A153" s="107">
        <v>45621</v>
      </c>
      <c r="B153" s="86" t="s">
        <v>284</v>
      </c>
      <c r="C153" s="87" t="s">
        <v>7</v>
      </c>
      <c r="D153" s="87" t="s">
        <v>8</v>
      </c>
      <c r="E153" s="179">
        <v>115000</v>
      </c>
      <c r="F153" s="87">
        <v>42</v>
      </c>
      <c r="G153" s="172">
        <f t="shared" si="2"/>
        <v>2738.0952380952381</v>
      </c>
    </row>
    <row r="154" spans="1:7">
      <c r="A154" s="107">
        <v>45621</v>
      </c>
      <c r="B154" s="86" t="s">
        <v>284</v>
      </c>
      <c r="C154" s="87" t="s">
        <v>12</v>
      </c>
      <c r="D154" s="87" t="s">
        <v>8</v>
      </c>
      <c r="E154" s="179">
        <v>115000</v>
      </c>
      <c r="F154" s="87">
        <v>31</v>
      </c>
      <c r="G154" s="172">
        <f t="shared" si="2"/>
        <v>3709.6774193548385</v>
      </c>
    </row>
    <row r="155" spans="1:7">
      <c r="A155" s="107">
        <v>45621</v>
      </c>
      <c r="B155" s="86" t="s">
        <v>284</v>
      </c>
      <c r="C155" s="87" t="s">
        <v>209</v>
      </c>
      <c r="D155" s="87" t="s">
        <v>8</v>
      </c>
      <c r="E155" s="179">
        <v>92000</v>
      </c>
      <c r="F155" s="87">
        <v>44</v>
      </c>
      <c r="G155" s="172">
        <f t="shared" si="2"/>
        <v>2090.909090909091</v>
      </c>
    </row>
    <row r="156" spans="1:7">
      <c r="A156" s="107">
        <v>45621</v>
      </c>
      <c r="B156" s="86" t="s">
        <v>284</v>
      </c>
      <c r="C156" s="87" t="s">
        <v>12</v>
      </c>
      <c r="D156" s="87" t="s">
        <v>8</v>
      </c>
      <c r="E156" s="179">
        <v>115000</v>
      </c>
      <c r="F156" s="87">
        <v>13</v>
      </c>
      <c r="G156" s="172">
        <f t="shared" si="2"/>
        <v>8846.1538461538457</v>
      </c>
    </row>
    <row r="157" spans="1:7">
      <c r="A157" s="107">
        <v>45621</v>
      </c>
      <c r="B157" s="86" t="s">
        <v>284</v>
      </c>
      <c r="C157" s="87" t="s">
        <v>22</v>
      </c>
      <c r="D157" s="87" t="s">
        <v>8</v>
      </c>
      <c r="E157" s="179">
        <v>140000</v>
      </c>
      <c r="F157" s="87">
        <v>28</v>
      </c>
      <c r="G157" s="172">
        <f t="shared" si="2"/>
        <v>5000</v>
      </c>
    </row>
    <row r="158" spans="1:7">
      <c r="A158" s="107">
        <v>45621</v>
      </c>
      <c r="B158" s="86" t="s">
        <v>284</v>
      </c>
      <c r="C158" s="87" t="s">
        <v>7</v>
      </c>
      <c r="D158" s="87" t="s">
        <v>8</v>
      </c>
      <c r="E158" s="179">
        <v>115000</v>
      </c>
      <c r="F158" s="87">
        <v>40</v>
      </c>
      <c r="G158" s="172">
        <f t="shared" si="2"/>
        <v>2875</v>
      </c>
    </row>
    <row r="159" spans="1:7">
      <c r="A159" s="107">
        <v>45621</v>
      </c>
      <c r="B159" s="86" t="s">
        <v>284</v>
      </c>
      <c r="C159" s="87" t="s">
        <v>240</v>
      </c>
      <c r="D159" s="87" t="s">
        <v>8</v>
      </c>
      <c r="E159" s="179">
        <v>98000</v>
      </c>
      <c r="F159" s="87">
        <v>36</v>
      </c>
      <c r="G159" s="172">
        <f t="shared" si="2"/>
        <v>2722.2222222222222</v>
      </c>
    </row>
    <row r="160" spans="1:7" hidden="1">
      <c r="A160" s="107">
        <v>45621</v>
      </c>
      <c r="B160" s="86" t="s">
        <v>285</v>
      </c>
      <c r="C160" s="87" t="s">
        <v>14</v>
      </c>
      <c r="D160" s="87" t="s">
        <v>10</v>
      </c>
      <c r="E160" s="179">
        <v>80000</v>
      </c>
      <c r="F160" s="87">
        <v>17</v>
      </c>
      <c r="G160" s="172">
        <f t="shared" si="2"/>
        <v>4705.8823529411766</v>
      </c>
    </row>
    <row r="161" spans="1:7" hidden="1">
      <c r="A161" s="107">
        <v>45621</v>
      </c>
      <c r="B161" s="86" t="s">
        <v>285</v>
      </c>
      <c r="C161" s="87" t="s">
        <v>124</v>
      </c>
      <c r="D161" s="87" t="s">
        <v>10</v>
      </c>
      <c r="E161" s="179">
        <v>120000</v>
      </c>
      <c r="F161" s="87">
        <v>6</v>
      </c>
      <c r="G161" s="172">
        <f t="shared" si="2"/>
        <v>20000</v>
      </c>
    </row>
    <row r="162" spans="1:7" hidden="1">
      <c r="A162" s="107">
        <v>45621</v>
      </c>
      <c r="B162" s="86" t="s">
        <v>285</v>
      </c>
      <c r="C162" s="87" t="s">
        <v>180</v>
      </c>
      <c r="D162" s="87" t="s">
        <v>10</v>
      </c>
      <c r="E162" s="179">
        <v>120000</v>
      </c>
      <c r="F162" s="87">
        <v>15</v>
      </c>
      <c r="G162" s="172">
        <f t="shared" si="2"/>
        <v>8000</v>
      </c>
    </row>
    <row r="163" spans="1:7" hidden="1">
      <c r="A163" s="107">
        <v>45621</v>
      </c>
      <c r="B163" s="86" t="s">
        <v>285</v>
      </c>
      <c r="C163" s="87" t="s">
        <v>131</v>
      </c>
      <c r="D163" s="87" t="s">
        <v>10</v>
      </c>
      <c r="E163" s="179">
        <v>120000</v>
      </c>
      <c r="F163" s="87">
        <v>3</v>
      </c>
      <c r="G163" s="172">
        <f t="shared" si="2"/>
        <v>40000</v>
      </c>
    </row>
    <row r="164" spans="1:7">
      <c r="A164" s="107">
        <v>45621</v>
      </c>
      <c r="B164" s="86" t="s">
        <v>287</v>
      </c>
      <c r="C164" s="87" t="s">
        <v>150</v>
      </c>
      <c r="D164" s="87" t="s">
        <v>8</v>
      </c>
      <c r="E164" s="179">
        <v>350000</v>
      </c>
      <c r="F164" s="87">
        <v>41</v>
      </c>
      <c r="G164" s="172">
        <f t="shared" si="2"/>
        <v>8536.585365853658</v>
      </c>
    </row>
    <row r="165" spans="1:7">
      <c r="A165" s="107">
        <v>45621</v>
      </c>
      <c r="B165" s="86" t="s">
        <v>287</v>
      </c>
      <c r="C165" s="87" t="s">
        <v>12</v>
      </c>
      <c r="D165" s="87" t="s">
        <v>8</v>
      </c>
      <c r="E165" s="179">
        <v>115000</v>
      </c>
      <c r="F165" s="87">
        <v>37</v>
      </c>
      <c r="G165" s="172">
        <f t="shared" si="2"/>
        <v>3108.1081081081079</v>
      </c>
    </row>
    <row r="166" spans="1:7">
      <c r="A166" s="107">
        <v>45621</v>
      </c>
      <c r="B166" s="86" t="s">
        <v>287</v>
      </c>
      <c r="C166" s="87" t="s">
        <v>240</v>
      </c>
      <c r="D166" s="87" t="s">
        <v>8</v>
      </c>
      <c r="E166" s="179">
        <v>98000</v>
      </c>
      <c r="F166" s="87">
        <v>16</v>
      </c>
      <c r="G166" s="172">
        <f t="shared" si="2"/>
        <v>6125</v>
      </c>
    </row>
    <row r="167" spans="1:7" hidden="1">
      <c r="A167" s="107">
        <v>45621</v>
      </c>
      <c r="B167" s="86" t="s">
        <v>287</v>
      </c>
      <c r="C167" s="87" t="s">
        <v>22</v>
      </c>
      <c r="D167" s="87" t="s">
        <v>10</v>
      </c>
      <c r="E167" s="179">
        <v>98000</v>
      </c>
      <c r="F167" s="87">
        <v>15</v>
      </c>
      <c r="G167" s="172">
        <f t="shared" si="2"/>
        <v>6533.333333333333</v>
      </c>
    </row>
    <row r="168" spans="1:7">
      <c r="A168" s="107">
        <v>45621</v>
      </c>
      <c r="B168" s="86" t="s">
        <v>287</v>
      </c>
      <c r="C168" s="87" t="s">
        <v>12</v>
      </c>
      <c r="D168" s="87" t="s">
        <v>8</v>
      </c>
      <c r="E168" s="179">
        <v>115000</v>
      </c>
      <c r="F168" s="87">
        <v>33</v>
      </c>
      <c r="G168" s="172">
        <f t="shared" si="2"/>
        <v>3484.848484848485</v>
      </c>
    </row>
    <row r="169" spans="1:7">
      <c r="A169" s="107">
        <v>45621</v>
      </c>
      <c r="B169" s="86" t="s">
        <v>287</v>
      </c>
      <c r="C169" s="87" t="s">
        <v>14</v>
      </c>
      <c r="D169" s="87" t="s">
        <v>8</v>
      </c>
      <c r="E169" s="179">
        <v>115000</v>
      </c>
      <c r="F169" s="87">
        <v>25</v>
      </c>
      <c r="G169" s="172">
        <f t="shared" si="2"/>
        <v>4600</v>
      </c>
    </row>
    <row r="170" spans="1:7" hidden="1">
      <c r="A170" s="107">
        <v>45621</v>
      </c>
      <c r="B170" s="86" t="s">
        <v>287</v>
      </c>
      <c r="C170" s="87" t="s">
        <v>12</v>
      </c>
      <c r="D170" s="87" t="s">
        <v>10</v>
      </c>
      <c r="E170" s="179">
        <v>80000</v>
      </c>
      <c r="F170" s="87">
        <v>11</v>
      </c>
      <c r="G170" s="172">
        <f t="shared" si="2"/>
        <v>7272.727272727273</v>
      </c>
    </row>
    <row r="171" spans="1:7">
      <c r="A171" s="107">
        <v>45621</v>
      </c>
      <c r="B171" s="86" t="s">
        <v>287</v>
      </c>
      <c r="C171" s="87" t="s">
        <v>7</v>
      </c>
      <c r="D171" s="87" t="s">
        <v>8</v>
      </c>
      <c r="E171" s="179">
        <v>115000</v>
      </c>
      <c r="F171" s="87">
        <v>43</v>
      </c>
      <c r="G171" s="172">
        <f t="shared" si="2"/>
        <v>2674.4186046511627</v>
      </c>
    </row>
    <row r="172" spans="1:7" hidden="1">
      <c r="A172" s="107">
        <v>45621</v>
      </c>
      <c r="B172" s="86" t="s">
        <v>287</v>
      </c>
      <c r="C172" s="87" t="s">
        <v>24</v>
      </c>
      <c r="D172" s="87" t="s">
        <v>17</v>
      </c>
      <c r="E172" s="179">
        <v>95000</v>
      </c>
      <c r="F172" s="87">
        <v>10</v>
      </c>
      <c r="G172" s="172">
        <f t="shared" si="2"/>
        <v>9500</v>
      </c>
    </row>
    <row r="173" spans="1:7">
      <c r="A173" s="107">
        <v>45621</v>
      </c>
      <c r="B173" s="86" t="s">
        <v>287</v>
      </c>
      <c r="C173" s="87" t="s">
        <v>209</v>
      </c>
      <c r="D173" s="87" t="s">
        <v>8</v>
      </c>
      <c r="E173" s="179">
        <v>92000</v>
      </c>
      <c r="F173" s="87">
        <v>29</v>
      </c>
      <c r="G173" s="172">
        <f t="shared" si="2"/>
        <v>3172.4137931034484</v>
      </c>
    </row>
    <row r="174" spans="1:7" hidden="1">
      <c r="A174" s="107">
        <v>45621</v>
      </c>
      <c r="B174" s="86" t="s">
        <v>287</v>
      </c>
      <c r="C174" s="87" t="s">
        <v>187</v>
      </c>
      <c r="D174" s="87" t="s">
        <v>10</v>
      </c>
      <c r="E174" s="179">
        <v>100000</v>
      </c>
      <c r="F174" s="87">
        <v>12</v>
      </c>
      <c r="G174" s="172">
        <f t="shared" si="2"/>
        <v>8333.3333333333339</v>
      </c>
    </row>
    <row r="175" spans="1:7" hidden="1">
      <c r="A175" s="107">
        <v>45621</v>
      </c>
      <c r="B175" s="86" t="s">
        <v>287</v>
      </c>
      <c r="C175" s="87" t="s">
        <v>20</v>
      </c>
      <c r="D175" s="87" t="s">
        <v>10</v>
      </c>
      <c r="E175" s="179">
        <v>80000</v>
      </c>
      <c r="F175" s="87">
        <v>13</v>
      </c>
      <c r="G175" s="172">
        <f t="shared" si="2"/>
        <v>6153.8461538461543</v>
      </c>
    </row>
    <row r="176" spans="1:7" hidden="1">
      <c r="A176" s="107">
        <v>45621</v>
      </c>
      <c r="B176" s="86" t="s">
        <v>287</v>
      </c>
      <c r="C176" s="87" t="s">
        <v>7</v>
      </c>
      <c r="D176" s="87" t="s">
        <v>17</v>
      </c>
      <c r="E176" s="179">
        <v>95000</v>
      </c>
      <c r="F176" s="87">
        <v>15</v>
      </c>
      <c r="G176" s="172">
        <f t="shared" si="2"/>
        <v>6333.333333333333</v>
      </c>
    </row>
    <row r="177" spans="1:9">
      <c r="A177" s="107">
        <v>45621</v>
      </c>
      <c r="B177" s="86" t="s">
        <v>287</v>
      </c>
      <c r="C177" s="87" t="s">
        <v>22</v>
      </c>
      <c r="D177" s="87" t="s">
        <v>8</v>
      </c>
      <c r="E177" s="179">
        <v>140000</v>
      </c>
      <c r="F177" s="87">
        <v>18</v>
      </c>
      <c r="G177" s="172">
        <f t="shared" si="2"/>
        <v>7777.7777777777774</v>
      </c>
    </row>
    <row r="178" spans="1:9" hidden="1">
      <c r="A178" s="107">
        <v>45621</v>
      </c>
      <c r="B178" s="86" t="s">
        <v>287</v>
      </c>
      <c r="C178" s="87" t="s">
        <v>25</v>
      </c>
      <c r="D178" s="87" t="s">
        <v>17</v>
      </c>
      <c r="E178" s="179">
        <v>98000</v>
      </c>
      <c r="F178" s="87">
        <v>8</v>
      </c>
      <c r="G178" s="172">
        <f t="shared" si="2"/>
        <v>12250</v>
      </c>
    </row>
    <row r="179" spans="1:9">
      <c r="A179" s="107">
        <v>45621</v>
      </c>
      <c r="B179" s="86" t="s">
        <v>287</v>
      </c>
      <c r="C179" s="87" t="s">
        <v>7</v>
      </c>
      <c r="D179" s="87" t="s">
        <v>8</v>
      </c>
      <c r="E179" s="179">
        <v>115000</v>
      </c>
      <c r="F179" s="87">
        <v>38</v>
      </c>
      <c r="G179" s="172">
        <f t="shared" si="2"/>
        <v>3026.3157894736842</v>
      </c>
    </row>
    <row r="180" spans="1:9">
      <c r="A180" s="107">
        <v>45621</v>
      </c>
      <c r="B180" s="86" t="s">
        <v>287</v>
      </c>
      <c r="C180" s="87" t="s">
        <v>14</v>
      </c>
      <c r="D180" s="87" t="s">
        <v>8</v>
      </c>
      <c r="E180" s="179">
        <v>115000</v>
      </c>
      <c r="F180" s="87">
        <v>27</v>
      </c>
      <c r="G180" s="172">
        <f t="shared" si="2"/>
        <v>4259.2592592592591</v>
      </c>
    </row>
    <row r="181" spans="1:9">
      <c r="A181" s="107">
        <v>45621</v>
      </c>
      <c r="B181" s="86" t="s">
        <v>287</v>
      </c>
      <c r="C181" s="87" t="s">
        <v>54</v>
      </c>
      <c r="D181" s="87" t="s">
        <v>8</v>
      </c>
      <c r="E181" s="179">
        <v>110000</v>
      </c>
      <c r="F181" s="87">
        <v>41</v>
      </c>
      <c r="G181" s="172">
        <f t="shared" si="2"/>
        <v>2682.9268292682927</v>
      </c>
    </row>
    <row r="182" spans="1:9">
      <c r="A182" s="107">
        <v>45621</v>
      </c>
      <c r="B182" s="86" t="s">
        <v>287</v>
      </c>
      <c r="C182" s="87" t="s">
        <v>14</v>
      </c>
      <c r="D182" s="87" t="s">
        <v>8</v>
      </c>
      <c r="E182" s="179">
        <v>115000</v>
      </c>
      <c r="F182" s="87">
        <v>35</v>
      </c>
      <c r="G182" s="172">
        <f t="shared" si="2"/>
        <v>3285.7142857142858</v>
      </c>
    </row>
    <row r="183" spans="1:9" hidden="1">
      <c r="A183" s="107">
        <v>45622</v>
      </c>
      <c r="B183" s="86" t="s">
        <v>284</v>
      </c>
      <c r="C183" s="87" t="s">
        <v>54</v>
      </c>
      <c r="D183" s="87" t="s">
        <v>17</v>
      </c>
      <c r="E183" s="179">
        <v>95000</v>
      </c>
      <c r="F183" s="87">
        <v>25</v>
      </c>
      <c r="G183" s="172">
        <f t="shared" si="2"/>
        <v>3800</v>
      </c>
    </row>
    <row r="184" spans="1:9">
      <c r="A184" s="107">
        <v>45622</v>
      </c>
      <c r="B184" s="86" t="s">
        <v>284</v>
      </c>
      <c r="C184" s="87" t="s">
        <v>14</v>
      </c>
      <c r="D184" s="87" t="s">
        <v>8</v>
      </c>
      <c r="E184" s="179">
        <v>115000</v>
      </c>
      <c r="F184" s="87">
        <v>42</v>
      </c>
      <c r="G184" s="172">
        <f t="shared" si="2"/>
        <v>2738.0952380952381</v>
      </c>
    </row>
    <row r="185" spans="1:9" hidden="1">
      <c r="A185" s="107">
        <v>45622</v>
      </c>
      <c r="B185" s="86" t="s">
        <v>284</v>
      </c>
      <c r="C185" s="87" t="s">
        <v>14</v>
      </c>
      <c r="D185" s="87" t="s">
        <v>17</v>
      </c>
      <c r="E185" s="179">
        <v>47500</v>
      </c>
      <c r="F185" s="87">
        <v>26</v>
      </c>
      <c r="G185" s="172">
        <f t="shared" si="2"/>
        <v>1826.9230769230769</v>
      </c>
    </row>
    <row r="186" spans="1:9">
      <c r="A186" s="107">
        <v>45622</v>
      </c>
      <c r="B186" s="86" t="s">
        <v>284</v>
      </c>
      <c r="C186" s="87" t="s">
        <v>7</v>
      </c>
      <c r="D186" s="87" t="s">
        <v>8</v>
      </c>
      <c r="E186" s="179">
        <v>115000</v>
      </c>
      <c r="F186" s="87">
        <v>41</v>
      </c>
      <c r="G186" s="172">
        <f t="shared" si="2"/>
        <v>2804.8780487804879</v>
      </c>
      <c r="I186" t="s">
        <v>53</v>
      </c>
    </row>
    <row r="187" spans="1:9">
      <c r="A187" s="107">
        <v>45622</v>
      </c>
      <c r="B187" s="86" t="s">
        <v>284</v>
      </c>
      <c r="C187" s="87" t="s">
        <v>14</v>
      </c>
      <c r="D187" s="87" t="s">
        <v>8</v>
      </c>
      <c r="E187" s="179">
        <v>57500</v>
      </c>
      <c r="F187" s="87">
        <v>8</v>
      </c>
      <c r="G187" s="172">
        <f t="shared" si="2"/>
        <v>7187.5</v>
      </c>
    </row>
    <row r="188" spans="1:9">
      <c r="A188" s="107">
        <v>45622</v>
      </c>
      <c r="B188" s="86" t="s">
        <v>284</v>
      </c>
      <c r="C188" s="87" t="s">
        <v>12</v>
      </c>
      <c r="D188" s="87" t="s">
        <v>8</v>
      </c>
      <c r="E188" s="179">
        <v>115000</v>
      </c>
      <c r="F188" s="87">
        <v>25</v>
      </c>
      <c r="G188" s="172">
        <f t="shared" si="2"/>
        <v>4600</v>
      </c>
      <c r="I188" t="s">
        <v>53</v>
      </c>
    </row>
    <row r="189" spans="1:9">
      <c r="A189" s="107">
        <v>45622</v>
      </c>
      <c r="B189" s="86" t="s">
        <v>284</v>
      </c>
      <c r="C189" s="87" t="s">
        <v>7</v>
      </c>
      <c r="D189" s="87" t="s">
        <v>8</v>
      </c>
      <c r="E189" s="179">
        <v>115000</v>
      </c>
      <c r="F189" s="87">
        <v>42</v>
      </c>
      <c r="G189" s="172">
        <f t="shared" si="2"/>
        <v>2738.0952380952381</v>
      </c>
    </row>
    <row r="190" spans="1:9">
      <c r="A190" s="107">
        <v>45622</v>
      </c>
      <c r="B190" s="86" t="s">
        <v>284</v>
      </c>
      <c r="C190" s="87" t="s">
        <v>12</v>
      </c>
      <c r="D190" s="87" t="s">
        <v>8</v>
      </c>
      <c r="E190" s="179">
        <v>115000</v>
      </c>
      <c r="F190" s="87">
        <v>34</v>
      </c>
      <c r="G190" s="172">
        <f t="shared" si="2"/>
        <v>3382.3529411764707</v>
      </c>
    </row>
    <row r="191" spans="1:9">
      <c r="A191" s="107">
        <v>45622</v>
      </c>
      <c r="B191" s="86" t="s">
        <v>284</v>
      </c>
      <c r="C191" s="87" t="s">
        <v>22</v>
      </c>
      <c r="D191" s="87" t="s">
        <v>8</v>
      </c>
      <c r="E191" s="179">
        <v>140000</v>
      </c>
      <c r="F191" s="87">
        <v>23</v>
      </c>
      <c r="G191" s="172">
        <f t="shared" si="2"/>
        <v>6086.95652173913</v>
      </c>
    </row>
    <row r="192" spans="1:9">
      <c r="A192" s="107">
        <v>45622</v>
      </c>
      <c r="B192" s="86" t="s">
        <v>284</v>
      </c>
      <c r="C192" s="87" t="s">
        <v>14</v>
      </c>
      <c r="D192" s="87" t="s">
        <v>8</v>
      </c>
      <c r="E192" s="179">
        <v>115000</v>
      </c>
      <c r="F192" s="87">
        <v>35</v>
      </c>
      <c r="G192" s="172">
        <f t="shared" si="2"/>
        <v>3285.7142857142858</v>
      </c>
    </row>
    <row r="193" spans="1:7">
      <c r="A193" s="107">
        <v>45622</v>
      </c>
      <c r="B193" s="86" t="s">
        <v>284</v>
      </c>
      <c r="C193" s="87" t="s">
        <v>240</v>
      </c>
      <c r="D193" s="87" t="s">
        <v>8</v>
      </c>
      <c r="E193" s="179">
        <v>98000</v>
      </c>
      <c r="F193" s="87">
        <v>38</v>
      </c>
      <c r="G193" s="172">
        <f t="shared" si="2"/>
        <v>2578.9473684210525</v>
      </c>
    </row>
    <row r="194" spans="1:7">
      <c r="A194" s="107">
        <v>45622</v>
      </c>
      <c r="B194" s="86" t="s">
        <v>284</v>
      </c>
      <c r="C194" s="87" t="s">
        <v>209</v>
      </c>
      <c r="D194" s="87" t="s">
        <v>8</v>
      </c>
      <c r="E194" s="179">
        <v>92000</v>
      </c>
      <c r="F194" s="87">
        <v>40</v>
      </c>
      <c r="G194" s="172">
        <f t="shared" ref="G194:G257" si="3">E194/F194</f>
        <v>2300</v>
      </c>
    </row>
    <row r="195" spans="1:7" hidden="1">
      <c r="A195" s="107">
        <v>45622</v>
      </c>
      <c r="B195" s="86" t="s">
        <v>284</v>
      </c>
      <c r="C195" s="87" t="s">
        <v>20</v>
      </c>
      <c r="D195" s="87" t="s">
        <v>17</v>
      </c>
      <c r="E195" s="179">
        <v>93000</v>
      </c>
      <c r="F195" s="87">
        <v>18</v>
      </c>
      <c r="G195" s="172">
        <f t="shared" si="3"/>
        <v>5166.666666666667</v>
      </c>
    </row>
    <row r="196" spans="1:7">
      <c r="A196" s="107">
        <v>45622</v>
      </c>
      <c r="B196" s="86" t="s">
        <v>284</v>
      </c>
      <c r="C196" s="87" t="s">
        <v>25</v>
      </c>
      <c r="D196" s="87" t="s">
        <v>8</v>
      </c>
      <c r="E196" s="179">
        <v>108000</v>
      </c>
      <c r="F196" s="87">
        <v>35</v>
      </c>
      <c r="G196" s="172">
        <f t="shared" si="3"/>
        <v>3085.7142857142858</v>
      </c>
    </row>
    <row r="197" spans="1:7" hidden="1">
      <c r="A197" s="107">
        <v>45622</v>
      </c>
      <c r="B197" s="86" t="s">
        <v>284</v>
      </c>
      <c r="C197" s="87" t="s">
        <v>23</v>
      </c>
      <c r="D197" s="87" t="s">
        <v>17</v>
      </c>
      <c r="E197" s="179">
        <v>95000</v>
      </c>
      <c r="F197" s="87">
        <v>17</v>
      </c>
      <c r="G197" s="172">
        <f t="shared" si="3"/>
        <v>5588.2352941176468</v>
      </c>
    </row>
    <row r="198" spans="1:7" hidden="1">
      <c r="A198" s="107">
        <v>45622</v>
      </c>
      <c r="B198" s="86" t="s">
        <v>285</v>
      </c>
      <c r="C198" s="87" t="s">
        <v>180</v>
      </c>
      <c r="D198" s="87" t="s">
        <v>17</v>
      </c>
      <c r="E198" s="179">
        <v>120000</v>
      </c>
      <c r="F198" s="87">
        <v>16</v>
      </c>
      <c r="G198" s="172">
        <f t="shared" si="3"/>
        <v>7500</v>
      </c>
    </row>
    <row r="199" spans="1:7" hidden="1">
      <c r="A199" s="107">
        <v>45622</v>
      </c>
      <c r="B199" s="86" t="s">
        <v>285</v>
      </c>
      <c r="C199" s="87" t="s">
        <v>124</v>
      </c>
      <c r="D199" s="87" t="s">
        <v>10</v>
      </c>
      <c r="E199" s="179">
        <v>120000</v>
      </c>
      <c r="F199" s="87">
        <v>10</v>
      </c>
      <c r="G199" s="172">
        <f t="shared" si="3"/>
        <v>12000</v>
      </c>
    </row>
    <row r="200" spans="1:7" hidden="1">
      <c r="A200" s="107">
        <v>45622</v>
      </c>
      <c r="B200" s="86" t="s">
        <v>285</v>
      </c>
      <c r="C200" s="87" t="s">
        <v>14</v>
      </c>
      <c r="D200" s="87" t="s">
        <v>17</v>
      </c>
      <c r="E200" s="179">
        <v>95000</v>
      </c>
      <c r="F200" s="87">
        <v>22</v>
      </c>
      <c r="G200" s="172">
        <f t="shared" si="3"/>
        <v>4318.181818181818</v>
      </c>
    </row>
    <row r="201" spans="1:7" hidden="1">
      <c r="A201" s="107">
        <v>45622</v>
      </c>
      <c r="B201" s="86" t="s">
        <v>285</v>
      </c>
      <c r="C201" s="87" t="s">
        <v>131</v>
      </c>
      <c r="D201" s="87" t="s">
        <v>10</v>
      </c>
      <c r="E201" s="179">
        <v>120000</v>
      </c>
      <c r="F201" s="87">
        <v>1</v>
      </c>
      <c r="G201" s="172">
        <f t="shared" si="3"/>
        <v>120000</v>
      </c>
    </row>
    <row r="202" spans="1:7" hidden="1">
      <c r="A202" s="107">
        <v>45622</v>
      </c>
      <c r="B202" s="86" t="s">
        <v>287</v>
      </c>
      <c r="C202" s="87" t="s">
        <v>12</v>
      </c>
      <c r="D202" s="87" t="s">
        <v>10</v>
      </c>
      <c r="E202" s="179">
        <v>80000</v>
      </c>
      <c r="F202" s="87">
        <v>17</v>
      </c>
      <c r="G202" s="172">
        <f t="shared" si="3"/>
        <v>4705.8823529411766</v>
      </c>
    </row>
    <row r="203" spans="1:7">
      <c r="A203" s="107">
        <v>45622</v>
      </c>
      <c r="B203" s="86" t="s">
        <v>287</v>
      </c>
      <c r="C203" s="87" t="s">
        <v>150</v>
      </c>
      <c r="D203" s="87" t="s">
        <v>8</v>
      </c>
      <c r="E203" s="179">
        <v>350000</v>
      </c>
      <c r="F203" s="87">
        <v>42</v>
      </c>
      <c r="G203" s="172">
        <f t="shared" si="3"/>
        <v>8333.3333333333339</v>
      </c>
    </row>
    <row r="204" spans="1:7">
      <c r="A204" s="107">
        <v>45622</v>
      </c>
      <c r="B204" s="86" t="s">
        <v>287</v>
      </c>
      <c r="C204" s="87" t="s">
        <v>7</v>
      </c>
      <c r="D204" s="87" t="s">
        <v>8</v>
      </c>
      <c r="E204" s="179">
        <v>115000</v>
      </c>
      <c r="F204" s="87">
        <v>23</v>
      </c>
      <c r="G204" s="172">
        <f t="shared" si="3"/>
        <v>5000</v>
      </c>
    </row>
    <row r="205" spans="1:7">
      <c r="A205" s="107">
        <v>45622</v>
      </c>
      <c r="B205" s="86" t="s">
        <v>287</v>
      </c>
      <c r="C205" s="87" t="s">
        <v>14</v>
      </c>
      <c r="D205" s="87" t="s">
        <v>8</v>
      </c>
      <c r="E205" s="179">
        <v>115000</v>
      </c>
      <c r="F205" s="87">
        <v>42</v>
      </c>
      <c r="G205" s="172">
        <f t="shared" si="3"/>
        <v>2738.0952380952381</v>
      </c>
    </row>
    <row r="206" spans="1:7">
      <c r="A206" s="107">
        <v>45622</v>
      </c>
      <c r="B206" s="86" t="s">
        <v>287</v>
      </c>
      <c r="C206" s="87" t="s">
        <v>12</v>
      </c>
      <c r="D206" s="87" t="s">
        <v>8</v>
      </c>
      <c r="E206" s="179">
        <v>115000</v>
      </c>
      <c r="F206" s="87">
        <v>30</v>
      </c>
      <c r="G206" s="172">
        <f t="shared" si="3"/>
        <v>3833.3333333333335</v>
      </c>
    </row>
    <row r="207" spans="1:7">
      <c r="A207" s="107">
        <v>45622</v>
      </c>
      <c r="B207" s="86" t="s">
        <v>287</v>
      </c>
      <c r="C207" s="87" t="s">
        <v>12</v>
      </c>
      <c r="D207" s="87" t="s">
        <v>8</v>
      </c>
      <c r="E207" s="179">
        <v>115000</v>
      </c>
      <c r="F207" s="87">
        <v>14</v>
      </c>
      <c r="G207" s="172">
        <f t="shared" si="3"/>
        <v>8214.2857142857138</v>
      </c>
    </row>
    <row r="208" spans="1:7" hidden="1">
      <c r="A208" s="107">
        <v>45622</v>
      </c>
      <c r="B208" s="86" t="s">
        <v>287</v>
      </c>
      <c r="C208" s="87" t="s">
        <v>187</v>
      </c>
      <c r="D208" s="87" t="s">
        <v>10</v>
      </c>
      <c r="E208" s="179">
        <v>100000</v>
      </c>
      <c r="F208" s="87">
        <v>10</v>
      </c>
      <c r="G208" s="172">
        <f t="shared" si="3"/>
        <v>10000</v>
      </c>
    </row>
    <row r="209" spans="1:7">
      <c r="A209" s="107">
        <v>45622</v>
      </c>
      <c r="B209" s="86" t="s">
        <v>287</v>
      </c>
      <c r="C209" s="87" t="s">
        <v>7</v>
      </c>
      <c r="D209" s="87" t="s">
        <v>8</v>
      </c>
      <c r="E209" s="179">
        <v>115000</v>
      </c>
      <c r="F209" s="87">
        <v>41</v>
      </c>
      <c r="G209" s="172">
        <f t="shared" si="3"/>
        <v>2804.8780487804879</v>
      </c>
    </row>
    <row r="210" spans="1:7">
      <c r="A210" s="107">
        <v>45622</v>
      </c>
      <c r="B210" s="86" t="s">
        <v>287</v>
      </c>
      <c r="C210" s="87" t="s">
        <v>14</v>
      </c>
      <c r="D210" s="87" t="s">
        <v>8</v>
      </c>
      <c r="E210" s="179">
        <v>115000</v>
      </c>
      <c r="F210" s="87">
        <v>16</v>
      </c>
      <c r="G210" s="172">
        <f t="shared" si="3"/>
        <v>7187.5</v>
      </c>
    </row>
    <row r="211" spans="1:7">
      <c r="A211" s="107">
        <v>45622</v>
      </c>
      <c r="B211" s="86" t="s">
        <v>287</v>
      </c>
      <c r="C211" s="87" t="s">
        <v>14</v>
      </c>
      <c r="D211" s="87" t="s">
        <v>8</v>
      </c>
      <c r="E211" s="179">
        <v>115000</v>
      </c>
      <c r="F211" s="87">
        <v>25</v>
      </c>
      <c r="G211" s="172">
        <f t="shared" si="3"/>
        <v>4600</v>
      </c>
    </row>
    <row r="212" spans="1:7">
      <c r="A212" s="107">
        <v>45622</v>
      </c>
      <c r="B212" s="86" t="s">
        <v>287</v>
      </c>
      <c r="C212" s="87" t="s">
        <v>240</v>
      </c>
      <c r="D212" s="87" t="s">
        <v>8</v>
      </c>
      <c r="E212" s="179">
        <v>98000</v>
      </c>
      <c r="F212" s="87">
        <v>15</v>
      </c>
      <c r="G212" s="172">
        <f t="shared" si="3"/>
        <v>6533.333333333333</v>
      </c>
    </row>
    <row r="213" spans="1:7" hidden="1">
      <c r="A213" s="107">
        <v>45622</v>
      </c>
      <c r="B213" s="86" t="s">
        <v>287</v>
      </c>
      <c r="C213" s="87" t="s">
        <v>131</v>
      </c>
      <c r="D213" s="87" t="s">
        <v>17</v>
      </c>
      <c r="E213" s="179">
        <v>95000</v>
      </c>
      <c r="F213" s="87">
        <v>12</v>
      </c>
      <c r="G213" s="172">
        <f t="shared" si="3"/>
        <v>7916.666666666667</v>
      </c>
    </row>
    <row r="214" spans="1:7" hidden="1">
      <c r="A214" s="107">
        <v>45622</v>
      </c>
      <c r="B214" s="86" t="s">
        <v>287</v>
      </c>
      <c r="C214" s="87" t="s">
        <v>20</v>
      </c>
      <c r="D214" s="87" t="s">
        <v>10</v>
      </c>
      <c r="E214" s="179">
        <v>80000</v>
      </c>
      <c r="F214" s="87">
        <v>13</v>
      </c>
      <c r="G214" s="172">
        <f t="shared" si="3"/>
        <v>6153.8461538461543</v>
      </c>
    </row>
    <row r="215" spans="1:7" hidden="1">
      <c r="A215" s="107">
        <v>45622</v>
      </c>
      <c r="B215" s="86" t="s">
        <v>287</v>
      </c>
      <c r="C215" s="87" t="s">
        <v>7</v>
      </c>
      <c r="D215" s="87" t="s">
        <v>17</v>
      </c>
      <c r="E215" s="179">
        <v>95000</v>
      </c>
      <c r="F215" s="87">
        <v>7</v>
      </c>
      <c r="G215" s="172">
        <f t="shared" si="3"/>
        <v>13571.428571428571</v>
      </c>
    </row>
    <row r="216" spans="1:7">
      <c r="A216" s="107">
        <v>45622</v>
      </c>
      <c r="B216" s="86" t="s">
        <v>287</v>
      </c>
      <c r="C216" s="87" t="s">
        <v>22</v>
      </c>
      <c r="D216" s="87" t="s">
        <v>8</v>
      </c>
      <c r="E216" s="179">
        <v>140000</v>
      </c>
      <c r="F216" s="87">
        <v>17</v>
      </c>
      <c r="G216" s="172">
        <f t="shared" si="3"/>
        <v>8235.2941176470595</v>
      </c>
    </row>
    <row r="217" spans="1:7">
      <c r="A217" s="107">
        <v>45622</v>
      </c>
      <c r="B217" s="86" t="s">
        <v>287</v>
      </c>
      <c r="C217" s="87" t="s">
        <v>43</v>
      </c>
      <c r="D217" s="87" t="s">
        <v>8</v>
      </c>
      <c r="E217" s="179">
        <v>92000</v>
      </c>
      <c r="F217" s="87">
        <v>28</v>
      </c>
      <c r="G217" s="172">
        <f t="shared" si="3"/>
        <v>3285.7142857142858</v>
      </c>
    </row>
    <row r="218" spans="1:7" hidden="1">
      <c r="A218" s="107">
        <v>45622</v>
      </c>
      <c r="B218" s="86" t="s">
        <v>287</v>
      </c>
      <c r="C218" s="87" t="s">
        <v>22</v>
      </c>
      <c r="D218" s="87" t="s">
        <v>10</v>
      </c>
      <c r="E218" s="179">
        <v>98000</v>
      </c>
      <c r="F218" s="87">
        <v>14</v>
      </c>
      <c r="G218" s="172">
        <f t="shared" si="3"/>
        <v>7000</v>
      </c>
    </row>
    <row r="219" spans="1:7" hidden="1">
      <c r="A219" s="107">
        <v>45622</v>
      </c>
      <c r="B219" s="86" t="s">
        <v>287</v>
      </c>
      <c r="C219" s="87" t="s">
        <v>25</v>
      </c>
      <c r="D219" s="87" t="s">
        <v>17</v>
      </c>
      <c r="E219" s="179">
        <v>98000</v>
      </c>
      <c r="F219" s="87">
        <v>13</v>
      </c>
      <c r="G219" s="172">
        <f t="shared" si="3"/>
        <v>7538.4615384615381</v>
      </c>
    </row>
    <row r="220" spans="1:7">
      <c r="A220" s="107">
        <v>45622</v>
      </c>
      <c r="B220" s="86" t="s">
        <v>287</v>
      </c>
      <c r="C220" s="87" t="s">
        <v>23</v>
      </c>
      <c r="D220" s="87" t="s">
        <v>8</v>
      </c>
      <c r="E220" s="179">
        <v>110000</v>
      </c>
      <c r="F220" s="87">
        <v>42</v>
      </c>
      <c r="G220" s="172">
        <f t="shared" si="3"/>
        <v>2619.0476190476193</v>
      </c>
    </row>
    <row r="221" spans="1:7" hidden="1">
      <c r="A221" s="107">
        <v>45623</v>
      </c>
      <c r="B221" s="86" t="s">
        <v>284</v>
      </c>
      <c r="C221" s="87" t="s">
        <v>54</v>
      </c>
      <c r="D221" s="87" t="s">
        <v>17</v>
      </c>
      <c r="E221" s="179">
        <v>47500</v>
      </c>
      <c r="F221" s="87">
        <v>28</v>
      </c>
      <c r="G221" s="172">
        <f t="shared" si="3"/>
        <v>1696.4285714285713</v>
      </c>
    </row>
    <row r="222" spans="1:7" hidden="1">
      <c r="A222" s="107">
        <v>45623</v>
      </c>
      <c r="B222" s="86" t="s">
        <v>284</v>
      </c>
      <c r="C222" s="87" t="s">
        <v>54</v>
      </c>
      <c r="D222" s="87" t="s">
        <v>17</v>
      </c>
      <c r="E222" s="179">
        <v>55000</v>
      </c>
      <c r="F222" s="87">
        <v>35</v>
      </c>
      <c r="G222" s="172">
        <f t="shared" si="3"/>
        <v>1571.4285714285713</v>
      </c>
    </row>
    <row r="223" spans="1:7">
      <c r="A223" s="107">
        <v>45623</v>
      </c>
      <c r="B223" s="86" t="s">
        <v>284</v>
      </c>
      <c r="C223" s="87" t="s">
        <v>240</v>
      </c>
      <c r="D223" s="87" t="s">
        <v>8</v>
      </c>
      <c r="E223" s="179">
        <v>98000</v>
      </c>
      <c r="F223" s="87">
        <v>36</v>
      </c>
      <c r="G223" s="172">
        <f t="shared" si="3"/>
        <v>2722.2222222222222</v>
      </c>
    </row>
    <row r="224" spans="1:7">
      <c r="A224" s="107">
        <v>45623</v>
      </c>
      <c r="B224" s="86" t="s">
        <v>284</v>
      </c>
      <c r="C224" s="87" t="s">
        <v>14</v>
      </c>
      <c r="D224" s="87" t="s">
        <v>8</v>
      </c>
      <c r="E224" s="179">
        <v>115000</v>
      </c>
      <c r="F224" s="87">
        <v>38</v>
      </c>
      <c r="G224" s="172">
        <f t="shared" si="3"/>
        <v>3026.3157894736842</v>
      </c>
    </row>
    <row r="225" spans="1:7">
      <c r="A225" s="107">
        <v>45623</v>
      </c>
      <c r="B225" s="86" t="s">
        <v>284</v>
      </c>
      <c r="C225" s="87" t="s">
        <v>14</v>
      </c>
      <c r="D225" s="87" t="s">
        <v>8</v>
      </c>
      <c r="E225" s="179">
        <v>115000</v>
      </c>
      <c r="F225" s="87">
        <v>26</v>
      </c>
      <c r="G225" s="172">
        <f t="shared" si="3"/>
        <v>4423.0769230769229</v>
      </c>
    </row>
    <row r="226" spans="1:7">
      <c r="A226" s="107">
        <v>45623</v>
      </c>
      <c r="B226" s="86" t="s">
        <v>284</v>
      </c>
      <c r="C226" s="87" t="s">
        <v>12</v>
      </c>
      <c r="D226" s="87" t="s">
        <v>8</v>
      </c>
      <c r="E226" s="179">
        <v>115000</v>
      </c>
      <c r="F226" s="87">
        <v>29</v>
      </c>
      <c r="G226" s="172">
        <f t="shared" si="3"/>
        <v>3965.5172413793102</v>
      </c>
    </row>
    <row r="227" spans="1:7">
      <c r="A227" s="107">
        <v>45623</v>
      </c>
      <c r="B227" s="86" t="s">
        <v>284</v>
      </c>
      <c r="C227" s="87" t="s">
        <v>7</v>
      </c>
      <c r="D227" s="87" t="s">
        <v>8</v>
      </c>
      <c r="E227" s="179">
        <v>115000</v>
      </c>
      <c r="F227" s="87">
        <v>42</v>
      </c>
      <c r="G227" s="172">
        <f t="shared" si="3"/>
        <v>2738.0952380952381</v>
      </c>
    </row>
    <row r="228" spans="1:7">
      <c r="A228" s="107">
        <v>45623</v>
      </c>
      <c r="B228" s="86" t="s">
        <v>284</v>
      </c>
      <c r="C228" s="87" t="s">
        <v>12</v>
      </c>
      <c r="D228" s="87" t="s">
        <v>8</v>
      </c>
      <c r="E228" s="179">
        <v>115000</v>
      </c>
      <c r="F228" s="87">
        <v>20</v>
      </c>
      <c r="G228" s="172">
        <f t="shared" si="3"/>
        <v>5750</v>
      </c>
    </row>
    <row r="229" spans="1:7">
      <c r="A229" s="107">
        <v>45623</v>
      </c>
      <c r="B229" s="86" t="s">
        <v>284</v>
      </c>
      <c r="C229" s="87" t="s">
        <v>22</v>
      </c>
      <c r="D229" s="87" t="s">
        <v>8</v>
      </c>
      <c r="E229" s="179">
        <v>140000</v>
      </c>
      <c r="F229" s="87">
        <v>34</v>
      </c>
      <c r="G229" s="172">
        <f t="shared" si="3"/>
        <v>4117.6470588235297</v>
      </c>
    </row>
    <row r="230" spans="1:7">
      <c r="A230" s="107">
        <v>45623</v>
      </c>
      <c r="B230" s="86" t="s">
        <v>284</v>
      </c>
      <c r="C230" s="87" t="s">
        <v>14</v>
      </c>
      <c r="D230" s="87" t="s">
        <v>8</v>
      </c>
      <c r="E230" s="179">
        <v>115000</v>
      </c>
      <c r="F230" s="87">
        <v>36</v>
      </c>
      <c r="G230" s="172">
        <f t="shared" si="3"/>
        <v>3194.4444444444443</v>
      </c>
    </row>
    <row r="231" spans="1:7">
      <c r="A231" s="107">
        <v>45623</v>
      </c>
      <c r="B231" s="86" t="s">
        <v>284</v>
      </c>
      <c r="C231" s="87" t="s">
        <v>7</v>
      </c>
      <c r="D231" s="87" t="s">
        <v>8</v>
      </c>
      <c r="E231" s="179">
        <v>115000</v>
      </c>
      <c r="F231" s="87">
        <v>41</v>
      </c>
      <c r="G231" s="172">
        <f t="shared" si="3"/>
        <v>2804.8780487804879</v>
      </c>
    </row>
    <row r="232" spans="1:7">
      <c r="A232" s="107">
        <v>45623</v>
      </c>
      <c r="B232" s="86" t="s">
        <v>284</v>
      </c>
      <c r="C232" s="87" t="s">
        <v>209</v>
      </c>
      <c r="D232" s="87" t="s">
        <v>8</v>
      </c>
      <c r="E232" s="179">
        <v>92000</v>
      </c>
      <c r="F232" s="87">
        <v>41</v>
      </c>
      <c r="G232" s="172">
        <f t="shared" si="3"/>
        <v>2243.9024390243903</v>
      </c>
    </row>
    <row r="233" spans="1:7" hidden="1">
      <c r="A233" s="107">
        <v>45623</v>
      </c>
      <c r="B233" s="86" t="s">
        <v>284</v>
      </c>
      <c r="C233" s="87" t="s">
        <v>20</v>
      </c>
      <c r="D233" s="87" t="s">
        <v>17</v>
      </c>
      <c r="E233" s="179">
        <v>93000</v>
      </c>
      <c r="F233" s="87">
        <v>18</v>
      </c>
      <c r="G233" s="172">
        <f t="shared" si="3"/>
        <v>5166.666666666667</v>
      </c>
    </row>
    <row r="234" spans="1:7">
      <c r="A234" s="107">
        <v>45623</v>
      </c>
      <c r="B234" s="86" t="s">
        <v>284</v>
      </c>
      <c r="C234" s="87" t="s">
        <v>25</v>
      </c>
      <c r="D234" s="87" t="s">
        <v>8</v>
      </c>
      <c r="E234" s="179">
        <v>108000</v>
      </c>
      <c r="F234" s="87">
        <v>32</v>
      </c>
      <c r="G234" s="172">
        <f t="shared" si="3"/>
        <v>3375</v>
      </c>
    </row>
    <row r="235" spans="1:7" hidden="1">
      <c r="A235" s="107">
        <v>45623</v>
      </c>
      <c r="B235" s="86" t="s">
        <v>284</v>
      </c>
      <c r="C235" s="87" t="s">
        <v>24</v>
      </c>
      <c r="D235" s="87" t="s">
        <v>17</v>
      </c>
      <c r="E235" s="179">
        <v>95000</v>
      </c>
      <c r="F235" s="87">
        <v>16</v>
      </c>
      <c r="G235" s="172">
        <f t="shared" si="3"/>
        <v>5937.5</v>
      </c>
    </row>
    <row r="236" spans="1:7" hidden="1">
      <c r="A236" s="107">
        <v>45623</v>
      </c>
      <c r="B236" s="86" t="s">
        <v>285</v>
      </c>
      <c r="C236" s="87" t="s">
        <v>124</v>
      </c>
      <c r="D236" s="87" t="s">
        <v>10</v>
      </c>
      <c r="E236" s="179">
        <v>120000</v>
      </c>
      <c r="F236" s="87">
        <v>10</v>
      </c>
      <c r="G236" s="172">
        <f t="shared" si="3"/>
        <v>12000</v>
      </c>
    </row>
    <row r="237" spans="1:7" hidden="1">
      <c r="A237" s="107">
        <v>45623</v>
      </c>
      <c r="B237" s="86" t="s">
        <v>285</v>
      </c>
      <c r="C237" s="87" t="s">
        <v>180</v>
      </c>
      <c r="D237" s="87" t="s">
        <v>17</v>
      </c>
      <c r="E237" s="179">
        <v>120000</v>
      </c>
      <c r="F237" s="87">
        <v>16</v>
      </c>
      <c r="G237" s="172">
        <f t="shared" si="3"/>
        <v>7500</v>
      </c>
    </row>
    <row r="238" spans="1:7" hidden="1">
      <c r="A238" s="107">
        <v>45623</v>
      </c>
      <c r="B238" s="86" t="s">
        <v>285</v>
      </c>
      <c r="C238" s="87" t="s">
        <v>14</v>
      </c>
      <c r="D238" s="87" t="s">
        <v>17</v>
      </c>
      <c r="E238" s="179">
        <v>95000</v>
      </c>
      <c r="F238" s="87">
        <v>26</v>
      </c>
      <c r="G238" s="172">
        <f t="shared" si="3"/>
        <v>3653.8461538461538</v>
      </c>
    </row>
    <row r="239" spans="1:7" hidden="1">
      <c r="A239" s="107">
        <v>45623</v>
      </c>
      <c r="B239" s="86" t="s">
        <v>285</v>
      </c>
      <c r="C239" s="87" t="s">
        <v>14</v>
      </c>
      <c r="D239" s="87" t="s">
        <v>17</v>
      </c>
      <c r="E239" s="179">
        <v>47500</v>
      </c>
      <c r="F239" s="87">
        <v>1</v>
      </c>
      <c r="G239" s="172">
        <f t="shared" si="3"/>
        <v>47500</v>
      </c>
    </row>
    <row r="240" spans="1:7">
      <c r="A240" s="107">
        <v>45623</v>
      </c>
      <c r="B240" s="86" t="s">
        <v>287</v>
      </c>
      <c r="C240" s="87" t="s">
        <v>150</v>
      </c>
      <c r="D240" s="87" t="s">
        <v>8</v>
      </c>
      <c r="E240" s="179">
        <v>350000</v>
      </c>
      <c r="F240" s="87">
        <v>42</v>
      </c>
      <c r="G240" s="172">
        <f t="shared" si="3"/>
        <v>8333.3333333333339</v>
      </c>
    </row>
    <row r="241" spans="1:7" hidden="1">
      <c r="A241" s="107">
        <v>45623</v>
      </c>
      <c r="B241" s="86" t="s">
        <v>287</v>
      </c>
      <c r="C241" s="87" t="s">
        <v>12</v>
      </c>
      <c r="D241" s="87" t="s">
        <v>17</v>
      </c>
      <c r="E241" s="179">
        <v>95000</v>
      </c>
      <c r="F241" s="87">
        <v>29</v>
      </c>
      <c r="G241" s="172">
        <f t="shared" si="3"/>
        <v>3275.8620689655172</v>
      </c>
    </row>
    <row r="242" spans="1:7" hidden="1">
      <c r="A242" s="107">
        <v>45623</v>
      </c>
      <c r="B242" s="86" t="s">
        <v>287</v>
      </c>
      <c r="C242" s="87" t="s">
        <v>187</v>
      </c>
      <c r="D242" s="87" t="s">
        <v>10</v>
      </c>
      <c r="E242" s="179">
        <v>100000</v>
      </c>
      <c r="F242" s="87">
        <v>12</v>
      </c>
      <c r="G242" s="172">
        <f t="shared" si="3"/>
        <v>8333.3333333333339</v>
      </c>
    </row>
    <row r="243" spans="1:7" hidden="1">
      <c r="A243" s="107">
        <v>45623</v>
      </c>
      <c r="B243" s="86" t="s">
        <v>287</v>
      </c>
      <c r="C243" s="87" t="s">
        <v>240</v>
      </c>
      <c r="D243" s="87" t="s">
        <v>17</v>
      </c>
      <c r="E243" s="179">
        <v>88000</v>
      </c>
      <c r="F243" s="87">
        <v>15</v>
      </c>
      <c r="G243" s="172">
        <f t="shared" si="3"/>
        <v>5866.666666666667</v>
      </c>
    </row>
    <row r="244" spans="1:7">
      <c r="A244" s="107">
        <v>45623</v>
      </c>
      <c r="B244" s="86" t="s">
        <v>287</v>
      </c>
      <c r="C244" s="87" t="s">
        <v>7</v>
      </c>
      <c r="D244" s="87" t="s">
        <v>8</v>
      </c>
      <c r="E244" s="179">
        <v>115000</v>
      </c>
      <c r="F244" s="87">
        <v>43</v>
      </c>
      <c r="G244" s="172">
        <f t="shared" si="3"/>
        <v>2674.4186046511627</v>
      </c>
    </row>
    <row r="245" spans="1:7">
      <c r="A245" s="107">
        <v>45623</v>
      </c>
      <c r="B245" s="86" t="s">
        <v>287</v>
      </c>
      <c r="C245" s="87" t="s">
        <v>12</v>
      </c>
      <c r="D245" s="87" t="s">
        <v>8</v>
      </c>
      <c r="E245" s="179">
        <v>115000</v>
      </c>
      <c r="F245" s="87">
        <v>30</v>
      </c>
      <c r="G245" s="172">
        <f t="shared" si="3"/>
        <v>3833.3333333333335</v>
      </c>
    </row>
    <row r="246" spans="1:7" hidden="1">
      <c r="A246" s="107">
        <v>45623</v>
      </c>
      <c r="B246" s="86" t="s">
        <v>287</v>
      </c>
      <c r="C246" s="87" t="s">
        <v>20</v>
      </c>
      <c r="D246" s="87" t="s">
        <v>10</v>
      </c>
      <c r="E246" s="179">
        <v>80000</v>
      </c>
      <c r="F246" s="87">
        <v>17</v>
      </c>
      <c r="G246" s="172">
        <f t="shared" si="3"/>
        <v>4705.8823529411766</v>
      </c>
    </row>
    <row r="247" spans="1:7" hidden="1">
      <c r="A247" s="107">
        <v>45623</v>
      </c>
      <c r="B247" s="86" t="s">
        <v>287</v>
      </c>
      <c r="C247" s="87" t="s">
        <v>24</v>
      </c>
      <c r="D247" s="87" t="s">
        <v>17</v>
      </c>
      <c r="E247" s="179">
        <v>95000</v>
      </c>
      <c r="F247" s="87">
        <v>12</v>
      </c>
      <c r="G247" s="172">
        <f t="shared" si="3"/>
        <v>7916.666666666667</v>
      </c>
    </row>
    <row r="248" spans="1:7" hidden="1">
      <c r="A248" s="107">
        <v>45623</v>
      </c>
      <c r="B248" s="86" t="s">
        <v>287</v>
      </c>
      <c r="C248" s="87" t="s">
        <v>25</v>
      </c>
      <c r="D248" s="87" t="s">
        <v>17</v>
      </c>
      <c r="E248" s="179">
        <v>98000</v>
      </c>
      <c r="F248" s="87">
        <v>16</v>
      </c>
      <c r="G248" s="172">
        <f t="shared" si="3"/>
        <v>6125</v>
      </c>
    </row>
    <row r="249" spans="1:7">
      <c r="A249" s="107">
        <v>45623</v>
      </c>
      <c r="B249" s="86" t="s">
        <v>287</v>
      </c>
      <c r="C249" s="87" t="s">
        <v>7</v>
      </c>
      <c r="D249" s="87" t="s">
        <v>8</v>
      </c>
      <c r="E249" s="179">
        <v>115000</v>
      </c>
      <c r="F249" s="87">
        <v>34</v>
      </c>
      <c r="G249" s="172">
        <f t="shared" si="3"/>
        <v>3382.3529411764707</v>
      </c>
    </row>
    <row r="250" spans="1:7">
      <c r="A250" s="107">
        <v>45623</v>
      </c>
      <c r="B250" s="86" t="s">
        <v>287</v>
      </c>
      <c r="C250" s="87" t="s">
        <v>209</v>
      </c>
      <c r="D250" s="87" t="s">
        <v>8</v>
      </c>
      <c r="E250" s="179">
        <v>92000</v>
      </c>
      <c r="F250" s="87">
        <v>25</v>
      </c>
      <c r="G250" s="172">
        <f t="shared" si="3"/>
        <v>3680</v>
      </c>
    </row>
    <row r="251" spans="1:7">
      <c r="A251" s="107">
        <v>45623</v>
      </c>
      <c r="B251" s="86" t="s">
        <v>287</v>
      </c>
      <c r="C251" s="87" t="s">
        <v>22</v>
      </c>
      <c r="D251" s="87" t="s">
        <v>8</v>
      </c>
      <c r="E251" s="179">
        <v>140000</v>
      </c>
      <c r="F251" s="87">
        <v>32</v>
      </c>
      <c r="G251" s="172">
        <f t="shared" si="3"/>
        <v>4375</v>
      </c>
    </row>
    <row r="252" spans="1:7">
      <c r="A252" s="107">
        <v>45623</v>
      </c>
      <c r="B252" s="86" t="s">
        <v>287</v>
      </c>
      <c r="C252" s="87" t="s">
        <v>54</v>
      </c>
      <c r="D252" s="87" t="s">
        <v>8</v>
      </c>
      <c r="E252" s="179">
        <v>110000</v>
      </c>
      <c r="F252" s="87">
        <v>42</v>
      </c>
      <c r="G252" s="172">
        <f t="shared" si="3"/>
        <v>2619.0476190476193</v>
      </c>
    </row>
    <row r="253" spans="1:7" hidden="1">
      <c r="A253" s="107">
        <v>45623</v>
      </c>
      <c r="B253" s="86" t="s">
        <v>287</v>
      </c>
      <c r="C253" s="87" t="s">
        <v>14</v>
      </c>
      <c r="D253" s="87" t="s">
        <v>10</v>
      </c>
      <c r="E253" s="179">
        <v>80000</v>
      </c>
      <c r="F253" s="87">
        <v>11</v>
      </c>
      <c r="G253" s="172">
        <f t="shared" si="3"/>
        <v>7272.727272727273</v>
      </c>
    </row>
    <row r="254" spans="1:7">
      <c r="A254" s="107">
        <v>45623</v>
      </c>
      <c r="B254" s="86" t="s">
        <v>287</v>
      </c>
      <c r="C254" s="87" t="s">
        <v>14</v>
      </c>
      <c r="D254" s="87" t="s">
        <v>8</v>
      </c>
      <c r="E254" s="179">
        <v>115000</v>
      </c>
      <c r="F254" s="87">
        <v>37</v>
      </c>
      <c r="G254" s="172">
        <f t="shared" si="3"/>
        <v>3108.1081081081079</v>
      </c>
    </row>
    <row r="255" spans="1:7">
      <c r="A255" s="107">
        <v>45623</v>
      </c>
      <c r="B255" s="86" t="s">
        <v>287</v>
      </c>
      <c r="C255" s="87" t="s">
        <v>14</v>
      </c>
      <c r="D255" s="87" t="s">
        <v>8</v>
      </c>
      <c r="E255" s="179">
        <v>115000</v>
      </c>
      <c r="F255" s="87">
        <v>30</v>
      </c>
      <c r="G255" s="172">
        <f t="shared" si="3"/>
        <v>3833.3333333333335</v>
      </c>
    </row>
    <row r="256" spans="1:7">
      <c r="A256" s="107">
        <v>45624</v>
      </c>
      <c r="B256" s="86" t="s">
        <v>284</v>
      </c>
      <c r="C256" s="87" t="s">
        <v>54</v>
      </c>
      <c r="D256" s="87" t="s">
        <v>8</v>
      </c>
      <c r="E256" s="179">
        <v>110000</v>
      </c>
      <c r="F256" s="87">
        <v>26</v>
      </c>
      <c r="G256" s="172">
        <f t="shared" si="3"/>
        <v>4230.7692307692305</v>
      </c>
    </row>
    <row r="257" spans="1:8">
      <c r="A257" s="107">
        <v>45624</v>
      </c>
      <c r="B257" s="86" t="s">
        <v>284</v>
      </c>
      <c r="C257" s="87" t="s">
        <v>240</v>
      </c>
      <c r="D257" s="87" t="s">
        <v>8</v>
      </c>
      <c r="E257" s="179">
        <v>98000</v>
      </c>
      <c r="F257" s="87">
        <v>36</v>
      </c>
      <c r="G257" s="172">
        <f t="shared" si="3"/>
        <v>2722.2222222222222</v>
      </c>
    </row>
    <row r="258" spans="1:8">
      <c r="A258" s="107">
        <v>45624</v>
      </c>
      <c r="B258" s="86" t="s">
        <v>284</v>
      </c>
      <c r="C258" s="87" t="s">
        <v>14</v>
      </c>
      <c r="D258" s="87" t="s">
        <v>8</v>
      </c>
      <c r="E258" s="179">
        <v>115000</v>
      </c>
      <c r="F258" s="87">
        <v>37</v>
      </c>
      <c r="G258" s="172">
        <f t="shared" ref="G258:G321" si="4">E258/F258</f>
        <v>3108.1081081081079</v>
      </c>
    </row>
    <row r="259" spans="1:8">
      <c r="A259" s="107">
        <v>45624</v>
      </c>
      <c r="B259" s="86" t="s">
        <v>284</v>
      </c>
      <c r="C259" s="87" t="s">
        <v>14</v>
      </c>
      <c r="D259" s="87" t="s">
        <v>8</v>
      </c>
      <c r="E259" s="179">
        <v>115000</v>
      </c>
      <c r="F259" s="87">
        <v>40</v>
      </c>
      <c r="G259" s="172">
        <f t="shared" si="4"/>
        <v>2875</v>
      </c>
    </row>
    <row r="260" spans="1:8">
      <c r="A260" s="107">
        <v>45624</v>
      </c>
      <c r="B260" s="86" t="s">
        <v>284</v>
      </c>
      <c r="C260" s="87" t="s">
        <v>12</v>
      </c>
      <c r="D260" s="87" t="s">
        <v>8</v>
      </c>
      <c r="E260" s="179">
        <v>115000</v>
      </c>
      <c r="F260" s="87">
        <v>25</v>
      </c>
      <c r="G260" s="172">
        <f t="shared" si="4"/>
        <v>4600</v>
      </c>
    </row>
    <row r="261" spans="1:8">
      <c r="A261" s="107">
        <v>45624</v>
      </c>
      <c r="B261" s="86" t="s">
        <v>284</v>
      </c>
      <c r="C261" s="87" t="s">
        <v>7</v>
      </c>
      <c r="D261" s="87" t="s">
        <v>8</v>
      </c>
      <c r="E261" s="179">
        <v>115000</v>
      </c>
      <c r="F261" s="87">
        <v>40</v>
      </c>
      <c r="G261" s="172">
        <f t="shared" si="4"/>
        <v>2875</v>
      </c>
    </row>
    <row r="262" spans="1:8">
      <c r="A262" s="107">
        <v>45624</v>
      </c>
      <c r="B262" s="86" t="s">
        <v>284</v>
      </c>
      <c r="C262" s="87" t="s">
        <v>12</v>
      </c>
      <c r="D262" s="87" t="s">
        <v>8</v>
      </c>
      <c r="E262" s="179">
        <v>115000</v>
      </c>
      <c r="F262" s="87">
        <v>26</v>
      </c>
      <c r="G262" s="172">
        <f t="shared" si="4"/>
        <v>4423.0769230769229</v>
      </c>
    </row>
    <row r="263" spans="1:8">
      <c r="A263" s="107">
        <v>45624</v>
      </c>
      <c r="B263" s="86" t="s">
        <v>284</v>
      </c>
      <c r="C263" s="87" t="s">
        <v>22</v>
      </c>
      <c r="D263" s="87" t="s">
        <v>8</v>
      </c>
      <c r="E263" s="179">
        <v>140000</v>
      </c>
      <c r="F263" s="87">
        <v>24</v>
      </c>
      <c r="G263" s="172">
        <f t="shared" si="4"/>
        <v>5833.333333333333</v>
      </c>
      <c r="H263" t="s">
        <v>53</v>
      </c>
    </row>
    <row r="264" spans="1:8">
      <c r="A264" s="107">
        <v>45624</v>
      </c>
      <c r="B264" s="86" t="s">
        <v>284</v>
      </c>
      <c r="C264" s="87" t="s">
        <v>14</v>
      </c>
      <c r="D264" s="87" t="s">
        <v>8</v>
      </c>
      <c r="E264" s="179">
        <v>115000</v>
      </c>
      <c r="F264" s="87">
        <v>36</v>
      </c>
      <c r="G264" s="172">
        <f t="shared" si="4"/>
        <v>3194.4444444444443</v>
      </c>
    </row>
    <row r="265" spans="1:8">
      <c r="A265" s="107">
        <v>45624</v>
      </c>
      <c r="B265" s="86" t="s">
        <v>284</v>
      </c>
      <c r="C265" s="87" t="s">
        <v>7</v>
      </c>
      <c r="D265" s="87" t="s">
        <v>8</v>
      </c>
      <c r="E265" s="179">
        <v>115000</v>
      </c>
      <c r="F265" s="87">
        <v>39</v>
      </c>
      <c r="G265" s="172">
        <f t="shared" si="4"/>
        <v>2948.7179487179487</v>
      </c>
    </row>
    <row r="266" spans="1:8">
      <c r="A266" s="107">
        <v>45624</v>
      </c>
      <c r="B266" s="86" t="s">
        <v>284</v>
      </c>
      <c r="C266" s="87" t="s">
        <v>209</v>
      </c>
      <c r="D266" s="87" t="s">
        <v>8</v>
      </c>
      <c r="E266" s="179">
        <v>92000</v>
      </c>
      <c r="F266" s="87">
        <v>40</v>
      </c>
      <c r="G266" s="172">
        <f t="shared" si="4"/>
        <v>2300</v>
      </c>
    </row>
    <row r="267" spans="1:8" hidden="1">
      <c r="A267" s="107">
        <v>45624</v>
      </c>
      <c r="B267" s="86" t="s">
        <v>284</v>
      </c>
      <c r="C267" s="87" t="s">
        <v>20</v>
      </c>
      <c r="D267" s="87" t="s">
        <v>17</v>
      </c>
      <c r="E267" s="179">
        <v>93000</v>
      </c>
      <c r="F267" s="87">
        <v>18</v>
      </c>
      <c r="G267" s="172">
        <f t="shared" si="4"/>
        <v>5166.666666666667</v>
      </c>
    </row>
    <row r="268" spans="1:8">
      <c r="A268" s="107">
        <v>45624</v>
      </c>
      <c r="B268" s="86" t="s">
        <v>284</v>
      </c>
      <c r="C268" s="87" t="s">
        <v>25</v>
      </c>
      <c r="D268" s="87" t="s">
        <v>8</v>
      </c>
      <c r="E268" s="179">
        <v>108000</v>
      </c>
      <c r="F268" s="87">
        <v>33</v>
      </c>
      <c r="G268" s="172">
        <f t="shared" si="4"/>
        <v>3272.7272727272725</v>
      </c>
    </row>
    <row r="269" spans="1:8" hidden="1">
      <c r="A269" s="107">
        <v>45624</v>
      </c>
      <c r="B269" s="86" t="s">
        <v>284</v>
      </c>
      <c r="C269" s="87" t="s">
        <v>24</v>
      </c>
      <c r="D269" s="87" t="s">
        <v>17</v>
      </c>
      <c r="E269" s="179">
        <v>95000</v>
      </c>
      <c r="F269" s="87">
        <v>18</v>
      </c>
      <c r="G269" s="172">
        <f t="shared" si="4"/>
        <v>5277.7777777777774</v>
      </c>
    </row>
    <row r="270" spans="1:8" hidden="1">
      <c r="A270" s="107">
        <v>45624</v>
      </c>
      <c r="B270" s="86" t="s">
        <v>285</v>
      </c>
      <c r="C270" s="87" t="s">
        <v>14</v>
      </c>
      <c r="D270" s="87" t="s">
        <v>17</v>
      </c>
      <c r="E270" s="179">
        <v>47500</v>
      </c>
      <c r="F270" s="87">
        <v>27</v>
      </c>
      <c r="G270" s="172">
        <f t="shared" si="4"/>
        <v>1759.2592592592594</v>
      </c>
    </row>
    <row r="271" spans="1:8" hidden="1">
      <c r="A271" s="107">
        <v>45624</v>
      </c>
      <c r="B271" s="86" t="s">
        <v>285</v>
      </c>
      <c r="C271" s="87" t="s">
        <v>180</v>
      </c>
      <c r="D271" s="87" t="s">
        <v>17</v>
      </c>
      <c r="E271" s="179">
        <v>60000</v>
      </c>
      <c r="F271" s="87">
        <v>17</v>
      </c>
      <c r="G271" s="172">
        <f t="shared" si="4"/>
        <v>3529.4117647058824</v>
      </c>
    </row>
    <row r="272" spans="1:8" hidden="1">
      <c r="A272" s="107">
        <v>45624</v>
      </c>
      <c r="B272" s="86" t="s">
        <v>285</v>
      </c>
      <c r="C272" s="87" t="s">
        <v>124</v>
      </c>
      <c r="D272" s="87" t="s">
        <v>10</v>
      </c>
      <c r="E272" s="179">
        <v>120000</v>
      </c>
      <c r="F272" s="87">
        <v>12</v>
      </c>
      <c r="G272" s="172">
        <f t="shared" si="4"/>
        <v>10000</v>
      </c>
    </row>
    <row r="273" spans="1:10" hidden="1">
      <c r="A273" s="107">
        <v>45624</v>
      </c>
      <c r="B273" s="86" t="s">
        <v>285</v>
      </c>
      <c r="C273" s="87" t="s">
        <v>222</v>
      </c>
      <c r="D273" s="87" t="s">
        <v>10</v>
      </c>
      <c r="E273" s="179">
        <v>40000</v>
      </c>
      <c r="F273" s="87">
        <v>16</v>
      </c>
      <c r="G273" s="172">
        <f t="shared" si="4"/>
        <v>2500</v>
      </c>
    </row>
    <row r="274" spans="1:10" hidden="1">
      <c r="A274" s="107">
        <v>45624</v>
      </c>
      <c r="B274" s="86" t="s">
        <v>285</v>
      </c>
      <c r="C274" s="87" t="s">
        <v>12</v>
      </c>
      <c r="D274" s="87" t="s">
        <v>10</v>
      </c>
      <c r="E274" s="179">
        <v>40000</v>
      </c>
      <c r="F274" s="87">
        <v>12</v>
      </c>
      <c r="G274" s="172">
        <f t="shared" si="4"/>
        <v>3333.3333333333335</v>
      </c>
      <c r="J274" t="s">
        <v>53</v>
      </c>
    </row>
    <row r="275" spans="1:10">
      <c r="A275" s="107">
        <v>45624</v>
      </c>
      <c r="B275" s="86" t="s">
        <v>285</v>
      </c>
      <c r="C275" s="87" t="s">
        <v>14</v>
      </c>
      <c r="D275" s="87" t="s">
        <v>8</v>
      </c>
      <c r="E275" s="179">
        <v>57500</v>
      </c>
      <c r="F275" s="87">
        <v>36</v>
      </c>
      <c r="G275" s="172">
        <f t="shared" si="4"/>
        <v>1597.2222222222222</v>
      </c>
    </row>
    <row r="276" spans="1:10">
      <c r="A276" s="107">
        <v>45624</v>
      </c>
      <c r="B276" s="86" t="s">
        <v>287</v>
      </c>
      <c r="C276" s="87" t="s">
        <v>150</v>
      </c>
      <c r="D276" s="87" t="s">
        <v>8</v>
      </c>
      <c r="E276" s="179">
        <v>350000</v>
      </c>
      <c r="F276" s="87">
        <v>42</v>
      </c>
      <c r="G276" s="172">
        <f t="shared" si="4"/>
        <v>8333.3333333333339</v>
      </c>
    </row>
    <row r="277" spans="1:10" hidden="1">
      <c r="A277" s="107">
        <v>45624</v>
      </c>
      <c r="B277" s="86" t="s">
        <v>287</v>
      </c>
      <c r="C277" s="87" t="s">
        <v>14</v>
      </c>
      <c r="D277" s="87" t="s">
        <v>10</v>
      </c>
      <c r="E277" s="179">
        <v>80000</v>
      </c>
      <c r="F277" s="87">
        <v>16</v>
      </c>
      <c r="G277" s="172">
        <f t="shared" si="4"/>
        <v>5000</v>
      </c>
    </row>
    <row r="278" spans="1:10">
      <c r="A278" s="107">
        <v>45624</v>
      </c>
      <c r="B278" s="86" t="s">
        <v>287</v>
      </c>
      <c r="C278" s="87" t="s">
        <v>12</v>
      </c>
      <c r="D278" s="87" t="s">
        <v>8</v>
      </c>
      <c r="E278" s="179">
        <v>115000</v>
      </c>
      <c r="F278" s="87">
        <v>30</v>
      </c>
      <c r="G278" s="172">
        <f t="shared" si="4"/>
        <v>3833.3333333333335</v>
      </c>
    </row>
    <row r="279" spans="1:10" hidden="1">
      <c r="A279" s="107">
        <v>45624</v>
      </c>
      <c r="B279" s="86" t="s">
        <v>287</v>
      </c>
      <c r="C279" s="87" t="s">
        <v>240</v>
      </c>
      <c r="D279" s="87" t="s">
        <v>17</v>
      </c>
      <c r="E279" s="179">
        <v>88000</v>
      </c>
      <c r="F279" s="87">
        <v>21</v>
      </c>
      <c r="G279" s="172">
        <f t="shared" si="4"/>
        <v>4190.4761904761908</v>
      </c>
    </row>
    <row r="280" spans="1:10" hidden="1">
      <c r="A280" s="107">
        <v>45624</v>
      </c>
      <c r="B280" s="86" t="s">
        <v>287</v>
      </c>
      <c r="C280" s="87" t="s">
        <v>187</v>
      </c>
      <c r="D280" s="87" t="s">
        <v>10</v>
      </c>
      <c r="E280" s="179">
        <v>100000</v>
      </c>
      <c r="F280" s="87">
        <v>12</v>
      </c>
      <c r="G280" s="172">
        <f t="shared" si="4"/>
        <v>8333.3333333333339</v>
      </c>
    </row>
    <row r="281" spans="1:10">
      <c r="A281" s="107">
        <v>45624</v>
      </c>
      <c r="B281" s="86" t="s">
        <v>287</v>
      </c>
      <c r="C281" s="87" t="s">
        <v>12</v>
      </c>
      <c r="D281" s="87" t="s">
        <v>8</v>
      </c>
      <c r="E281" s="179">
        <v>115000</v>
      </c>
      <c r="F281" s="87">
        <v>27</v>
      </c>
      <c r="G281" s="172">
        <f t="shared" si="4"/>
        <v>4259.2592592592591</v>
      </c>
    </row>
    <row r="282" spans="1:10" hidden="1">
      <c r="A282" s="107">
        <v>45624</v>
      </c>
      <c r="B282" s="86" t="s">
        <v>287</v>
      </c>
      <c r="C282" s="87" t="s">
        <v>24</v>
      </c>
      <c r="D282" s="87" t="s">
        <v>17</v>
      </c>
      <c r="E282" s="179">
        <v>95000</v>
      </c>
      <c r="F282" s="87">
        <v>11</v>
      </c>
      <c r="G282" s="172">
        <f t="shared" si="4"/>
        <v>8636.363636363636</v>
      </c>
    </row>
    <row r="283" spans="1:10">
      <c r="A283" s="107">
        <v>45624</v>
      </c>
      <c r="B283" s="86" t="s">
        <v>287</v>
      </c>
      <c r="C283" s="87" t="s">
        <v>209</v>
      </c>
      <c r="D283" s="87" t="s">
        <v>8</v>
      </c>
      <c r="E283" s="179">
        <v>92000</v>
      </c>
      <c r="F283" s="87">
        <v>25</v>
      </c>
      <c r="G283" s="172">
        <f t="shared" si="4"/>
        <v>3680</v>
      </c>
    </row>
    <row r="284" spans="1:10" hidden="1">
      <c r="A284" s="107">
        <v>45624</v>
      </c>
      <c r="B284" s="86" t="s">
        <v>287</v>
      </c>
      <c r="C284" s="87" t="s">
        <v>20</v>
      </c>
      <c r="D284" s="87" t="s">
        <v>10</v>
      </c>
      <c r="E284" s="179">
        <v>80000</v>
      </c>
      <c r="F284" s="87">
        <v>17</v>
      </c>
      <c r="G284" s="172">
        <f t="shared" si="4"/>
        <v>4705.8823529411766</v>
      </c>
    </row>
    <row r="285" spans="1:10">
      <c r="A285" s="107">
        <v>45624</v>
      </c>
      <c r="B285" s="86" t="s">
        <v>287</v>
      </c>
      <c r="C285" s="87" t="s">
        <v>14</v>
      </c>
      <c r="D285" s="87" t="s">
        <v>8</v>
      </c>
      <c r="E285" s="179">
        <v>115000</v>
      </c>
      <c r="F285" s="87">
        <v>28</v>
      </c>
      <c r="G285" s="172">
        <f t="shared" si="4"/>
        <v>4107.1428571428569</v>
      </c>
    </row>
    <row r="286" spans="1:10">
      <c r="A286" s="107">
        <v>45624</v>
      </c>
      <c r="B286" s="86" t="s">
        <v>287</v>
      </c>
      <c r="C286" s="87" t="s">
        <v>14</v>
      </c>
      <c r="D286" s="87" t="s">
        <v>8</v>
      </c>
      <c r="E286" s="179">
        <v>115000</v>
      </c>
      <c r="F286" s="87">
        <v>24</v>
      </c>
      <c r="G286" s="172">
        <f t="shared" si="4"/>
        <v>4791.666666666667</v>
      </c>
    </row>
    <row r="287" spans="1:10" hidden="1">
      <c r="A287" s="107">
        <v>45624</v>
      </c>
      <c r="B287" s="86" t="s">
        <v>287</v>
      </c>
      <c r="C287" s="87" t="s">
        <v>25</v>
      </c>
      <c r="D287" s="87" t="s">
        <v>17</v>
      </c>
      <c r="E287" s="179">
        <v>98000</v>
      </c>
      <c r="F287" s="87">
        <v>16</v>
      </c>
      <c r="G287" s="172">
        <f t="shared" si="4"/>
        <v>6125</v>
      </c>
    </row>
    <row r="288" spans="1:10">
      <c r="A288" s="107">
        <v>45624</v>
      </c>
      <c r="B288" s="86" t="s">
        <v>287</v>
      </c>
      <c r="C288" s="87" t="s">
        <v>54</v>
      </c>
      <c r="D288" s="87" t="s">
        <v>8</v>
      </c>
      <c r="E288" s="179">
        <v>110000</v>
      </c>
      <c r="F288" s="87">
        <v>43</v>
      </c>
      <c r="G288" s="172">
        <f t="shared" si="4"/>
        <v>2558.1395348837209</v>
      </c>
    </row>
    <row r="289" spans="1:7">
      <c r="A289" s="107">
        <v>45624</v>
      </c>
      <c r="B289" s="86" t="s">
        <v>287</v>
      </c>
      <c r="C289" s="87" t="s">
        <v>7</v>
      </c>
      <c r="D289" s="87" t="s">
        <v>8</v>
      </c>
      <c r="E289" s="179">
        <v>115000</v>
      </c>
      <c r="F289" s="87">
        <v>30</v>
      </c>
      <c r="G289" s="172">
        <f t="shared" si="4"/>
        <v>3833.3333333333335</v>
      </c>
    </row>
    <row r="290" spans="1:7">
      <c r="A290" s="107">
        <v>45624</v>
      </c>
      <c r="B290" s="86" t="s">
        <v>287</v>
      </c>
      <c r="C290" s="87" t="s">
        <v>7</v>
      </c>
      <c r="D290" s="87" t="s">
        <v>8</v>
      </c>
      <c r="E290" s="179">
        <v>115000</v>
      </c>
      <c r="F290" s="87">
        <v>41</v>
      </c>
      <c r="G290" s="172">
        <f t="shared" si="4"/>
        <v>2804.8780487804879</v>
      </c>
    </row>
    <row r="291" spans="1:7">
      <c r="A291" s="107">
        <v>45624</v>
      </c>
      <c r="B291" s="86" t="s">
        <v>287</v>
      </c>
      <c r="C291" s="87" t="s">
        <v>22</v>
      </c>
      <c r="D291" s="87" t="s">
        <v>8</v>
      </c>
      <c r="E291" s="179">
        <v>140000</v>
      </c>
      <c r="F291" s="87">
        <v>28</v>
      </c>
      <c r="G291" s="172">
        <f t="shared" si="4"/>
        <v>5000</v>
      </c>
    </row>
    <row r="292" spans="1:7">
      <c r="A292" s="107">
        <v>45625</v>
      </c>
      <c r="B292" s="86" t="s">
        <v>284</v>
      </c>
      <c r="C292" s="87" t="s">
        <v>54</v>
      </c>
      <c r="D292" s="87" t="s">
        <v>8</v>
      </c>
      <c r="E292" s="179">
        <v>110000</v>
      </c>
      <c r="F292" s="87">
        <v>25</v>
      </c>
      <c r="G292" s="172">
        <f t="shared" si="4"/>
        <v>4400</v>
      </c>
    </row>
    <row r="293" spans="1:7">
      <c r="A293" s="107">
        <v>45625</v>
      </c>
      <c r="B293" s="86" t="s">
        <v>284</v>
      </c>
      <c r="C293" s="87" t="s">
        <v>240</v>
      </c>
      <c r="D293" s="87" t="s">
        <v>8</v>
      </c>
      <c r="E293" s="179">
        <v>98000</v>
      </c>
      <c r="F293" s="87">
        <v>36</v>
      </c>
      <c r="G293" s="172">
        <f t="shared" si="4"/>
        <v>2722.2222222222222</v>
      </c>
    </row>
    <row r="294" spans="1:7">
      <c r="A294" s="107">
        <v>45625</v>
      </c>
      <c r="B294" s="86" t="s">
        <v>284</v>
      </c>
      <c r="C294" s="87" t="s">
        <v>14</v>
      </c>
      <c r="D294" s="87" t="s">
        <v>8</v>
      </c>
      <c r="E294" s="179">
        <v>115000</v>
      </c>
      <c r="F294" s="87">
        <v>39</v>
      </c>
      <c r="G294" s="172">
        <f t="shared" si="4"/>
        <v>2948.7179487179487</v>
      </c>
    </row>
    <row r="295" spans="1:7">
      <c r="A295" s="107">
        <v>45625</v>
      </c>
      <c r="B295" s="86" t="s">
        <v>284</v>
      </c>
      <c r="C295" s="87" t="s">
        <v>14</v>
      </c>
      <c r="D295" s="87" t="s">
        <v>8</v>
      </c>
      <c r="E295" s="179">
        <v>115000</v>
      </c>
      <c r="F295" s="87">
        <v>26</v>
      </c>
      <c r="G295" s="172">
        <f t="shared" si="4"/>
        <v>4423.0769230769229</v>
      </c>
    </row>
    <row r="296" spans="1:7">
      <c r="A296" s="107">
        <v>45625</v>
      </c>
      <c r="B296" s="86" t="s">
        <v>284</v>
      </c>
      <c r="C296" s="87" t="s">
        <v>12</v>
      </c>
      <c r="D296" s="87" t="s">
        <v>8</v>
      </c>
      <c r="E296" s="179">
        <v>115000</v>
      </c>
      <c r="F296" s="87">
        <v>26</v>
      </c>
      <c r="G296" s="172">
        <f t="shared" si="4"/>
        <v>4423.0769230769229</v>
      </c>
    </row>
    <row r="297" spans="1:7">
      <c r="A297" s="107">
        <v>45625</v>
      </c>
      <c r="B297" s="86" t="s">
        <v>284</v>
      </c>
      <c r="C297" s="87" t="s">
        <v>7</v>
      </c>
      <c r="D297" s="87" t="s">
        <v>8</v>
      </c>
      <c r="E297" s="179">
        <v>115000</v>
      </c>
      <c r="F297" s="87">
        <v>25</v>
      </c>
      <c r="G297" s="172">
        <f t="shared" si="4"/>
        <v>4600</v>
      </c>
    </row>
    <row r="298" spans="1:7">
      <c r="A298" s="107">
        <v>45625</v>
      </c>
      <c r="B298" s="86" t="s">
        <v>284</v>
      </c>
      <c r="C298" s="87" t="s">
        <v>12</v>
      </c>
      <c r="D298" s="87" t="s">
        <v>8</v>
      </c>
      <c r="E298" s="179">
        <v>115000</v>
      </c>
      <c r="F298" s="87">
        <v>25</v>
      </c>
      <c r="G298" s="172">
        <f t="shared" si="4"/>
        <v>4600</v>
      </c>
    </row>
    <row r="299" spans="1:7">
      <c r="A299" s="107">
        <v>45625</v>
      </c>
      <c r="B299" s="86" t="s">
        <v>284</v>
      </c>
      <c r="C299" s="87" t="s">
        <v>22</v>
      </c>
      <c r="D299" s="87" t="s">
        <v>8</v>
      </c>
      <c r="E299" s="179">
        <v>140000</v>
      </c>
      <c r="F299" s="87">
        <v>31</v>
      </c>
      <c r="G299" s="172">
        <f t="shared" si="4"/>
        <v>4516.1290322580644</v>
      </c>
    </row>
    <row r="300" spans="1:7">
      <c r="A300" s="107">
        <v>45625</v>
      </c>
      <c r="B300" s="86" t="s">
        <v>284</v>
      </c>
      <c r="C300" s="87" t="s">
        <v>14</v>
      </c>
      <c r="D300" s="87" t="s">
        <v>8</v>
      </c>
      <c r="E300" s="179">
        <v>115000</v>
      </c>
      <c r="F300" s="87">
        <v>33</v>
      </c>
      <c r="G300" s="172">
        <f t="shared" si="4"/>
        <v>3484.848484848485</v>
      </c>
    </row>
    <row r="301" spans="1:7">
      <c r="A301" s="107">
        <v>45625</v>
      </c>
      <c r="B301" s="86" t="s">
        <v>284</v>
      </c>
      <c r="C301" s="87" t="s">
        <v>7</v>
      </c>
      <c r="D301" s="87" t="s">
        <v>8</v>
      </c>
      <c r="E301" s="179">
        <v>115000</v>
      </c>
      <c r="F301" s="87">
        <v>41</v>
      </c>
      <c r="G301" s="172">
        <f t="shared" si="4"/>
        <v>2804.8780487804879</v>
      </c>
    </row>
    <row r="302" spans="1:7">
      <c r="A302" s="107">
        <v>45625</v>
      </c>
      <c r="B302" s="86" t="s">
        <v>284</v>
      </c>
      <c r="C302" s="87" t="s">
        <v>209</v>
      </c>
      <c r="D302" s="87" t="s">
        <v>8</v>
      </c>
      <c r="E302" s="179">
        <v>92000</v>
      </c>
      <c r="F302" s="87">
        <v>38</v>
      </c>
      <c r="G302" s="172">
        <f t="shared" si="4"/>
        <v>2421.0526315789475</v>
      </c>
    </row>
    <row r="303" spans="1:7" hidden="1">
      <c r="A303" s="107">
        <v>45625</v>
      </c>
      <c r="B303" s="86" t="s">
        <v>284</v>
      </c>
      <c r="C303" s="87" t="s">
        <v>20</v>
      </c>
      <c r="D303" s="87" t="s">
        <v>17</v>
      </c>
      <c r="E303" s="179">
        <v>93000</v>
      </c>
      <c r="F303" s="87">
        <v>25</v>
      </c>
      <c r="G303" s="172">
        <f t="shared" si="4"/>
        <v>3720</v>
      </c>
    </row>
    <row r="304" spans="1:7">
      <c r="A304" s="107">
        <v>45625</v>
      </c>
      <c r="B304" s="86" t="s">
        <v>284</v>
      </c>
      <c r="C304" s="87" t="s">
        <v>25</v>
      </c>
      <c r="D304" s="87" t="s">
        <v>8</v>
      </c>
      <c r="E304" s="179">
        <v>108000</v>
      </c>
      <c r="F304" s="87">
        <v>31</v>
      </c>
      <c r="G304" s="172">
        <f t="shared" si="4"/>
        <v>3483.8709677419356</v>
      </c>
    </row>
    <row r="305" spans="1:10" hidden="1">
      <c r="A305" s="107">
        <v>45625</v>
      </c>
      <c r="B305" s="86" t="s">
        <v>284</v>
      </c>
      <c r="C305" s="87" t="s">
        <v>24</v>
      </c>
      <c r="D305" s="87" t="s">
        <v>17</v>
      </c>
      <c r="E305" s="179">
        <v>95000</v>
      </c>
      <c r="F305" s="87">
        <v>18</v>
      </c>
      <c r="G305" s="172">
        <f t="shared" si="4"/>
        <v>5277.7777777777774</v>
      </c>
    </row>
    <row r="306" spans="1:10">
      <c r="A306" s="107">
        <v>45625</v>
      </c>
      <c r="B306" s="86" t="s">
        <v>289</v>
      </c>
      <c r="C306" s="87" t="s">
        <v>14</v>
      </c>
      <c r="D306" s="87" t="s">
        <v>8</v>
      </c>
      <c r="E306" s="179">
        <v>115000</v>
      </c>
      <c r="F306" s="87">
        <v>28</v>
      </c>
      <c r="G306" s="172">
        <f t="shared" si="4"/>
        <v>4107.1428571428569</v>
      </c>
      <c r="J306" t="s">
        <v>53</v>
      </c>
    </row>
    <row r="307" spans="1:10" hidden="1">
      <c r="A307" s="107">
        <v>45625</v>
      </c>
      <c r="B307" s="86" t="s">
        <v>289</v>
      </c>
      <c r="C307" s="87" t="s">
        <v>124</v>
      </c>
      <c r="D307" s="87" t="s">
        <v>10</v>
      </c>
      <c r="E307" s="179">
        <v>120000</v>
      </c>
      <c r="F307" s="87">
        <v>11</v>
      </c>
      <c r="G307" s="172">
        <f t="shared" si="4"/>
        <v>10909.09090909091</v>
      </c>
    </row>
    <row r="308" spans="1:10" hidden="1">
      <c r="A308" s="107">
        <v>45625</v>
      </c>
      <c r="B308" s="86" t="s">
        <v>289</v>
      </c>
      <c r="C308" s="87" t="s">
        <v>7</v>
      </c>
      <c r="D308" s="87" t="s">
        <v>10</v>
      </c>
      <c r="E308" s="179">
        <v>80000</v>
      </c>
      <c r="F308" s="87">
        <v>9</v>
      </c>
      <c r="G308" s="172">
        <f t="shared" si="4"/>
        <v>8888.8888888888887</v>
      </c>
    </row>
    <row r="309" spans="1:10" hidden="1">
      <c r="A309" s="107">
        <v>45625</v>
      </c>
      <c r="B309" s="86" t="s">
        <v>289</v>
      </c>
      <c r="C309" s="87" t="s">
        <v>12</v>
      </c>
      <c r="D309" s="87" t="s">
        <v>10</v>
      </c>
      <c r="E309" s="179">
        <v>80000</v>
      </c>
      <c r="F309" s="87">
        <v>10</v>
      </c>
      <c r="G309" s="172">
        <f t="shared" si="4"/>
        <v>8000</v>
      </c>
    </row>
    <row r="310" spans="1:10">
      <c r="A310" s="107">
        <v>45625</v>
      </c>
      <c r="B310" s="86" t="s">
        <v>287</v>
      </c>
      <c r="C310" s="87" t="s">
        <v>150</v>
      </c>
      <c r="D310" s="87" t="s">
        <v>8</v>
      </c>
      <c r="E310" s="179">
        <v>350000</v>
      </c>
      <c r="F310" s="87">
        <v>43</v>
      </c>
      <c r="G310" s="172">
        <f t="shared" si="4"/>
        <v>8139.5348837209303</v>
      </c>
    </row>
    <row r="311" spans="1:10">
      <c r="A311" s="107">
        <v>45625</v>
      </c>
      <c r="B311" s="86" t="s">
        <v>287</v>
      </c>
      <c r="C311" s="87" t="s">
        <v>14</v>
      </c>
      <c r="D311" s="87" t="s">
        <v>8</v>
      </c>
      <c r="E311" s="179">
        <v>115000</v>
      </c>
      <c r="F311" s="87">
        <v>27</v>
      </c>
      <c r="G311" s="172">
        <f t="shared" si="4"/>
        <v>4259.2592592592591</v>
      </c>
    </row>
    <row r="312" spans="1:10">
      <c r="A312" s="107">
        <v>45625</v>
      </c>
      <c r="B312" s="86" t="s">
        <v>287</v>
      </c>
      <c r="C312" s="87" t="s">
        <v>12</v>
      </c>
      <c r="D312" s="87" t="s">
        <v>8</v>
      </c>
      <c r="E312" s="179">
        <v>115000</v>
      </c>
      <c r="F312" s="87">
        <v>33</v>
      </c>
      <c r="G312" s="172">
        <f t="shared" si="4"/>
        <v>3484.848484848485</v>
      </c>
    </row>
    <row r="313" spans="1:10" hidden="1">
      <c r="A313" s="107">
        <v>45625</v>
      </c>
      <c r="B313" s="86" t="s">
        <v>287</v>
      </c>
      <c r="C313" s="87" t="s">
        <v>240</v>
      </c>
      <c r="D313" s="87" t="s">
        <v>17</v>
      </c>
      <c r="E313" s="179">
        <v>88000</v>
      </c>
      <c r="F313" s="87">
        <v>18</v>
      </c>
      <c r="G313" s="172">
        <f t="shared" si="4"/>
        <v>4888.8888888888887</v>
      </c>
    </row>
    <row r="314" spans="1:10" hidden="1">
      <c r="A314" s="107">
        <v>45625</v>
      </c>
      <c r="B314" s="86" t="s">
        <v>287</v>
      </c>
      <c r="C314" s="87" t="s">
        <v>187</v>
      </c>
      <c r="D314" s="87" t="s">
        <v>10</v>
      </c>
      <c r="E314" s="179">
        <v>100000</v>
      </c>
      <c r="F314" s="87">
        <v>15</v>
      </c>
      <c r="G314" s="172">
        <f t="shared" si="4"/>
        <v>6666.666666666667</v>
      </c>
    </row>
    <row r="315" spans="1:10">
      <c r="A315" s="107">
        <v>45625</v>
      </c>
      <c r="B315" s="86" t="s">
        <v>287</v>
      </c>
      <c r="C315" s="87" t="s">
        <v>12</v>
      </c>
      <c r="D315" s="87" t="s">
        <v>8</v>
      </c>
      <c r="E315" s="179">
        <v>115000</v>
      </c>
      <c r="F315" s="87">
        <v>31</v>
      </c>
      <c r="G315" s="172">
        <f t="shared" si="4"/>
        <v>3709.6774193548385</v>
      </c>
    </row>
    <row r="316" spans="1:10" hidden="1">
      <c r="A316" s="107">
        <v>45625</v>
      </c>
      <c r="B316" s="86" t="s">
        <v>287</v>
      </c>
      <c r="C316" s="87" t="s">
        <v>24</v>
      </c>
      <c r="D316" s="87" t="s">
        <v>17</v>
      </c>
      <c r="E316" s="179">
        <v>95000</v>
      </c>
      <c r="F316" s="87">
        <v>13</v>
      </c>
      <c r="G316" s="172">
        <f t="shared" si="4"/>
        <v>7307.6923076923076</v>
      </c>
    </row>
    <row r="317" spans="1:10">
      <c r="A317" s="107">
        <v>45625</v>
      </c>
      <c r="B317" s="86" t="s">
        <v>287</v>
      </c>
      <c r="C317" s="87" t="s">
        <v>209</v>
      </c>
      <c r="D317" s="87" t="s">
        <v>8</v>
      </c>
      <c r="E317" s="179">
        <v>92000</v>
      </c>
      <c r="F317" s="87">
        <v>25</v>
      </c>
      <c r="G317" s="172">
        <f t="shared" si="4"/>
        <v>3680</v>
      </c>
    </row>
    <row r="318" spans="1:10" hidden="1">
      <c r="A318" s="107">
        <v>45625</v>
      </c>
      <c r="B318" s="86" t="s">
        <v>287</v>
      </c>
      <c r="C318" s="87" t="s">
        <v>20</v>
      </c>
      <c r="D318" s="87" t="s">
        <v>17</v>
      </c>
      <c r="E318" s="179">
        <v>93000</v>
      </c>
      <c r="F318" s="87">
        <v>19</v>
      </c>
      <c r="G318" s="172">
        <f t="shared" si="4"/>
        <v>4894.7368421052633</v>
      </c>
    </row>
    <row r="319" spans="1:10">
      <c r="A319" s="107">
        <v>45625</v>
      </c>
      <c r="B319" s="86" t="s">
        <v>287</v>
      </c>
      <c r="C319" s="87" t="s">
        <v>14</v>
      </c>
      <c r="D319" s="87" t="s">
        <v>8</v>
      </c>
      <c r="E319" s="179">
        <v>115000</v>
      </c>
      <c r="F319" s="87">
        <v>42</v>
      </c>
      <c r="G319" s="172">
        <f t="shared" si="4"/>
        <v>2738.0952380952381</v>
      </c>
    </row>
    <row r="320" spans="1:10" hidden="1">
      <c r="A320" s="107">
        <v>45625</v>
      </c>
      <c r="B320" s="86" t="s">
        <v>287</v>
      </c>
      <c r="C320" s="87" t="s">
        <v>14</v>
      </c>
      <c r="D320" s="87" t="s">
        <v>10</v>
      </c>
      <c r="E320" s="179">
        <v>80000</v>
      </c>
      <c r="F320" s="87">
        <v>6</v>
      </c>
      <c r="G320" s="172">
        <f t="shared" si="4"/>
        <v>13333.333333333334</v>
      </c>
    </row>
    <row r="321" spans="1:10" hidden="1">
      <c r="A321" s="107">
        <v>45625</v>
      </c>
      <c r="B321" s="86" t="s">
        <v>287</v>
      </c>
      <c r="C321" s="87" t="s">
        <v>25</v>
      </c>
      <c r="D321" s="87" t="s">
        <v>17</v>
      </c>
      <c r="E321" s="179">
        <v>98000</v>
      </c>
      <c r="F321" s="87">
        <v>15</v>
      </c>
      <c r="G321" s="172">
        <f t="shared" si="4"/>
        <v>6533.333333333333</v>
      </c>
    </row>
    <row r="322" spans="1:10">
      <c r="A322" s="107">
        <v>45625</v>
      </c>
      <c r="B322" s="86" t="s">
        <v>287</v>
      </c>
      <c r="C322" s="87" t="s">
        <v>54</v>
      </c>
      <c r="D322" s="87" t="s">
        <v>8</v>
      </c>
      <c r="E322" s="179">
        <v>110000</v>
      </c>
      <c r="F322" s="87">
        <v>43</v>
      </c>
      <c r="G322" s="172">
        <f t="shared" ref="G322:G366" si="5">E322/F322</f>
        <v>2558.1395348837209</v>
      </c>
    </row>
    <row r="323" spans="1:10">
      <c r="A323" s="107">
        <v>45625</v>
      </c>
      <c r="B323" s="86" t="s">
        <v>287</v>
      </c>
      <c r="C323" s="87" t="s">
        <v>7</v>
      </c>
      <c r="D323" s="87" t="s">
        <v>8</v>
      </c>
      <c r="E323" s="179">
        <v>115000</v>
      </c>
      <c r="F323" s="87">
        <v>25</v>
      </c>
      <c r="G323" s="172">
        <f t="shared" si="5"/>
        <v>4600</v>
      </c>
    </row>
    <row r="324" spans="1:10">
      <c r="A324" s="107">
        <v>45625</v>
      </c>
      <c r="B324" s="86" t="s">
        <v>287</v>
      </c>
      <c r="C324" s="87" t="s">
        <v>7</v>
      </c>
      <c r="D324" s="87" t="s">
        <v>8</v>
      </c>
      <c r="E324" s="179">
        <v>115000</v>
      </c>
      <c r="F324" s="87">
        <v>39</v>
      </c>
      <c r="G324" s="172">
        <f t="shared" si="5"/>
        <v>2948.7179487179487</v>
      </c>
      <c r="J324" t="s">
        <v>53</v>
      </c>
    </row>
    <row r="325" spans="1:10">
      <c r="A325" s="107">
        <v>45625</v>
      </c>
      <c r="B325" s="86" t="s">
        <v>287</v>
      </c>
      <c r="C325" s="87" t="s">
        <v>22</v>
      </c>
      <c r="D325" s="87" t="s">
        <v>8</v>
      </c>
      <c r="E325" s="179">
        <v>140000</v>
      </c>
      <c r="F325" s="87">
        <v>26</v>
      </c>
      <c r="G325" s="172">
        <f t="shared" si="5"/>
        <v>5384.6153846153848</v>
      </c>
    </row>
    <row r="326" spans="1:10">
      <c r="A326" s="107">
        <v>45626</v>
      </c>
      <c r="B326" s="86" t="s">
        <v>284</v>
      </c>
      <c r="C326" s="87" t="s">
        <v>14</v>
      </c>
      <c r="D326" s="87" t="s">
        <v>8</v>
      </c>
      <c r="E326" s="179">
        <v>115000</v>
      </c>
      <c r="F326" s="87">
        <v>26</v>
      </c>
      <c r="G326" s="172">
        <f t="shared" si="5"/>
        <v>4423.0769230769229</v>
      </c>
    </row>
    <row r="327" spans="1:10">
      <c r="A327" s="107">
        <v>45626</v>
      </c>
      <c r="B327" s="86" t="s">
        <v>284</v>
      </c>
      <c r="C327" s="87" t="s">
        <v>14</v>
      </c>
      <c r="D327" s="87" t="s">
        <v>8</v>
      </c>
      <c r="E327" s="179">
        <v>115000</v>
      </c>
      <c r="F327" s="87">
        <v>26</v>
      </c>
      <c r="G327" s="172">
        <f t="shared" si="5"/>
        <v>4423.0769230769229</v>
      </c>
    </row>
    <row r="328" spans="1:10">
      <c r="A328" s="107">
        <v>45626</v>
      </c>
      <c r="B328" s="86" t="s">
        <v>284</v>
      </c>
      <c r="C328" s="87" t="s">
        <v>12</v>
      </c>
      <c r="D328" s="87" t="s">
        <v>8</v>
      </c>
      <c r="E328" s="179">
        <v>115000</v>
      </c>
      <c r="F328" s="87">
        <v>27</v>
      </c>
      <c r="G328" s="172">
        <f t="shared" si="5"/>
        <v>4259.2592592592591</v>
      </c>
    </row>
    <row r="329" spans="1:10">
      <c r="A329" s="107">
        <v>45626</v>
      </c>
      <c r="B329" s="86" t="s">
        <v>284</v>
      </c>
      <c r="C329" s="87" t="s">
        <v>12</v>
      </c>
      <c r="D329" s="87" t="s">
        <v>8</v>
      </c>
      <c r="E329" s="179">
        <v>115000</v>
      </c>
      <c r="F329" s="87">
        <v>29</v>
      </c>
      <c r="G329" s="172">
        <f t="shared" si="5"/>
        <v>3965.5172413793102</v>
      </c>
    </row>
    <row r="330" spans="1:10">
      <c r="A330" s="107">
        <v>45626</v>
      </c>
      <c r="B330" s="86" t="s">
        <v>284</v>
      </c>
      <c r="C330" s="87" t="s">
        <v>7</v>
      </c>
      <c r="D330" s="87" t="s">
        <v>8</v>
      </c>
      <c r="E330" s="179">
        <v>115000</v>
      </c>
      <c r="F330" s="87">
        <v>44</v>
      </c>
      <c r="G330" s="172">
        <f t="shared" si="5"/>
        <v>2613.6363636363635</v>
      </c>
    </row>
    <row r="331" spans="1:10">
      <c r="A331" s="107">
        <v>45626</v>
      </c>
      <c r="B331" s="86" t="s">
        <v>284</v>
      </c>
      <c r="C331" s="87" t="s">
        <v>7</v>
      </c>
      <c r="D331" s="87" t="s">
        <v>8</v>
      </c>
      <c r="E331" s="179">
        <v>115000</v>
      </c>
      <c r="F331" s="87">
        <v>25</v>
      </c>
      <c r="G331" s="172">
        <f t="shared" si="5"/>
        <v>4600</v>
      </c>
    </row>
    <row r="332" spans="1:10" hidden="1">
      <c r="A332" s="107">
        <v>45626</v>
      </c>
      <c r="B332" s="86" t="s">
        <v>284</v>
      </c>
      <c r="C332" s="87" t="s">
        <v>7</v>
      </c>
      <c r="D332" s="87" t="s">
        <v>17</v>
      </c>
      <c r="E332" s="179">
        <v>95000</v>
      </c>
      <c r="F332" s="87">
        <v>19</v>
      </c>
      <c r="G332" s="172">
        <f t="shared" si="5"/>
        <v>5000</v>
      </c>
    </row>
    <row r="333" spans="1:10" hidden="1">
      <c r="A333" s="107">
        <v>45626</v>
      </c>
      <c r="B333" s="86" t="s">
        <v>284</v>
      </c>
      <c r="C333" s="87" t="s">
        <v>43</v>
      </c>
      <c r="D333" s="87" t="s">
        <v>17</v>
      </c>
      <c r="E333" s="179">
        <v>86000</v>
      </c>
      <c r="F333" s="87">
        <v>19</v>
      </c>
      <c r="G333" s="172">
        <f t="shared" si="5"/>
        <v>4526.3157894736842</v>
      </c>
    </row>
    <row r="334" spans="1:10" hidden="1">
      <c r="A334" s="107">
        <v>45626</v>
      </c>
      <c r="B334" s="86" t="s">
        <v>284</v>
      </c>
      <c r="C334" s="87" t="s">
        <v>43</v>
      </c>
      <c r="D334" s="87" t="s">
        <v>17</v>
      </c>
      <c r="E334" s="179">
        <v>88000</v>
      </c>
      <c r="F334" s="87">
        <v>22</v>
      </c>
      <c r="G334" s="172">
        <f t="shared" si="5"/>
        <v>4000</v>
      </c>
    </row>
    <row r="335" spans="1:10">
      <c r="A335" s="107">
        <v>45626</v>
      </c>
      <c r="B335" s="86" t="s">
        <v>284</v>
      </c>
      <c r="C335" s="87" t="s">
        <v>22</v>
      </c>
      <c r="D335" s="87" t="s">
        <v>8</v>
      </c>
      <c r="E335" s="179">
        <v>140000</v>
      </c>
      <c r="F335" s="87">
        <v>27</v>
      </c>
      <c r="G335" s="172">
        <f t="shared" si="5"/>
        <v>5185.1851851851852</v>
      </c>
    </row>
    <row r="336" spans="1:10">
      <c r="A336" s="107">
        <v>45626</v>
      </c>
      <c r="B336" s="86" t="s">
        <v>284</v>
      </c>
      <c r="C336" s="87" t="s">
        <v>240</v>
      </c>
      <c r="D336" s="87" t="s">
        <v>8</v>
      </c>
      <c r="E336" s="179">
        <v>98000</v>
      </c>
      <c r="F336" s="87">
        <v>26</v>
      </c>
      <c r="G336" s="172">
        <f t="shared" si="5"/>
        <v>3769.2307692307691</v>
      </c>
    </row>
    <row r="337" spans="1:9">
      <c r="A337" s="107">
        <v>45626</v>
      </c>
      <c r="B337" s="86" t="s">
        <v>284</v>
      </c>
      <c r="C337" s="87" t="s">
        <v>54</v>
      </c>
      <c r="D337" s="87" t="s">
        <v>8</v>
      </c>
      <c r="E337" s="179">
        <v>110000</v>
      </c>
      <c r="F337" s="87">
        <v>27</v>
      </c>
      <c r="G337" s="172">
        <f t="shared" si="5"/>
        <v>4074.0740740740739</v>
      </c>
    </row>
    <row r="338" spans="1:9">
      <c r="A338" s="107">
        <v>45626</v>
      </c>
      <c r="B338" s="86" t="s">
        <v>284</v>
      </c>
      <c r="C338" s="87" t="s">
        <v>14</v>
      </c>
      <c r="D338" s="87" t="s">
        <v>8</v>
      </c>
      <c r="E338" s="179">
        <v>115000</v>
      </c>
      <c r="F338" s="87">
        <v>37</v>
      </c>
      <c r="G338" s="172">
        <f t="shared" si="5"/>
        <v>3108.1081081081079</v>
      </c>
      <c r="I338" t="s">
        <v>53</v>
      </c>
    </row>
    <row r="339" spans="1:9">
      <c r="A339" s="107">
        <v>45626</v>
      </c>
      <c r="B339" s="86" t="s">
        <v>284</v>
      </c>
      <c r="C339" s="87" t="s">
        <v>14</v>
      </c>
      <c r="D339" s="87" t="s">
        <v>8</v>
      </c>
      <c r="E339" s="179">
        <v>115000</v>
      </c>
      <c r="F339" s="87">
        <v>25</v>
      </c>
      <c r="G339" s="172">
        <f t="shared" si="5"/>
        <v>4600</v>
      </c>
    </row>
    <row r="340" spans="1:9">
      <c r="A340" s="107">
        <v>45626</v>
      </c>
      <c r="B340" s="86" t="s">
        <v>284</v>
      </c>
      <c r="C340" s="87" t="s">
        <v>25</v>
      </c>
      <c r="D340" s="87" t="s">
        <v>8</v>
      </c>
      <c r="E340" s="179">
        <v>108000</v>
      </c>
      <c r="F340" s="87">
        <v>25</v>
      </c>
      <c r="G340" s="172">
        <f t="shared" si="5"/>
        <v>4320</v>
      </c>
    </row>
    <row r="341" spans="1:9">
      <c r="A341" s="107">
        <v>45626</v>
      </c>
      <c r="B341" s="86" t="s">
        <v>284</v>
      </c>
      <c r="C341" s="87" t="s">
        <v>20</v>
      </c>
      <c r="D341" s="87" t="s">
        <v>8</v>
      </c>
      <c r="E341" s="179">
        <v>110000</v>
      </c>
      <c r="F341" s="87">
        <v>29</v>
      </c>
      <c r="G341" s="172">
        <f t="shared" si="5"/>
        <v>3793.1034482758619</v>
      </c>
    </row>
    <row r="342" spans="1:9" hidden="1">
      <c r="A342" s="107">
        <v>45626</v>
      </c>
      <c r="B342" s="86" t="s">
        <v>284</v>
      </c>
      <c r="C342" s="87" t="s">
        <v>24</v>
      </c>
      <c r="D342" s="87" t="s">
        <v>17</v>
      </c>
      <c r="E342" s="179">
        <v>95000</v>
      </c>
      <c r="F342" s="87">
        <v>24</v>
      </c>
      <c r="G342" s="172">
        <f t="shared" si="5"/>
        <v>3958.3333333333335</v>
      </c>
    </row>
    <row r="343" spans="1:9">
      <c r="A343" s="107">
        <v>45626</v>
      </c>
      <c r="B343" s="86" t="s">
        <v>284</v>
      </c>
      <c r="C343" s="87" t="s">
        <v>209</v>
      </c>
      <c r="D343" s="87" t="s">
        <v>8</v>
      </c>
      <c r="E343" s="179">
        <v>92000</v>
      </c>
      <c r="F343" s="87">
        <v>17</v>
      </c>
      <c r="G343" s="172">
        <f t="shared" si="5"/>
        <v>5411.7647058823532</v>
      </c>
    </row>
    <row r="344" spans="1:9" hidden="1">
      <c r="A344" s="107">
        <v>45626</v>
      </c>
      <c r="B344" s="86" t="s">
        <v>289</v>
      </c>
      <c r="C344" s="87" t="s">
        <v>12</v>
      </c>
      <c r="D344" s="87" t="s">
        <v>10</v>
      </c>
      <c r="E344" s="179">
        <v>80000</v>
      </c>
      <c r="F344" s="87">
        <v>7</v>
      </c>
      <c r="G344" s="172">
        <f t="shared" si="5"/>
        <v>11428.571428571429</v>
      </c>
    </row>
    <row r="345" spans="1:9" hidden="1">
      <c r="A345" s="107">
        <v>45626</v>
      </c>
      <c r="B345" s="86" t="s">
        <v>289</v>
      </c>
      <c r="C345" s="87" t="s">
        <v>7</v>
      </c>
      <c r="D345" s="87" t="s">
        <v>17</v>
      </c>
      <c r="E345" s="179">
        <v>95000</v>
      </c>
      <c r="F345" s="87">
        <v>9</v>
      </c>
      <c r="G345" s="172">
        <f t="shared" si="5"/>
        <v>10555.555555555555</v>
      </c>
    </row>
    <row r="346" spans="1:9">
      <c r="A346" s="107">
        <v>45626</v>
      </c>
      <c r="B346" s="86" t="s">
        <v>289</v>
      </c>
      <c r="C346" s="87" t="s">
        <v>14</v>
      </c>
      <c r="D346" s="87" t="s">
        <v>8</v>
      </c>
      <c r="E346" s="179">
        <v>115000</v>
      </c>
      <c r="F346" s="87">
        <v>25</v>
      </c>
      <c r="G346" s="172">
        <f t="shared" si="5"/>
        <v>4600</v>
      </c>
      <c r="I346" t="s">
        <v>53</v>
      </c>
    </row>
    <row r="347" spans="1:9" hidden="1">
      <c r="A347" s="107">
        <v>45626</v>
      </c>
      <c r="B347" s="86" t="s">
        <v>289</v>
      </c>
      <c r="C347" s="87" t="s">
        <v>124</v>
      </c>
      <c r="D347" s="87" t="s">
        <v>10</v>
      </c>
      <c r="E347" s="179">
        <v>120000</v>
      </c>
      <c r="F347" s="87">
        <v>12</v>
      </c>
      <c r="G347" s="172">
        <f t="shared" si="5"/>
        <v>10000</v>
      </c>
    </row>
    <row r="348" spans="1:9">
      <c r="A348" s="107">
        <v>45626</v>
      </c>
      <c r="B348" s="86" t="s">
        <v>287</v>
      </c>
      <c r="C348" s="87" t="s">
        <v>14</v>
      </c>
      <c r="D348" s="87" t="s">
        <v>8</v>
      </c>
      <c r="E348" s="179">
        <v>115000</v>
      </c>
      <c r="F348" s="87">
        <v>16</v>
      </c>
      <c r="G348" s="172">
        <f t="shared" si="5"/>
        <v>7187.5</v>
      </c>
    </row>
    <row r="349" spans="1:9">
      <c r="A349" s="107">
        <v>45626</v>
      </c>
      <c r="B349" s="86" t="s">
        <v>287</v>
      </c>
      <c r="C349" s="87" t="s">
        <v>150</v>
      </c>
      <c r="D349" s="87" t="s">
        <v>8</v>
      </c>
      <c r="E349" s="179">
        <v>350000</v>
      </c>
      <c r="F349" s="87">
        <v>45</v>
      </c>
      <c r="G349" s="172">
        <f t="shared" si="5"/>
        <v>7777.7777777777774</v>
      </c>
    </row>
    <row r="350" spans="1:9">
      <c r="A350" s="107">
        <v>45626</v>
      </c>
      <c r="B350" s="86" t="s">
        <v>287</v>
      </c>
      <c r="C350" s="87" t="s">
        <v>14</v>
      </c>
      <c r="D350" s="87" t="s">
        <v>8</v>
      </c>
      <c r="E350" s="179">
        <v>115000</v>
      </c>
      <c r="F350" s="87">
        <v>13</v>
      </c>
      <c r="G350" s="172">
        <f t="shared" si="5"/>
        <v>8846.1538461538457</v>
      </c>
    </row>
    <row r="351" spans="1:9">
      <c r="A351" s="107">
        <v>45626</v>
      </c>
      <c r="B351" s="86" t="s">
        <v>287</v>
      </c>
      <c r="C351" s="87" t="s">
        <v>12</v>
      </c>
      <c r="D351" s="87" t="s">
        <v>8</v>
      </c>
      <c r="E351" s="179">
        <v>115000</v>
      </c>
      <c r="F351" s="87">
        <v>36</v>
      </c>
      <c r="G351" s="172">
        <f t="shared" si="5"/>
        <v>3194.4444444444443</v>
      </c>
    </row>
    <row r="352" spans="1:9" hidden="1">
      <c r="A352" s="107">
        <v>45626</v>
      </c>
      <c r="B352" s="86" t="s">
        <v>287</v>
      </c>
      <c r="C352" s="87" t="s">
        <v>187</v>
      </c>
      <c r="D352" s="87" t="s">
        <v>17</v>
      </c>
      <c r="E352" s="179">
        <v>130000</v>
      </c>
      <c r="F352" s="87">
        <v>14</v>
      </c>
      <c r="G352" s="172">
        <f t="shared" si="5"/>
        <v>9285.7142857142862</v>
      </c>
    </row>
    <row r="353" spans="1:8">
      <c r="A353" s="107">
        <v>45626</v>
      </c>
      <c r="B353" s="86" t="s">
        <v>287</v>
      </c>
      <c r="C353" s="87" t="s">
        <v>12</v>
      </c>
      <c r="D353" s="87" t="s">
        <v>8</v>
      </c>
      <c r="E353" s="179">
        <v>115000</v>
      </c>
      <c r="F353" s="87">
        <v>38</v>
      </c>
      <c r="G353" s="172">
        <f t="shared" si="5"/>
        <v>3026.3157894736842</v>
      </c>
    </row>
    <row r="354" spans="1:8" hidden="1">
      <c r="A354" s="107">
        <v>45626</v>
      </c>
      <c r="B354" s="86" t="s">
        <v>287</v>
      </c>
      <c r="C354" s="87" t="s">
        <v>23</v>
      </c>
      <c r="D354" s="87" t="s">
        <v>17</v>
      </c>
      <c r="E354" s="179">
        <v>95000</v>
      </c>
      <c r="F354" s="87">
        <v>10</v>
      </c>
      <c r="G354" s="172">
        <f t="shared" si="5"/>
        <v>9500</v>
      </c>
    </row>
    <row r="355" spans="1:8">
      <c r="A355" s="107">
        <v>45626</v>
      </c>
      <c r="B355" s="86" t="s">
        <v>287</v>
      </c>
      <c r="C355" s="87" t="s">
        <v>209</v>
      </c>
      <c r="D355" s="87" t="s">
        <v>8</v>
      </c>
      <c r="E355" s="179">
        <v>92000</v>
      </c>
      <c r="F355" s="87">
        <v>30</v>
      </c>
      <c r="G355" s="172">
        <f t="shared" si="5"/>
        <v>3066.6666666666665</v>
      </c>
    </row>
    <row r="356" spans="1:8" hidden="1">
      <c r="A356" s="107">
        <v>45626</v>
      </c>
      <c r="B356" s="86" t="s">
        <v>287</v>
      </c>
      <c r="C356" s="87" t="s">
        <v>290</v>
      </c>
      <c r="D356" s="87" t="s">
        <v>10</v>
      </c>
      <c r="E356" s="179">
        <v>80000</v>
      </c>
      <c r="F356" s="87">
        <v>19</v>
      </c>
      <c r="G356" s="172">
        <f t="shared" si="5"/>
        <v>4210.5263157894733</v>
      </c>
    </row>
    <row r="357" spans="1:8">
      <c r="A357" s="107">
        <v>45626</v>
      </c>
      <c r="B357" s="86" t="s">
        <v>287</v>
      </c>
      <c r="C357" s="87" t="s">
        <v>240</v>
      </c>
      <c r="D357" s="87" t="s">
        <v>8</v>
      </c>
      <c r="E357" s="179">
        <v>98000</v>
      </c>
      <c r="F357" s="87">
        <v>17</v>
      </c>
      <c r="G357" s="172">
        <f t="shared" si="5"/>
        <v>5764.7058823529414</v>
      </c>
    </row>
    <row r="358" spans="1:8">
      <c r="A358" s="107">
        <v>45626</v>
      </c>
      <c r="B358" s="86" t="s">
        <v>287</v>
      </c>
      <c r="C358" s="87" t="s">
        <v>14</v>
      </c>
      <c r="D358" s="87" t="s">
        <v>8</v>
      </c>
      <c r="E358" s="179">
        <v>115000</v>
      </c>
      <c r="F358" s="87">
        <v>44</v>
      </c>
      <c r="G358" s="172">
        <f t="shared" si="5"/>
        <v>2613.6363636363635</v>
      </c>
    </row>
    <row r="359" spans="1:8" hidden="1">
      <c r="A359" s="107">
        <v>45626</v>
      </c>
      <c r="B359" s="86" t="s">
        <v>287</v>
      </c>
      <c r="C359" s="87" t="s">
        <v>25</v>
      </c>
      <c r="D359" s="87" t="s">
        <v>17</v>
      </c>
      <c r="E359" s="179">
        <v>98000</v>
      </c>
      <c r="F359" s="87">
        <v>18</v>
      </c>
      <c r="G359" s="172">
        <f t="shared" si="5"/>
        <v>5444.4444444444443</v>
      </c>
    </row>
    <row r="360" spans="1:8">
      <c r="A360" s="107">
        <v>45626</v>
      </c>
      <c r="B360" s="86" t="s">
        <v>287</v>
      </c>
      <c r="C360" s="87" t="s">
        <v>20</v>
      </c>
      <c r="D360" s="87" t="s">
        <v>8</v>
      </c>
      <c r="E360" s="179">
        <v>110000</v>
      </c>
      <c r="F360" s="87">
        <v>25</v>
      </c>
      <c r="G360" s="172">
        <f t="shared" si="5"/>
        <v>4400</v>
      </c>
      <c r="H360" t="s">
        <v>53</v>
      </c>
    </row>
    <row r="361" spans="1:8">
      <c r="A361" s="107">
        <v>45626</v>
      </c>
      <c r="B361" s="86" t="s">
        <v>287</v>
      </c>
      <c r="C361" s="87" t="s">
        <v>54</v>
      </c>
      <c r="D361" s="87" t="s">
        <v>8</v>
      </c>
      <c r="E361" s="179">
        <v>110000</v>
      </c>
      <c r="F361" s="87">
        <v>28</v>
      </c>
      <c r="G361" s="172">
        <f t="shared" si="5"/>
        <v>3928.5714285714284</v>
      </c>
    </row>
    <row r="362" spans="1:8">
      <c r="A362" s="107">
        <v>45626</v>
      </c>
      <c r="B362" s="86" t="s">
        <v>287</v>
      </c>
      <c r="C362" s="87" t="s">
        <v>7</v>
      </c>
      <c r="D362" s="87" t="s">
        <v>8</v>
      </c>
      <c r="E362" s="179">
        <v>115000</v>
      </c>
      <c r="F362" s="87">
        <v>31</v>
      </c>
      <c r="G362" s="172">
        <f t="shared" si="5"/>
        <v>3709.6774193548385</v>
      </c>
    </row>
    <row r="363" spans="1:8">
      <c r="A363" s="107">
        <v>45626</v>
      </c>
      <c r="B363" s="86" t="s">
        <v>287</v>
      </c>
      <c r="C363" s="87" t="s">
        <v>7</v>
      </c>
      <c r="D363" s="87" t="s">
        <v>8</v>
      </c>
      <c r="E363" s="179">
        <v>115000</v>
      </c>
      <c r="F363" s="87">
        <v>41</v>
      </c>
      <c r="G363" s="172">
        <f t="shared" si="5"/>
        <v>2804.8780487804879</v>
      </c>
    </row>
    <row r="364" spans="1:8">
      <c r="A364" s="107">
        <v>45626</v>
      </c>
      <c r="B364" s="86" t="s">
        <v>287</v>
      </c>
      <c r="C364" s="87" t="s">
        <v>58</v>
      </c>
      <c r="D364" s="87" t="s">
        <v>8</v>
      </c>
      <c r="E364" s="179">
        <v>140000</v>
      </c>
      <c r="F364" s="87">
        <v>30</v>
      </c>
      <c r="G364" s="172">
        <f t="shared" si="5"/>
        <v>4666.666666666667</v>
      </c>
    </row>
    <row r="365" spans="1:8">
      <c r="A365" s="107">
        <v>45626</v>
      </c>
      <c r="B365" s="86" t="s">
        <v>287</v>
      </c>
      <c r="C365" s="87" t="s">
        <v>7</v>
      </c>
      <c r="D365" s="87" t="s">
        <v>8</v>
      </c>
      <c r="E365" s="179">
        <v>115000</v>
      </c>
      <c r="F365" s="87">
        <v>35</v>
      </c>
      <c r="G365" s="172">
        <f t="shared" si="5"/>
        <v>3285.7142857142858</v>
      </c>
    </row>
    <row r="366" spans="1:8" hidden="1">
      <c r="E366" s="177">
        <f>SUM(E2:E365)</f>
        <v>40197500</v>
      </c>
      <c r="F366" s="170">
        <f>SUM(F2:F365)</f>
        <v>8866</v>
      </c>
      <c r="G366" s="177">
        <f t="shared" si="5"/>
        <v>4533.8935258290094</v>
      </c>
    </row>
  </sheetData>
  <autoFilter ref="A1:G366" xr:uid="{00000000-0009-0000-0000-000047000000}">
    <filterColumn colId="3">
      <filters>
        <filter val="BUS"/>
      </filters>
    </filterColumn>
  </autoFilter>
  <dataValidations count="1">
    <dataValidation type="list" allowBlank="1" showInputMessage="1" showErrorMessage="1" sqref="D1" xr:uid="{00000000-0002-0000-4700-000000000000}">
      <formula1>"MINIBUS,BUS,VAN,TAXIBUS"</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757"/>
  <sheetViews>
    <sheetView zoomScale="115" zoomScaleNormal="115" workbookViewId="0">
      <selection activeCell="I3" sqref="I3"/>
    </sheetView>
  </sheetViews>
  <sheetFormatPr baseColWidth="10" defaultColWidth="11" defaultRowHeight="14.4"/>
  <cols>
    <col min="1" max="1" width="11.33203125" customWidth="1"/>
    <col min="2" max="2" width="13.5546875" customWidth="1"/>
    <col min="3" max="3" width="24" customWidth="1"/>
    <col min="5" max="5" width="13.109375" customWidth="1"/>
    <col min="8" max="8" width="15" customWidth="1"/>
  </cols>
  <sheetData>
    <row r="1" spans="1:10" ht="43.2">
      <c r="A1" s="1" t="s">
        <v>0</v>
      </c>
      <c r="B1" s="2" t="s">
        <v>1</v>
      </c>
      <c r="C1" s="2" t="s">
        <v>2</v>
      </c>
      <c r="D1" s="147" t="s">
        <v>3</v>
      </c>
      <c r="E1" s="148" t="s">
        <v>4</v>
      </c>
      <c r="F1" s="149" t="s">
        <v>5</v>
      </c>
      <c r="G1" s="7" t="s">
        <v>6</v>
      </c>
    </row>
    <row r="2" spans="1:10">
      <c r="A2" s="171">
        <v>45627</v>
      </c>
      <c r="B2" s="86" t="s">
        <v>284</v>
      </c>
      <c r="C2" s="87" t="s">
        <v>291</v>
      </c>
      <c r="D2" s="87" t="s">
        <v>10</v>
      </c>
      <c r="E2" s="129">
        <v>120000</v>
      </c>
      <c r="F2" s="87">
        <v>2</v>
      </c>
      <c r="G2" s="172">
        <f t="shared" ref="G2:G65" si="0">E2/F2</f>
        <v>60000</v>
      </c>
    </row>
    <row r="3" spans="1:10">
      <c r="A3" s="171">
        <v>45627</v>
      </c>
      <c r="B3" s="86" t="s">
        <v>284</v>
      </c>
      <c r="C3" s="87" t="s">
        <v>292</v>
      </c>
      <c r="D3" s="87" t="s">
        <v>10</v>
      </c>
      <c r="E3" s="129">
        <v>120000</v>
      </c>
      <c r="F3" s="87">
        <v>6</v>
      </c>
      <c r="G3" s="172">
        <f t="shared" si="0"/>
        <v>20000</v>
      </c>
    </row>
    <row r="4" spans="1:10">
      <c r="A4" s="171">
        <v>45627</v>
      </c>
      <c r="B4" s="86" t="s">
        <v>285</v>
      </c>
      <c r="C4" s="87" t="s">
        <v>293</v>
      </c>
      <c r="D4" s="87" t="s">
        <v>10</v>
      </c>
      <c r="E4" s="129">
        <v>120000</v>
      </c>
      <c r="F4" s="87">
        <v>4</v>
      </c>
      <c r="G4" s="172">
        <f t="shared" si="0"/>
        <v>30000</v>
      </c>
    </row>
    <row r="5" spans="1:10">
      <c r="A5" s="171">
        <v>45627</v>
      </c>
      <c r="B5" s="86" t="s">
        <v>285</v>
      </c>
      <c r="C5" s="87" t="s">
        <v>294</v>
      </c>
      <c r="D5" s="87" t="s">
        <v>10</v>
      </c>
      <c r="E5" s="129">
        <v>130000</v>
      </c>
      <c r="F5" s="87">
        <v>18</v>
      </c>
      <c r="G5" s="172">
        <f t="shared" si="0"/>
        <v>7222.2222222222226</v>
      </c>
    </row>
    <row r="6" spans="1:10">
      <c r="A6" s="171">
        <v>45627</v>
      </c>
      <c r="B6" s="86" t="s">
        <v>295</v>
      </c>
      <c r="C6" s="87" t="s">
        <v>292</v>
      </c>
      <c r="D6" s="87" t="s">
        <v>10</v>
      </c>
      <c r="E6" s="129">
        <v>120000</v>
      </c>
      <c r="F6" s="87">
        <v>5</v>
      </c>
      <c r="G6" s="172">
        <f t="shared" si="0"/>
        <v>24000</v>
      </c>
      <c r="J6" t="s">
        <v>53</v>
      </c>
    </row>
    <row r="7" spans="1:10">
      <c r="A7" s="171">
        <v>45627</v>
      </c>
      <c r="B7" s="86" t="s">
        <v>295</v>
      </c>
      <c r="C7" s="87" t="s">
        <v>291</v>
      </c>
      <c r="D7" s="87" t="s">
        <v>10</v>
      </c>
      <c r="E7" s="129">
        <v>120000</v>
      </c>
      <c r="F7" s="87">
        <v>6</v>
      </c>
      <c r="G7" s="172">
        <f t="shared" si="0"/>
        <v>20000</v>
      </c>
      <c r="I7" t="s">
        <v>53</v>
      </c>
    </row>
    <row r="8" spans="1:10">
      <c r="A8" s="171">
        <v>45627</v>
      </c>
      <c r="B8" s="86" t="s">
        <v>295</v>
      </c>
      <c r="C8" s="87" t="s">
        <v>123</v>
      </c>
      <c r="D8" s="87" t="s">
        <v>10</v>
      </c>
      <c r="E8" s="129">
        <v>120000</v>
      </c>
      <c r="F8" s="87">
        <v>10</v>
      </c>
      <c r="G8" s="172">
        <f t="shared" si="0"/>
        <v>12000</v>
      </c>
      <c r="I8" t="s">
        <v>53</v>
      </c>
    </row>
    <row r="9" spans="1:10">
      <c r="A9" s="171">
        <v>45627</v>
      </c>
      <c r="B9" s="86" t="s">
        <v>295</v>
      </c>
      <c r="C9" s="87" t="s">
        <v>292</v>
      </c>
      <c r="D9" s="87" t="s">
        <v>10</v>
      </c>
      <c r="E9" s="129">
        <v>120000</v>
      </c>
      <c r="F9" s="87">
        <v>7</v>
      </c>
      <c r="G9" s="172">
        <f t="shared" si="0"/>
        <v>17142.857142857141</v>
      </c>
    </row>
    <row r="10" spans="1:10">
      <c r="A10" s="107">
        <v>45628</v>
      </c>
      <c r="B10" s="86" t="s">
        <v>284</v>
      </c>
      <c r="C10" s="87" t="s">
        <v>209</v>
      </c>
      <c r="D10" s="87" t="s">
        <v>17</v>
      </c>
      <c r="E10" s="129">
        <v>86000</v>
      </c>
      <c r="F10" s="87">
        <v>14</v>
      </c>
      <c r="G10" s="172">
        <f t="shared" si="0"/>
        <v>6142.8571428571431</v>
      </c>
    </row>
    <row r="11" spans="1:10">
      <c r="A11" s="107">
        <v>45628</v>
      </c>
      <c r="B11" s="86" t="s">
        <v>284</v>
      </c>
      <c r="C11" s="87" t="s">
        <v>240</v>
      </c>
      <c r="D11" s="87" t="s">
        <v>8</v>
      </c>
      <c r="E11" s="129">
        <v>98000</v>
      </c>
      <c r="F11" s="87">
        <v>39</v>
      </c>
      <c r="G11" s="172">
        <f t="shared" si="0"/>
        <v>2512.8205128205127</v>
      </c>
    </row>
    <row r="12" spans="1:10">
      <c r="A12" s="107">
        <v>45628</v>
      </c>
      <c r="B12" s="86" t="s">
        <v>284</v>
      </c>
      <c r="C12" s="87" t="s">
        <v>14</v>
      </c>
      <c r="D12" s="87" t="s">
        <v>8</v>
      </c>
      <c r="E12" s="129">
        <v>115000</v>
      </c>
      <c r="F12" s="87">
        <v>37</v>
      </c>
      <c r="G12" s="172">
        <f t="shared" si="0"/>
        <v>3108.1081081081079</v>
      </c>
    </row>
    <row r="13" spans="1:10">
      <c r="A13" s="107">
        <v>45628</v>
      </c>
      <c r="B13" s="86" t="s">
        <v>284</v>
      </c>
      <c r="C13" s="87" t="s">
        <v>14</v>
      </c>
      <c r="D13" s="87" t="s">
        <v>8</v>
      </c>
      <c r="E13" s="129">
        <v>115000</v>
      </c>
      <c r="F13" s="87">
        <v>36</v>
      </c>
      <c r="G13" s="172">
        <f t="shared" si="0"/>
        <v>3194.4444444444443</v>
      </c>
      <c r="I13" t="s">
        <v>53</v>
      </c>
    </row>
    <row r="14" spans="1:10">
      <c r="A14" s="107">
        <v>45628</v>
      </c>
      <c r="B14" s="86" t="s">
        <v>284</v>
      </c>
      <c r="C14" s="87" t="s">
        <v>14</v>
      </c>
      <c r="D14" s="87" t="s">
        <v>8</v>
      </c>
      <c r="E14" s="129">
        <v>115000</v>
      </c>
      <c r="F14" s="87">
        <v>36</v>
      </c>
      <c r="G14" s="172">
        <f t="shared" si="0"/>
        <v>3194.4444444444443</v>
      </c>
    </row>
    <row r="15" spans="1:10">
      <c r="A15" s="107">
        <v>45628</v>
      </c>
      <c r="B15" s="86" t="s">
        <v>284</v>
      </c>
      <c r="C15" s="87" t="s">
        <v>12</v>
      </c>
      <c r="D15" s="87" t="s">
        <v>8</v>
      </c>
      <c r="E15" s="129">
        <v>115000</v>
      </c>
      <c r="F15" s="87">
        <v>31</v>
      </c>
      <c r="G15" s="172">
        <f t="shared" si="0"/>
        <v>3709.6774193548385</v>
      </c>
    </row>
    <row r="16" spans="1:10">
      <c r="A16" s="107">
        <v>45628</v>
      </c>
      <c r="B16" s="86" t="s">
        <v>284</v>
      </c>
      <c r="C16" s="87" t="s">
        <v>222</v>
      </c>
      <c r="D16" s="87" t="s">
        <v>8</v>
      </c>
      <c r="E16" s="129">
        <v>115000</v>
      </c>
      <c r="F16" s="87">
        <v>44</v>
      </c>
      <c r="G16" s="172">
        <f t="shared" si="0"/>
        <v>2613.6363636363635</v>
      </c>
    </row>
    <row r="17" spans="1:10">
      <c r="A17" s="107">
        <v>45628</v>
      </c>
      <c r="B17" s="86" t="s">
        <v>284</v>
      </c>
      <c r="C17" s="87" t="s">
        <v>12</v>
      </c>
      <c r="D17" s="87" t="s">
        <v>8</v>
      </c>
      <c r="E17" s="129">
        <v>115000</v>
      </c>
      <c r="F17" s="87">
        <v>29</v>
      </c>
      <c r="G17" s="172">
        <f t="shared" si="0"/>
        <v>3965.5172413793102</v>
      </c>
    </row>
    <row r="18" spans="1:10">
      <c r="A18" s="107">
        <v>45628</v>
      </c>
      <c r="B18" s="86" t="s">
        <v>284</v>
      </c>
      <c r="C18" s="87" t="s">
        <v>22</v>
      </c>
      <c r="D18" s="87" t="s">
        <v>8</v>
      </c>
      <c r="E18" s="129">
        <v>140000</v>
      </c>
      <c r="F18" s="87">
        <v>32</v>
      </c>
      <c r="G18" s="172">
        <f t="shared" si="0"/>
        <v>4375</v>
      </c>
      <c r="H18" t="s">
        <v>53</v>
      </c>
    </row>
    <row r="19" spans="1:10">
      <c r="A19" s="107">
        <v>45628</v>
      </c>
      <c r="B19" s="86" t="s">
        <v>284</v>
      </c>
      <c r="C19" s="87" t="s">
        <v>296</v>
      </c>
      <c r="D19" s="87" t="s">
        <v>8</v>
      </c>
      <c r="E19" s="129">
        <v>115000</v>
      </c>
      <c r="F19" s="87">
        <v>47</v>
      </c>
      <c r="G19" s="172">
        <f t="shared" si="0"/>
        <v>2446.8085106382978</v>
      </c>
    </row>
    <row r="20" spans="1:10">
      <c r="A20" s="107">
        <v>45628</v>
      </c>
      <c r="B20" s="86" t="s">
        <v>284</v>
      </c>
      <c r="C20" s="87" t="s">
        <v>7</v>
      </c>
      <c r="D20" s="87" t="s">
        <v>8</v>
      </c>
      <c r="E20" s="129">
        <v>115000</v>
      </c>
      <c r="F20" s="87">
        <v>43</v>
      </c>
      <c r="G20" s="172">
        <f t="shared" si="0"/>
        <v>2674.4186046511627</v>
      </c>
      <c r="J20" t="s">
        <v>53</v>
      </c>
    </row>
    <row r="21" spans="1:10">
      <c r="A21" s="107">
        <v>45628</v>
      </c>
      <c r="B21" s="86" t="s">
        <v>284</v>
      </c>
      <c r="C21" s="87" t="s">
        <v>209</v>
      </c>
      <c r="D21" s="87" t="s">
        <v>8</v>
      </c>
      <c r="E21" s="129">
        <v>92000</v>
      </c>
      <c r="F21" s="87">
        <v>41</v>
      </c>
      <c r="G21" s="172">
        <f t="shared" si="0"/>
        <v>2243.9024390243903</v>
      </c>
    </row>
    <row r="22" spans="1:10">
      <c r="A22" s="107">
        <v>45628</v>
      </c>
      <c r="B22" s="86" t="s">
        <v>284</v>
      </c>
      <c r="C22" s="87" t="s">
        <v>20</v>
      </c>
      <c r="D22" s="87" t="s">
        <v>8</v>
      </c>
      <c r="E22" s="129">
        <v>110000</v>
      </c>
      <c r="F22" s="87">
        <v>35</v>
      </c>
      <c r="G22" s="172">
        <f t="shared" si="0"/>
        <v>3142.8571428571427</v>
      </c>
    </row>
    <row r="23" spans="1:10">
      <c r="A23" s="107">
        <v>45628</v>
      </c>
      <c r="B23" s="86" t="s">
        <v>284</v>
      </c>
      <c r="C23" s="87" t="s">
        <v>133</v>
      </c>
      <c r="D23" s="87" t="s">
        <v>8</v>
      </c>
      <c r="E23" s="129">
        <v>108000</v>
      </c>
      <c r="F23" s="87">
        <v>41</v>
      </c>
      <c r="G23" s="172">
        <f t="shared" si="0"/>
        <v>2634.1463414634145</v>
      </c>
    </row>
    <row r="24" spans="1:10">
      <c r="A24" s="107">
        <v>45628</v>
      </c>
      <c r="B24" s="86" t="s">
        <v>284</v>
      </c>
      <c r="C24" s="87" t="s">
        <v>133</v>
      </c>
      <c r="D24" s="87" t="s">
        <v>17</v>
      </c>
      <c r="E24" s="129">
        <v>49000</v>
      </c>
      <c r="F24" s="87">
        <v>21</v>
      </c>
      <c r="G24" s="172">
        <f t="shared" ref="G24" si="1">E24/F24</f>
        <v>2333.3333333333335</v>
      </c>
      <c r="H24" t="s">
        <v>297</v>
      </c>
    </row>
    <row r="25" spans="1:10">
      <c r="A25" s="107">
        <v>45628</v>
      </c>
      <c r="B25" s="86" t="s">
        <v>284</v>
      </c>
      <c r="C25" s="87" t="s">
        <v>24</v>
      </c>
      <c r="D25" s="87" t="s">
        <v>17</v>
      </c>
      <c r="E25" s="129">
        <v>95000</v>
      </c>
      <c r="F25" s="87">
        <v>19</v>
      </c>
      <c r="G25" s="172">
        <f t="shared" si="0"/>
        <v>5000</v>
      </c>
    </row>
    <row r="26" spans="1:10">
      <c r="A26" s="107">
        <v>45628</v>
      </c>
      <c r="B26" s="86" t="s">
        <v>284</v>
      </c>
      <c r="C26" s="87" t="s">
        <v>7</v>
      </c>
      <c r="D26" s="87" t="s">
        <v>8</v>
      </c>
      <c r="E26" s="129">
        <v>115000</v>
      </c>
      <c r="F26" s="87">
        <v>43</v>
      </c>
      <c r="G26" s="172">
        <f t="shared" si="0"/>
        <v>2674.4186046511627</v>
      </c>
    </row>
    <row r="27" spans="1:10">
      <c r="A27" s="107">
        <v>45628</v>
      </c>
      <c r="B27" s="86" t="s">
        <v>284</v>
      </c>
      <c r="C27" s="87" t="s">
        <v>240</v>
      </c>
      <c r="D27" s="87" t="s">
        <v>17</v>
      </c>
      <c r="E27" s="129">
        <v>88000</v>
      </c>
      <c r="F27" s="87">
        <v>10</v>
      </c>
      <c r="G27" s="172">
        <f t="shared" si="0"/>
        <v>8800</v>
      </c>
    </row>
    <row r="28" spans="1:10">
      <c r="A28" s="107">
        <v>45628</v>
      </c>
      <c r="B28" s="86" t="s">
        <v>289</v>
      </c>
      <c r="C28" s="87" t="s">
        <v>7</v>
      </c>
      <c r="D28" s="87" t="s">
        <v>10</v>
      </c>
      <c r="E28" s="129">
        <v>95000</v>
      </c>
      <c r="F28" s="87">
        <v>22</v>
      </c>
      <c r="G28" s="172">
        <f t="shared" si="0"/>
        <v>4318.181818181818</v>
      </c>
    </row>
    <row r="29" spans="1:10">
      <c r="A29" s="107">
        <v>45628</v>
      </c>
      <c r="B29" s="86" t="s">
        <v>284</v>
      </c>
      <c r="C29" s="87" t="s">
        <v>54</v>
      </c>
      <c r="D29" s="87" t="s">
        <v>8</v>
      </c>
      <c r="E29" s="129">
        <v>110000</v>
      </c>
      <c r="F29" s="87">
        <v>25</v>
      </c>
      <c r="G29" s="172">
        <f t="shared" si="0"/>
        <v>4400</v>
      </c>
      <c r="J29" t="s">
        <v>53</v>
      </c>
    </row>
    <row r="30" spans="1:10">
      <c r="A30" s="107">
        <v>45628</v>
      </c>
      <c r="B30" s="86" t="s">
        <v>284</v>
      </c>
      <c r="C30" s="87" t="s">
        <v>14</v>
      </c>
      <c r="D30" s="87" t="s">
        <v>8</v>
      </c>
      <c r="E30" s="129">
        <v>115000</v>
      </c>
      <c r="F30" s="87">
        <v>29</v>
      </c>
      <c r="G30" s="172">
        <f t="shared" si="0"/>
        <v>3965.5172413793102</v>
      </c>
    </row>
    <row r="31" spans="1:10">
      <c r="A31" s="107">
        <v>45628</v>
      </c>
      <c r="B31" s="86" t="s">
        <v>284</v>
      </c>
      <c r="C31" s="87" t="s">
        <v>12</v>
      </c>
      <c r="D31" s="87" t="s">
        <v>10</v>
      </c>
      <c r="E31" s="129">
        <v>80000</v>
      </c>
      <c r="F31" s="87">
        <v>8</v>
      </c>
      <c r="G31" s="172">
        <f t="shared" si="0"/>
        <v>10000</v>
      </c>
      <c r="I31" t="s">
        <v>53</v>
      </c>
    </row>
    <row r="32" spans="1:10">
      <c r="A32" s="107">
        <v>45628</v>
      </c>
      <c r="B32" s="86" t="s">
        <v>289</v>
      </c>
      <c r="C32" s="87" t="s">
        <v>104</v>
      </c>
      <c r="D32" s="87" t="s">
        <v>10</v>
      </c>
      <c r="E32" s="129">
        <v>120000</v>
      </c>
      <c r="F32" s="87">
        <v>9</v>
      </c>
      <c r="G32" s="172">
        <f t="shared" si="0"/>
        <v>13333.333333333334</v>
      </c>
      <c r="I32" t="s">
        <v>53</v>
      </c>
    </row>
    <row r="33" spans="1:9">
      <c r="A33" s="107">
        <v>45628</v>
      </c>
      <c r="B33" s="86" t="s">
        <v>298</v>
      </c>
      <c r="C33" s="87" t="s">
        <v>180</v>
      </c>
      <c r="D33" s="87" t="s">
        <v>17</v>
      </c>
      <c r="E33" s="129">
        <v>142500</v>
      </c>
      <c r="F33" s="87">
        <v>15</v>
      </c>
      <c r="G33" s="172">
        <f t="shared" si="0"/>
        <v>9500</v>
      </c>
    </row>
    <row r="34" spans="1:9">
      <c r="A34" s="107">
        <v>45628</v>
      </c>
      <c r="B34" s="86" t="s">
        <v>298</v>
      </c>
      <c r="C34" s="87" t="s">
        <v>14</v>
      </c>
      <c r="D34" s="87" t="s">
        <v>10</v>
      </c>
      <c r="E34" s="129">
        <v>80000</v>
      </c>
      <c r="F34" s="87">
        <v>13</v>
      </c>
      <c r="G34" s="172">
        <f t="shared" si="0"/>
        <v>6153.8461538461543</v>
      </c>
      <c r="I34" t="s">
        <v>53</v>
      </c>
    </row>
    <row r="35" spans="1:9">
      <c r="A35" s="107">
        <v>45628</v>
      </c>
      <c r="B35" s="86" t="s">
        <v>298</v>
      </c>
      <c r="C35" s="87" t="s">
        <v>131</v>
      </c>
      <c r="D35" s="87" t="s">
        <v>10</v>
      </c>
      <c r="E35" s="129">
        <v>120000</v>
      </c>
      <c r="F35" s="87">
        <v>26</v>
      </c>
      <c r="G35" s="172">
        <f t="shared" si="0"/>
        <v>4615.3846153846152</v>
      </c>
    </row>
    <row r="36" spans="1:9">
      <c r="A36" s="107">
        <v>45628</v>
      </c>
      <c r="B36" s="86" t="s">
        <v>298</v>
      </c>
      <c r="C36" s="87" t="s">
        <v>299</v>
      </c>
      <c r="D36" s="87" t="s">
        <v>10</v>
      </c>
      <c r="E36" s="129">
        <v>120000</v>
      </c>
      <c r="F36" s="87">
        <v>18</v>
      </c>
      <c r="G36" s="172">
        <f t="shared" si="0"/>
        <v>6666.666666666667</v>
      </c>
    </row>
    <row r="37" spans="1:9">
      <c r="A37" s="107">
        <v>45628</v>
      </c>
      <c r="B37" s="156">
        <v>0.29166666666666702</v>
      </c>
      <c r="C37" s="87" t="s">
        <v>180</v>
      </c>
      <c r="D37" s="87" t="s">
        <v>17</v>
      </c>
      <c r="E37" s="129">
        <v>71250</v>
      </c>
      <c r="F37" s="87">
        <v>20</v>
      </c>
      <c r="G37" s="172">
        <f t="shared" si="0"/>
        <v>3562.5</v>
      </c>
      <c r="H37" t="s">
        <v>300</v>
      </c>
    </row>
    <row r="38" spans="1:9">
      <c r="A38" s="107">
        <v>45628</v>
      </c>
      <c r="B38" s="156">
        <v>0.29166666666666702</v>
      </c>
      <c r="C38" s="87" t="s">
        <v>14</v>
      </c>
      <c r="D38" s="87" t="s">
        <v>10</v>
      </c>
      <c r="E38" s="129">
        <v>40000</v>
      </c>
      <c r="F38" s="87">
        <v>32</v>
      </c>
      <c r="G38" s="172">
        <f t="shared" si="0"/>
        <v>1250</v>
      </c>
      <c r="H38" t="s">
        <v>300</v>
      </c>
    </row>
    <row r="39" spans="1:9">
      <c r="A39" s="107">
        <v>45628</v>
      </c>
      <c r="B39" s="156">
        <v>0.29166666666666702</v>
      </c>
      <c r="C39" s="87" t="s">
        <v>23</v>
      </c>
      <c r="D39" s="87" t="s">
        <v>10</v>
      </c>
      <c r="E39" s="129">
        <v>60000</v>
      </c>
      <c r="F39" s="87">
        <v>20</v>
      </c>
      <c r="G39" s="172">
        <f t="shared" si="0"/>
        <v>3000</v>
      </c>
      <c r="H39" t="s">
        <v>300</v>
      </c>
    </row>
    <row r="40" spans="1:9">
      <c r="A40" s="107">
        <v>45628</v>
      </c>
      <c r="B40" s="156">
        <v>0.29166666666666702</v>
      </c>
      <c r="C40" s="87" t="s">
        <v>104</v>
      </c>
      <c r="D40" s="87" t="s">
        <v>10</v>
      </c>
      <c r="E40" s="129">
        <v>60000</v>
      </c>
      <c r="F40" s="87">
        <v>10</v>
      </c>
      <c r="G40" s="172">
        <f t="shared" si="0"/>
        <v>6000</v>
      </c>
      <c r="H40" t="s">
        <v>300</v>
      </c>
    </row>
    <row r="41" spans="1:9">
      <c r="A41" s="107">
        <v>45628</v>
      </c>
      <c r="B41" s="86" t="s">
        <v>287</v>
      </c>
      <c r="C41" s="87" t="s">
        <v>12</v>
      </c>
      <c r="D41" s="87" t="s">
        <v>10</v>
      </c>
      <c r="E41" s="129">
        <v>80000</v>
      </c>
      <c r="F41" s="87">
        <v>15</v>
      </c>
      <c r="G41" s="172">
        <f t="shared" si="0"/>
        <v>5333.333333333333</v>
      </c>
    </row>
    <row r="42" spans="1:9">
      <c r="A42" s="107">
        <v>45628</v>
      </c>
      <c r="B42" s="86" t="s">
        <v>287</v>
      </c>
      <c r="C42" s="87" t="s">
        <v>150</v>
      </c>
      <c r="D42" s="87" t="s">
        <v>8</v>
      </c>
      <c r="E42" s="129">
        <v>350000</v>
      </c>
      <c r="F42" s="87">
        <v>8</v>
      </c>
      <c r="G42" s="172">
        <f t="shared" si="0"/>
        <v>43750</v>
      </c>
    </row>
    <row r="43" spans="1:9">
      <c r="A43" s="107">
        <v>45628</v>
      </c>
      <c r="B43" s="86" t="s">
        <v>287</v>
      </c>
      <c r="C43" s="87" t="s">
        <v>14</v>
      </c>
      <c r="D43" s="87" t="s">
        <v>8</v>
      </c>
      <c r="E43" s="129">
        <v>115000</v>
      </c>
      <c r="F43" s="87">
        <v>35</v>
      </c>
      <c r="G43" s="172">
        <f t="shared" si="0"/>
        <v>3285.7142857142858</v>
      </c>
    </row>
    <row r="44" spans="1:9">
      <c r="A44" s="107">
        <v>45628</v>
      </c>
      <c r="B44" s="86" t="s">
        <v>287</v>
      </c>
      <c r="C44" s="87" t="s">
        <v>7</v>
      </c>
      <c r="D44" s="87" t="s">
        <v>8</v>
      </c>
      <c r="E44" s="129">
        <v>115000</v>
      </c>
      <c r="F44" s="87">
        <v>26</v>
      </c>
      <c r="G44" s="172">
        <f t="shared" si="0"/>
        <v>4423.0769230769229</v>
      </c>
    </row>
    <row r="45" spans="1:9">
      <c r="A45" s="107">
        <v>45628</v>
      </c>
      <c r="B45" s="86" t="s">
        <v>287</v>
      </c>
      <c r="C45" s="87" t="s">
        <v>54</v>
      </c>
      <c r="D45" s="87" t="s">
        <v>8</v>
      </c>
      <c r="E45" s="129">
        <v>110000</v>
      </c>
      <c r="F45" s="87">
        <v>18</v>
      </c>
      <c r="G45" s="172">
        <f t="shared" si="0"/>
        <v>6111.1111111111113</v>
      </c>
    </row>
    <row r="46" spans="1:9">
      <c r="A46" s="107">
        <v>45628</v>
      </c>
      <c r="B46" s="86" t="s">
        <v>287</v>
      </c>
      <c r="C46" s="87" t="s">
        <v>240</v>
      </c>
      <c r="D46" s="87" t="s">
        <v>8</v>
      </c>
      <c r="E46" s="129">
        <v>98000</v>
      </c>
      <c r="F46" s="87">
        <v>17</v>
      </c>
      <c r="G46" s="172">
        <f t="shared" si="0"/>
        <v>5764.7058823529414</v>
      </c>
    </row>
    <row r="47" spans="1:9">
      <c r="A47" s="107">
        <v>45628</v>
      </c>
      <c r="B47" s="86" t="s">
        <v>287</v>
      </c>
      <c r="C47" s="87" t="s">
        <v>12</v>
      </c>
      <c r="D47" s="87" t="s">
        <v>8</v>
      </c>
      <c r="E47" s="129">
        <v>115000</v>
      </c>
      <c r="F47" s="87">
        <v>36</v>
      </c>
      <c r="G47" s="172">
        <f t="shared" si="0"/>
        <v>3194.4444444444443</v>
      </c>
    </row>
    <row r="48" spans="1:9">
      <c r="A48" s="107">
        <v>45628</v>
      </c>
      <c r="B48" s="86" t="s">
        <v>287</v>
      </c>
      <c r="C48" s="87" t="s">
        <v>54</v>
      </c>
      <c r="D48" s="87" t="s">
        <v>10</v>
      </c>
      <c r="E48" s="129">
        <v>80000</v>
      </c>
      <c r="F48" s="87">
        <v>16</v>
      </c>
      <c r="G48" s="172">
        <f t="shared" si="0"/>
        <v>5000</v>
      </c>
    </row>
    <row r="49" spans="1:7">
      <c r="A49" s="107">
        <v>45628</v>
      </c>
      <c r="B49" s="86" t="s">
        <v>287</v>
      </c>
      <c r="C49" s="87" t="s">
        <v>187</v>
      </c>
      <c r="D49" s="87" t="s">
        <v>17</v>
      </c>
      <c r="E49" s="129">
        <v>130000</v>
      </c>
      <c r="F49" s="87">
        <v>22</v>
      </c>
      <c r="G49" s="172">
        <f t="shared" si="0"/>
        <v>5909.090909090909</v>
      </c>
    </row>
    <row r="50" spans="1:7">
      <c r="A50" s="107">
        <v>45628</v>
      </c>
      <c r="B50" s="86" t="s">
        <v>287</v>
      </c>
      <c r="C50" s="87" t="s">
        <v>12</v>
      </c>
      <c r="D50" s="87" t="s">
        <v>8</v>
      </c>
      <c r="E50" s="129">
        <v>115000</v>
      </c>
      <c r="F50" s="87">
        <v>26</v>
      </c>
      <c r="G50" s="172">
        <f t="shared" si="0"/>
        <v>4423.0769230769229</v>
      </c>
    </row>
    <row r="51" spans="1:7">
      <c r="A51" s="107">
        <v>45628</v>
      </c>
      <c r="B51" s="86" t="s">
        <v>287</v>
      </c>
      <c r="C51" s="87" t="s">
        <v>7</v>
      </c>
      <c r="D51" s="87" t="s">
        <v>8</v>
      </c>
      <c r="E51" s="129">
        <v>115000</v>
      </c>
      <c r="F51" s="87">
        <v>41</v>
      </c>
      <c r="G51" s="172">
        <f t="shared" si="0"/>
        <v>2804.8780487804879</v>
      </c>
    </row>
    <row r="52" spans="1:7">
      <c r="A52" s="107">
        <v>45628</v>
      </c>
      <c r="B52" s="86" t="s">
        <v>287</v>
      </c>
      <c r="C52" s="87" t="s">
        <v>7</v>
      </c>
      <c r="D52" s="87" t="s">
        <v>8</v>
      </c>
      <c r="E52" s="129">
        <v>115000</v>
      </c>
      <c r="F52" s="87">
        <v>37</v>
      </c>
      <c r="G52" s="172">
        <f t="shared" si="0"/>
        <v>3108.1081081081079</v>
      </c>
    </row>
    <row r="53" spans="1:7">
      <c r="A53" s="107">
        <v>45628</v>
      </c>
      <c r="B53" s="86" t="s">
        <v>287</v>
      </c>
      <c r="C53" s="87" t="s">
        <v>24</v>
      </c>
      <c r="D53" s="87" t="s">
        <v>17</v>
      </c>
      <c r="E53" s="129">
        <v>95000</v>
      </c>
      <c r="F53" s="87">
        <v>9</v>
      </c>
      <c r="G53" s="172">
        <f t="shared" si="0"/>
        <v>10555.555555555555</v>
      </c>
    </row>
    <row r="54" spans="1:7">
      <c r="A54" s="107">
        <v>45628</v>
      </c>
      <c r="B54" s="86" t="s">
        <v>287</v>
      </c>
      <c r="C54" s="87" t="s">
        <v>209</v>
      </c>
      <c r="D54" s="87" t="s">
        <v>8</v>
      </c>
      <c r="E54" s="129">
        <v>92000</v>
      </c>
      <c r="F54" s="87">
        <v>30</v>
      </c>
      <c r="G54" s="172">
        <f t="shared" si="0"/>
        <v>3066.6666666666665</v>
      </c>
    </row>
    <row r="55" spans="1:7">
      <c r="A55" s="107">
        <v>45628</v>
      </c>
      <c r="B55" s="86" t="s">
        <v>287</v>
      </c>
      <c r="C55" s="87" t="s">
        <v>25</v>
      </c>
      <c r="D55" s="87" t="s">
        <v>17</v>
      </c>
      <c r="E55" s="129">
        <v>98000</v>
      </c>
      <c r="F55" s="87">
        <v>17</v>
      </c>
      <c r="G55" s="172">
        <f t="shared" si="0"/>
        <v>5764.7058823529414</v>
      </c>
    </row>
    <row r="56" spans="1:7">
      <c r="A56" s="107">
        <v>45628</v>
      </c>
      <c r="B56" s="86" t="s">
        <v>287</v>
      </c>
      <c r="C56" s="87" t="s">
        <v>20</v>
      </c>
      <c r="D56" s="87" t="s">
        <v>8</v>
      </c>
      <c r="E56" s="129">
        <v>110000</v>
      </c>
      <c r="F56" s="87">
        <v>30</v>
      </c>
      <c r="G56" s="172">
        <f t="shared" si="0"/>
        <v>3666.6666666666665</v>
      </c>
    </row>
    <row r="57" spans="1:7">
      <c r="A57" s="107">
        <v>45628</v>
      </c>
      <c r="B57" s="86" t="s">
        <v>287</v>
      </c>
      <c r="C57" s="87" t="s">
        <v>14</v>
      </c>
      <c r="D57" s="87" t="s">
        <v>8</v>
      </c>
      <c r="E57" s="129">
        <v>115000</v>
      </c>
      <c r="F57" s="87">
        <v>36</v>
      </c>
      <c r="G57" s="172">
        <f t="shared" si="0"/>
        <v>3194.4444444444443</v>
      </c>
    </row>
    <row r="58" spans="1:7">
      <c r="A58" s="107">
        <v>45628</v>
      </c>
      <c r="B58" s="86" t="s">
        <v>287</v>
      </c>
      <c r="C58" s="87" t="s">
        <v>14</v>
      </c>
      <c r="D58" s="87" t="s">
        <v>8</v>
      </c>
      <c r="E58" s="129">
        <v>115000</v>
      </c>
      <c r="F58" s="87">
        <v>38</v>
      </c>
      <c r="G58" s="172">
        <f t="shared" si="0"/>
        <v>3026.3157894736842</v>
      </c>
    </row>
    <row r="59" spans="1:7">
      <c r="A59" s="107">
        <v>45628</v>
      </c>
      <c r="B59" s="86" t="s">
        <v>287</v>
      </c>
      <c r="C59" s="87" t="s">
        <v>22</v>
      </c>
      <c r="D59" s="87" t="s">
        <v>8</v>
      </c>
      <c r="E59" s="129">
        <v>140000</v>
      </c>
      <c r="F59" s="87">
        <v>38</v>
      </c>
      <c r="G59" s="172">
        <f t="shared" si="0"/>
        <v>3684.2105263157896</v>
      </c>
    </row>
    <row r="60" spans="1:7">
      <c r="A60" s="107">
        <v>45629</v>
      </c>
      <c r="B60" s="86" t="s">
        <v>284</v>
      </c>
      <c r="C60" s="87" t="s">
        <v>14</v>
      </c>
      <c r="D60" s="87" t="s">
        <v>8</v>
      </c>
      <c r="E60" s="129">
        <v>115000</v>
      </c>
      <c r="F60" s="87">
        <v>37</v>
      </c>
      <c r="G60" s="172">
        <f t="shared" si="0"/>
        <v>3108.1081081081079</v>
      </c>
    </row>
    <row r="61" spans="1:7">
      <c r="A61" s="107">
        <v>45629</v>
      </c>
      <c r="B61" s="86" t="s">
        <v>284</v>
      </c>
      <c r="C61" s="87" t="s">
        <v>7</v>
      </c>
      <c r="D61" s="87" t="s">
        <v>8</v>
      </c>
      <c r="E61" s="129">
        <v>115000</v>
      </c>
      <c r="F61" s="87">
        <v>40</v>
      </c>
      <c r="G61" s="172">
        <f t="shared" si="0"/>
        <v>2875</v>
      </c>
    </row>
    <row r="62" spans="1:7">
      <c r="A62" s="107">
        <v>45629</v>
      </c>
      <c r="B62" s="86" t="s">
        <v>284</v>
      </c>
      <c r="C62" s="87" t="s">
        <v>14</v>
      </c>
      <c r="D62" s="87" t="s">
        <v>8</v>
      </c>
      <c r="E62" s="129">
        <v>115000</v>
      </c>
      <c r="F62" s="87">
        <v>36</v>
      </c>
      <c r="G62" s="172">
        <f t="shared" si="0"/>
        <v>3194.4444444444443</v>
      </c>
    </row>
    <row r="63" spans="1:7">
      <c r="A63" s="107">
        <v>45629</v>
      </c>
      <c r="B63" s="86" t="s">
        <v>284</v>
      </c>
      <c r="C63" s="87" t="s">
        <v>240</v>
      </c>
      <c r="D63" s="87" t="s">
        <v>8</v>
      </c>
      <c r="E63" s="129">
        <v>98000</v>
      </c>
      <c r="F63" s="87">
        <v>41</v>
      </c>
      <c r="G63" s="172">
        <f t="shared" si="0"/>
        <v>2390.2439024390242</v>
      </c>
    </row>
    <row r="64" spans="1:7">
      <c r="A64" s="107">
        <v>45629</v>
      </c>
      <c r="B64" s="86" t="s">
        <v>284</v>
      </c>
      <c r="C64" s="87" t="s">
        <v>240</v>
      </c>
      <c r="D64" s="87" t="s">
        <v>17</v>
      </c>
      <c r="E64" s="129">
        <v>88000</v>
      </c>
      <c r="F64" s="87">
        <v>24</v>
      </c>
      <c r="G64" s="172">
        <f t="shared" si="0"/>
        <v>3666.6666666666665</v>
      </c>
    </row>
    <row r="65" spans="1:7">
      <c r="A65" s="107">
        <v>45629</v>
      </c>
      <c r="B65" s="86" t="s">
        <v>284</v>
      </c>
      <c r="C65" s="87" t="s">
        <v>7</v>
      </c>
      <c r="D65" s="87" t="s">
        <v>8</v>
      </c>
      <c r="E65" s="129">
        <v>115000</v>
      </c>
      <c r="F65" s="87">
        <v>45</v>
      </c>
      <c r="G65" s="172">
        <f t="shared" si="0"/>
        <v>2555.5555555555557</v>
      </c>
    </row>
    <row r="66" spans="1:7">
      <c r="A66" s="107">
        <v>45629</v>
      </c>
      <c r="B66" s="86" t="s">
        <v>284</v>
      </c>
      <c r="C66" s="87" t="s">
        <v>12</v>
      </c>
      <c r="D66" s="87" t="s">
        <v>8</v>
      </c>
      <c r="E66" s="129">
        <v>115000</v>
      </c>
      <c r="F66" s="87">
        <v>36</v>
      </c>
      <c r="G66" s="172">
        <f t="shared" ref="G66:G129" si="2">E66/F66</f>
        <v>3194.4444444444443</v>
      </c>
    </row>
    <row r="67" spans="1:7">
      <c r="A67" s="107">
        <v>45629</v>
      </c>
      <c r="B67" s="86" t="s">
        <v>284</v>
      </c>
      <c r="C67" s="87" t="s">
        <v>25</v>
      </c>
      <c r="D67" s="87" t="s">
        <v>10</v>
      </c>
      <c r="E67" s="129">
        <v>90000</v>
      </c>
      <c r="F67" s="87">
        <v>18</v>
      </c>
      <c r="G67" s="172">
        <f t="shared" si="2"/>
        <v>5000</v>
      </c>
    </row>
    <row r="68" spans="1:7">
      <c r="A68" s="107">
        <v>45629</v>
      </c>
      <c r="B68" s="86" t="s">
        <v>284</v>
      </c>
      <c r="C68" s="87" t="s">
        <v>12</v>
      </c>
      <c r="D68" s="87" t="s">
        <v>8</v>
      </c>
      <c r="E68" s="129">
        <v>115000</v>
      </c>
      <c r="F68" s="87">
        <v>33</v>
      </c>
      <c r="G68" s="172">
        <f t="shared" si="2"/>
        <v>3484.848484848485</v>
      </c>
    </row>
    <row r="69" spans="1:7">
      <c r="A69" s="107">
        <v>45629</v>
      </c>
      <c r="B69" s="86" t="s">
        <v>284</v>
      </c>
      <c r="C69" s="87" t="s">
        <v>209</v>
      </c>
      <c r="D69" s="87" t="s">
        <v>8</v>
      </c>
      <c r="E69" s="129">
        <v>92000</v>
      </c>
      <c r="F69" s="87">
        <v>35</v>
      </c>
      <c r="G69" s="172">
        <f t="shared" si="2"/>
        <v>2628.5714285714284</v>
      </c>
    </row>
    <row r="70" spans="1:7">
      <c r="A70" s="107">
        <v>45629</v>
      </c>
      <c r="B70" s="86" t="s">
        <v>284</v>
      </c>
      <c r="C70" s="87" t="s">
        <v>209</v>
      </c>
      <c r="D70" s="87" t="s">
        <v>17</v>
      </c>
      <c r="E70" s="129">
        <v>86000</v>
      </c>
      <c r="F70" s="87">
        <v>20</v>
      </c>
      <c r="G70" s="172">
        <f t="shared" si="2"/>
        <v>4300</v>
      </c>
    </row>
    <row r="71" spans="1:7">
      <c r="A71" s="107">
        <v>45629</v>
      </c>
      <c r="B71" s="86" t="s">
        <v>284</v>
      </c>
      <c r="C71" s="87" t="s">
        <v>24</v>
      </c>
      <c r="D71" s="87" t="s">
        <v>17</v>
      </c>
      <c r="E71" s="129">
        <v>95000</v>
      </c>
      <c r="F71" s="87">
        <v>21</v>
      </c>
      <c r="G71" s="172">
        <f t="shared" si="2"/>
        <v>4523.8095238095239</v>
      </c>
    </row>
    <row r="72" spans="1:7">
      <c r="A72" s="107">
        <v>45629</v>
      </c>
      <c r="B72" s="86" t="s">
        <v>284</v>
      </c>
      <c r="C72" s="87" t="s">
        <v>25</v>
      </c>
      <c r="D72" s="87" t="s">
        <v>8</v>
      </c>
      <c r="E72" s="129">
        <v>108000</v>
      </c>
      <c r="F72" s="87">
        <v>30</v>
      </c>
      <c r="G72" s="172">
        <f t="shared" si="2"/>
        <v>3600</v>
      </c>
    </row>
    <row r="73" spans="1:7">
      <c r="A73" s="107">
        <v>45629</v>
      </c>
      <c r="B73" s="86" t="s">
        <v>284</v>
      </c>
      <c r="C73" s="87" t="s">
        <v>14</v>
      </c>
      <c r="D73" s="87" t="s">
        <v>8</v>
      </c>
      <c r="E73" s="129">
        <v>115000</v>
      </c>
      <c r="F73" s="87">
        <v>38</v>
      </c>
      <c r="G73" s="172">
        <f t="shared" si="2"/>
        <v>3026.3157894736842</v>
      </c>
    </row>
    <row r="74" spans="1:7">
      <c r="A74" s="107">
        <v>45629</v>
      </c>
      <c r="B74" s="86" t="s">
        <v>284</v>
      </c>
      <c r="C74" s="87" t="s">
        <v>54</v>
      </c>
      <c r="D74" s="87" t="s">
        <v>8</v>
      </c>
      <c r="E74" s="129">
        <v>110000</v>
      </c>
      <c r="F74" s="87">
        <v>23</v>
      </c>
      <c r="G74" s="172">
        <f t="shared" si="2"/>
        <v>4782.608695652174</v>
      </c>
    </row>
    <row r="75" spans="1:7">
      <c r="A75" s="107">
        <v>45629</v>
      </c>
      <c r="B75" s="86" t="s">
        <v>284</v>
      </c>
      <c r="C75" s="87" t="s">
        <v>14</v>
      </c>
      <c r="D75" s="87" t="s">
        <v>8</v>
      </c>
      <c r="E75" s="129">
        <v>115000</v>
      </c>
      <c r="F75" s="87">
        <v>26</v>
      </c>
      <c r="G75" s="172">
        <f t="shared" si="2"/>
        <v>4423.0769230769229</v>
      </c>
    </row>
    <row r="76" spans="1:7">
      <c r="A76" s="107">
        <v>45629</v>
      </c>
      <c r="B76" s="86" t="s">
        <v>284</v>
      </c>
      <c r="C76" s="87" t="s">
        <v>7</v>
      </c>
      <c r="D76" s="87" t="s">
        <v>8</v>
      </c>
      <c r="E76" s="129">
        <v>115000</v>
      </c>
      <c r="F76" s="87">
        <v>38</v>
      </c>
      <c r="G76" s="172">
        <f t="shared" si="2"/>
        <v>3026.3157894736842</v>
      </c>
    </row>
    <row r="77" spans="1:7">
      <c r="A77" s="107">
        <v>45629</v>
      </c>
      <c r="B77" s="86" t="s">
        <v>284</v>
      </c>
      <c r="C77" s="87" t="s">
        <v>20</v>
      </c>
      <c r="D77" s="87" t="s">
        <v>8</v>
      </c>
      <c r="E77" s="129">
        <v>110000</v>
      </c>
      <c r="F77" s="87">
        <v>32</v>
      </c>
      <c r="G77" s="172">
        <f t="shared" si="2"/>
        <v>3437.5</v>
      </c>
    </row>
    <row r="78" spans="1:7">
      <c r="A78" s="107">
        <v>45629</v>
      </c>
      <c r="B78" s="86" t="s">
        <v>284</v>
      </c>
      <c r="C78" s="87" t="s">
        <v>22</v>
      </c>
      <c r="D78" s="87" t="s">
        <v>8</v>
      </c>
      <c r="E78" s="129">
        <v>140000</v>
      </c>
      <c r="F78" s="87">
        <v>35</v>
      </c>
      <c r="G78" s="172">
        <f t="shared" si="2"/>
        <v>4000</v>
      </c>
    </row>
    <row r="79" spans="1:7">
      <c r="A79" s="107">
        <v>45629</v>
      </c>
      <c r="B79" s="86" t="s">
        <v>289</v>
      </c>
      <c r="C79" s="87" t="s">
        <v>7</v>
      </c>
      <c r="D79" s="87" t="s">
        <v>10</v>
      </c>
      <c r="E79" s="129">
        <v>95000</v>
      </c>
      <c r="F79" s="87">
        <v>12</v>
      </c>
      <c r="G79" s="172">
        <f t="shared" si="2"/>
        <v>7916.666666666667</v>
      </c>
    </row>
    <row r="80" spans="1:7">
      <c r="A80" s="107">
        <v>45629</v>
      </c>
      <c r="B80" s="86" t="s">
        <v>289</v>
      </c>
      <c r="C80" s="87" t="s">
        <v>12</v>
      </c>
      <c r="D80" s="87" t="s">
        <v>10</v>
      </c>
      <c r="E80" s="129">
        <v>80000</v>
      </c>
      <c r="F80" s="87">
        <v>7</v>
      </c>
      <c r="G80" s="172">
        <f t="shared" si="2"/>
        <v>11428.571428571429</v>
      </c>
    </row>
    <row r="81" spans="1:8">
      <c r="A81" s="107">
        <v>45629</v>
      </c>
      <c r="B81" s="86" t="s">
        <v>289</v>
      </c>
      <c r="C81" s="87" t="s">
        <v>14</v>
      </c>
      <c r="D81" s="87" t="s">
        <v>8</v>
      </c>
      <c r="E81" s="129">
        <v>115000</v>
      </c>
      <c r="F81" s="87">
        <v>25</v>
      </c>
      <c r="G81" s="172">
        <f t="shared" si="2"/>
        <v>4600</v>
      </c>
    </row>
    <row r="82" spans="1:8">
      <c r="A82" s="107">
        <v>45629</v>
      </c>
      <c r="B82" s="86" t="s">
        <v>289</v>
      </c>
      <c r="C82" s="87" t="s">
        <v>104</v>
      </c>
      <c r="D82" s="87" t="s">
        <v>10</v>
      </c>
      <c r="E82" s="129">
        <v>120000</v>
      </c>
      <c r="F82" s="87">
        <v>15</v>
      </c>
      <c r="G82" s="172">
        <f t="shared" si="2"/>
        <v>8000</v>
      </c>
    </row>
    <row r="83" spans="1:8">
      <c r="A83" s="107">
        <v>45629</v>
      </c>
      <c r="B83" s="156">
        <v>0.79166666666666696</v>
      </c>
      <c r="C83" s="87" t="s">
        <v>180</v>
      </c>
      <c r="D83" s="87" t="s">
        <v>17</v>
      </c>
      <c r="E83" s="129">
        <v>142500</v>
      </c>
      <c r="F83" s="87">
        <v>15</v>
      </c>
      <c r="G83" s="172">
        <f t="shared" si="2"/>
        <v>9500</v>
      </c>
    </row>
    <row r="84" spans="1:8">
      <c r="A84" s="107">
        <v>45629</v>
      </c>
      <c r="B84" s="156">
        <v>0.79166666666666696</v>
      </c>
      <c r="C84" s="87" t="s">
        <v>14</v>
      </c>
      <c r="D84" s="87" t="s">
        <v>10</v>
      </c>
      <c r="E84" s="129">
        <v>80000</v>
      </c>
      <c r="F84" s="87">
        <v>13</v>
      </c>
      <c r="G84" s="172">
        <f t="shared" si="2"/>
        <v>6153.8461538461543</v>
      </c>
    </row>
    <row r="85" spans="1:8">
      <c r="A85" s="107">
        <v>45629</v>
      </c>
      <c r="B85" s="156">
        <v>0.79166666666666696</v>
      </c>
      <c r="C85" s="87" t="s">
        <v>131</v>
      </c>
      <c r="D85" s="87" t="s">
        <v>10</v>
      </c>
      <c r="E85" s="129">
        <v>120000</v>
      </c>
      <c r="F85" s="87">
        <v>26</v>
      </c>
      <c r="G85" s="172">
        <f t="shared" si="2"/>
        <v>4615.3846153846152</v>
      </c>
    </row>
    <row r="86" spans="1:8">
      <c r="A86" s="107">
        <v>45629</v>
      </c>
      <c r="B86" s="156">
        <v>0.79166666666666696</v>
      </c>
      <c r="C86" s="87" t="s">
        <v>104</v>
      </c>
      <c r="D86" s="87" t="s">
        <v>10</v>
      </c>
      <c r="E86" s="129">
        <v>120000</v>
      </c>
      <c r="F86" s="87">
        <v>18</v>
      </c>
      <c r="G86" s="172">
        <f t="shared" si="2"/>
        <v>6666.666666666667</v>
      </c>
    </row>
    <row r="87" spans="1:8">
      <c r="A87" s="107">
        <v>45629</v>
      </c>
      <c r="B87" s="156">
        <v>0.29166666666666702</v>
      </c>
      <c r="C87" s="87" t="s">
        <v>180</v>
      </c>
      <c r="D87" s="87" t="s">
        <v>17</v>
      </c>
      <c r="E87" s="129">
        <v>71250</v>
      </c>
      <c r="F87" s="87">
        <v>20</v>
      </c>
      <c r="G87" s="172">
        <f t="shared" si="2"/>
        <v>3562.5</v>
      </c>
      <c r="H87" t="s">
        <v>301</v>
      </c>
    </row>
    <row r="88" spans="1:8">
      <c r="A88" s="107">
        <v>45629</v>
      </c>
      <c r="B88" s="156">
        <v>0.29166666666666702</v>
      </c>
      <c r="C88" s="87" t="s">
        <v>14</v>
      </c>
      <c r="D88" s="87" t="s">
        <v>10</v>
      </c>
      <c r="E88" s="129">
        <v>40000</v>
      </c>
      <c r="F88" s="87">
        <v>32</v>
      </c>
      <c r="G88" s="172">
        <f t="shared" si="2"/>
        <v>1250</v>
      </c>
      <c r="H88" t="s">
        <v>301</v>
      </c>
    </row>
    <row r="89" spans="1:8">
      <c r="A89" s="107">
        <v>45629</v>
      </c>
      <c r="B89" s="156">
        <v>0.29166666666666702</v>
      </c>
      <c r="C89" s="87" t="s">
        <v>23</v>
      </c>
      <c r="D89" s="87" t="s">
        <v>10</v>
      </c>
      <c r="E89" s="129">
        <v>60000</v>
      </c>
      <c r="F89" s="87">
        <v>20</v>
      </c>
      <c r="G89" s="172">
        <f t="shared" si="2"/>
        <v>3000</v>
      </c>
      <c r="H89" t="s">
        <v>301</v>
      </c>
    </row>
    <row r="90" spans="1:8">
      <c r="A90" s="107">
        <v>45629</v>
      </c>
      <c r="B90" s="156">
        <v>0.29166666666666702</v>
      </c>
      <c r="C90" s="87" t="s">
        <v>104</v>
      </c>
      <c r="D90" s="87" t="s">
        <v>10</v>
      </c>
      <c r="E90" s="129">
        <v>60000</v>
      </c>
      <c r="F90" s="87">
        <v>10</v>
      </c>
      <c r="G90" s="172">
        <f t="shared" si="2"/>
        <v>6000</v>
      </c>
      <c r="H90" t="s">
        <v>301</v>
      </c>
    </row>
    <row r="91" spans="1:8">
      <c r="A91" s="107">
        <v>45629</v>
      </c>
      <c r="B91" s="86" t="s">
        <v>287</v>
      </c>
      <c r="C91" s="87" t="s">
        <v>21</v>
      </c>
      <c r="D91" s="87" t="s">
        <v>10</v>
      </c>
      <c r="E91" s="129">
        <v>80000</v>
      </c>
      <c r="F91" s="87">
        <v>15</v>
      </c>
      <c r="G91" s="172">
        <f t="shared" si="2"/>
        <v>5333.333333333333</v>
      </c>
    </row>
    <row r="92" spans="1:8">
      <c r="A92" s="107">
        <v>45629</v>
      </c>
      <c r="B92" s="86" t="s">
        <v>287</v>
      </c>
      <c r="C92" s="87" t="s">
        <v>12</v>
      </c>
      <c r="D92" s="87" t="s">
        <v>8</v>
      </c>
      <c r="E92" s="129">
        <v>115000</v>
      </c>
      <c r="F92" s="87">
        <v>38</v>
      </c>
      <c r="G92" s="172">
        <f t="shared" si="2"/>
        <v>3026.3157894736842</v>
      </c>
    </row>
    <row r="93" spans="1:8">
      <c r="A93" s="107">
        <v>45629</v>
      </c>
      <c r="B93" s="86" t="s">
        <v>287</v>
      </c>
      <c r="C93" s="87" t="s">
        <v>7</v>
      </c>
      <c r="D93" s="87" t="s">
        <v>8</v>
      </c>
      <c r="E93" s="129">
        <v>115000</v>
      </c>
      <c r="F93" s="87">
        <v>35</v>
      </c>
      <c r="G93" s="172">
        <f t="shared" si="2"/>
        <v>3285.7142857142858</v>
      </c>
    </row>
    <row r="94" spans="1:8">
      <c r="A94" s="107">
        <v>45629</v>
      </c>
      <c r="B94" s="86" t="s">
        <v>287</v>
      </c>
      <c r="C94" s="87" t="s">
        <v>12</v>
      </c>
      <c r="D94" s="87" t="s">
        <v>8</v>
      </c>
      <c r="E94" s="129">
        <v>115000</v>
      </c>
      <c r="F94" s="87">
        <v>26</v>
      </c>
      <c r="G94" s="172">
        <f t="shared" si="2"/>
        <v>4423.0769230769229</v>
      </c>
    </row>
    <row r="95" spans="1:8">
      <c r="A95" s="107">
        <v>45629</v>
      </c>
      <c r="B95" s="86" t="s">
        <v>287</v>
      </c>
      <c r="C95" s="87" t="s">
        <v>7</v>
      </c>
      <c r="D95" s="87" t="s">
        <v>8</v>
      </c>
      <c r="E95" s="129">
        <v>115000</v>
      </c>
      <c r="F95" s="87">
        <v>38</v>
      </c>
      <c r="G95" s="172">
        <f t="shared" si="2"/>
        <v>3026.3157894736842</v>
      </c>
    </row>
    <row r="96" spans="1:8">
      <c r="A96" s="107">
        <v>45629</v>
      </c>
      <c r="B96" s="86" t="s">
        <v>287</v>
      </c>
      <c r="C96" s="87" t="s">
        <v>14</v>
      </c>
      <c r="D96" s="87" t="s">
        <v>8</v>
      </c>
      <c r="E96" s="129">
        <v>115000</v>
      </c>
      <c r="F96" s="87">
        <v>37</v>
      </c>
      <c r="G96" s="172">
        <f t="shared" si="2"/>
        <v>3108.1081081081079</v>
      </c>
    </row>
    <row r="97" spans="1:7">
      <c r="A97" s="107">
        <v>45629</v>
      </c>
      <c r="B97" s="86" t="s">
        <v>287</v>
      </c>
      <c r="C97" s="87" t="s">
        <v>150</v>
      </c>
      <c r="D97" s="87" t="s">
        <v>8</v>
      </c>
      <c r="E97" s="129">
        <v>350000</v>
      </c>
      <c r="F97" s="87">
        <v>16</v>
      </c>
      <c r="G97" s="172">
        <f t="shared" si="2"/>
        <v>21875</v>
      </c>
    </row>
    <row r="98" spans="1:7">
      <c r="A98" s="107">
        <v>45629</v>
      </c>
      <c r="B98" s="86" t="s">
        <v>287</v>
      </c>
      <c r="C98" s="87" t="s">
        <v>22</v>
      </c>
      <c r="D98" s="87" t="s">
        <v>8</v>
      </c>
      <c r="E98" s="129">
        <v>140000</v>
      </c>
      <c r="F98" s="87">
        <v>33</v>
      </c>
      <c r="G98" s="172">
        <f t="shared" si="2"/>
        <v>4242.424242424242</v>
      </c>
    </row>
    <row r="99" spans="1:7">
      <c r="A99" s="107">
        <v>45629</v>
      </c>
      <c r="B99" s="86" t="s">
        <v>287</v>
      </c>
      <c r="C99" s="87" t="s">
        <v>54</v>
      </c>
      <c r="D99" s="87" t="s">
        <v>8</v>
      </c>
      <c r="E99" s="129">
        <v>110000</v>
      </c>
      <c r="F99" s="87">
        <v>37</v>
      </c>
      <c r="G99" s="172">
        <f t="shared" si="2"/>
        <v>2972.9729729729729</v>
      </c>
    </row>
    <row r="100" spans="1:7">
      <c r="A100" s="107">
        <v>45629</v>
      </c>
      <c r="B100" s="86" t="s">
        <v>287</v>
      </c>
      <c r="C100" s="87" t="s">
        <v>7</v>
      </c>
      <c r="D100" s="87" t="s">
        <v>8</v>
      </c>
      <c r="E100" s="129">
        <v>115000</v>
      </c>
      <c r="F100" s="87">
        <v>33</v>
      </c>
      <c r="G100" s="172">
        <f t="shared" si="2"/>
        <v>3484.848484848485</v>
      </c>
    </row>
    <row r="101" spans="1:7">
      <c r="A101" s="107">
        <v>45629</v>
      </c>
      <c r="B101" s="86" t="s">
        <v>287</v>
      </c>
      <c r="C101" s="87" t="s">
        <v>187</v>
      </c>
      <c r="D101" s="87" t="s">
        <v>17</v>
      </c>
      <c r="E101" s="129">
        <v>130000</v>
      </c>
      <c r="F101" s="87">
        <v>17</v>
      </c>
      <c r="G101" s="172">
        <f t="shared" si="2"/>
        <v>7647.0588235294117</v>
      </c>
    </row>
    <row r="102" spans="1:7">
      <c r="A102" s="107">
        <v>45629</v>
      </c>
      <c r="B102" s="86" t="s">
        <v>287</v>
      </c>
      <c r="C102" s="87" t="s">
        <v>14</v>
      </c>
      <c r="D102" s="87" t="s">
        <v>8</v>
      </c>
      <c r="E102" s="129">
        <v>115000</v>
      </c>
      <c r="F102" s="87">
        <v>36</v>
      </c>
      <c r="G102" s="172">
        <f t="shared" si="2"/>
        <v>3194.4444444444443</v>
      </c>
    </row>
    <row r="103" spans="1:7">
      <c r="A103" s="107">
        <v>45629</v>
      </c>
      <c r="B103" s="86" t="s">
        <v>287</v>
      </c>
      <c r="C103" s="87" t="s">
        <v>240</v>
      </c>
      <c r="D103" s="87" t="s">
        <v>8</v>
      </c>
      <c r="E103" s="129">
        <v>98000</v>
      </c>
      <c r="F103" s="87">
        <v>31</v>
      </c>
      <c r="G103" s="172">
        <f t="shared" si="2"/>
        <v>3161.2903225806454</v>
      </c>
    </row>
    <row r="104" spans="1:7">
      <c r="A104" s="107">
        <v>45629</v>
      </c>
      <c r="B104" s="86" t="s">
        <v>287</v>
      </c>
      <c r="C104" s="87" t="s">
        <v>54</v>
      </c>
      <c r="D104" s="87" t="s">
        <v>10</v>
      </c>
      <c r="E104" s="129">
        <v>80000</v>
      </c>
      <c r="F104" s="87">
        <v>11</v>
      </c>
      <c r="G104" s="172">
        <f t="shared" si="2"/>
        <v>7272.727272727273</v>
      </c>
    </row>
    <row r="105" spans="1:7">
      <c r="A105" s="107">
        <v>45629</v>
      </c>
      <c r="B105" s="86" t="s">
        <v>287</v>
      </c>
      <c r="C105" s="87" t="s">
        <v>25</v>
      </c>
      <c r="D105" s="87" t="s">
        <v>17</v>
      </c>
      <c r="E105" s="129">
        <v>98000</v>
      </c>
      <c r="F105" s="87">
        <v>18</v>
      </c>
      <c r="G105" s="172">
        <f t="shared" si="2"/>
        <v>5444.4444444444443</v>
      </c>
    </row>
    <row r="106" spans="1:7">
      <c r="A106" s="107">
        <v>45629</v>
      </c>
      <c r="B106" s="86" t="s">
        <v>287</v>
      </c>
      <c r="C106" s="87" t="s">
        <v>20</v>
      </c>
      <c r="D106" s="87" t="s">
        <v>8</v>
      </c>
      <c r="E106" s="129">
        <v>110000</v>
      </c>
      <c r="F106" s="87">
        <v>30</v>
      </c>
      <c r="G106" s="172">
        <f t="shared" si="2"/>
        <v>3666.6666666666665</v>
      </c>
    </row>
    <row r="107" spans="1:7">
      <c r="A107" s="107">
        <v>45629</v>
      </c>
      <c r="B107" s="86" t="s">
        <v>287</v>
      </c>
      <c r="C107" s="87" t="s">
        <v>14</v>
      </c>
      <c r="D107" s="87" t="s">
        <v>8</v>
      </c>
      <c r="E107" s="129">
        <v>115000</v>
      </c>
      <c r="F107" s="87">
        <v>36</v>
      </c>
      <c r="G107" s="172">
        <f t="shared" si="2"/>
        <v>3194.4444444444443</v>
      </c>
    </row>
    <row r="108" spans="1:7">
      <c r="A108" s="107">
        <v>45629</v>
      </c>
      <c r="B108" s="86" t="s">
        <v>287</v>
      </c>
      <c r="C108" s="87" t="s">
        <v>24</v>
      </c>
      <c r="D108" s="87" t="s">
        <v>17</v>
      </c>
      <c r="E108" s="129">
        <v>95000</v>
      </c>
      <c r="F108" s="87">
        <v>5</v>
      </c>
      <c r="G108" s="172">
        <f t="shared" si="2"/>
        <v>19000</v>
      </c>
    </row>
    <row r="109" spans="1:7">
      <c r="A109" s="107">
        <v>45630</v>
      </c>
      <c r="B109" s="86" t="s">
        <v>284</v>
      </c>
      <c r="C109" s="87" t="s">
        <v>14</v>
      </c>
      <c r="D109" s="87" t="s">
        <v>8</v>
      </c>
      <c r="E109" s="129">
        <v>115000</v>
      </c>
      <c r="F109" s="87">
        <v>37</v>
      </c>
      <c r="G109" s="172">
        <f t="shared" si="2"/>
        <v>3108.1081081081079</v>
      </c>
    </row>
    <row r="110" spans="1:7">
      <c r="A110" s="107">
        <v>45630</v>
      </c>
      <c r="B110" s="86" t="s">
        <v>284</v>
      </c>
      <c r="C110" s="87" t="s">
        <v>7</v>
      </c>
      <c r="D110" s="87" t="s">
        <v>8</v>
      </c>
      <c r="E110" s="129">
        <v>115000</v>
      </c>
      <c r="F110" s="87">
        <v>44</v>
      </c>
      <c r="G110" s="172">
        <f t="shared" si="2"/>
        <v>2613.6363636363635</v>
      </c>
    </row>
    <row r="111" spans="1:7">
      <c r="A111" s="107">
        <v>45630</v>
      </c>
      <c r="B111" s="86" t="s">
        <v>284</v>
      </c>
      <c r="C111" s="87" t="s">
        <v>14</v>
      </c>
      <c r="D111" s="87" t="s">
        <v>8</v>
      </c>
      <c r="E111" s="129">
        <v>115000</v>
      </c>
      <c r="F111" s="87">
        <v>26</v>
      </c>
      <c r="G111" s="172">
        <f t="shared" si="2"/>
        <v>4423.0769230769229</v>
      </c>
    </row>
    <row r="112" spans="1:7">
      <c r="A112" s="107">
        <v>45630</v>
      </c>
      <c r="B112" s="86" t="s">
        <v>284</v>
      </c>
      <c r="C112" s="87" t="s">
        <v>14</v>
      </c>
      <c r="D112" s="87" t="s">
        <v>8</v>
      </c>
      <c r="E112" s="129">
        <v>115000</v>
      </c>
      <c r="F112" s="87">
        <v>26</v>
      </c>
      <c r="G112" s="172">
        <f t="shared" si="2"/>
        <v>4423.0769230769229</v>
      </c>
    </row>
    <row r="113" spans="1:9">
      <c r="A113" s="107">
        <v>45630</v>
      </c>
      <c r="B113" s="86" t="s">
        <v>284</v>
      </c>
      <c r="C113" s="87" t="s">
        <v>240</v>
      </c>
      <c r="D113" s="87" t="s">
        <v>8</v>
      </c>
      <c r="E113" s="129">
        <v>98000</v>
      </c>
      <c r="F113" s="87">
        <v>32</v>
      </c>
      <c r="G113" s="172">
        <f t="shared" si="2"/>
        <v>3062.5</v>
      </c>
      <c r="I113" t="s">
        <v>53</v>
      </c>
    </row>
    <row r="114" spans="1:9">
      <c r="A114" s="107">
        <v>45630</v>
      </c>
      <c r="B114" s="86" t="s">
        <v>284</v>
      </c>
      <c r="C114" s="87" t="s">
        <v>255</v>
      </c>
      <c r="D114" s="87" t="s">
        <v>17</v>
      </c>
      <c r="E114" s="129">
        <v>88000</v>
      </c>
      <c r="F114" s="87">
        <v>10</v>
      </c>
      <c r="G114" s="172">
        <f t="shared" si="2"/>
        <v>8800</v>
      </c>
    </row>
    <row r="115" spans="1:9">
      <c r="A115" s="107">
        <v>45630</v>
      </c>
      <c r="B115" s="86" t="s">
        <v>284</v>
      </c>
      <c r="C115" s="87" t="s">
        <v>7</v>
      </c>
      <c r="D115" s="87" t="s">
        <v>8</v>
      </c>
      <c r="E115" s="129">
        <v>115000</v>
      </c>
      <c r="F115" s="87">
        <v>44</v>
      </c>
      <c r="G115" s="172">
        <f t="shared" si="2"/>
        <v>2613.6363636363635</v>
      </c>
    </row>
    <row r="116" spans="1:9">
      <c r="A116" s="107">
        <v>45630</v>
      </c>
      <c r="B116" s="86" t="s">
        <v>284</v>
      </c>
      <c r="C116" s="87" t="s">
        <v>12</v>
      </c>
      <c r="D116" s="87" t="s">
        <v>8</v>
      </c>
      <c r="E116" s="129">
        <v>115000</v>
      </c>
      <c r="F116" s="87">
        <v>32</v>
      </c>
      <c r="G116" s="172">
        <f t="shared" si="2"/>
        <v>3593.75</v>
      </c>
    </row>
    <row r="117" spans="1:9">
      <c r="A117" s="107">
        <v>45630</v>
      </c>
      <c r="B117" s="86" t="s">
        <v>284</v>
      </c>
      <c r="C117" s="87" t="s">
        <v>25</v>
      </c>
      <c r="D117" s="87" t="s">
        <v>10</v>
      </c>
      <c r="E117" s="129">
        <v>90000</v>
      </c>
      <c r="F117" s="87">
        <v>21</v>
      </c>
      <c r="G117" s="172">
        <f t="shared" si="2"/>
        <v>4285.7142857142853</v>
      </c>
    </row>
    <row r="118" spans="1:9">
      <c r="A118" s="107">
        <v>45630</v>
      </c>
      <c r="B118" s="86" t="s">
        <v>284</v>
      </c>
      <c r="C118" s="87" t="s">
        <v>12</v>
      </c>
      <c r="D118" s="87" t="s">
        <v>8</v>
      </c>
      <c r="E118" s="129">
        <v>115000</v>
      </c>
      <c r="F118" s="87">
        <v>32</v>
      </c>
      <c r="G118" s="172">
        <f t="shared" si="2"/>
        <v>3593.75</v>
      </c>
    </row>
    <row r="119" spans="1:9">
      <c r="A119" s="107">
        <v>45630</v>
      </c>
      <c r="B119" s="86" t="s">
        <v>284</v>
      </c>
      <c r="C119" s="87" t="s">
        <v>7</v>
      </c>
      <c r="D119" s="87" t="s">
        <v>8</v>
      </c>
      <c r="E119" s="129">
        <v>115000</v>
      </c>
      <c r="F119" s="87">
        <v>30</v>
      </c>
      <c r="G119" s="172">
        <f t="shared" si="2"/>
        <v>3833.3333333333335</v>
      </c>
    </row>
    <row r="120" spans="1:9">
      <c r="A120" s="107">
        <v>45630</v>
      </c>
      <c r="B120" s="86" t="s">
        <v>284</v>
      </c>
      <c r="C120" s="87" t="s">
        <v>209</v>
      </c>
      <c r="D120" s="87" t="s">
        <v>8</v>
      </c>
      <c r="E120" s="129">
        <v>92000</v>
      </c>
      <c r="F120" s="87">
        <v>38</v>
      </c>
      <c r="G120" s="172">
        <f t="shared" si="2"/>
        <v>2421.0526315789475</v>
      </c>
    </row>
    <row r="121" spans="1:9">
      <c r="A121" s="107">
        <v>45630</v>
      </c>
      <c r="B121" s="86" t="s">
        <v>284</v>
      </c>
      <c r="C121" s="87" t="s">
        <v>302</v>
      </c>
      <c r="D121" s="87" t="s">
        <v>17</v>
      </c>
      <c r="E121" s="129">
        <v>86000</v>
      </c>
      <c r="F121" s="87">
        <v>19</v>
      </c>
      <c r="G121" s="172">
        <f t="shared" si="2"/>
        <v>4526.3157894736842</v>
      </c>
    </row>
    <row r="122" spans="1:9">
      <c r="A122" s="107">
        <v>45630</v>
      </c>
      <c r="B122" s="86" t="s">
        <v>284</v>
      </c>
      <c r="C122" s="87" t="s">
        <v>24</v>
      </c>
      <c r="D122" s="87" t="s">
        <v>17</v>
      </c>
      <c r="E122" s="129">
        <v>95000</v>
      </c>
      <c r="F122" s="87">
        <v>26</v>
      </c>
      <c r="G122" s="172">
        <f t="shared" si="2"/>
        <v>3653.8461538461538</v>
      </c>
    </row>
    <row r="123" spans="1:9">
      <c r="A123" s="107">
        <v>45630</v>
      </c>
      <c r="B123" s="86" t="s">
        <v>284</v>
      </c>
      <c r="C123" s="87" t="s">
        <v>25</v>
      </c>
      <c r="D123" s="87" t="s">
        <v>8</v>
      </c>
      <c r="E123" s="129">
        <v>108000</v>
      </c>
      <c r="F123" s="87">
        <v>32</v>
      </c>
      <c r="G123" s="172">
        <f t="shared" si="2"/>
        <v>3375</v>
      </c>
    </row>
    <row r="124" spans="1:9">
      <c r="A124" s="107">
        <v>45630</v>
      </c>
      <c r="B124" s="86" t="s">
        <v>284</v>
      </c>
      <c r="C124" s="87" t="s">
        <v>14</v>
      </c>
      <c r="D124" s="87" t="s">
        <v>8</v>
      </c>
      <c r="E124" s="129">
        <v>115000</v>
      </c>
      <c r="F124" s="87">
        <v>38</v>
      </c>
      <c r="G124" s="172">
        <f t="shared" si="2"/>
        <v>3026.3157894736842</v>
      </c>
    </row>
    <row r="125" spans="1:9">
      <c r="A125" s="107">
        <v>45630</v>
      </c>
      <c r="B125" s="86" t="s">
        <v>284</v>
      </c>
      <c r="C125" s="87" t="s">
        <v>54</v>
      </c>
      <c r="D125" s="87" t="s">
        <v>8</v>
      </c>
      <c r="E125" s="129">
        <v>110000</v>
      </c>
      <c r="F125" s="87">
        <v>27</v>
      </c>
      <c r="G125" s="172">
        <f t="shared" si="2"/>
        <v>4074.0740740740739</v>
      </c>
    </row>
    <row r="126" spans="1:9">
      <c r="A126" s="107">
        <v>45630</v>
      </c>
      <c r="B126" s="86" t="s">
        <v>284</v>
      </c>
      <c r="C126" s="87" t="s">
        <v>20</v>
      </c>
      <c r="D126" s="87" t="s">
        <v>8</v>
      </c>
      <c r="E126" s="129">
        <v>110000</v>
      </c>
      <c r="F126" s="87">
        <v>32</v>
      </c>
      <c r="G126" s="172">
        <f t="shared" si="2"/>
        <v>3437.5</v>
      </c>
    </row>
    <row r="127" spans="1:9">
      <c r="A127" s="107">
        <v>45630</v>
      </c>
      <c r="B127" s="86" t="s">
        <v>284</v>
      </c>
      <c r="C127" s="87" t="s">
        <v>22</v>
      </c>
      <c r="D127" s="87" t="s">
        <v>8</v>
      </c>
      <c r="E127" s="129">
        <v>140000</v>
      </c>
      <c r="F127" s="87">
        <v>36</v>
      </c>
      <c r="G127" s="172">
        <f t="shared" si="2"/>
        <v>3888.8888888888887</v>
      </c>
    </row>
    <row r="128" spans="1:9">
      <c r="A128" s="107">
        <v>45630</v>
      </c>
      <c r="B128" s="86" t="s">
        <v>289</v>
      </c>
      <c r="C128" s="87" t="s">
        <v>7</v>
      </c>
      <c r="D128" s="87" t="s">
        <v>10</v>
      </c>
      <c r="E128" s="129">
        <v>95000</v>
      </c>
      <c r="F128" s="87">
        <v>8</v>
      </c>
      <c r="G128" s="172">
        <f t="shared" si="2"/>
        <v>11875</v>
      </c>
    </row>
    <row r="129" spans="1:10">
      <c r="A129" s="107">
        <v>45630</v>
      </c>
      <c r="B129" s="86" t="s">
        <v>289</v>
      </c>
      <c r="C129" s="87" t="s">
        <v>12</v>
      </c>
      <c r="D129" s="87" t="s">
        <v>10</v>
      </c>
      <c r="E129" s="129">
        <v>80000</v>
      </c>
      <c r="F129" s="87">
        <v>11</v>
      </c>
      <c r="G129" s="172">
        <f t="shared" si="2"/>
        <v>7272.727272727273</v>
      </c>
    </row>
    <row r="130" spans="1:10">
      <c r="A130" s="107">
        <v>45630</v>
      </c>
      <c r="B130" s="86" t="s">
        <v>289</v>
      </c>
      <c r="C130" s="87" t="s">
        <v>14</v>
      </c>
      <c r="D130" s="87" t="s">
        <v>8</v>
      </c>
      <c r="E130" s="129">
        <v>115000</v>
      </c>
      <c r="F130" s="87">
        <v>44</v>
      </c>
      <c r="G130" s="172">
        <f t="shared" ref="G130:G193" si="3">E130/F130</f>
        <v>2613.6363636363635</v>
      </c>
    </row>
    <row r="131" spans="1:10">
      <c r="A131" s="107">
        <v>45630</v>
      </c>
      <c r="B131" s="86" t="s">
        <v>289</v>
      </c>
      <c r="C131" s="87" t="s">
        <v>104</v>
      </c>
      <c r="D131" s="87" t="s">
        <v>10</v>
      </c>
      <c r="E131" s="129">
        <v>120000</v>
      </c>
      <c r="F131" s="87">
        <v>9</v>
      </c>
      <c r="G131" s="172">
        <f t="shared" si="3"/>
        <v>13333.333333333334</v>
      </c>
    </row>
    <row r="132" spans="1:10">
      <c r="A132" s="107">
        <v>45630</v>
      </c>
      <c r="B132" s="156">
        <v>0.79166666666666696</v>
      </c>
      <c r="C132" s="87" t="s">
        <v>180</v>
      </c>
      <c r="D132" s="87" t="s">
        <v>17</v>
      </c>
      <c r="E132" s="129">
        <v>142500</v>
      </c>
      <c r="F132" s="87">
        <v>18</v>
      </c>
      <c r="G132" s="172">
        <f t="shared" si="3"/>
        <v>7916.666666666667</v>
      </c>
      <c r="I132" t="s">
        <v>53</v>
      </c>
    </row>
    <row r="133" spans="1:10">
      <c r="A133" s="107">
        <v>45630</v>
      </c>
      <c r="B133" s="156">
        <v>0.79166666666666696</v>
      </c>
      <c r="C133" s="87" t="s">
        <v>14</v>
      </c>
      <c r="D133" s="87" t="s">
        <v>10</v>
      </c>
      <c r="E133" s="129">
        <v>80000</v>
      </c>
      <c r="F133" s="87">
        <v>20</v>
      </c>
      <c r="G133" s="172">
        <f t="shared" si="3"/>
        <v>4000</v>
      </c>
    </row>
    <row r="134" spans="1:10">
      <c r="A134" s="107">
        <v>45630</v>
      </c>
      <c r="B134" s="156">
        <v>0.79166666666666696</v>
      </c>
      <c r="C134" s="87" t="s">
        <v>131</v>
      </c>
      <c r="D134" s="87" t="s">
        <v>10</v>
      </c>
      <c r="E134" s="129">
        <v>120000</v>
      </c>
      <c r="F134" s="87">
        <v>32</v>
      </c>
      <c r="G134" s="172">
        <f t="shared" si="3"/>
        <v>3750</v>
      </c>
    </row>
    <row r="135" spans="1:10">
      <c r="A135" s="107">
        <v>45630</v>
      </c>
      <c r="B135" s="156">
        <v>0.79166666666666696</v>
      </c>
      <c r="C135" s="87" t="s">
        <v>104</v>
      </c>
      <c r="D135" s="87" t="s">
        <v>10</v>
      </c>
      <c r="E135" s="129">
        <v>120000</v>
      </c>
      <c r="F135" s="87">
        <v>20</v>
      </c>
      <c r="G135" s="172">
        <f t="shared" si="3"/>
        <v>6000</v>
      </c>
    </row>
    <row r="136" spans="1:10">
      <c r="A136" s="107">
        <v>45630</v>
      </c>
      <c r="B136" s="156">
        <v>0.29166666666666702</v>
      </c>
      <c r="C136" s="87" t="s">
        <v>180</v>
      </c>
      <c r="D136" s="87" t="s">
        <v>17</v>
      </c>
      <c r="E136" s="129">
        <v>71250</v>
      </c>
      <c r="F136" s="87">
        <v>10</v>
      </c>
      <c r="G136" s="172">
        <f t="shared" si="3"/>
        <v>7125</v>
      </c>
    </row>
    <row r="137" spans="1:10">
      <c r="A137" s="107">
        <v>45630</v>
      </c>
      <c r="B137" s="156">
        <v>0.29166666666666702</v>
      </c>
      <c r="C137" s="87" t="s">
        <v>14</v>
      </c>
      <c r="D137" s="87" t="s">
        <v>10</v>
      </c>
      <c r="E137" s="129">
        <v>40000</v>
      </c>
      <c r="F137" s="87">
        <v>15</v>
      </c>
      <c r="G137" s="172">
        <f t="shared" si="3"/>
        <v>2666.6666666666665</v>
      </c>
    </row>
    <row r="138" spans="1:10">
      <c r="A138" s="107">
        <v>45630</v>
      </c>
      <c r="B138" s="156">
        <v>0.29166666666666702</v>
      </c>
      <c r="C138" s="87" t="s">
        <v>131</v>
      </c>
      <c r="D138" s="87" t="s">
        <v>10</v>
      </c>
      <c r="E138" s="129">
        <v>60000</v>
      </c>
      <c r="F138" s="87">
        <v>8</v>
      </c>
      <c r="G138" s="172">
        <f t="shared" si="3"/>
        <v>7500</v>
      </c>
    </row>
    <row r="139" spans="1:10">
      <c r="A139" s="107">
        <v>45630</v>
      </c>
      <c r="B139" s="156">
        <v>0.29166666666666702</v>
      </c>
      <c r="C139" s="87" t="s">
        <v>104</v>
      </c>
      <c r="D139" s="87" t="s">
        <v>10</v>
      </c>
      <c r="E139" s="129">
        <v>60000</v>
      </c>
      <c r="F139" s="87">
        <v>25</v>
      </c>
      <c r="G139" s="172">
        <f t="shared" si="3"/>
        <v>2400</v>
      </c>
    </row>
    <row r="140" spans="1:10">
      <c r="A140" s="107">
        <v>45630</v>
      </c>
      <c r="B140" s="86" t="s">
        <v>287</v>
      </c>
      <c r="C140" s="87" t="s">
        <v>21</v>
      </c>
      <c r="D140" s="87" t="s">
        <v>10</v>
      </c>
      <c r="E140" s="129">
        <v>80000</v>
      </c>
      <c r="F140" s="87">
        <v>26</v>
      </c>
      <c r="G140" s="172">
        <f t="shared" si="3"/>
        <v>3076.9230769230771</v>
      </c>
    </row>
    <row r="141" spans="1:10">
      <c r="A141" s="107">
        <v>45630</v>
      </c>
      <c r="B141" s="86" t="s">
        <v>287</v>
      </c>
      <c r="C141" s="87" t="s">
        <v>7</v>
      </c>
      <c r="D141" s="87" t="s">
        <v>8</v>
      </c>
      <c r="E141" s="129">
        <v>115000</v>
      </c>
      <c r="F141" s="87">
        <v>39</v>
      </c>
      <c r="G141" s="172">
        <f t="shared" si="3"/>
        <v>2948.7179487179487</v>
      </c>
    </row>
    <row r="142" spans="1:10">
      <c r="A142" s="107">
        <v>45630</v>
      </c>
      <c r="B142" s="86" t="s">
        <v>287</v>
      </c>
      <c r="C142" s="87" t="s">
        <v>12</v>
      </c>
      <c r="D142" s="87" t="s">
        <v>8</v>
      </c>
      <c r="E142" s="129">
        <v>115000</v>
      </c>
      <c r="F142" s="87">
        <v>42</v>
      </c>
      <c r="G142" s="172">
        <f t="shared" si="3"/>
        <v>2738.0952380952381</v>
      </c>
      <c r="J142" t="s">
        <v>53</v>
      </c>
    </row>
    <row r="143" spans="1:10">
      <c r="A143" s="107">
        <v>45630</v>
      </c>
      <c r="B143" s="86" t="s">
        <v>287</v>
      </c>
      <c r="C143" s="87" t="s">
        <v>7</v>
      </c>
      <c r="D143" s="87" t="s">
        <v>8</v>
      </c>
      <c r="E143" s="129">
        <v>115000</v>
      </c>
      <c r="F143" s="87">
        <v>43</v>
      </c>
      <c r="G143" s="172">
        <f t="shared" si="3"/>
        <v>2674.4186046511627</v>
      </c>
    </row>
    <row r="144" spans="1:10">
      <c r="A144" s="107">
        <v>45630</v>
      </c>
      <c r="B144" s="86" t="s">
        <v>287</v>
      </c>
      <c r="C144" s="87" t="s">
        <v>12</v>
      </c>
      <c r="D144" s="87" t="s">
        <v>8</v>
      </c>
      <c r="E144" s="129">
        <v>115000</v>
      </c>
      <c r="F144" s="87">
        <v>39</v>
      </c>
      <c r="G144" s="172">
        <f t="shared" si="3"/>
        <v>2948.7179487179487</v>
      </c>
    </row>
    <row r="145" spans="1:7">
      <c r="A145" s="107">
        <v>45630</v>
      </c>
      <c r="B145" s="86" t="s">
        <v>287</v>
      </c>
      <c r="C145" s="87" t="s">
        <v>14</v>
      </c>
      <c r="D145" s="87" t="s">
        <v>8</v>
      </c>
      <c r="E145" s="129">
        <v>115000</v>
      </c>
      <c r="F145" s="87">
        <v>36</v>
      </c>
      <c r="G145" s="172">
        <f t="shared" si="3"/>
        <v>3194.4444444444443</v>
      </c>
    </row>
    <row r="146" spans="1:7">
      <c r="A146" s="107">
        <v>45630</v>
      </c>
      <c r="B146" s="86" t="s">
        <v>287</v>
      </c>
      <c r="C146" s="87" t="s">
        <v>150</v>
      </c>
      <c r="D146" s="87" t="s">
        <v>8</v>
      </c>
      <c r="E146" s="129">
        <v>350000</v>
      </c>
      <c r="F146" s="87">
        <v>7</v>
      </c>
      <c r="G146" s="172">
        <f t="shared" si="3"/>
        <v>50000</v>
      </c>
    </row>
    <row r="147" spans="1:7">
      <c r="A147" s="107">
        <v>45630</v>
      </c>
      <c r="B147" s="86" t="s">
        <v>287</v>
      </c>
      <c r="C147" s="87" t="s">
        <v>45</v>
      </c>
      <c r="D147" s="87" t="s">
        <v>8</v>
      </c>
      <c r="E147" s="129">
        <v>115000</v>
      </c>
      <c r="F147" s="87">
        <v>37</v>
      </c>
      <c r="G147" s="172">
        <f t="shared" si="3"/>
        <v>3108.1081081081079</v>
      </c>
    </row>
    <row r="148" spans="1:7">
      <c r="A148" s="107">
        <v>45630</v>
      </c>
      <c r="B148" s="86" t="s">
        <v>287</v>
      </c>
      <c r="C148" s="87" t="s">
        <v>22</v>
      </c>
      <c r="D148" s="87" t="s">
        <v>8</v>
      </c>
      <c r="E148" s="129">
        <v>140000</v>
      </c>
      <c r="F148" s="87">
        <v>28</v>
      </c>
      <c r="G148" s="172">
        <f t="shared" si="3"/>
        <v>5000</v>
      </c>
    </row>
    <row r="149" spans="1:7">
      <c r="A149" s="107">
        <v>45630</v>
      </c>
      <c r="B149" s="86" t="s">
        <v>287</v>
      </c>
      <c r="C149" s="87" t="s">
        <v>187</v>
      </c>
      <c r="D149" s="87" t="s">
        <v>17</v>
      </c>
      <c r="E149" s="129">
        <v>130000</v>
      </c>
      <c r="F149" s="87">
        <v>26</v>
      </c>
      <c r="G149" s="172">
        <f t="shared" si="3"/>
        <v>5000</v>
      </c>
    </row>
    <row r="150" spans="1:7">
      <c r="A150" s="107">
        <v>45630</v>
      </c>
      <c r="B150" s="86" t="s">
        <v>287</v>
      </c>
      <c r="C150" s="87" t="s">
        <v>240</v>
      </c>
      <c r="D150" s="87" t="s">
        <v>8</v>
      </c>
      <c r="E150" s="129">
        <v>98000</v>
      </c>
      <c r="F150" s="87">
        <v>18</v>
      </c>
      <c r="G150" s="172">
        <f t="shared" si="3"/>
        <v>5444.4444444444443</v>
      </c>
    </row>
    <row r="151" spans="1:7">
      <c r="A151" s="107">
        <v>45630</v>
      </c>
      <c r="B151" s="86" t="s">
        <v>287</v>
      </c>
      <c r="C151" s="87" t="s">
        <v>7</v>
      </c>
      <c r="D151" s="87" t="s">
        <v>8</v>
      </c>
      <c r="E151" s="129">
        <v>115000</v>
      </c>
      <c r="F151" s="87">
        <v>30</v>
      </c>
      <c r="G151" s="172">
        <f t="shared" si="3"/>
        <v>3833.3333333333335</v>
      </c>
    </row>
    <row r="152" spans="1:7">
      <c r="A152" s="107">
        <v>45630</v>
      </c>
      <c r="B152" s="86" t="s">
        <v>287</v>
      </c>
      <c r="C152" s="87" t="s">
        <v>20</v>
      </c>
      <c r="D152" s="87" t="s">
        <v>8</v>
      </c>
      <c r="E152" s="129">
        <v>110000</v>
      </c>
      <c r="F152" s="87">
        <v>16</v>
      </c>
      <c r="G152" s="172">
        <f t="shared" si="3"/>
        <v>6875</v>
      </c>
    </row>
    <row r="153" spans="1:7">
      <c r="A153" s="107">
        <v>45630</v>
      </c>
      <c r="B153" s="86" t="s">
        <v>287</v>
      </c>
      <c r="C153" s="87" t="s">
        <v>25</v>
      </c>
      <c r="D153" s="87" t="s">
        <v>17</v>
      </c>
      <c r="E153" s="129">
        <v>98000</v>
      </c>
      <c r="F153" s="87">
        <v>26</v>
      </c>
      <c r="G153" s="172">
        <f t="shared" si="3"/>
        <v>3769.2307692307691</v>
      </c>
    </row>
    <row r="154" spans="1:7">
      <c r="A154" s="107">
        <v>45630</v>
      </c>
      <c r="B154" s="86" t="s">
        <v>287</v>
      </c>
      <c r="C154" s="87" t="s">
        <v>54</v>
      </c>
      <c r="D154" s="87" t="s">
        <v>8</v>
      </c>
      <c r="E154" s="129">
        <v>110000</v>
      </c>
      <c r="F154" s="87">
        <v>1</v>
      </c>
      <c r="G154" s="172">
        <f t="shared" si="3"/>
        <v>110000</v>
      </c>
    </row>
    <row r="155" spans="1:7">
      <c r="A155" s="107">
        <v>45630</v>
      </c>
      <c r="B155" s="86" t="s">
        <v>287</v>
      </c>
      <c r="C155" s="87" t="s">
        <v>24</v>
      </c>
      <c r="D155" s="87" t="s">
        <v>17</v>
      </c>
      <c r="E155" s="129">
        <v>95000</v>
      </c>
      <c r="F155" s="87">
        <v>29</v>
      </c>
      <c r="G155" s="172">
        <f t="shared" si="3"/>
        <v>3275.8620689655172</v>
      </c>
    </row>
    <row r="156" spans="1:7">
      <c r="A156" s="107">
        <v>45630</v>
      </c>
      <c r="B156" s="86" t="s">
        <v>287</v>
      </c>
      <c r="C156" s="87" t="s">
        <v>209</v>
      </c>
      <c r="D156" s="87" t="s">
        <v>8</v>
      </c>
      <c r="E156" s="129">
        <v>92000</v>
      </c>
      <c r="F156" s="87">
        <v>15</v>
      </c>
      <c r="G156" s="172">
        <f t="shared" si="3"/>
        <v>6133.333333333333</v>
      </c>
    </row>
    <row r="157" spans="1:7">
      <c r="A157" s="107">
        <v>45630</v>
      </c>
      <c r="B157" s="86" t="s">
        <v>287</v>
      </c>
      <c r="C157" s="87" t="s">
        <v>14</v>
      </c>
      <c r="D157" s="87" t="s">
        <v>8</v>
      </c>
      <c r="E157" s="129">
        <v>115000</v>
      </c>
      <c r="F157" s="87">
        <v>29</v>
      </c>
      <c r="G157" s="172">
        <f t="shared" si="3"/>
        <v>3965.5172413793102</v>
      </c>
    </row>
    <row r="158" spans="1:7">
      <c r="A158" s="107">
        <v>45630</v>
      </c>
      <c r="B158" s="86" t="s">
        <v>287</v>
      </c>
      <c r="C158" s="87" t="s">
        <v>14</v>
      </c>
      <c r="D158" s="87" t="s">
        <v>17</v>
      </c>
      <c r="E158" s="129">
        <v>95000</v>
      </c>
      <c r="F158" s="87">
        <v>16</v>
      </c>
      <c r="G158" s="172">
        <f t="shared" si="3"/>
        <v>5937.5</v>
      </c>
    </row>
    <row r="159" spans="1:7">
      <c r="A159" s="107">
        <v>45630</v>
      </c>
      <c r="B159" s="86" t="s">
        <v>287</v>
      </c>
      <c r="C159" s="87" t="s">
        <v>131</v>
      </c>
      <c r="D159" s="87" t="s">
        <v>10</v>
      </c>
      <c r="E159" s="129">
        <v>80000</v>
      </c>
      <c r="F159" s="87">
        <v>18</v>
      </c>
      <c r="G159" s="172">
        <f t="shared" si="3"/>
        <v>4444.4444444444443</v>
      </c>
    </row>
    <row r="160" spans="1:7">
      <c r="A160" s="107">
        <v>45631</v>
      </c>
      <c r="B160" s="86" t="s">
        <v>284</v>
      </c>
      <c r="C160" s="87" t="s">
        <v>7</v>
      </c>
      <c r="D160" s="87" t="s">
        <v>8</v>
      </c>
      <c r="E160" s="129">
        <v>115000</v>
      </c>
      <c r="F160" s="87">
        <v>38</v>
      </c>
      <c r="G160" s="172">
        <f t="shared" si="3"/>
        <v>3026.3157894736842</v>
      </c>
    </row>
    <row r="161" spans="1:9">
      <c r="A161" s="107">
        <v>45631</v>
      </c>
      <c r="B161" s="86" t="s">
        <v>284</v>
      </c>
      <c r="C161" s="87" t="s">
        <v>14</v>
      </c>
      <c r="D161" s="87" t="s">
        <v>8</v>
      </c>
      <c r="E161" s="129">
        <v>115000</v>
      </c>
      <c r="F161" s="87">
        <v>27</v>
      </c>
      <c r="G161" s="172">
        <f t="shared" si="3"/>
        <v>4259.2592592592591</v>
      </c>
    </row>
    <row r="162" spans="1:9">
      <c r="A162" s="107">
        <v>45631</v>
      </c>
      <c r="B162" s="86" t="s">
        <v>284</v>
      </c>
      <c r="C162" s="87" t="s">
        <v>240</v>
      </c>
      <c r="D162" s="87" t="s">
        <v>8</v>
      </c>
      <c r="E162" s="129">
        <v>98000</v>
      </c>
      <c r="F162" s="87">
        <v>17</v>
      </c>
      <c r="G162" s="172">
        <f t="shared" si="3"/>
        <v>5764.7058823529414</v>
      </c>
    </row>
    <row r="163" spans="1:9">
      <c r="A163" s="107">
        <v>45631</v>
      </c>
      <c r="B163" s="86" t="s">
        <v>284</v>
      </c>
      <c r="C163" s="87" t="s">
        <v>240</v>
      </c>
      <c r="D163" s="87" t="s">
        <v>17</v>
      </c>
      <c r="E163" s="129">
        <v>88000</v>
      </c>
      <c r="F163" s="87">
        <v>21</v>
      </c>
      <c r="G163" s="172">
        <f t="shared" si="3"/>
        <v>4190.4761904761908</v>
      </c>
    </row>
    <row r="164" spans="1:9">
      <c r="A164" s="107">
        <v>45631</v>
      </c>
      <c r="B164" s="86" t="s">
        <v>284</v>
      </c>
      <c r="C164" s="87" t="s">
        <v>7</v>
      </c>
      <c r="D164" s="87" t="s">
        <v>8</v>
      </c>
      <c r="E164" s="129">
        <v>115000</v>
      </c>
      <c r="F164" s="87">
        <v>47</v>
      </c>
      <c r="G164" s="172">
        <f t="shared" si="3"/>
        <v>2446.8085106382978</v>
      </c>
    </row>
    <row r="165" spans="1:9">
      <c r="A165" s="107">
        <v>45631</v>
      </c>
      <c r="B165" s="86" t="s">
        <v>284</v>
      </c>
      <c r="C165" s="87" t="s">
        <v>12</v>
      </c>
      <c r="D165" s="87" t="s">
        <v>8</v>
      </c>
      <c r="E165" s="129">
        <v>115000</v>
      </c>
      <c r="F165" s="87">
        <v>41</v>
      </c>
      <c r="G165" s="172">
        <f t="shared" si="3"/>
        <v>2804.8780487804879</v>
      </c>
    </row>
    <row r="166" spans="1:9">
      <c r="A166" s="107">
        <v>45631</v>
      </c>
      <c r="B166" s="86" t="s">
        <v>284</v>
      </c>
      <c r="C166" s="87" t="s">
        <v>25</v>
      </c>
      <c r="D166" s="87" t="s">
        <v>10</v>
      </c>
      <c r="E166" s="129">
        <v>90000</v>
      </c>
      <c r="F166" s="87">
        <v>20</v>
      </c>
      <c r="G166" s="172">
        <f t="shared" si="3"/>
        <v>4500</v>
      </c>
    </row>
    <row r="167" spans="1:9">
      <c r="A167" s="107">
        <v>45631</v>
      </c>
      <c r="B167" s="86" t="s">
        <v>284</v>
      </c>
      <c r="C167" s="87" t="s">
        <v>12</v>
      </c>
      <c r="D167" s="87" t="s">
        <v>8</v>
      </c>
      <c r="E167" s="129">
        <v>115000</v>
      </c>
      <c r="F167" s="87">
        <v>34</v>
      </c>
      <c r="G167" s="172">
        <f t="shared" si="3"/>
        <v>3382.3529411764707</v>
      </c>
    </row>
    <row r="168" spans="1:9">
      <c r="A168" s="107">
        <v>45631</v>
      </c>
      <c r="B168" s="86" t="s">
        <v>284</v>
      </c>
      <c r="C168" s="87" t="s">
        <v>7</v>
      </c>
      <c r="D168" s="87" t="s">
        <v>8</v>
      </c>
      <c r="E168" s="129">
        <v>115000</v>
      </c>
      <c r="F168" s="87">
        <v>29</v>
      </c>
      <c r="G168" s="172">
        <f t="shared" si="3"/>
        <v>3965.5172413793102</v>
      </c>
    </row>
    <row r="169" spans="1:9">
      <c r="A169" s="107">
        <v>45631</v>
      </c>
      <c r="B169" s="86" t="s">
        <v>284</v>
      </c>
      <c r="C169" s="87" t="s">
        <v>7</v>
      </c>
      <c r="D169" s="87" t="s">
        <v>17</v>
      </c>
      <c r="E169" s="129">
        <v>47500</v>
      </c>
      <c r="F169" s="87">
        <v>21</v>
      </c>
      <c r="G169" s="172">
        <f t="shared" si="3"/>
        <v>2261.9047619047619</v>
      </c>
      <c r="I169" t="s">
        <v>53</v>
      </c>
    </row>
    <row r="170" spans="1:9">
      <c r="A170" s="107">
        <v>45631</v>
      </c>
      <c r="B170" s="86" t="s">
        <v>284</v>
      </c>
      <c r="C170" s="87" t="s">
        <v>209</v>
      </c>
      <c r="D170" s="87" t="s">
        <v>8</v>
      </c>
      <c r="E170" s="129">
        <v>92000</v>
      </c>
      <c r="F170" s="87">
        <v>42</v>
      </c>
      <c r="G170" s="172">
        <f t="shared" si="3"/>
        <v>2190.4761904761904</v>
      </c>
    </row>
    <row r="171" spans="1:9">
      <c r="A171" s="107">
        <v>45631</v>
      </c>
      <c r="B171" s="86" t="s">
        <v>284</v>
      </c>
      <c r="C171" s="87" t="s">
        <v>302</v>
      </c>
      <c r="D171" s="87" t="s">
        <v>17</v>
      </c>
      <c r="E171" s="129">
        <v>86000</v>
      </c>
      <c r="F171" s="87">
        <v>19</v>
      </c>
      <c r="G171" s="172">
        <f t="shared" si="3"/>
        <v>4526.3157894736842</v>
      </c>
    </row>
    <row r="172" spans="1:9">
      <c r="A172" s="107">
        <v>45631</v>
      </c>
      <c r="B172" s="86" t="s">
        <v>284</v>
      </c>
      <c r="C172" s="87" t="s">
        <v>24</v>
      </c>
      <c r="D172" s="87" t="s">
        <v>17</v>
      </c>
      <c r="E172" s="129">
        <v>95000</v>
      </c>
      <c r="F172" s="87">
        <v>2</v>
      </c>
      <c r="G172" s="172">
        <f t="shared" si="3"/>
        <v>47500</v>
      </c>
    </row>
    <row r="173" spans="1:9">
      <c r="A173" s="107">
        <v>45631</v>
      </c>
      <c r="B173" s="86" t="s">
        <v>284</v>
      </c>
      <c r="C173" s="87" t="s">
        <v>54</v>
      </c>
      <c r="D173" s="87" t="s">
        <v>8</v>
      </c>
      <c r="E173" s="129">
        <v>110000</v>
      </c>
      <c r="F173" s="87">
        <v>2</v>
      </c>
      <c r="G173" s="172">
        <f t="shared" si="3"/>
        <v>55000</v>
      </c>
    </row>
    <row r="174" spans="1:9">
      <c r="A174" s="107">
        <v>45631</v>
      </c>
      <c r="B174" s="86" t="s">
        <v>284</v>
      </c>
      <c r="C174" s="87" t="s">
        <v>25</v>
      </c>
      <c r="D174" s="87" t="s">
        <v>8</v>
      </c>
      <c r="E174" s="129">
        <v>108000</v>
      </c>
      <c r="F174" s="87">
        <v>34</v>
      </c>
      <c r="G174" s="172">
        <f t="shared" si="3"/>
        <v>3176.4705882352941</v>
      </c>
    </row>
    <row r="175" spans="1:9">
      <c r="A175" s="107">
        <v>45631</v>
      </c>
      <c r="B175" s="86" t="s">
        <v>284</v>
      </c>
      <c r="C175" s="87" t="s">
        <v>14</v>
      </c>
      <c r="D175" s="87" t="s">
        <v>8</v>
      </c>
      <c r="E175" s="129">
        <v>115000</v>
      </c>
      <c r="F175" s="87">
        <v>38</v>
      </c>
      <c r="G175" s="172">
        <f t="shared" si="3"/>
        <v>3026.3157894736842</v>
      </c>
    </row>
    <row r="176" spans="1:9">
      <c r="A176" s="107">
        <v>45631</v>
      </c>
      <c r="B176" s="86" t="s">
        <v>284</v>
      </c>
      <c r="C176" s="87" t="s">
        <v>14</v>
      </c>
      <c r="D176" s="87" t="s">
        <v>8</v>
      </c>
      <c r="E176" s="129">
        <v>115000</v>
      </c>
      <c r="F176" s="87">
        <v>45</v>
      </c>
      <c r="G176" s="172">
        <f t="shared" si="3"/>
        <v>2555.5555555555557</v>
      </c>
    </row>
    <row r="177" spans="1:11">
      <c r="A177" s="107">
        <v>45631</v>
      </c>
      <c r="B177" s="86" t="s">
        <v>284</v>
      </c>
      <c r="C177" s="87" t="s">
        <v>14</v>
      </c>
      <c r="D177" s="87" t="s">
        <v>8</v>
      </c>
      <c r="E177" s="129">
        <v>115000</v>
      </c>
      <c r="F177" s="87">
        <v>34</v>
      </c>
      <c r="G177" s="172">
        <f t="shared" si="3"/>
        <v>3382.3529411764707</v>
      </c>
    </row>
    <row r="178" spans="1:11">
      <c r="A178" s="107">
        <v>45631</v>
      </c>
      <c r="B178" s="86" t="s">
        <v>284</v>
      </c>
      <c r="C178" s="87" t="s">
        <v>20</v>
      </c>
      <c r="D178" s="87" t="s">
        <v>8</v>
      </c>
      <c r="E178" s="129">
        <v>110000</v>
      </c>
      <c r="F178" s="87">
        <v>36</v>
      </c>
      <c r="G178" s="172">
        <f t="shared" si="3"/>
        <v>3055.5555555555557</v>
      </c>
      <c r="K178" t="s">
        <v>53</v>
      </c>
    </row>
    <row r="179" spans="1:11">
      <c r="A179" s="107">
        <v>45631</v>
      </c>
      <c r="B179" s="86" t="s">
        <v>284</v>
      </c>
      <c r="C179" s="87" t="s">
        <v>22</v>
      </c>
      <c r="D179" s="87" t="s">
        <v>8</v>
      </c>
      <c r="E179" s="129">
        <v>140000</v>
      </c>
      <c r="F179" s="87">
        <v>32</v>
      </c>
      <c r="G179" s="172">
        <f t="shared" si="3"/>
        <v>4375</v>
      </c>
      <c r="J179" t="s">
        <v>53</v>
      </c>
    </row>
    <row r="180" spans="1:11">
      <c r="A180" s="107">
        <v>45631</v>
      </c>
      <c r="B180" s="86" t="s">
        <v>289</v>
      </c>
      <c r="C180" s="87" t="s">
        <v>7</v>
      </c>
      <c r="D180" s="87" t="s">
        <v>10</v>
      </c>
      <c r="E180" s="129">
        <v>95000</v>
      </c>
      <c r="F180" s="87">
        <v>10</v>
      </c>
      <c r="G180" s="172">
        <f t="shared" si="3"/>
        <v>9500</v>
      </c>
    </row>
    <row r="181" spans="1:11">
      <c r="A181" s="107">
        <v>45631</v>
      </c>
      <c r="B181" s="86" t="s">
        <v>289</v>
      </c>
      <c r="C181" s="87" t="s">
        <v>12</v>
      </c>
      <c r="D181" s="87" t="s">
        <v>10</v>
      </c>
      <c r="E181" s="129">
        <v>80000</v>
      </c>
      <c r="F181" s="87">
        <v>11</v>
      </c>
      <c r="G181" s="172">
        <f t="shared" si="3"/>
        <v>7272.727272727273</v>
      </c>
    </row>
    <row r="182" spans="1:11">
      <c r="A182" s="107">
        <v>45631</v>
      </c>
      <c r="B182" s="86" t="s">
        <v>289</v>
      </c>
      <c r="C182" s="87" t="s">
        <v>14</v>
      </c>
      <c r="D182" s="87" t="s">
        <v>8</v>
      </c>
      <c r="E182" s="129">
        <v>115000</v>
      </c>
      <c r="F182" s="87">
        <v>42</v>
      </c>
      <c r="G182" s="172">
        <f t="shared" si="3"/>
        <v>2738.0952380952381</v>
      </c>
    </row>
    <row r="183" spans="1:11">
      <c r="A183" s="107">
        <v>45631</v>
      </c>
      <c r="B183" s="86" t="s">
        <v>289</v>
      </c>
      <c r="C183" s="87" t="s">
        <v>104</v>
      </c>
      <c r="D183" s="87" t="s">
        <v>10</v>
      </c>
      <c r="E183" s="129">
        <v>120000</v>
      </c>
      <c r="F183" s="87">
        <v>20</v>
      </c>
      <c r="G183" s="172">
        <f t="shared" si="3"/>
        <v>6000</v>
      </c>
      <c r="I183" t="s">
        <v>53</v>
      </c>
    </row>
    <row r="184" spans="1:11">
      <c r="A184" s="107">
        <v>45631</v>
      </c>
      <c r="B184" s="156">
        <v>0.79166666666666696</v>
      </c>
      <c r="C184" s="87" t="s">
        <v>180</v>
      </c>
      <c r="D184" s="87" t="s">
        <v>17</v>
      </c>
      <c r="E184" s="129">
        <v>142500</v>
      </c>
      <c r="F184" s="87">
        <v>19</v>
      </c>
      <c r="G184" s="172">
        <f t="shared" si="3"/>
        <v>7500</v>
      </c>
    </row>
    <row r="185" spans="1:11">
      <c r="A185" s="107">
        <v>45631</v>
      </c>
      <c r="B185" s="156">
        <v>0.79166666666666696</v>
      </c>
      <c r="C185" s="87" t="s">
        <v>14</v>
      </c>
      <c r="D185" s="87" t="s">
        <v>10</v>
      </c>
      <c r="E185" s="129">
        <v>80000</v>
      </c>
      <c r="F185" s="87">
        <v>6</v>
      </c>
      <c r="G185" s="172">
        <f t="shared" si="3"/>
        <v>13333.333333333334</v>
      </c>
    </row>
    <row r="186" spans="1:11">
      <c r="A186" s="107">
        <v>45631</v>
      </c>
      <c r="B186" s="156">
        <v>0.79166666666666696</v>
      </c>
      <c r="C186" s="87" t="s">
        <v>23</v>
      </c>
      <c r="D186" s="87" t="s">
        <v>10</v>
      </c>
      <c r="E186" s="129">
        <v>120000</v>
      </c>
      <c r="F186" s="87">
        <v>17</v>
      </c>
      <c r="G186" s="172">
        <f t="shared" si="3"/>
        <v>7058.8235294117649</v>
      </c>
    </row>
    <row r="187" spans="1:11">
      <c r="A187" s="107">
        <v>45631</v>
      </c>
      <c r="B187" s="156">
        <v>0.79166666666666696</v>
      </c>
      <c r="C187" s="87" t="s">
        <v>104</v>
      </c>
      <c r="D187" s="87" t="s">
        <v>10</v>
      </c>
      <c r="E187" s="129">
        <v>120000</v>
      </c>
      <c r="F187" s="87">
        <v>9</v>
      </c>
      <c r="G187" s="172">
        <f t="shared" si="3"/>
        <v>13333.333333333334</v>
      </c>
    </row>
    <row r="188" spans="1:11">
      <c r="A188" s="107">
        <v>45631</v>
      </c>
      <c r="B188" s="156">
        <v>0.29166666666666702</v>
      </c>
      <c r="C188" s="87" t="s">
        <v>180</v>
      </c>
      <c r="D188" s="87" t="s">
        <v>17</v>
      </c>
      <c r="E188" s="129">
        <v>71250</v>
      </c>
      <c r="F188" s="87">
        <v>21</v>
      </c>
      <c r="G188" s="172">
        <f t="shared" si="3"/>
        <v>3392.8571428571427</v>
      </c>
      <c r="J188" t="s">
        <v>53</v>
      </c>
      <c r="K188" t="s">
        <v>53</v>
      </c>
    </row>
    <row r="189" spans="1:11">
      <c r="A189" s="107">
        <v>45631</v>
      </c>
      <c r="B189" s="156">
        <v>0.29166666666666702</v>
      </c>
      <c r="C189" s="87" t="s">
        <v>14</v>
      </c>
      <c r="D189" s="87" t="s">
        <v>10</v>
      </c>
      <c r="E189" s="129">
        <v>40000</v>
      </c>
      <c r="F189" s="87">
        <v>12</v>
      </c>
      <c r="G189" s="172">
        <f t="shared" si="3"/>
        <v>3333.3333333333335</v>
      </c>
    </row>
    <row r="190" spans="1:11">
      <c r="A190" s="107">
        <v>45631</v>
      </c>
      <c r="B190" s="156">
        <v>0.29166666666666702</v>
      </c>
      <c r="C190" s="87" t="s">
        <v>23</v>
      </c>
      <c r="D190" s="87" t="s">
        <v>10</v>
      </c>
      <c r="E190" s="129">
        <v>60000</v>
      </c>
      <c r="F190" s="87">
        <v>15</v>
      </c>
      <c r="G190" s="172">
        <f t="shared" si="3"/>
        <v>4000</v>
      </c>
    </row>
    <row r="191" spans="1:11">
      <c r="A191" s="107">
        <v>45631</v>
      </c>
      <c r="B191" s="156">
        <v>0.29166666666666702</v>
      </c>
      <c r="C191" s="87" t="s">
        <v>104</v>
      </c>
      <c r="D191" s="87" t="s">
        <v>10</v>
      </c>
      <c r="E191" s="129">
        <v>60000</v>
      </c>
      <c r="F191" s="87">
        <v>17</v>
      </c>
      <c r="G191" s="172">
        <f t="shared" si="3"/>
        <v>3529.4117647058824</v>
      </c>
    </row>
    <row r="192" spans="1:11">
      <c r="A192" s="107">
        <v>45631</v>
      </c>
      <c r="B192" s="86" t="s">
        <v>287</v>
      </c>
      <c r="C192" s="87" t="s">
        <v>12</v>
      </c>
      <c r="D192" s="87" t="s">
        <v>8</v>
      </c>
      <c r="E192" s="129">
        <v>115000</v>
      </c>
      <c r="F192" s="87">
        <v>44</v>
      </c>
      <c r="G192" s="172">
        <f t="shared" si="3"/>
        <v>2613.6363636363635</v>
      </c>
    </row>
    <row r="193" spans="1:10">
      <c r="A193" s="107">
        <v>45631</v>
      </c>
      <c r="B193" s="86" t="s">
        <v>287</v>
      </c>
      <c r="C193" s="87" t="s">
        <v>7</v>
      </c>
      <c r="D193" s="87" t="s">
        <v>8</v>
      </c>
      <c r="E193" s="129">
        <v>115000</v>
      </c>
      <c r="F193" s="87">
        <v>41</v>
      </c>
      <c r="G193" s="172">
        <f t="shared" si="3"/>
        <v>2804.8780487804879</v>
      </c>
    </row>
    <row r="194" spans="1:10">
      <c r="A194" s="107">
        <v>45631</v>
      </c>
      <c r="B194" s="86" t="s">
        <v>287</v>
      </c>
      <c r="C194" s="87" t="s">
        <v>14</v>
      </c>
      <c r="D194" s="87" t="s">
        <v>8</v>
      </c>
      <c r="E194" s="129">
        <v>115000</v>
      </c>
      <c r="F194" s="87">
        <v>36</v>
      </c>
      <c r="G194" s="172">
        <f t="shared" ref="G194:G257" si="4">E194/F194</f>
        <v>3194.4444444444443</v>
      </c>
    </row>
    <row r="195" spans="1:10">
      <c r="A195" s="107">
        <v>45631</v>
      </c>
      <c r="B195" s="86" t="s">
        <v>287</v>
      </c>
      <c r="C195" s="87" t="s">
        <v>7</v>
      </c>
      <c r="D195" s="87" t="s">
        <v>8</v>
      </c>
      <c r="E195" s="129">
        <v>115000</v>
      </c>
      <c r="F195" s="87">
        <v>43</v>
      </c>
      <c r="G195" s="172">
        <f t="shared" si="4"/>
        <v>2674.4186046511627</v>
      </c>
      <c r="J195" t="s">
        <v>53</v>
      </c>
    </row>
    <row r="196" spans="1:10">
      <c r="A196" s="107">
        <v>45631</v>
      </c>
      <c r="B196" s="86" t="s">
        <v>287</v>
      </c>
      <c r="C196" s="87" t="s">
        <v>12</v>
      </c>
      <c r="D196" s="87" t="s">
        <v>8</v>
      </c>
      <c r="E196" s="129">
        <v>115000</v>
      </c>
      <c r="F196" s="87">
        <v>27</v>
      </c>
      <c r="G196" s="172">
        <f t="shared" si="4"/>
        <v>4259.2592592592591</v>
      </c>
    </row>
    <row r="197" spans="1:10">
      <c r="A197" s="107">
        <v>45631</v>
      </c>
      <c r="B197" s="86" t="s">
        <v>287</v>
      </c>
      <c r="C197" s="87" t="s">
        <v>54</v>
      </c>
      <c r="D197" s="87" t="s">
        <v>10</v>
      </c>
      <c r="E197" s="129">
        <v>80000</v>
      </c>
      <c r="F197" s="87">
        <v>12</v>
      </c>
      <c r="G197" s="172">
        <f t="shared" si="4"/>
        <v>6666.666666666667</v>
      </c>
      <c r="J197" t="s">
        <v>53</v>
      </c>
    </row>
    <row r="198" spans="1:10">
      <c r="A198" s="107">
        <v>45631</v>
      </c>
      <c r="B198" s="86" t="s">
        <v>287</v>
      </c>
      <c r="C198" s="87" t="s">
        <v>14</v>
      </c>
      <c r="D198" s="87" t="s">
        <v>17</v>
      </c>
      <c r="E198" s="129">
        <v>95000</v>
      </c>
      <c r="F198" s="87">
        <v>23</v>
      </c>
      <c r="G198" s="172">
        <f t="shared" si="4"/>
        <v>4130.434782608696</v>
      </c>
    </row>
    <row r="199" spans="1:10">
      <c r="A199" s="107">
        <v>45631</v>
      </c>
      <c r="B199" s="86" t="s">
        <v>287</v>
      </c>
      <c r="C199" s="87" t="s">
        <v>7</v>
      </c>
      <c r="D199" s="87" t="s">
        <v>8</v>
      </c>
      <c r="E199" s="129">
        <v>115000</v>
      </c>
      <c r="F199" s="87">
        <v>38</v>
      </c>
      <c r="G199" s="172">
        <f t="shared" si="4"/>
        <v>3026.3157894736842</v>
      </c>
    </row>
    <row r="200" spans="1:10">
      <c r="A200" s="107">
        <v>45631</v>
      </c>
      <c r="B200" s="86" t="s">
        <v>287</v>
      </c>
      <c r="C200" s="87" t="s">
        <v>54</v>
      </c>
      <c r="D200" s="87" t="s">
        <v>8</v>
      </c>
      <c r="E200" s="129">
        <v>110000</v>
      </c>
      <c r="F200" s="87">
        <v>26</v>
      </c>
      <c r="G200" s="172">
        <f t="shared" si="4"/>
        <v>4230.7692307692305</v>
      </c>
    </row>
    <row r="201" spans="1:10">
      <c r="A201" s="107">
        <v>45631</v>
      </c>
      <c r="B201" s="86" t="s">
        <v>287</v>
      </c>
      <c r="C201" s="87" t="s">
        <v>187</v>
      </c>
      <c r="D201" s="87" t="s">
        <v>17</v>
      </c>
      <c r="E201" s="129">
        <v>130000</v>
      </c>
      <c r="F201" s="87">
        <v>17</v>
      </c>
      <c r="G201" s="172">
        <f t="shared" si="4"/>
        <v>7647.0588235294117</v>
      </c>
    </row>
    <row r="202" spans="1:10">
      <c r="A202" s="107">
        <v>45631</v>
      </c>
      <c r="B202" s="86" t="s">
        <v>287</v>
      </c>
      <c r="C202" s="87" t="s">
        <v>12</v>
      </c>
      <c r="D202" s="87" t="s">
        <v>10</v>
      </c>
      <c r="E202" s="129">
        <v>80000</v>
      </c>
      <c r="F202" s="87">
        <v>15</v>
      </c>
      <c r="G202" s="172">
        <f t="shared" si="4"/>
        <v>5333.333333333333</v>
      </c>
    </row>
    <row r="203" spans="1:10">
      <c r="A203" s="107">
        <v>45631</v>
      </c>
      <c r="B203" s="86" t="s">
        <v>287</v>
      </c>
      <c r="C203" s="87" t="s">
        <v>150</v>
      </c>
      <c r="D203" s="87" t="s">
        <v>8</v>
      </c>
      <c r="E203" s="129">
        <v>350000</v>
      </c>
      <c r="F203" s="87">
        <v>43</v>
      </c>
      <c r="G203" s="172">
        <f t="shared" si="4"/>
        <v>8139.5348837209303</v>
      </c>
    </row>
    <row r="204" spans="1:10">
      <c r="A204" s="107">
        <v>45631</v>
      </c>
      <c r="B204" s="86" t="s">
        <v>287</v>
      </c>
      <c r="C204" s="87" t="s">
        <v>20</v>
      </c>
      <c r="D204" s="87" t="s">
        <v>8</v>
      </c>
      <c r="E204" s="129">
        <v>110000</v>
      </c>
      <c r="F204" s="87">
        <v>34</v>
      </c>
      <c r="G204" s="172">
        <f t="shared" si="4"/>
        <v>3235.294117647059</v>
      </c>
    </row>
    <row r="205" spans="1:10">
      <c r="A205" s="107">
        <v>45631</v>
      </c>
      <c r="B205" s="86" t="s">
        <v>287</v>
      </c>
      <c r="C205" s="87" t="s">
        <v>22</v>
      </c>
      <c r="D205" s="87" t="s">
        <v>8</v>
      </c>
      <c r="E205" s="129">
        <v>140000</v>
      </c>
      <c r="F205" s="87">
        <v>38</v>
      </c>
      <c r="G205" s="172">
        <f t="shared" si="4"/>
        <v>3684.2105263157896</v>
      </c>
    </row>
    <row r="206" spans="1:10">
      <c r="A206" s="107">
        <v>45631</v>
      </c>
      <c r="B206" s="86" t="s">
        <v>287</v>
      </c>
      <c r="C206" s="87" t="s">
        <v>240</v>
      </c>
      <c r="D206" s="87" t="s">
        <v>8</v>
      </c>
      <c r="E206" s="129">
        <v>98000</v>
      </c>
      <c r="F206" s="87">
        <v>34</v>
      </c>
      <c r="G206" s="172">
        <f t="shared" si="4"/>
        <v>2882.3529411764707</v>
      </c>
    </row>
    <row r="207" spans="1:10">
      <c r="A207" s="107">
        <v>45631</v>
      </c>
      <c r="B207" s="86" t="s">
        <v>287</v>
      </c>
      <c r="C207" s="87" t="s">
        <v>25</v>
      </c>
      <c r="D207" s="87" t="s">
        <v>17</v>
      </c>
      <c r="E207" s="129">
        <v>98000</v>
      </c>
      <c r="F207" s="87">
        <v>18</v>
      </c>
      <c r="G207" s="172">
        <f t="shared" si="4"/>
        <v>5444.4444444444443</v>
      </c>
    </row>
    <row r="208" spans="1:10">
      <c r="A208" s="107">
        <v>45631</v>
      </c>
      <c r="B208" s="86" t="s">
        <v>287</v>
      </c>
      <c r="C208" s="87" t="s">
        <v>14</v>
      </c>
      <c r="D208" s="87" t="s">
        <v>8</v>
      </c>
      <c r="E208" s="129">
        <v>115000</v>
      </c>
      <c r="F208" s="87">
        <v>42</v>
      </c>
      <c r="G208" s="172">
        <f t="shared" si="4"/>
        <v>2738.0952380952381</v>
      </c>
    </row>
    <row r="209" spans="1:7">
      <c r="A209" s="107">
        <v>45631</v>
      </c>
      <c r="B209" s="86" t="s">
        <v>287</v>
      </c>
      <c r="C209" s="87" t="s">
        <v>24</v>
      </c>
      <c r="D209" s="87" t="s">
        <v>17</v>
      </c>
      <c r="E209" s="129">
        <v>95000</v>
      </c>
      <c r="F209" s="87">
        <v>10</v>
      </c>
      <c r="G209" s="172">
        <f t="shared" si="4"/>
        <v>9500</v>
      </c>
    </row>
    <row r="210" spans="1:7">
      <c r="A210" s="107">
        <v>45631</v>
      </c>
      <c r="B210" s="86" t="s">
        <v>287</v>
      </c>
      <c r="C210" s="87" t="s">
        <v>14</v>
      </c>
      <c r="D210" s="87" t="s">
        <v>8</v>
      </c>
      <c r="E210" s="129">
        <v>115000</v>
      </c>
      <c r="F210" s="87">
        <v>33</v>
      </c>
      <c r="G210" s="172">
        <f t="shared" si="4"/>
        <v>3484.848484848485</v>
      </c>
    </row>
    <row r="211" spans="1:7">
      <c r="A211" s="107">
        <v>45631</v>
      </c>
      <c r="B211" s="86" t="s">
        <v>287</v>
      </c>
      <c r="C211" s="87" t="s">
        <v>209</v>
      </c>
      <c r="D211" s="87" t="s">
        <v>8</v>
      </c>
      <c r="E211" s="129">
        <v>92000</v>
      </c>
      <c r="F211" s="87">
        <v>35</v>
      </c>
      <c r="G211" s="172">
        <f t="shared" si="4"/>
        <v>2628.5714285714284</v>
      </c>
    </row>
    <row r="212" spans="1:7">
      <c r="A212" s="107">
        <v>45632</v>
      </c>
      <c r="B212" s="86" t="s">
        <v>284</v>
      </c>
      <c r="C212" s="87" t="s">
        <v>14</v>
      </c>
      <c r="D212" s="87" t="s">
        <v>8</v>
      </c>
      <c r="E212" s="129">
        <v>115000</v>
      </c>
      <c r="F212" s="87">
        <v>32</v>
      </c>
      <c r="G212" s="172">
        <f t="shared" si="4"/>
        <v>3593.75</v>
      </c>
    </row>
    <row r="213" spans="1:7">
      <c r="A213" s="107">
        <v>45632</v>
      </c>
      <c r="B213" s="86" t="s">
        <v>284</v>
      </c>
      <c r="C213" s="87" t="s">
        <v>14</v>
      </c>
      <c r="D213" s="87" t="s">
        <v>8</v>
      </c>
      <c r="E213" s="129">
        <v>115000</v>
      </c>
      <c r="F213" s="87">
        <v>26</v>
      </c>
      <c r="G213" s="172">
        <f t="shared" si="4"/>
        <v>4423.0769230769229</v>
      </c>
    </row>
    <row r="214" spans="1:7">
      <c r="A214" s="107">
        <v>45632</v>
      </c>
      <c r="B214" s="86" t="s">
        <v>284</v>
      </c>
      <c r="C214" s="87" t="s">
        <v>14</v>
      </c>
      <c r="D214" s="87" t="s">
        <v>8</v>
      </c>
      <c r="E214" s="129">
        <v>115000</v>
      </c>
      <c r="F214" s="87">
        <v>47</v>
      </c>
      <c r="G214" s="172">
        <f t="shared" si="4"/>
        <v>2446.8085106382978</v>
      </c>
    </row>
    <row r="215" spans="1:7">
      <c r="A215" s="107">
        <v>45632</v>
      </c>
      <c r="B215" s="86" t="s">
        <v>284</v>
      </c>
      <c r="C215" s="87" t="s">
        <v>7</v>
      </c>
      <c r="D215" s="87" t="s">
        <v>8</v>
      </c>
      <c r="E215" s="129">
        <v>115000</v>
      </c>
      <c r="F215" s="87">
        <v>44</v>
      </c>
      <c r="G215" s="172">
        <f t="shared" si="4"/>
        <v>2613.6363636363635</v>
      </c>
    </row>
    <row r="216" spans="1:7">
      <c r="A216" s="107">
        <v>45632</v>
      </c>
      <c r="B216" s="86" t="s">
        <v>284</v>
      </c>
      <c r="C216" s="87" t="s">
        <v>240</v>
      </c>
      <c r="D216" s="87" t="s">
        <v>8</v>
      </c>
      <c r="E216" s="129">
        <v>98000</v>
      </c>
      <c r="F216" s="87">
        <v>33</v>
      </c>
      <c r="G216" s="172">
        <f t="shared" si="4"/>
        <v>2969.6969696969695</v>
      </c>
    </row>
    <row r="217" spans="1:7">
      <c r="A217" s="107">
        <v>45632</v>
      </c>
      <c r="B217" s="86" t="s">
        <v>284</v>
      </c>
      <c r="C217" s="87" t="s">
        <v>255</v>
      </c>
      <c r="D217" s="87" t="s">
        <v>17</v>
      </c>
      <c r="E217" s="129">
        <v>88000</v>
      </c>
      <c r="F217" s="87">
        <v>12</v>
      </c>
      <c r="G217" s="172">
        <f t="shared" si="4"/>
        <v>7333.333333333333</v>
      </c>
    </row>
    <row r="218" spans="1:7">
      <c r="A218" s="107">
        <v>45632</v>
      </c>
      <c r="B218" s="86" t="s">
        <v>284</v>
      </c>
      <c r="C218" s="87" t="s">
        <v>25</v>
      </c>
      <c r="D218" s="87" t="s">
        <v>10</v>
      </c>
      <c r="E218" s="129">
        <v>90000</v>
      </c>
      <c r="F218" s="87">
        <v>15</v>
      </c>
      <c r="G218" s="172">
        <f t="shared" si="4"/>
        <v>6000</v>
      </c>
    </row>
    <row r="219" spans="1:7">
      <c r="A219" s="107">
        <v>45632</v>
      </c>
      <c r="B219" s="86" t="s">
        <v>284</v>
      </c>
      <c r="C219" s="87" t="s">
        <v>7</v>
      </c>
      <c r="D219" s="87" t="s">
        <v>8</v>
      </c>
      <c r="E219" s="129">
        <v>115000</v>
      </c>
      <c r="F219" s="87">
        <v>45</v>
      </c>
      <c r="G219" s="172">
        <f t="shared" si="4"/>
        <v>2555.5555555555557</v>
      </c>
    </row>
    <row r="220" spans="1:7">
      <c r="A220" s="107">
        <v>45632</v>
      </c>
      <c r="B220" s="86" t="s">
        <v>284</v>
      </c>
      <c r="C220" s="87" t="s">
        <v>7</v>
      </c>
      <c r="D220" s="87" t="s">
        <v>8</v>
      </c>
      <c r="E220" s="129">
        <v>115000</v>
      </c>
      <c r="F220" s="87">
        <v>51</v>
      </c>
      <c r="G220" s="172">
        <f t="shared" si="4"/>
        <v>2254.9019607843138</v>
      </c>
    </row>
    <row r="221" spans="1:7">
      <c r="A221" s="107">
        <v>45632</v>
      </c>
      <c r="B221" s="86" t="s">
        <v>284</v>
      </c>
      <c r="C221" s="87" t="s">
        <v>43</v>
      </c>
      <c r="D221" s="87" t="s">
        <v>17</v>
      </c>
      <c r="E221" s="129">
        <v>86000</v>
      </c>
      <c r="F221" s="87">
        <v>20</v>
      </c>
      <c r="G221" s="172">
        <f t="shared" si="4"/>
        <v>4300</v>
      </c>
    </row>
    <row r="222" spans="1:7">
      <c r="A222" s="107">
        <v>45632</v>
      </c>
      <c r="B222" s="86" t="s">
        <v>284</v>
      </c>
      <c r="C222" s="87" t="s">
        <v>12</v>
      </c>
      <c r="D222" s="87" t="s">
        <v>8</v>
      </c>
      <c r="E222" s="129">
        <v>115000</v>
      </c>
      <c r="F222" s="87">
        <v>33</v>
      </c>
      <c r="G222" s="172">
        <f t="shared" si="4"/>
        <v>3484.848484848485</v>
      </c>
    </row>
    <row r="223" spans="1:7">
      <c r="A223" s="107">
        <v>45632</v>
      </c>
      <c r="B223" s="86" t="s">
        <v>284</v>
      </c>
      <c r="C223" s="87" t="s">
        <v>209</v>
      </c>
      <c r="D223" s="87" t="s">
        <v>8</v>
      </c>
      <c r="E223" s="129">
        <v>92000</v>
      </c>
      <c r="F223" s="87">
        <v>41</v>
      </c>
      <c r="G223" s="172">
        <f t="shared" si="4"/>
        <v>2243.9024390243903</v>
      </c>
    </row>
    <row r="224" spans="1:7">
      <c r="A224" s="107">
        <v>45632</v>
      </c>
      <c r="B224" s="86" t="s">
        <v>284</v>
      </c>
      <c r="C224" s="87" t="s">
        <v>12</v>
      </c>
      <c r="D224" s="87" t="s">
        <v>8</v>
      </c>
      <c r="E224" s="129">
        <v>115000</v>
      </c>
      <c r="F224" s="87">
        <v>35</v>
      </c>
      <c r="G224" s="172">
        <f t="shared" si="4"/>
        <v>3285.7142857142858</v>
      </c>
    </row>
    <row r="225" spans="1:11">
      <c r="A225" s="107">
        <v>45632</v>
      </c>
      <c r="B225" s="86" t="s">
        <v>284</v>
      </c>
      <c r="C225" s="87" t="s">
        <v>25</v>
      </c>
      <c r="D225" s="87" t="s">
        <v>8</v>
      </c>
      <c r="E225" s="129">
        <v>108000</v>
      </c>
      <c r="F225" s="87">
        <v>34</v>
      </c>
      <c r="G225" s="172">
        <f t="shared" si="4"/>
        <v>3176.4705882352941</v>
      </c>
    </row>
    <row r="226" spans="1:11">
      <c r="A226" s="107">
        <v>45632</v>
      </c>
      <c r="B226" s="86" t="s">
        <v>284</v>
      </c>
      <c r="C226" s="87" t="s">
        <v>54</v>
      </c>
      <c r="D226" s="87" t="s">
        <v>8</v>
      </c>
      <c r="E226" s="129">
        <v>110000</v>
      </c>
      <c r="F226" s="87">
        <v>34</v>
      </c>
      <c r="G226" s="172">
        <f t="shared" si="4"/>
        <v>3235.294117647059</v>
      </c>
    </row>
    <row r="227" spans="1:11">
      <c r="A227" s="107">
        <v>45632</v>
      </c>
      <c r="B227" s="86" t="s">
        <v>284</v>
      </c>
      <c r="C227" s="87" t="s">
        <v>22</v>
      </c>
      <c r="D227" s="87" t="s">
        <v>8</v>
      </c>
      <c r="E227" s="129">
        <v>140000</v>
      </c>
      <c r="F227" s="87">
        <v>34</v>
      </c>
      <c r="G227" s="172">
        <f t="shared" si="4"/>
        <v>4117.6470588235297</v>
      </c>
    </row>
    <row r="228" spans="1:11">
      <c r="A228" s="107">
        <v>45632</v>
      </c>
      <c r="B228" s="86" t="s">
        <v>284</v>
      </c>
      <c r="C228" s="87" t="s">
        <v>20</v>
      </c>
      <c r="D228" s="87" t="s">
        <v>8</v>
      </c>
      <c r="E228" s="129">
        <v>110000</v>
      </c>
      <c r="F228" s="87">
        <v>34</v>
      </c>
      <c r="G228" s="172">
        <f t="shared" si="4"/>
        <v>3235.294117647059</v>
      </c>
    </row>
    <row r="229" spans="1:11">
      <c r="A229" s="107">
        <v>45632</v>
      </c>
      <c r="B229" s="86" t="s">
        <v>284</v>
      </c>
      <c r="C229" s="87" t="s">
        <v>14</v>
      </c>
      <c r="D229" s="87" t="s">
        <v>8</v>
      </c>
      <c r="E229" s="129">
        <v>115000</v>
      </c>
      <c r="F229" s="87">
        <v>38</v>
      </c>
      <c r="G229" s="172">
        <f t="shared" si="4"/>
        <v>3026.3157894736842</v>
      </c>
    </row>
    <row r="230" spans="1:11">
      <c r="A230" s="107">
        <v>45632</v>
      </c>
      <c r="B230" s="86" t="s">
        <v>284</v>
      </c>
      <c r="C230" s="87" t="s">
        <v>24</v>
      </c>
      <c r="D230" s="87" t="s">
        <v>17</v>
      </c>
      <c r="E230" s="129">
        <v>95000</v>
      </c>
      <c r="F230" s="87">
        <v>26</v>
      </c>
      <c r="G230" s="172">
        <f t="shared" si="4"/>
        <v>3653.8461538461538</v>
      </c>
    </row>
    <row r="231" spans="1:11">
      <c r="A231" s="107">
        <v>45632</v>
      </c>
      <c r="B231" s="86" t="s">
        <v>284</v>
      </c>
      <c r="C231" s="87" t="s">
        <v>7</v>
      </c>
      <c r="D231" s="87" t="s">
        <v>17</v>
      </c>
      <c r="E231" s="129">
        <v>47500</v>
      </c>
      <c r="F231" s="87">
        <v>14</v>
      </c>
      <c r="G231" s="172">
        <f t="shared" si="4"/>
        <v>3392.8571428571427</v>
      </c>
    </row>
    <row r="232" spans="1:11">
      <c r="A232" s="107">
        <v>45632</v>
      </c>
      <c r="B232" s="86" t="s">
        <v>289</v>
      </c>
      <c r="C232" s="87" t="s">
        <v>7</v>
      </c>
      <c r="D232" s="87" t="s">
        <v>10</v>
      </c>
      <c r="E232" s="129">
        <v>95000</v>
      </c>
      <c r="F232" s="87">
        <v>11</v>
      </c>
      <c r="G232" s="172">
        <f t="shared" si="4"/>
        <v>8636.363636363636</v>
      </c>
    </row>
    <row r="233" spans="1:11">
      <c r="A233" s="107">
        <v>45632</v>
      </c>
      <c r="B233" s="86" t="s">
        <v>289</v>
      </c>
      <c r="C233" s="87" t="s">
        <v>12</v>
      </c>
      <c r="D233" s="87" t="s">
        <v>10</v>
      </c>
      <c r="E233" s="129">
        <v>80000</v>
      </c>
      <c r="F233" s="87">
        <v>13</v>
      </c>
      <c r="G233" s="172">
        <f t="shared" si="4"/>
        <v>6153.8461538461543</v>
      </c>
    </row>
    <row r="234" spans="1:11">
      <c r="A234" s="107">
        <v>45632</v>
      </c>
      <c r="B234" s="86" t="s">
        <v>289</v>
      </c>
      <c r="C234" s="87" t="s">
        <v>14</v>
      </c>
      <c r="D234" s="87" t="s">
        <v>8</v>
      </c>
      <c r="E234" s="129">
        <v>115000</v>
      </c>
      <c r="F234" s="87">
        <v>29</v>
      </c>
      <c r="G234" s="172">
        <f t="shared" si="4"/>
        <v>3965.5172413793102</v>
      </c>
    </row>
    <row r="235" spans="1:11">
      <c r="A235" s="107">
        <v>45632</v>
      </c>
      <c r="B235" s="156">
        <v>0.79166666666666696</v>
      </c>
      <c r="C235" s="87" t="s">
        <v>7</v>
      </c>
      <c r="D235" s="87" t="s">
        <v>17</v>
      </c>
      <c r="E235" s="129">
        <v>95000</v>
      </c>
      <c r="F235" s="87">
        <v>24</v>
      </c>
      <c r="G235" s="172">
        <f t="shared" si="4"/>
        <v>3958.3333333333335</v>
      </c>
    </row>
    <row r="236" spans="1:11">
      <c r="A236" s="107">
        <v>45632</v>
      </c>
      <c r="B236" s="156">
        <v>0.79166666666666696</v>
      </c>
      <c r="C236" s="87" t="s">
        <v>12</v>
      </c>
      <c r="D236" s="87" t="s">
        <v>10</v>
      </c>
      <c r="E236" s="129">
        <v>80000</v>
      </c>
      <c r="F236" s="87">
        <v>11</v>
      </c>
      <c r="G236" s="172">
        <f t="shared" si="4"/>
        <v>7272.727272727273</v>
      </c>
    </row>
    <row r="237" spans="1:11">
      <c r="A237" s="107">
        <v>45632</v>
      </c>
      <c r="B237" s="156">
        <v>0.79166666666666696</v>
      </c>
      <c r="C237" s="87" t="s">
        <v>14</v>
      </c>
      <c r="D237" s="87" t="s">
        <v>10</v>
      </c>
      <c r="E237" s="129">
        <v>80000</v>
      </c>
      <c r="F237" s="87">
        <v>9</v>
      </c>
      <c r="G237" s="172">
        <f t="shared" si="4"/>
        <v>8888.8888888888887</v>
      </c>
    </row>
    <row r="238" spans="1:11">
      <c r="A238" s="107">
        <v>45632</v>
      </c>
      <c r="B238" s="156">
        <v>0.79166666666666696</v>
      </c>
      <c r="C238" s="87" t="s">
        <v>23</v>
      </c>
      <c r="D238" s="87" t="s">
        <v>10</v>
      </c>
      <c r="E238" s="129">
        <v>120000</v>
      </c>
      <c r="F238" s="87">
        <v>12</v>
      </c>
      <c r="G238" s="172">
        <f t="shared" si="4"/>
        <v>10000</v>
      </c>
    </row>
    <row r="239" spans="1:11">
      <c r="A239" s="107">
        <v>45632</v>
      </c>
      <c r="B239" s="156">
        <v>0.79166666666666696</v>
      </c>
      <c r="C239" s="87" t="s">
        <v>104</v>
      </c>
      <c r="D239" s="87" t="s">
        <v>10</v>
      </c>
      <c r="E239" s="129">
        <v>120000</v>
      </c>
      <c r="F239" s="87">
        <v>15</v>
      </c>
      <c r="G239" s="172">
        <f t="shared" si="4"/>
        <v>8000</v>
      </c>
    </row>
    <row r="240" spans="1:11">
      <c r="A240" s="107">
        <v>45632</v>
      </c>
      <c r="B240" s="156">
        <v>0.29166666666666702</v>
      </c>
      <c r="C240" s="87" t="s">
        <v>7</v>
      </c>
      <c r="D240" s="87" t="s">
        <v>17</v>
      </c>
      <c r="E240" s="129">
        <v>47500</v>
      </c>
      <c r="F240" s="87">
        <v>16</v>
      </c>
      <c r="G240" s="172">
        <f t="shared" si="4"/>
        <v>2968.75</v>
      </c>
      <c r="K240" t="s">
        <v>53</v>
      </c>
    </row>
    <row r="241" spans="1:10">
      <c r="A241" s="107">
        <v>45632</v>
      </c>
      <c r="B241" s="156">
        <v>0.29166666666666702</v>
      </c>
      <c r="C241" s="87" t="s">
        <v>12</v>
      </c>
      <c r="D241" s="87" t="s">
        <v>10</v>
      </c>
      <c r="E241" s="129">
        <v>40000</v>
      </c>
      <c r="F241" s="87">
        <v>11</v>
      </c>
      <c r="G241" s="172">
        <f t="shared" si="4"/>
        <v>3636.3636363636365</v>
      </c>
    </row>
    <row r="242" spans="1:10">
      <c r="A242" s="107">
        <v>45632</v>
      </c>
      <c r="B242" s="156">
        <v>0.29166666666666702</v>
      </c>
      <c r="C242" s="87" t="s">
        <v>14</v>
      </c>
      <c r="D242" s="87" t="s">
        <v>10</v>
      </c>
      <c r="E242" s="129">
        <v>40000</v>
      </c>
      <c r="F242" s="87">
        <v>9</v>
      </c>
      <c r="G242" s="172">
        <f t="shared" si="4"/>
        <v>4444.4444444444443</v>
      </c>
    </row>
    <row r="243" spans="1:10">
      <c r="A243" s="107">
        <v>45632</v>
      </c>
      <c r="B243" s="156">
        <v>0.29166666666666702</v>
      </c>
      <c r="C243" s="87" t="s">
        <v>131</v>
      </c>
      <c r="D243" s="87" t="s">
        <v>10</v>
      </c>
      <c r="E243" s="129">
        <v>60000</v>
      </c>
      <c r="F243" s="87">
        <v>15</v>
      </c>
      <c r="G243" s="172">
        <f t="shared" si="4"/>
        <v>4000</v>
      </c>
    </row>
    <row r="244" spans="1:10">
      <c r="A244" s="107">
        <v>45632</v>
      </c>
      <c r="B244" s="156">
        <v>0.29166666666666702</v>
      </c>
      <c r="C244" s="87" t="s">
        <v>104</v>
      </c>
      <c r="D244" s="87" t="s">
        <v>10</v>
      </c>
      <c r="E244" s="129">
        <v>60000</v>
      </c>
      <c r="F244" s="87">
        <v>9</v>
      </c>
      <c r="G244" s="172">
        <f t="shared" si="4"/>
        <v>6666.666666666667</v>
      </c>
      <c r="J244" t="s">
        <v>53</v>
      </c>
    </row>
    <row r="245" spans="1:10">
      <c r="A245" s="107">
        <v>45632</v>
      </c>
      <c r="B245" s="86" t="s">
        <v>287</v>
      </c>
      <c r="C245" s="87" t="s">
        <v>12</v>
      </c>
      <c r="D245" s="87" t="s">
        <v>8</v>
      </c>
      <c r="E245" s="129">
        <v>115000</v>
      </c>
      <c r="F245" s="87">
        <v>33</v>
      </c>
      <c r="G245" s="172">
        <f t="shared" si="4"/>
        <v>3484.848484848485</v>
      </c>
    </row>
    <row r="246" spans="1:10">
      <c r="A246" s="107">
        <v>45632</v>
      </c>
      <c r="B246" s="86" t="s">
        <v>287</v>
      </c>
      <c r="C246" s="87" t="s">
        <v>7</v>
      </c>
      <c r="D246" s="87" t="s">
        <v>8</v>
      </c>
      <c r="E246" s="129">
        <v>115000</v>
      </c>
      <c r="F246" s="87">
        <v>45</v>
      </c>
      <c r="G246" s="172">
        <f t="shared" si="4"/>
        <v>2555.5555555555557</v>
      </c>
    </row>
    <row r="247" spans="1:10">
      <c r="A247" s="107">
        <v>45632</v>
      </c>
      <c r="B247" s="86" t="s">
        <v>287</v>
      </c>
      <c r="C247" s="87" t="s">
        <v>12</v>
      </c>
      <c r="D247" s="87" t="s">
        <v>10</v>
      </c>
      <c r="E247" s="129">
        <v>80000</v>
      </c>
      <c r="F247" s="87">
        <v>12</v>
      </c>
      <c r="G247" s="172">
        <f t="shared" si="4"/>
        <v>6666.666666666667</v>
      </c>
    </row>
    <row r="248" spans="1:10">
      <c r="A248" s="107">
        <v>45632</v>
      </c>
      <c r="B248" s="86" t="s">
        <v>287</v>
      </c>
      <c r="C248" s="87" t="s">
        <v>14</v>
      </c>
      <c r="D248" s="87" t="s">
        <v>17</v>
      </c>
      <c r="E248" s="129">
        <v>95000</v>
      </c>
      <c r="F248" s="87">
        <v>23</v>
      </c>
      <c r="G248" s="172">
        <f t="shared" si="4"/>
        <v>4130.434782608696</v>
      </c>
    </row>
    <row r="249" spans="1:10">
      <c r="A249" s="107">
        <v>45632</v>
      </c>
      <c r="B249" s="86" t="s">
        <v>287</v>
      </c>
      <c r="C249" s="87" t="s">
        <v>150</v>
      </c>
      <c r="D249" s="87" t="s">
        <v>8</v>
      </c>
      <c r="E249" s="129">
        <v>350000</v>
      </c>
      <c r="F249" s="87">
        <v>44</v>
      </c>
      <c r="G249" s="172">
        <f t="shared" si="4"/>
        <v>7954.545454545455</v>
      </c>
      <c r="I249" t="s">
        <v>53</v>
      </c>
      <c r="J249" t="s">
        <v>53</v>
      </c>
    </row>
    <row r="250" spans="1:10">
      <c r="A250" s="107">
        <v>45632</v>
      </c>
      <c r="B250" s="86" t="s">
        <v>287</v>
      </c>
      <c r="C250" s="87" t="s">
        <v>22</v>
      </c>
      <c r="D250" s="87" t="s">
        <v>8</v>
      </c>
      <c r="E250" s="129">
        <v>140000</v>
      </c>
      <c r="F250" s="87">
        <v>34</v>
      </c>
      <c r="G250" s="172">
        <f t="shared" si="4"/>
        <v>4117.6470588235297</v>
      </c>
    </row>
    <row r="251" spans="1:10">
      <c r="A251" s="107">
        <v>45632</v>
      </c>
      <c r="B251" s="86" t="s">
        <v>287</v>
      </c>
      <c r="C251" s="87" t="s">
        <v>240</v>
      </c>
      <c r="D251" s="87" t="s">
        <v>8</v>
      </c>
      <c r="E251" s="129">
        <v>98000</v>
      </c>
      <c r="F251" s="87">
        <v>28</v>
      </c>
      <c r="G251" s="172">
        <f t="shared" si="4"/>
        <v>3500</v>
      </c>
    </row>
    <row r="252" spans="1:10">
      <c r="A252" s="107">
        <v>45632</v>
      </c>
      <c r="B252" s="86" t="s">
        <v>287</v>
      </c>
      <c r="C252" s="87" t="s">
        <v>12</v>
      </c>
      <c r="D252" s="87" t="s">
        <v>8</v>
      </c>
      <c r="E252" s="129">
        <v>115000</v>
      </c>
      <c r="F252" s="87">
        <v>29</v>
      </c>
      <c r="G252" s="172">
        <f t="shared" si="4"/>
        <v>3965.5172413793102</v>
      </c>
    </row>
    <row r="253" spans="1:10">
      <c r="A253" s="107">
        <v>45632</v>
      </c>
      <c r="B253" s="86" t="s">
        <v>287</v>
      </c>
      <c r="C253" s="87" t="s">
        <v>14</v>
      </c>
      <c r="D253" s="87" t="s">
        <v>8</v>
      </c>
      <c r="E253" s="129">
        <v>115000</v>
      </c>
      <c r="F253" s="87">
        <v>39</v>
      </c>
      <c r="G253" s="172">
        <f t="shared" si="4"/>
        <v>2948.7179487179487</v>
      </c>
    </row>
    <row r="254" spans="1:10">
      <c r="A254" s="107">
        <v>45632</v>
      </c>
      <c r="B254" s="86" t="s">
        <v>287</v>
      </c>
      <c r="C254" s="87" t="s">
        <v>187</v>
      </c>
      <c r="D254" s="87" t="s">
        <v>17</v>
      </c>
      <c r="E254" s="129">
        <v>130000</v>
      </c>
      <c r="F254" s="87">
        <v>19</v>
      </c>
      <c r="G254" s="172">
        <f t="shared" si="4"/>
        <v>6842.105263157895</v>
      </c>
    </row>
    <row r="255" spans="1:10">
      <c r="A255" s="107">
        <v>45632</v>
      </c>
      <c r="B255" s="86" t="s">
        <v>287</v>
      </c>
      <c r="C255" s="87" t="s">
        <v>54</v>
      </c>
      <c r="D255" s="87" t="s">
        <v>8</v>
      </c>
      <c r="E255" s="129">
        <v>110000</v>
      </c>
      <c r="F255" s="87">
        <v>36</v>
      </c>
      <c r="G255" s="172">
        <f t="shared" si="4"/>
        <v>3055.5555555555557</v>
      </c>
    </row>
    <row r="256" spans="1:10">
      <c r="A256" s="107">
        <v>45632</v>
      </c>
      <c r="B256" s="86" t="s">
        <v>287</v>
      </c>
      <c r="C256" s="87" t="s">
        <v>7</v>
      </c>
      <c r="D256" s="87" t="s">
        <v>8</v>
      </c>
      <c r="E256" s="129">
        <v>115000</v>
      </c>
      <c r="F256" s="87">
        <v>29</v>
      </c>
      <c r="G256" s="172">
        <f t="shared" si="4"/>
        <v>3965.5172413793102</v>
      </c>
    </row>
    <row r="257" spans="1:10">
      <c r="A257" s="107">
        <v>45632</v>
      </c>
      <c r="B257" s="86" t="s">
        <v>287</v>
      </c>
      <c r="C257" s="87" t="s">
        <v>7</v>
      </c>
      <c r="D257" s="87" t="s">
        <v>8</v>
      </c>
      <c r="E257" s="129">
        <v>115000</v>
      </c>
      <c r="F257" s="87">
        <v>39</v>
      </c>
      <c r="G257" s="172">
        <f t="shared" si="4"/>
        <v>2948.7179487179487</v>
      </c>
    </row>
    <row r="258" spans="1:10">
      <c r="A258" s="107">
        <v>45632</v>
      </c>
      <c r="B258" s="86" t="s">
        <v>287</v>
      </c>
      <c r="C258" s="87" t="s">
        <v>14</v>
      </c>
      <c r="D258" s="87" t="s">
        <v>8</v>
      </c>
      <c r="E258" s="129">
        <v>115000</v>
      </c>
      <c r="F258" s="87">
        <v>42</v>
      </c>
      <c r="G258" s="172">
        <f t="shared" ref="G258:G321" si="5">E258/F258</f>
        <v>2738.0952380952381</v>
      </c>
    </row>
    <row r="259" spans="1:10">
      <c r="A259" s="107">
        <v>45632</v>
      </c>
      <c r="B259" s="86" t="s">
        <v>287</v>
      </c>
      <c r="C259" s="87" t="s">
        <v>25</v>
      </c>
      <c r="D259" s="87" t="s">
        <v>17</v>
      </c>
      <c r="E259" s="129">
        <v>98000</v>
      </c>
      <c r="F259" s="87">
        <v>21</v>
      </c>
      <c r="G259" s="172">
        <f t="shared" si="5"/>
        <v>4666.666666666667</v>
      </c>
      <c r="J259" t="s">
        <v>53</v>
      </c>
    </row>
    <row r="260" spans="1:10">
      <c r="A260" s="107">
        <v>45632</v>
      </c>
      <c r="B260" s="86" t="s">
        <v>287</v>
      </c>
      <c r="C260" s="87" t="s">
        <v>20</v>
      </c>
      <c r="D260" s="87" t="s">
        <v>8</v>
      </c>
      <c r="E260" s="129">
        <v>110000</v>
      </c>
      <c r="F260" s="87">
        <v>34</v>
      </c>
      <c r="G260" s="172">
        <f t="shared" si="5"/>
        <v>3235.294117647059</v>
      </c>
    </row>
    <row r="261" spans="1:10">
      <c r="A261" s="107">
        <v>45632</v>
      </c>
      <c r="B261" s="86" t="s">
        <v>287</v>
      </c>
      <c r="C261" s="87" t="s">
        <v>24</v>
      </c>
      <c r="D261" s="87" t="s">
        <v>17</v>
      </c>
      <c r="E261" s="129">
        <v>95000</v>
      </c>
      <c r="F261" s="87">
        <v>12</v>
      </c>
      <c r="G261" s="172">
        <f t="shared" si="5"/>
        <v>7916.666666666667</v>
      </c>
      <c r="J261" t="s">
        <v>53</v>
      </c>
    </row>
    <row r="262" spans="1:10">
      <c r="A262" s="107">
        <v>45632</v>
      </c>
      <c r="B262" s="86" t="s">
        <v>287</v>
      </c>
      <c r="C262" s="87" t="s">
        <v>14</v>
      </c>
      <c r="D262" s="87" t="s">
        <v>8</v>
      </c>
      <c r="E262" s="129">
        <v>115000</v>
      </c>
      <c r="F262" s="87">
        <v>32</v>
      </c>
      <c r="G262" s="172">
        <f t="shared" si="5"/>
        <v>3593.75</v>
      </c>
    </row>
    <row r="263" spans="1:10">
      <c r="A263" s="107">
        <v>45632</v>
      </c>
      <c r="B263" s="86" t="s">
        <v>287</v>
      </c>
      <c r="C263" s="87" t="s">
        <v>209</v>
      </c>
      <c r="D263" s="87" t="s">
        <v>8</v>
      </c>
      <c r="E263" s="129">
        <v>92000</v>
      </c>
      <c r="F263" s="87">
        <v>31</v>
      </c>
      <c r="G263" s="172">
        <f t="shared" si="5"/>
        <v>2967.7419354838707</v>
      </c>
    </row>
    <row r="264" spans="1:10">
      <c r="A264" s="107">
        <v>45632</v>
      </c>
      <c r="B264" s="86" t="s">
        <v>287</v>
      </c>
      <c r="C264" s="87" t="s">
        <v>23</v>
      </c>
      <c r="D264" s="87" t="s">
        <v>10</v>
      </c>
      <c r="E264" s="129">
        <v>80000</v>
      </c>
      <c r="F264" s="87">
        <v>7</v>
      </c>
      <c r="G264" s="172">
        <f t="shared" si="5"/>
        <v>11428.571428571429</v>
      </c>
    </row>
    <row r="265" spans="1:10">
      <c r="A265" s="107">
        <v>45633</v>
      </c>
      <c r="B265" s="86" t="s">
        <v>284</v>
      </c>
      <c r="C265" s="87" t="s">
        <v>14</v>
      </c>
      <c r="D265" s="87" t="s">
        <v>8</v>
      </c>
      <c r="E265" s="129">
        <v>115000</v>
      </c>
      <c r="F265" s="87">
        <v>26</v>
      </c>
      <c r="G265" s="172">
        <f t="shared" si="5"/>
        <v>4423.0769230769229</v>
      </c>
    </row>
    <row r="266" spans="1:10">
      <c r="A266" s="107">
        <v>45633</v>
      </c>
      <c r="B266" s="86" t="s">
        <v>284</v>
      </c>
      <c r="C266" s="87" t="s">
        <v>14</v>
      </c>
      <c r="D266" s="87" t="s">
        <v>8</v>
      </c>
      <c r="E266" s="129">
        <v>115000</v>
      </c>
      <c r="F266" s="87">
        <v>48</v>
      </c>
      <c r="G266" s="172">
        <f t="shared" si="5"/>
        <v>2395.8333333333335</v>
      </c>
    </row>
    <row r="267" spans="1:10">
      <c r="A267" s="107">
        <v>45633</v>
      </c>
      <c r="B267" s="86" t="s">
        <v>284</v>
      </c>
      <c r="C267" s="87" t="s">
        <v>7</v>
      </c>
      <c r="D267" s="87" t="s">
        <v>8</v>
      </c>
      <c r="E267" s="129">
        <v>115000</v>
      </c>
      <c r="F267" s="87">
        <v>44</v>
      </c>
      <c r="G267" s="172">
        <f t="shared" si="5"/>
        <v>2613.6363636363635</v>
      </c>
    </row>
    <row r="268" spans="1:10">
      <c r="A268" s="107">
        <v>45633</v>
      </c>
      <c r="B268" s="86" t="s">
        <v>284</v>
      </c>
      <c r="C268" s="87" t="s">
        <v>240</v>
      </c>
      <c r="D268" s="87" t="s">
        <v>8</v>
      </c>
      <c r="E268" s="129">
        <v>98000</v>
      </c>
      <c r="F268" s="87">
        <v>34</v>
      </c>
      <c r="G268" s="172">
        <f t="shared" si="5"/>
        <v>2882.3529411764707</v>
      </c>
    </row>
    <row r="269" spans="1:10">
      <c r="A269" s="107">
        <v>45633</v>
      </c>
      <c r="B269" s="86" t="s">
        <v>284</v>
      </c>
      <c r="C269" s="87" t="s">
        <v>255</v>
      </c>
      <c r="D269" s="87" t="s">
        <v>17</v>
      </c>
      <c r="E269" s="129">
        <v>88000</v>
      </c>
      <c r="F269" s="87">
        <v>19</v>
      </c>
      <c r="G269" s="172">
        <f t="shared" si="5"/>
        <v>4631.5789473684208</v>
      </c>
    </row>
    <row r="270" spans="1:10">
      <c r="A270" s="107">
        <v>45633</v>
      </c>
      <c r="B270" s="86" t="s">
        <v>284</v>
      </c>
      <c r="C270" s="87" t="s">
        <v>25</v>
      </c>
      <c r="D270" s="87" t="s">
        <v>10</v>
      </c>
      <c r="E270" s="129">
        <v>90000</v>
      </c>
      <c r="F270" s="87">
        <v>15</v>
      </c>
      <c r="G270" s="172">
        <f t="shared" si="5"/>
        <v>6000</v>
      </c>
    </row>
    <row r="271" spans="1:10">
      <c r="A271" s="107">
        <v>45633</v>
      </c>
      <c r="B271" s="86" t="s">
        <v>284</v>
      </c>
      <c r="C271" s="87" t="s">
        <v>7</v>
      </c>
      <c r="D271" s="87" t="s">
        <v>8</v>
      </c>
      <c r="E271" s="129">
        <v>115000</v>
      </c>
      <c r="F271" s="87">
        <v>42</v>
      </c>
      <c r="G271" s="172">
        <f t="shared" si="5"/>
        <v>2738.0952380952381</v>
      </c>
    </row>
    <row r="272" spans="1:10">
      <c r="A272" s="107">
        <v>45633</v>
      </c>
      <c r="B272" s="86" t="s">
        <v>284</v>
      </c>
      <c r="C272" s="87" t="s">
        <v>7</v>
      </c>
      <c r="D272" s="87" t="s">
        <v>8</v>
      </c>
      <c r="E272" s="129">
        <v>115000</v>
      </c>
      <c r="F272" s="87">
        <v>44</v>
      </c>
      <c r="G272" s="172">
        <f t="shared" si="5"/>
        <v>2613.6363636363635</v>
      </c>
    </row>
    <row r="273" spans="1:7">
      <c r="A273" s="107">
        <v>45633</v>
      </c>
      <c r="B273" s="86" t="s">
        <v>284</v>
      </c>
      <c r="C273" s="87" t="s">
        <v>7</v>
      </c>
      <c r="D273" s="87" t="s">
        <v>17</v>
      </c>
      <c r="E273" s="129">
        <v>95000</v>
      </c>
      <c r="F273" s="87">
        <v>23</v>
      </c>
      <c r="G273" s="172">
        <f t="shared" si="5"/>
        <v>4130.434782608696</v>
      </c>
    </row>
    <row r="274" spans="1:7">
      <c r="A274" s="107">
        <v>45633</v>
      </c>
      <c r="B274" s="86" t="s">
        <v>284</v>
      </c>
      <c r="C274" s="87" t="s">
        <v>12</v>
      </c>
      <c r="D274" s="87" t="s">
        <v>8</v>
      </c>
      <c r="E274" s="129">
        <v>115000</v>
      </c>
      <c r="F274" s="87">
        <v>34</v>
      </c>
      <c r="G274" s="172">
        <f t="shared" si="5"/>
        <v>3382.3529411764707</v>
      </c>
    </row>
    <row r="275" spans="1:7">
      <c r="A275" s="107">
        <v>45633</v>
      </c>
      <c r="B275" s="86" t="s">
        <v>284</v>
      </c>
      <c r="C275" s="87" t="s">
        <v>209</v>
      </c>
      <c r="D275" s="87" t="s">
        <v>8</v>
      </c>
      <c r="E275" s="129">
        <v>92000</v>
      </c>
      <c r="F275" s="87">
        <v>37</v>
      </c>
      <c r="G275" s="172">
        <f t="shared" si="5"/>
        <v>2486.4864864864867</v>
      </c>
    </row>
    <row r="276" spans="1:7">
      <c r="A276" s="107">
        <v>45633</v>
      </c>
      <c r="B276" s="86" t="s">
        <v>284</v>
      </c>
      <c r="C276" s="87" t="s">
        <v>12</v>
      </c>
      <c r="D276" s="87" t="s">
        <v>8</v>
      </c>
      <c r="E276" s="129">
        <v>115000</v>
      </c>
      <c r="F276" s="87">
        <v>33</v>
      </c>
      <c r="G276" s="172">
        <f t="shared" si="5"/>
        <v>3484.848484848485</v>
      </c>
    </row>
    <row r="277" spans="1:7">
      <c r="A277" s="107">
        <v>45633</v>
      </c>
      <c r="B277" s="86" t="s">
        <v>284</v>
      </c>
      <c r="C277" s="87" t="s">
        <v>209</v>
      </c>
      <c r="D277" s="87" t="s">
        <v>17</v>
      </c>
      <c r="E277" s="129">
        <v>86000</v>
      </c>
      <c r="F277" s="87">
        <v>25</v>
      </c>
      <c r="G277" s="172">
        <f t="shared" si="5"/>
        <v>3440</v>
      </c>
    </row>
    <row r="278" spans="1:7">
      <c r="A278" s="107">
        <v>45633</v>
      </c>
      <c r="B278" s="86" t="s">
        <v>284</v>
      </c>
      <c r="C278" s="87" t="s">
        <v>25</v>
      </c>
      <c r="D278" s="87" t="s">
        <v>8</v>
      </c>
      <c r="E278" s="129">
        <v>108000</v>
      </c>
      <c r="F278" s="87">
        <v>34</v>
      </c>
      <c r="G278" s="172">
        <f t="shared" si="5"/>
        <v>3176.4705882352941</v>
      </c>
    </row>
    <row r="279" spans="1:7">
      <c r="A279" s="107">
        <v>45633</v>
      </c>
      <c r="B279" s="86" t="s">
        <v>284</v>
      </c>
      <c r="C279" s="87" t="s">
        <v>54</v>
      </c>
      <c r="D279" s="87" t="s">
        <v>8</v>
      </c>
      <c r="E279" s="129">
        <v>110000</v>
      </c>
      <c r="F279" s="87">
        <v>37</v>
      </c>
      <c r="G279" s="172">
        <f t="shared" si="5"/>
        <v>2972.9729729729729</v>
      </c>
    </row>
    <row r="280" spans="1:7">
      <c r="A280" s="107">
        <v>45633</v>
      </c>
      <c r="B280" s="86" t="s">
        <v>284</v>
      </c>
      <c r="C280" s="87" t="s">
        <v>22</v>
      </c>
      <c r="D280" s="87" t="s">
        <v>8</v>
      </c>
      <c r="E280" s="129">
        <v>140000</v>
      </c>
      <c r="F280" s="87">
        <v>36</v>
      </c>
      <c r="G280" s="172">
        <f t="shared" si="5"/>
        <v>3888.8888888888887</v>
      </c>
    </row>
    <row r="281" spans="1:7">
      <c r="A281" s="107">
        <v>45633</v>
      </c>
      <c r="B281" s="86" t="s">
        <v>284</v>
      </c>
      <c r="C281" s="87" t="s">
        <v>20</v>
      </c>
      <c r="D281" s="87" t="s">
        <v>8</v>
      </c>
      <c r="E281" s="129">
        <v>110000</v>
      </c>
      <c r="F281" s="87">
        <v>32</v>
      </c>
      <c r="G281" s="172">
        <f t="shared" si="5"/>
        <v>3437.5</v>
      </c>
    </row>
    <row r="282" spans="1:7">
      <c r="A282" s="107">
        <v>45633</v>
      </c>
      <c r="B282" s="86" t="s">
        <v>284</v>
      </c>
      <c r="C282" s="87" t="s">
        <v>14</v>
      </c>
      <c r="D282" s="87" t="s">
        <v>8</v>
      </c>
      <c r="E282" s="129">
        <v>115000</v>
      </c>
      <c r="F282" s="87">
        <v>39</v>
      </c>
      <c r="G282" s="172">
        <f t="shared" si="5"/>
        <v>2948.7179487179487</v>
      </c>
    </row>
    <row r="283" spans="1:7">
      <c r="A283" s="107">
        <v>45633</v>
      </c>
      <c r="B283" s="86" t="s">
        <v>284</v>
      </c>
      <c r="C283" s="87" t="s">
        <v>24</v>
      </c>
      <c r="D283" s="87" t="s">
        <v>17</v>
      </c>
      <c r="E283" s="129">
        <v>95000</v>
      </c>
      <c r="F283" s="87">
        <v>27</v>
      </c>
      <c r="G283" s="172">
        <f t="shared" si="5"/>
        <v>3518.5185185185187</v>
      </c>
    </row>
    <row r="284" spans="1:7">
      <c r="A284" s="107">
        <v>45633</v>
      </c>
      <c r="B284" s="86" t="s">
        <v>284</v>
      </c>
      <c r="C284" s="87" t="s">
        <v>14</v>
      </c>
      <c r="D284" s="87" t="s">
        <v>8</v>
      </c>
      <c r="E284" s="129">
        <v>115000</v>
      </c>
      <c r="F284" s="87">
        <v>42</v>
      </c>
      <c r="G284" s="172">
        <f t="shared" si="5"/>
        <v>2738.0952380952381</v>
      </c>
    </row>
    <row r="285" spans="1:7">
      <c r="A285" s="107">
        <v>45633</v>
      </c>
      <c r="B285" s="86" t="s">
        <v>289</v>
      </c>
      <c r="C285" s="87" t="s">
        <v>7</v>
      </c>
      <c r="D285" s="87" t="s">
        <v>10</v>
      </c>
      <c r="E285" s="129">
        <v>95000</v>
      </c>
      <c r="F285" s="87">
        <v>13</v>
      </c>
      <c r="G285" s="172">
        <f t="shared" si="5"/>
        <v>7307.6923076923076</v>
      </c>
    </row>
    <row r="286" spans="1:7">
      <c r="A286" s="107">
        <v>45633</v>
      </c>
      <c r="B286" s="86" t="s">
        <v>289</v>
      </c>
      <c r="C286" s="87" t="s">
        <v>12</v>
      </c>
      <c r="D286" s="87" t="s">
        <v>10</v>
      </c>
      <c r="E286" s="129">
        <v>80000</v>
      </c>
      <c r="F286" s="87">
        <v>24</v>
      </c>
      <c r="G286" s="172">
        <f t="shared" si="5"/>
        <v>3333.3333333333335</v>
      </c>
    </row>
    <row r="287" spans="1:7">
      <c r="A287" s="107">
        <v>45633</v>
      </c>
      <c r="B287" s="86" t="s">
        <v>289</v>
      </c>
      <c r="C287" s="87" t="s">
        <v>14</v>
      </c>
      <c r="D287" s="87" t="s">
        <v>8</v>
      </c>
      <c r="E287" s="129">
        <v>115000</v>
      </c>
      <c r="F287" s="87">
        <v>48</v>
      </c>
      <c r="G287" s="172">
        <f t="shared" si="5"/>
        <v>2395.8333333333335</v>
      </c>
    </row>
    <row r="288" spans="1:7">
      <c r="A288" s="107">
        <v>45633</v>
      </c>
      <c r="B288" s="156">
        <v>0.79166666666666696</v>
      </c>
      <c r="C288" s="87" t="s">
        <v>7</v>
      </c>
      <c r="D288" s="87" t="s">
        <v>17</v>
      </c>
      <c r="E288" s="129">
        <v>95000</v>
      </c>
      <c r="F288" s="87">
        <v>18</v>
      </c>
      <c r="G288" s="172">
        <f t="shared" si="5"/>
        <v>5277.7777777777774</v>
      </c>
    </row>
    <row r="289" spans="1:7">
      <c r="A289" s="107">
        <v>45633</v>
      </c>
      <c r="B289" s="156">
        <v>0.79166666666666696</v>
      </c>
      <c r="C289" s="87" t="s">
        <v>12</v>
      </c>
      <c r="D289" s="87" t="s">
        <v>10</v>
      </c>
      <c r="E289" s="129">
        <v>80000</v>
      </c>
      <c r="F289" s="87">
        <v>17</v>
      </c>
      <c r="G289" s="172">
        <f t="shared" si="5"/>
        <v>4705.8823529411766</v>
      </c>
    </row>
    <row r="290" spans="1:7">
      <c r="A290" s="107">
        <v>45633</v>
      </c>
      <c r="B290" s="156">
        <v>0.79166666666666696</v>
      </c>
      <c r="C290" s="87" t="s">
        <v>14</v>
      </c>
      <c r="D290" s="87" t="s">
        <v>10</v>
      </c>
      <c r="E290" s="129">
        <v>80000</v>
      </c>
      <c r="F290" s="87">
        <v>16</v>
      </c>
      <c r="G290" s="172">
        <f t="shared" si="5"/>
        <v>5000</v>
      </c>
    </row>
    <row r="291" spans="1:7">
      <c r="A291" s="107">
        <v>45633</v>
      </c>
      <c r="B291" s="156">
        <v>0.79166666666666696</v>
      </c>
      <c r="C291" s="87" t="s">
        <v>131</v>
      </c>
      <c r="D291" s="87" t="s">
        <v>10</v>
      </c>
      <c r="E291" s="129">
        <v>120000</v>
      </c>
      <c r="F291" s="87">
        <v>15</v>
      </c>
      <c r="G291" s="172">
        <f t="shared" si="5"/>
        <v>8000</v>
      </c>
    </row>
    <row r="292" spans="1:7">
      <c r="A292" s="107">
        <v>45633</v>
      </c>
      <c r="B292" s="156">
        <v>0.79166666666666696</v>
      </c>
      <c r="C292" s="87" t="s">
        <v>104</v>
      </c>
      <c r="D292" s="87" t="s">
        <v>10</v>
      </c>
      <c r="E292" s="129">
        <v>120000</v>
      </c>
      <c r="F292" s="87">
        <v>12</v>
      </c>
      <c r="G292" s="172">
        <f t="shared" si="5"/>
        <v>10000</v>
      </c>
    </row>
    <row r="293" spans="1:7">
      <c r="A293" s="107">
        <v>45633</v>
      </c>
      <c r="B293" s="156">
        <v>0.29166666666666702</v>
      </c>
      <c r="C293" s="87" t="s">
        <v>7</v>
      </c>
      <c r="D293" s="87" t="s">
        <v>17</v>
      </c>
      <c r="E293" s="129">
        <v>47500</v>
      </c>
      <c r="F293" s="87">
        <v>17</v>
      </c>
      <c r="G293" s="172">
        <f t="shared" si="5"/>
        <v>2794.1176470588234</v>
      </c>
    </row>
    <row r="294" spans="1:7">
      <c r="A294" s="107">
        <v>45633</v>
      </c>
      <c r="B294" s="156">
        <v>0.29166666666666702</v>
      </c>
      <c r="C294" s="87" t="s">
        <v>12</v>
      </c>
      <c r="D294" s="87" t="s">
        <v>10</v>
      </c>
      <c r="E294" s="129">
        <v>40000</v>
      </c>
      <c r="F294" s="87">
        <v>9</v>
      </c>
      <c r="G294" s="172">
        <f t="shared" si="5"/>
        <v>4444.4444444444443</v>
      </c>
    </row>
    <row r="295" spans="1:7">
      <c r="A295" s="107">
        <v>45633</v>
      </c>
      <c r="B295" s="156">
        <v>0.29166666666666702</v>
      </c>
      <c r="C295" s="87" t="s">
        <v>14</v>
      </c>
      <c r="D295" s="87" t="s">
        <v>10</v>
      </c>
      <c r="E295" s="129">
        <v>40000</v>
      </c>
      <c r="F295" s="87">
        <v>15</v>
      </c>
      <c r="G295" s="172">
        <f t="shared" si="5"/>
        <v>2666.6666666666665</v>
      </c>
    </row>
    <row r="296" spans="1:7">
      <c r="A296" s="107">
        <v>45633</v>
      </c>
      <c r="B296" s="156">
        <v>0.29166666666666702</v>
      </c>
      <c r="C296" s="87" t="s">
        <v>131</v>
      </c>
      <c r="D296" s="87" t="s">
        <v>10</v>
      </c>
      <c r="E296" s="129">
        <v>60000</v>
      </c>
      <c r="F296" s="87">
        <v>14</v>
      </c>
      <c r="G296" s="172">
        <f t="shared" si="5"/>
        <v>4285.7142857142853</v>
      </c>
    </row>
    <row r="297" spans="1:7">
      <c r="A297" s="107">
        <v>45633</v>
      </c>
      <c r="B297" s="156">
        <v>0.29166666666666702</v>
      </c>
      <c r="C297" s="87" t="s">
        <v>104</v>
      </c>
      <c r="D297" s="87" t="s">
        <v>10</v>
      </c>
      <c r="E297" s="129">
        <v>60000</v>
      </c>
      <c r="F297" s="87">
        <v>11</v>
      </c>
      <c r="G297" s="172">
        <f t="shared" si="5"/>
        <v>5454.545454545455</v>
      </c>
    </row>
    <row r="298" spans="1:7">
      <c r="A298" s="107">
        <v>45633</v>
      </c>
      <c r="B298" s="86" t="s">
        <v>287</v>
      </c>
      <c r="C298" s="87" t="s">
        <v>12</v>
      </c>
      <c r="D298" s="87" t="s">
        <v>10</v>
      </c>
      <c r="E298" s="129">
        <v>80000</v>
      </c>
      <c r="F298" s="87">
        <v>9</v>
      </c>
      <c r="G298" s="172">
        <f t="shared" si="5"/>
        <v>8888.8888888888887</v>
      </c>
    </row>
    <row r="299" spans="1:7">
      <c r="A299" s="107">
        <v>45633</v>
      </c>
      <c r="B299" s="86" t="s">
        <v>287</v>
      </c>
      <c r="C299" s="87" t="s">
        <v>7</v>
      </c>
      <c r="D299" s="87" t="s">
        <v>8</v>
      </c>
      <c r="E299" s="129">
        <v>115000</v>
      </c>
      <c r="F299" s="87">
        <v>26</v>
      </c>
      <c r="G299" s="172">
        <f t="shared" si="5"/>
        <v>4423.0769230769229</v>
      </c>
    </row>
    <row r="300" spans="1:7">
      <c r="A300" s="107">
        <v>45633</v>
      </c>
      <c r="B300" s="86" t="s">
        <v>287</v>
      </c>
      <c r="C300" s="87" t="s">
        <v>12</v>
      </c>
      <c r="D300" s="87" t="s">
        <v>8</v>
      </c>
      <c r="E300" s="129">
        <v>115000</v>
      </c>
      <c r="F300" s="87">
        <v>39</v>
      </c>
      <c r="G300" s="172">
        <f t="shared" si="5"/>
        <v>2948.7179487179487</v>
      </c>
    </row>
    <row r="301" spans="1:7">
      <c r="A301" s="107">
        <v>45633</v>
      </c>
      <c r="B301" s="86" t="s">
        <v>287</v>
      </c>
      <c r="C301" s="87" t="s">
        <v>14</v>
      </c>
      <c r="D301" s="87" t="s">
        <v>8</v>
      </c>
      <c r="E301" s="129">
        <v>115000</v>
      </c>
      <c r="F301" s="87">
        <v>41</v>
      </c>
      <c r="G301" s="172">
        <f t="shared" si="5"/>
        <v>2804.8780487804879</v>
      </c>
    </row>
    <row r="302" spans="1:7">
      <c r="A302" s="107">
        <v>45633</v>
      </c>
      <c r="B302" s="86" t="s">
        <v>287</v>
      </c>
      <c r="C302" s="87" t="s">
        <v>150</v>
      </c>
      <c r="D302" s="87" t="s">
        <v>8</v>
      </c>
      <c r="E302" s="129">
        <v>350000</v>
      </c>
      <c r="F302" s="87">
        <v>13</v>
      </c>
      <c r="G302" s="172">
        <f t="shared" si="5"/>
        <v>26923.076923076922</v>
      </c>
    </row>
    <row r="303" spans="1:7">
      <c r="A303" s="107">
        <v>45633</v>
      </c>
      <c r="B303" s="86" t="s">
        <v>287</v>
      </c>
      <c r="C303" s="87" t="s">
        <v>22</v>
      </c>
      <c r="D303" s="87" t="s">
        <v>8</v>
      </c>
      <c r="E303" s="129">
        <v>140000</v>
      </c>
      <c r="F303" s="87">
        <v>11</v>
      </c>
      <c r="G303" s="172">
        <f t="shared" si="5"/>
        <v>12727.272727272728</v>
      </c>
    </row>
    <row r="304" spans="1:7">
      <c r="A304" s="107">
        <v>45633</v>
      </c>
      <c r="B304" s="86" t="s">
        <v>287</v>
      </c>
      <c r="C304" s="87" t="s">
        <v>14</v>
      </c>
      <c r="D304" s="87" t="s">
        <v>8</v>
      </c>
      <c r="E304" s="129">
        <v>115000</v>
      </c>
      <c r="F304" s="87">
        <v>39</v>
      </c>
      <c r="G304" s="172">
        <f t="shared" si="5"/>
        <v>2948.7179487179487</v>
      </c>
    </row>
    <row r="305" spans="1:7">
      <c r="A305" s="107">
        <v>45633</v>
      </c>
      <c r="B305" s="86" t="s">
        <v>287</v>
      </c>
      <c r="C305" s="87" t="s">
        <v>12</v>
      </c>
      <c r="D305" s="87" t="s">
        <v>8</v>
      </c>
      <c r="E305" s="129">
        <v>115000</v>
      </c>
      <c r="F305" s="87">
        <v>45</v>
      </c>
      <c r="G305" s="172">
        <f t="shared" si="5"/>
        <v>2555.5555555555557</v>
      </c>
    </row>
    <row r="306" spans="1:7">
      <c r="A306" s="107">
        <v>45633</v>
      </c>
      <c r="B306" s="86" t="s">
        <v>287</v>
      </c>
      <c r="C306" s="87" t="s">
        <v>240</v>
      </c>
      <c r="D306" s="87" t="s">
        <v>8</v>
      </c>
      <c r="E306" s="129">
        <v>98000</v>
      </c>
      <c r="F306" s="87">
        <v>15</v>
      </c>
      <c r="G306" s="172">
        <f t="shared" si="5"/>
        <v>6533.333333333333</v>
      </c>
    </row>
    <row r="307" spans="1:7">
      <c r="A307" s="107">
        <v>45633</v>
      </c>
      <c r="B307" s="86" t="s">
        <v>287</v>
      </c>
      <c r="C307" s="87" t="s">
        <v>187</v>
      </c>
      <c r="D307" s="87" t="s">
        <v>17</v>
      </c>
      <c r="E307" s="129">
        <v>130000</v>
      </c>
      <c r="F307" s="87">
        <v>11</v>
      </c>
      <c r="G307" s="172">
        <f t="shared" si="5"/>
        <v>11818.181818181818</v>
      </c>
    </row>
    <row r="308" spans="1:7">
      <c r="A308" s="107">
        <v>45633</v>
      </c>
      <c r="B308" s="86" t="s">
        <v>287</v>
      </c>
      <c r="C308" s="87" t="s">
        <v>54</v>
      </c>
      <c r="D308" s="87" t="s">
        <v>8</v>
      </c>
      <c r="E308" s="129">
        <v>110000</v>
      </c>
      <c r="F308" s="87">
        <v>37</v>
      </c>
      <c r="G308" s="172">
        <f t="shared" si="5"/>
        <v>2972.9729729729729</v>
      </c>
    </row>
    <row r="309" spans="1:7">
      <c r="A309" s="107">
        <v>45633</v>
      </c>
      <c r="B309" s="86" t="s">
        <v>287</v>
      </c>
      <c r="C309" s="87" t="s">
        <v>7</v>
      </c>
      <c r="D309" s="87" t="s">
        <v>8</v>
      </c>
      <c r="E309" s="129">
        <v>115000</v>
      </c>
      <c r="F309" s="87">
        <v>44</v>
      </c>
      <c r="G309" s="172">
        <f t="shared" si="5"/>
        <v>2613.6363636363635</v>
      </c>
    </row>
    <row r="310" spans="1:7">
      <c r="A310" s="107">
        <v>45633</v>
      </c>
      <c r="B310" s="86" t="s">
        <v>287</v>
      </c>
      <c r="C310" s="87" t="s">
        <v>7</v>
      </c>
      <c r="D310" s="87" t="s">
        <v>8</v>
      </c>
      <c r="E310" s="129">
        <v>115000</v>
      </c>
      <c r="F310" s="87">
        <v>40</v>
      </c>
      <c r="G310" s="172">
        <f t="shared" si="5"/>
        <v>2875</v>
      </c>
    </row>
    <row r="311" spans="1:7">
      <c r="A311" s="107">
        <v>45633</v>
      </c>
      <c r="B311" s="86" t="s">
        <v>287</v>
      </c>
      <c r="C311" s="87" t="s">
        <v>14</v>
      </c>
      <c r="D311" s="87" t="s">
        <v>8</v>
      </c>
      <c r="E311" s="129">
        <v>115000</v>
      </c>
      <c r="F311" s="87">
        <v>41</v>
      </c>
      <c r="G311" s="172">
        <f t="shared" si="5"/>
        <v>2804.8780487804879</v>
      </c>
    </row>
    <row r="312" spans="1:7">
      <c r="A312" s="107">
        <v>45633</v>
      </c>
      <c r="B312" s="86" t="s">
        <v>287</v>
      </c>
      <c r="C312" s="87" t="s">
        <v>25</v>
      </c>
      <c r="D312" s="87" t="s">
        <v>17</v>
      </c>
      <c r="E312" s="129">
        <v>98000</v>
      </c>
      <c r="F312" s="87">
        <v>15</v>
      </c>
      <c r="G312" s="172">
        <f t="shared" si="5"/>
        <v>6533.333333333333</v>
      </c>
    </row>
    <row r="313" spans="1:7">
      <c r="A313" s="107">
        <v>45633</v>
      </c>
      <c r="B313" s="86" t="s">
        <v>287</v>
      </c>
      <c r="C313" s="87" t="s">
        <v>20</v>
      </c>
      <c r="D313" s="87" t="s">
        <v>8</v>
      </c>
      <c r="E313" s="129">
        <v>110000</v>
      </c>
      <c r="F313" s="87">
        <v>32</v>
      </c>
      <c r="G313" s="172">
        <f t="shared" si="5"/>
        <v>3437.5</v>
      </c>
    </row>
    <row r="314" spans="1:7">
      <c r="A314" s="107">
        <v>45633</v>
      </c>
      <c r="B314" s="86" t="s">
        <v>287</v>
      </c>
      <c r="C314" s="87" t="s">
        <v>24</v>
      </c>
      <c r="D314" s="87" t="s">
        <v>17</v>
      </c>
      <c r="E314" s="129">
        <v>95000</v>
      </c>
      <c r="F314" s="87">
        <v>21</v>
      </c>
      <c r="G314" s="172">
        <f t="shared" si="5"/>
        <v>4523.8095238095239</v>
      </c>
    </row>
    <row r="315" spans="1:7">
      <c r="A315" s="107">
        <v>45633</v>
      </c>
      <c r="B315" s="86" t="s">
        <v>287</v>
      </c>
      <c r="C315" s="87" t="s">
        <v>14</v>
      </c>
      <c r="D315" s="87" t="s">
        <v>17</v>
      </c>
      <c r="E315" s="129">
        <v>95000</v>
      </c>
      <c r="F315" s="87">
        <v>27</v>
      </c>
      <c r="G315" s="172">
        <f t="shared" si="5"/>
        <v>3518.5185185185187</v>
      </c>
    </row>
    <row r="316" spans="1:7">
      <c r="A316" s="107">
        <v>45633</v>
      </c>
      <c r="B316" s="86" t="s">
        <v>287</v>
      </c>
      <c r="C316" s="87" t="s">
        <v>209</v>
      </c>
      <c r="D316" s="87" t="s">
        <v>8</v>
      </c>
      <c r="E316" s="129">
        <v>92000</v>
      </c>
      <c r="F316" s="87">
        <v>34</v>
      </c>
      <c r="G316" s="172">
        <f t="shared" si="5"/>
        <v>2705.8823529411766</v>
      </c>
    </row>
    <row r="317" spans="1:7">
      <c r="A317" s="107">
        <v>45633</v>
      </c>
      <c r="B317" s="86" t="s">
        <v>287</v>
      </c>
      <c r="C317" s="87" t="s">
        <v>23</v>
      </c>
      <c r="D317" s="87" t="s">
        <v>10</v>
      </c>
      <c r="E317" s="129">
        <v>80000</v>
      </c>
      <c r="F317" s="87">
        <v>4</v>
      </c>
      <c r="G317" s="172">
        <f t="shared" si="5"/>
        <v>20000</v>
      </c>
    </row>
    <row r="318" spans="1:7">
      <c r="A318" s="171">
        <v>45634</v>
      </c>
      <c r="B318" s="130" t="s">
        <v>284</v>
      </c>
      <c r="C318" s="87" t="s">
        <v>14</v>
      </c>
      <c r="D318" s="87" t="s">
        <v>8</v>
      </c>
      <c r="E318" s="129">
        <v>115000</v>
      </c>
      <c r="F318" s="87">
        <v>45</v>
      </c>
      <c r="G318" s="172">
        <f t="shared" si="5"/>
        <v>2555.5555555555557</v>
      </c>
    </row>
    <row r="319" spans="1:7">
      <c r="A319" s="171">
        <v>45634</v>
      </c>
      <c r="B319" s="130" t="s">
        <v>284</v>
      </c>
      <c r="C319" s="87" t="s">
        <v>7</v>
      </c>
      <c r="D319" s="87" t="s">
        <v>8</v>
      </c>
      <c r="E319" s="129">
        <v>115000</v>
      </c>
      <c r="F319" s="87">
        <v>39</v>
      </c>
      <c r="G319" s="172">
        <f t="shared" si="5"/>
        <v>2948.7179487179487</v>
      </c>
    </row>
    <row r="320" spans="1:7">
      <c r="A320" s="171">
        <v>45634</v>
      </c>
      <c r="B320" s="130" t="s">
        <v>284</v>
      </c>
      <c r="C320" s="87" t="s">
        <v>240</v>
      </c>
      <c r="D320" s="87" t="s">
        <v>8</v>
      </c>
      <c r="E320" s="129">
        <v>98000</v>
      </c>
      <c r="F320" s="87">
        <v>26</v>
      </c>
      <c r="G320" s="172">
        <f t="shared" si="5"/>
        <v>3769.2307692307691</v>
      </c>
    </row>
    <row r="321" spans="1:9">
      <c r="A321" s="171">
        <v>45634</v>
      </c>
      <c r="B321" s="130" t="s">
        <v>284</v>
      </c>
      <c r="C321" s="87" t="s">
        <v>22</v>
      </c>
      <c r="D321" s="87" t="s">
        <v>8</v>
      </c>
      <c r="E321" s="129">
        <v>140000</v>
      </c>
      <c r="F321" s="87">
        <v>30</v>
      </c>
      <c r="G321" s="172">
        <f t="shared" si="5"/>
        <v>4666.666666666667</v>
      </c>
    </row>
    <row r="322" spans="1:9">
      <c r="A322" s="171">
        <v>45634</v>
      </c>
      <c r="B322" s="130" t="s">
        <v>284</v>
      </c>
      <c r="C322" s="87" t="s">
        <v>7</v>
      </c>
      <c r="D322" s="87" t="s">
        <v>17</v>
      </c>
      <c r="E322" s="129">
        <v>95000</v>
      </c>
      <c r="F322" s="87">
        <v>24</v>
      </c>
      <c r="G322" s="172">
        <f t="shared" ref="G322:G385" si="6">E322/F322</f>
        <v>3958.3333333333335</v>
      </c>
    </row>
    <row r="323" spans="1:9">
      <c r="A323" s="171">
        <v>45634</v>
      </c>
      <c r="B323" s="130" t="s">
        <v>284</v>
      </c>
      <c r="C323" s="87" t="s">
        <v>14</v>
      </c>
      <c r="D323" s="87" t="s">
        <v>8</v>
      </c>
      <c r="E323" s="129">
        <v>115000</v>
      </c>
      <c r="F323" s="87">
        <v>42</v>
      </c>
      <c r="G323" s="172">
        <f t="shared" si="6"/>
        <v>2738.0952380952381</v>
      </c>
    </row>
    <row r="324" spans="1:9">
      <c r="A324" s="171">
        <v>45634</v>
      </c>
      <c r="B324" s="130" t="s">
        <v>284</v>
      </c>
      <c r="C324" s="87" t="s">
        <v>12</v>
      </c>
      <c r="D324" s="87" t="s">
        <v>8</v>
      </c>
      <c r="E324" s="129">
        <v>115000</v>
      </c>
      <c r="F324" s="87">
        <v>37</v>
      </c>
      <c r="G324" s="172">
        <f t="shared" si="6"/>
        <v>3108.1081081081079</v>
      </c>
    </row>
    <row r="325" spans="1:9">
      <c r="A325" s="171">
        <v>45634</v>
      </c>
      <c r="B325" s="130" t="s">
        <v>284</v>
      </c>
      <c r="C325" s="87" t="s">
        <v>209</v>
      </c>
      <c r="D325" s="87" t="s">
        <v>8</v>
      </c>
      <c r="E325" s="129">
        <v>92000</v>
      </c>
      <c r="F325" s="87">
        <v>34</v>
      </c>
      <c r="G325" s="172">
        <f t="shared" si="6"/>
        <v>2705.8823529411766</v>
      </c>
    </row>
    <row r="326" spans="1:9">
      <c r="A326" s="171">
        <v>45634</v>
      </c>
      <c r="B326" s="130" t="s">
        <v>284</v>
      </c>
      <c r="C326" s="87" t="s">
        <v>12</v>
      </c>
      <c r="D326" s="87" t="s">
        <v>8</v>
      </c>
      <c r="E326" s="129">
        <v>115000</v>
      </c>
      <c r="F326" s="87">
        <v>39</v>
      </c>
      <c r="G326" s="172">
        <f t="shared" si="6"/>
        <v>2948.7179487179487</v>
      </c>
    </row>
    <row r="327" spans="1:9">
      <c r="A327" s="171">
        <v>45634</v>
      </c>
      <c r="B327" s="130" t="s">
        <v>284</v>
      </c>
      <c r="C327" s="87" t="s">
        <v>25</v>
      </c>
      <c r="D327" s="87" t="s">
        <v>8</v>
      </c>
      <c r="E327" s="129">
        <v>108000</v>
      </c>
      <c r="F327" s="87">
        <v>30</v>
      </c>
      <c r="G327" s="172">
        <f t="shared" si="6"/>
        <v>3600</v>
      </c>
    </row>
    <row r="328" spans="1:9">
      <c r="A328" s="171">
        <v>45634</v>
      </c>
      <c r="B328" s="130" t="s">
        <v>284</v>
      </c>
      <c r="C328" s="87" t="s">
        <v>54</v>
      </c>
      <c r="D328" s="87" t="s">
        <v>8</v>
      </c>
      <c r="E328" s="129">
        <v>110000</v>
      </c>
      <c r="F328" s="87">
        <v>22</v>
      </c>
      <c r="G328" s="172">
        <f t="shared" si="6"/>
        <v>5000</v>
      </c>
    </row>
    <row r="329" spans="1:9">
      <c r="A329" s="171">
        <v>45634</v>
      </c>
      <c r="B329" s="130" t="s">
        <v>284</v>
      </c>
      <c r="C329" s="87" t="s">
        <v>20</v>
      </c>
      <c r="D329" s="87" t="s">
        <v>8</v>
      </c>
      <c r="E329" s="129">
        <v>110000</v>
      </c>
      <c r="F329" s="87">
        <v>22</v>
      </c>
      <c r="G329" s="172">
        <f t="shared" si="6"/>
        <v>5000</v>
      </c>
    </row>
    <row r="330" spans="1:9">
      <c r="A330" s="171">
        <v>45634</v>
      </c>
      <c r="B330" s="130" t="s">
        <v>284</v>
      </c>
      <c r="C330" s="87" t="s">
        <v>7</v>
      </c>
      <c r="D330" s="87" t="s">
        <v>8</v>
      </c>
      <c r="E330" s="129">
        <v>115000</v>
      </c>
      <c r="F330" s="87">
        <v>43</v>
      </c>
      <c r="G330" s="172">
        <f t="shared" si="6"/>
        <v>2674.4186046511627</v>
      </c>
    </row>
    <row r="331" spans="1:9">
      <c r="A331" s="171">
        <v>45634</v>
      </c>
      <c r="B331" s="130" t="s">
        <v>284</v>
      </c>
      <c r="C331" s="87" t="s">
        <v>24</v>
      </c>
      <c r="D331" s="87" t="s">
        <v>17</v>
      </c>
      <c r="E331" s="129">
        <v>95000</v>
      </c>
      <c r="F331" s="87">
        <v>14</v>
      </c>
      <c r="G331" s="172">
        <f t="shared" si="6"/>
        <v>6785.7142857142853</v>
      </c>
    </row>
    <row r="332" spans="1:9">
      <c r="A332" s="171">
        <v>45634</v>
      </c>
      <c r="B332" s="130" t="s">
        <v>284</v>
      </c>
      <c r="C332" s="87" t="s">
        <v>14</v>
      </c>
      <c r="D332" s="87" t="s">
        <v>8</v>
      </c>
      <c r="E332" s="129">
        <v>115000</v>
      </c>
      <c r="F332" s="87">
        <v>42</v>
      </c>
      <c r="G332" s="172">
        <f t="shared" si="6"/>
        <v>2738.0952380952381</v>
      </c>
      <c r="I332" t="s">
        <v>53</v>
      </c>
    </row>
    <row r="333" spans="1:9">
      <c r="A333" s="171">
        <v>45634</v>
      </c>
      <c r="B333" s="130" t="s">
        <v>289</v>
      </c>
      <c r="C333" s="87" t="s">
        <v>14</v>
      </c>
      <c r="D333" s="87" t="s">
        <v>10</v>
      </c>
      <c r="E333" s="129">
        <v>80000</v>
      </c>
      <c r="F333" s="87">
        <v>10</v>
      </c>
      <c r="G333" s="172">
        <f t="shared" si="6"/>
        <v>8000</v>
      </c>
    </row>
    <row r="334" spans="1:9">
      <c r="A334" s="171">
        <v>45634</v>
      </c>
      <c r="B334" s="130" t="s">
        <v>289</v>
      </c>
      <c r="C334" s="87" t="s">
        <v>180</v>
      </c>
      <c r="D334" s="87" t="s">
        <v>10</v>
      </c>
      <c r="E334" s="129">
        <v>80000</v>
      </c>
      <c r="F334" s="87">
        <v>7</v>
      </c>
      <c r="G334" s="172">
        <f t="shared" si="6"/>
        <v>11428.571428571429</v>
      </c>
    </row>
    <row r="335" spans="1:9">
      <c r="A335" s="107">
        <v>45629</v>
      </c>
      <c r="B335" s="86" t="s">
        <v>287</v>
      </c>
      <c r="C335" s="87" t="s">
        <v>209</v>
      </c>
      <c r="D335" s="87" t="s">
        <v>8</v>
      </c>
      <c r="E335" s="129">
        <v>92000</v>
      </c>
      <c r="F335" s="87">
        <v>35</v>
      </c>
      <c r="G335" s="172">
        <f t="shared" si="6"/>
        <v>2628.5714285714284</v>
      </c>
    </row>
    <row r="336" spans="1:9">
      <c r="A336" s="171">
        <v>45634</v>
      </c>
      <c r="B336" s="173">
        <v>0.79166666666666696</v>
      </c>
      <c r="C336" s="87" t="s">
        <v>7</v>
      </c>
      <c r="D336" s="87" t="s">
        <v>17</v>
      </c>
      <c r="E336" s="129">
        <v>95000</v>
      </c>
      <c r="F336" s="87">
        <v>15</v>
      </c>
      <c r="G336" s="172">
        <f t="shared" si="6"/>
        <v>6333.333333333333</v>
      </c>
    </row>
    <row r="337" spans="1:8">
      <c r="A337" s="171">
        <v>45634</v>
      </c>
      <c r="B337" s="173">
        <v>0.79166666666666696</v>
      </c>
      <c r="C337" s="87" t="s">
        <v>12</v>
      </c>
      <c r="D337" s="87" t="s">
        <v>10</v>
      </c>
      <c r="E337" s="129">
        <v>80000</v>
      </c>
      <c r="F337" s="87">
        <v>15</v>
      </c>
      <c r="G337" s="172">
        <f t="shared" si="6"/>
        <v>5333.333333333333</v>
      </c>
    </row>
    <row r="338" spans="1:8">
      <c r="A338" s="171">
        <v>45634</v>
      </c>
      <c r="B338" s="173">
        <v>0.79166666666666696</v>
      </c>
      <c r="C338" s="87" t="s">
        <v>14</v>
      </c>
      <c r="D338" s="87" t="s">
        <v>10</v>
      </c>
      <c r="E338" s="129">
        <v>80000</v>
      </c>
      <c r="F338" s="87">
        <v>20</v>
      </c>
      <c r="G338" s="172">
        <f t="shared" si="6"/>
        <v>4000</v>
      </c>
    </row>
    <row r="339" spans="1:8">
      <c r="A339" s="171">
        <v>45634</v>
      </c>
      <c r="B339" s="173">
        <v>0.79166666666666696</v>
      </c>
      <c r="C339" s="87" t="s">
        <v>23</v>
      </c>
      <c r="D339" s="87" t="s">
        <v>10</v>
      </c>
      <c r="E339" s="129">
        <v>120000</v>
      </c>
      <c r="F339" s="87">
        <v>18</v>
      </c>
      <c r="G339" s="172">
        <f t="shared" si="6"/>
        <v>6666.666666666667</v>
      </c>
    </row>
    <row r="340" spans="1:8">
      <c r="A340" s="171">
        <v>45634</v>
      </c>
      <c r="B340" s="173">
        <v>0.79166666666666696</v>
      </c>
      <c r="C340" s="87" t="s">
        <v>104</v>
      </c>
      <c r="D340" s="87" t="s">
        <v>10</v>
      </c>
      <c r="E340" s="129">
        <v>120000</v>
      </c>
      <c r="F340" s="87">
        <v>10</v>
      </c>
      <c r="G340" s="172">
        <f t="shared" si="6"/>
        <v>12000</v>
      </c>
    </row>
    <row r="341" spans="1:8">
      <c r="A341" s="171">
        <v>45634</v>
      </c>
      <c r="B341" s="173">
        <v>0.29166666666666702</v>
      </c>
      <c r="C341" s="87" t="s">
        <v>7</v>
      </c>
      <c r="D341" s="87" t="s">
        <v>17</v>
      </c>
      <c r="E341" s="129">
        <v>47500</v>
      </c>
      <c r="F341" s="87">
        <v>19</v>
      </c>
      <c r="G341" s="172">
        <f t="shared" si="6"/>
        <v>2500</v>
      </c>
    </row>
    <row r="342" spans="1:8">
      <c r="A342" s="171">
        <v>45634</v>
      </c>
      <c r="B342" s="173">
        <v>0.29166666666666702</v>
      </c>
      <c r="C342" s="87" t="s">
        <v>12</v>
      </c>
      <c r="D342" s="87" t="s">
        <v>10</v>
      </c>
      <c r="E342" s="129">
        <v>40000</v>
      </c>
      <c r="F342" s="87">
        <v>21</v>
      </c>
      <c r="G342" s="172">
        <f t="shared" si="6"/>
        <v>1904.7619047619048</v>
      </c>
    </row>
    <row r="343" spans="1:8">
      <c r="A343" s="171">
        <v>45634</v>
      </c>
      <c r="B343" s="173">
        <v>0.29166666666666702</v>
      </c>
      <c r="C343" s="87" t="s">
        <v>14</v>
      </c>
      <c r="D343" s="87" t="s">
        <v>10</v>
      </c>
      <c r="E343" s="129">
        <v>40000</v>
      </c>
      <c r="F343" s="87">
        <v>24</v>
      </c>
      <c r="G343" s="172">
        <f t="shared" si="6"/>
        <v>1666.6666666666667</v>
      </c>
    </row>
    <row r="344" spans="1:8">
      <c r="A344" s="171">
        <v>45634</v>
      </c>
      <c r="B344" s="173">
        <v>0.29166666666666702</v>
      </c>
      <c r="C344" s="87" t="s">
        <v>23</v>
      </c>
      <c r="D344" s="87" t="s">
        <v>10</v>
      </c>
      <c r="E344" s="129">
        <v>60000</v>
      </c>
      <c r="F344" s="87">
        <v>16</v>
      </c>
      <c r="G344" s="172">
        <f t="shared" si="6"/>
        <v>3750</v>
      </c>
    </row>
    <row r="345" spans="1:8">
      <c r="A345" s="171">
        <v>45634</v>
      </c>
      <c r="B345" s="173">
        <v>0.29166666666666702</v>
      </c>
      <c r="C345" s="87" t="s">
        <v>104</v>
      </c>
      <c r="D345" s="87" t="s">
        <v>10</v>
      </c>
      <c r="E345" s="129">
        <v>60000</v>
      </c>
      <c r="F345" s="87">
        <v>18</v>
      </c>
      <c r="G345" s="172">
        <f t="shared" si="6"/>
        <v>3333.3333333333335</v>
      </c>
    </row>
    <row r="346" spans="1:8">
      <c r="A346" s="174">
        <v>45635</v>
      </c>
      <c r="B346" s="175">
        <v>0.29166666666666702</v>
      </c>
      <c r="C346" s="87" t="s">
        <v>303</v>
      </c>
      <c r="D346" s="87" t="s">
        <v>10</v>
      </c>
      <c r="E346" s="129">
        <v>60000</v>
      </c>
      <c r="F346" s="87">
        <v>17</v>
      </c>
      <c r="G346" s="172">
        <f t="shared" si="6"/>
        <v>3529.4117647058824</v>
      </c>
    </row>
    <row r="347" spans="1:8">
      <c r="A347" s="174">
        <v>45635</v>
      </c>
      <c r="B347" s="175">
        <v>0.29166666666666702</v>
      </c>
      <c r="C347" s="87" t="s">
        <v>7</v>
      </c>
      <c r="D347" s="87" t="s">
        <v>8</v>
      </c>
      <c r="E347" s="129">
        <v>115000</v>
      </c>
      <c r="F347" s="87">
        <v>29</v>
      </c>
      <c r="G347" s="172">
        <f t="shared" si="6"/>
        <v>3965.5172413793102</v>
      </c>
    </row>
    <row r="348" spans="1:8">
      <c r="A348" s="174">
        <v>45635</v>
      </c>
      <c r="B348" s="175">
        <v>0.29166666666666702</v>
      </c>
      <c r="C348" s="87" t="s">
        <v>30</v>
      </c>
      <c r="D348" s="87" t="s">
        <v>8</v>
      </c>
      <c r="E348" s="129">
        <v>115000</v>
      </c>
      <c r="F348" s="87">
        <v>46</v>
      </c>
      <c r="G348" s="172">
        <f t="shared" si="6"/>
        <v>2500</v>
      </c>
    </row>
    <row r="349" spans="1:8">
      <c r="A349" s="174">
        <v>45635</v>
      </c>
      <c r="B349" s="175">
        <v>0.29166666666666702</v>
      </c>
      <c r="C349" s="87" t="s">
        <v>7</v>
      </c>
      <c r="D349" s="87" t="s">
        <v>8</v>
      </c>
      <c r="E349" s="129">
        <v>115000</v>
      </c>
      <c r="F349" s="87">
        <v>32</v>
      </c>
      <c r="G349" s="172">
        <f t="shared" si="6"/>
        <v>3593.75</v>
      </c>
    </row>
    <row r="350" spans="1:8">
      <c r="A350" s="174">
        <v>45635</v>
      </c>
      <c r="B350" s="175">
        <v>0.29166666666666702</v>
      </c>
      <c r="C350" s="87" t="s">
        <v>7</v>
      </c>
      <c r="D350" s="87" t="s">
        <v>17</v>
      </c>
      <c r="E350" s="129">
        <v>95000</v>
      </c>
      <c r="F350" s="87">
        <v>19</v>
      </c>
      <c r="G350" s="172">
        <f t="shared" si="6"/>
        <v>5000</v>
      </c>
      <c r="H350" t="s">
        <v>53</v>
      </c>
    </row>
    <row r="351" spans="1:8">
      <c r="A351" s="174">
        <v>45635</v>
      </c>
      <c r="B351" s="175">
        <v>0.29166666666666702</v>
      </c>
      <c r="C351" s="87" t="s">
        <v>12</v>
      </c>
      <c r="D351" s="87" t="s">
        <v>8</v>
      </c>
      <c r="E351" s="129">
        <v>115000</v>
      </c>
      <c r="F351" s="87">
        <v>49</v>
      </c>
      <c r="G351" s="172">
        <f t="shared" si="6"/>
        <v>2346.9387755102039</v>
      </c>
    </row>
    <row r="352" spans="1:8">
      <c r="A352" s="174">
        <v>45635</v>
      </c>
      <c r="B352" s="175">
        <v>0.29166666666666702</v>
      </c>
      <c r="C352" s="87" t="s">
        <v>21</v>
      </c>
      <c r="D352" s="87" t="s">
        <v>8</v>
      </c>
      <c r="E352" s="129">
        <v>115000</v>
      </c>
      <c r="F352" s="87">
        <v>32</v>
      </c>
      <c r="G352" s="172">
        <f t="shared" si="6"/>
        <v>3593.75</v>
      </c>
    </row>
    <row r="353" spans="1:9">
      <c r="A353" s="174">
        <v>45635</v>
      </c>
      <c r="B353" s="175">
        <v>0.29166666666666702</v>
      </c>
      <c r="C353" s="87" t="s">
        <v>14</v>
      </c>
      <c r="D353" s="87" t="s">
        <v>8</v>
      </c>
      <c r="E353" s="129">
        <v>115000</v>
      </c>
      <c r="F353" s="87">
        <v>39</v>
      </c>
      <c r="G353" s="172">
        <f t="shared" si="6"/>
        <v>2948.7179487179487</v>
      </c>
    </row>
    <row r="354" spans="1:9">
      <c r="A354" s="174">
        <v>45635</v>
      </c>
      <c r="B354" s="175">
        <v>0.29166666666666702</v>
      </c>
      <c r="C354" s="87" t="s">
        <v>16</v>
      </c>
      <c r="D354" s="87" t="s">
        <v>8</v>
      </c>
      <c r="E354" s="129">
        <v>115000</v>
      </c>
      <c r="F354" s="87">
        <v>45</v>
      </c>
      <c r="G354" s="172">
        <f t="shared" si="6"/>
        <v>2555.5555555555557</v>
      </c>
    </row>
    <row r="355" spans="1:9">
      <c r="A355" s="174">
        <v>45635</v>
      </c>
      <c r="B355" s="175">
        <v>0.29166666666666702</v>
      </c>
      <c r="C355" s="87" t="s">
        <v>14</v>
      </c>
      <c r="D355" s="87" t="s">
        <v>8</v>
      </c>
      <c r="E355" s="129">
        <v>115000</v>
      </c>
      <c r="F355" s="87">
        <v>41</v>
      </c>
      <c r="G355" s="172">
        <f t="shared" si="6"/>
        <v>2804.8780487804879</v>
      </c>
    </row>
    <row r="356" spans="1:9">
      <c r="A356" s="174">
        <v>45635</v>
      </c>
      <c r="B356" s="175">
        <v>0.29166666666666702</v>
      </c>
      <c r="C356" s="87" t="s">
        <v>14</v>
      </c>
      <c r="D356" s="87" t="s">
        <v>8</v>
      </c>
      <c r="E356" s="129">
        <v>115000</v>
      </c>
      <c r="F356" s="87">
        <v>39</v>
      </c>
      <c r="G356" s="172">
        <f t="shared" si="6"/>
        <v>2948.7179487179487</v>
      </c>
    </row>
    <row r="357" spans="1:9">
      <c r="A357" s="174">
        <v>45635</v>
      </c>
      <c r="B357" s="175">
        <v>0.29166666666666702</v>
      </c>
      <c r="C357" s="87" t="s">
        <v>16</v>
      </c>
      <c r="D357" s="87" t="s">
        <v>17</v>
      </c>
      <c r="E357" s="129">
        <v>47500</v>
      </c>
      <c r="F357" s="87">
        <v>21</v>
      </c>
      <c r="G357" s="172">
        <f t="shared" si="6"/>
        <v>2261.9047619047619</v>
      </c>
    </row>
    <row r="358" spans="1:9">
      <c r="A358" s="174">
        <v>45635</v>
      </c>
      <c r="B358" s="175">
        <v>0.29166666666666702</v>
      </c>
      <c r="C358" s="87" t="s">
        <v>209</v>
      </c>
      <c r="D358" s="87" t="s">
        <v>8</v>
      </c>
      <c r="E358" s="129">
        <v>92000</v>
      </c>
      <c r="F358" s="87">
        <v>28</v>
      </c>
      <c r="G358" s="172">
        <f t="shared" si="6"/>
        <v>3285.7142857142858</v>
      </c>
    </row>
    <row r="359" spans="1:9">
      <c r="A359" s="174">
        <v>45635</v>
      </c>
      <c r="B359" s="175">
        <v>0.29166666666666702</v>
      </c>
      <c r="C359" s="87" t="s">
        <v>304</v>
      </c>
      <c r="D359" s="87" t="s">
        <v>17</v>
      </c>
      <c r="E359" s="129">
        <v>86000</v>
      </c>
      <c r="F359" s="87">
        <v>24</v>
      </c>
      <c r="G359" s="172">
        <f t="shared" si="6"/>
        <v>3583.3333333333335</v>
      </c>
    </row>
    <row r="360" spans="1:9">
      <c r="A360" s="174">
        <v>45635</v>
      </c>
      <c r="B360" s="175">
        <v>0.29166666666666702</v>
      </c>
      <c r="C360" s="87" t="s">
        <v>240</v>
      </c>
      <c r="D360" s="87" t="s">
        <v>8</v>
      </c>
      <c r="E360" s="129">
        <v>98000</v>
      </c>
      <c r="F360" s="87">
        <v>32</v>
      </c>
      <c r="G360" s="172">
        <f t="shared" si="6"/>
        <v>3062.5</v>
      </c>
    </row>
    <row r="361" spans="1:9">
      <c r="A361" s="174">
        <v>45635</v>
      </c>
      <c r="B361" s="175">
        <v>0.29166666666666702</v>
      </c>
      <c r="C361" s="87" t="s">
        <v>240</v>
      </c>
      <c r="D361" s="87" t="s">
        <v>17</v>
      </c>
      <c r="E361" s="129">
        <v>88000</v>
      </c>
      <c r="F361" s="87">
        <v>16</v>
      </c>
      <c r="G361" s="172">
        <f t="shared" si="6"/>
        <v>5500</v>
      </c>
    </row>
    <row r="362" spans="1:9">
      <c r="A362" s="174">
        <v>45635</v>
      </c>
      <c r="B362" s="175">
        <v>0.29166666666666702</v>
      </c>
      <c r="C362" s="87" t="s">
        <v>54</v>
      </c>
      <c r="D362" s="87" t="s">
        <v>8</v>
      </c>
      <c r="E362" s="129">
        <v>110000</v>
      </c>
      <c r="F362" s="87">
        <v>36</v>
      </c>
      <c r="G362" s="172">
        <f t="shared" si="6"/>
        <v>3055.5555555555557</v>
      </c>
    </row>
    <row r="363" spans="1:9">
      <c r="A363" s="174">
        <v>45635</v>
      </c>
      <c r="B363" s="175">
        <v>0.29166666666666702</v>
      </c>
      <c r="C363" s="87" t="s">
        <v>24</v>
      </c>
      <c r="D363" s="87" t="s">
        <v>17</v>
      </c>
      <c r="E363" s="129">
        <v>95000</v>
      </c>
      <c r="F363" s="87">
        <v>24</v>
      </c>
      <c r="G363" s="172">
        <f t="shared" si="6"/>
        <v>3958.3333333333335</v>
      </c>
      <c r="I363" t="s">
        <v>53</v>
      </c>
    </row>
    <row r="364" spans="1:9">
      <c r="A364" s="174">
        <v>45635</v>
      </c>
      <c r="B364" s="175">
        <v>0.29166666666666702</v>
      </c>
      <c r="C364" s="87" t="s">
        <v>25</v>
      </c>
      <c r="D364" s="87" t="s">
        <v>8</v>
      </c>
      <c r="E364" s="129">
        <v>108000</v>
      </c>
      <c r="F364" s="87">
        <v>29</v>
      </c>
      <c r="G364" s="172">
        <f t="shared" si="6"/>
        <v>3724.1379310344828</v>
      </c>
    </row>
    <row r="365" spans="1:9">
      <c r="A365" s="174">
        <v>45635</v>
      </c>
      <c r="B365" s="175">
        <v>0.29166666666666702</v>
      </c>
      <c r="C365" s="87" t="s">
        <v>25</v>
      </c>
      <c r="D365" s="87" t="s">
        <v>10</v>
      </c>
      <c r="E365" s="129">
        <v>90000</v>
      </c>
      <c r="F365" s="87">
        <v>13</v>
      </c>
      <c r="G365" s="172">
        <f t="shared" si="6"/>
        <v>6923.0769230769229</v>
      </c>
    </row>
    <row r="366" spans="1:9">
      <c r="A366" s="174">
        <v>45635</v>
      </c>
      <c r="B366" s="175">
        <v>0.29166666666666702</v>
      </c>
      <c r="C366" s="87" t="s">
        <v>20</v>
      </c>
      <c r="D366" s="87" t="s">
        <v>8</v>
      </c>
      <c r="E366" s="129">
        <v>110000</v>
      </c>
      <c r="F366" s="87">
        <v>38</v>
      </c>
      <c r="G366" s="172">
        <f t="shared" si="6"/>
        <v>2894.7368421052633</v>
      </c>
    </row>
    <row r="367" spans="1:9">
      <c r="A367" s="174">
        <v>45635</v>
      </c>
      <c r="B367" s="175">
        <v>0.29166666666666702</v>
      </c>
      <c r="C367" s="87" t="s">
        <v>22</v>
      </c>
      <c r="D367" s="87" t="s">
        <v>8</v>
      </c>
      <c r="E367" s="129">
        <v>140000</v>
      </c>
      <c r="F367" s="87">
        <v>42</v>
      </c>
      <c r="G367" s="172">
        <f t="shared" si="6"/>
        <v>3333.3333333333335</v>
      </c>
    </row>
    <row r="368" spans="1:9">
      <c r="A368" s="174">
        <v>45635</v>
      </c>
      <c r="B368" s="175">
        <v>0.39583333333333298</v>
      </c>
      <c r="C368" s="87" t="s">
        <v>7</v>
      </c>
      <c r="D368" s="87" t="s">
        <v>10</v>
      </c>
      <c r="E368" s="129">
        <v>95000</v>
      </c>
      <c r="F368" s="87">
        <v>12</v>
      </c>
      <c r="G368" s="172">
        <f t="shared" si="6"/>
        <v>7916.666666666667</v>
      </c>
    </row>
    <row r="369" spans="1:9">
      <c r="A369" s="174">
        <v>45635</v>
      </c>
      <c r="B369" s="175">
        <v>0.39583333333333298</v>
      </c>
      <c r="C369" s="87" t="s">
        <v>12</v>
      </c>
      <c r="D369" s="87" t="s">
        <v>10</v>
      </c>
      <c r="E369" s="129">
        <v>80000</v>
      </c>
      <c r="F369" s="87">
        <v>15</v>
      </c>
      <c r="G369" s="172">
        <f t="shared" si="6"/>
        <v>5333.333333333333</v>
      </c>
    </row>
    <row r="370" spans="1:9">
      <c r="A370" s="174">
        <v>45635</v>
      </c>
      <c r="B370" s="175">
        <v>0.39583333333333298</v>
      </c>
      <c r="C370" s="87" t="s">
        <v>14</v>
      </c>
      <c r="D370" s="87" t="s">
        <v>8</v>
      </c>
      <c r="E370" s="129">
        <v>115000</v>
      </c>
      <c r="F370" s="87">
        <v>49</v>
      </c>
      <c r="G370" s="172">
        <f t="shared" si="6"/>
        <v>2346.9387755102039</v>
      </c>
    </row>
    <row r="371" spans="1:9">
      <c r="A371" s="174">
        <v>45635</v>
      </c>
      <c r="B371" s="175">
        <v>0.79166666666666696</v>
      </c>
      <c r="C371" s="87" t="s">
        <v>7</v>
      </c>
      <c r="D371" s="87" t="s">
        <v>10</v>
      </c>
      <c r="E371" s="129">
        <v>80000</v>
      </c>
      <c r="F371" s="87">
        <v>14</v>
      </c>
      <c r="G371" s="172">
        <f t="shared" si="6"/>
        <v>5714.2857142857147</v>
      </c>
    </row>
    <row r="372" spans="1:9">
      <c r="A372" s="174">
        <v>45635</v>
      </c>
      <c r="B372" s="175">
        <v>0.79166666666666696</v>
      </c>
      <c r="C372" s="87" t="s">
        <v>12</v>
      </c>
      <c r="D372" s="87" t="s">
        <v>10</v>
      </c>
      <c r="E372" s="129">
        <v>80000</v>
      </c>
      <c r="F372" s="87">
        <v>9</v>
      </c>
      <c r="G372" s="172">
        <f t="shared" si="6"/>
        <v>8888.8888888888887</v>
      </c>
    </row>
    <row r="373" spans="1:9">
      <c r="A373" s="174">
        <v>45635</v>
      </c>
      <c r="B373" s="175">
        <v>0.79166666666666696</v>
      </c>
      <c r="C373" s="87" t="s">
        <v>14</v>
      </c>
      <c r="D373" s="87" t="s">
        <v>10</v>
      </c>
      <c r="E373" s="129">
        <v>80000</v>
      </c>
      <c r="F373" s="87">
        <v>13</v>
      </c>
      <c r="G373" s="172">
        <f t="shared" si="6"/>
        <v>6153.8461538461543</v>
      </c>
    </row>
    <row r="374" spans="1:9">
      <c r="A374" s="174">
        <v>45635</v>
      </c>
      <c r="B374" s="175">
        <v>0.79166666666666696</v>
      </c>
      <c r="C374" s="87" t="s">
        <v>23</v>
      </c>
      <c r="D374" s="87" t="s">
        <v>10</v>
      </c>
      <c r="E374" s="129">
        <v>120000</v>
      </c>
      <c r="F374" s="87">
        <v>15</v>
      </c>
      <c r="G374" s="172">
        <f t="shared" si="6"/>
        <v>8000</v>
      </c>
      <c r="H374" t="s">
        <v>53</v>
      </c>
    </row>
    <row r="375" spans="1:9">
      <c r="A375" s="174">
        <v>45635</v>
      </c>
      <c r="B375" s="175">
        <v>0.79166666666666696</v>
      </c>
      <c r="C375" s="87" t="s">
        <v>104</v>
      </c>
      <c r="D375" s="87" t="s">
        <v>10</v>
      </c>
      <c r="E375" s="129">
        <v>120000</v>
      </c>
      <c r="F375" s="87">
        <v>9</v>
      </c>
      <c r="G375" s="172">
        <f t="shared" si="6"/>
        <v>13333.333333333334</v>
      </c>
      <c r="I375" t="s">
        <v>53</v>
      </c>
    </row>
    <row r="376" spans="1:9">
      <c r="A376" s="174">
        <v>45635</v>
      </c>
      <c r="B376" s="175">
        <v>0.29166666666666702</v>
      </c>
      <c r="C376" s="87" t="s">
        <v>7</v>
      </c>
      <c r="D376" s="87" t="s">
        <v>10</v>
      </c>
      <c r="E376" s="129">
        <v>40000</v>
      </c>
      <c r="F376" s="87">
        <v>11</v>
      </c>
      <c r="G376" s="172">
        <f t="shared" si="6"/>
        <v>3636.3636363636365</v>
      </c>
    </row>
    <row r="377" spans="1:9">
      <c r="A377" s="174">
        <v>45635</v>
      </c>
      <c r="B377" s="175">
        <v>0.29166666666666702</v>
      </c>
      <c r="C377" s="87" t="s">
        <v>12</v>
      </c>
      <c r="D377" s="87" t="s">
        <v>10</v>
      </c>
      <c r="E377" s="129">
        <v>40000</v>
      </c>
      <c r="F377" s="87">
        <v>14</v>
      </c>
      <c r="G377" s="172">
        <f t="shared" si="6"/>
        <v>2857.1428571428573</v>
      </c>
    </row>
    <row r="378" spans="1:9">
      <c r="A378" s="174">
        <v>45635</v>
      </c>
      <c r="B378" s="175">
        <v>0.29166666666666702</v>
      </c>
      <c r="C378" s="87" t="s">
        <v>14</v>
      </c>
      <c r="D378" s="87" t="s">
        <v>10</v>
      </c>
      <c r="E378" s="129">
        <v>40000</v>
      </c>
      <c r="F378" s="87">
        <v>9</v>
      </c>
      <c r="G378" s="172">
        <f t="shared" si="6"/>
        <v>4444.4444444444443</v>
      </c>
    </row>
    <row r="379" spans="1:9">
      <c r="A379" s="174">
        <v>45635</v>
      </c>
      <c r="B379" s="175">
        <v>0.29166666666666702</v>
      </c>
      <c r="C379" s="87" t="s">
        <v>23</v>
      </c>
      <c r="D379" s="87" t="s">
        <v>10</v>
      </c>
      <c r="E379" s="129">
        <v>60000</v>
      </c>
      <c r="F379" s="87">
        <v>12</v>
      </c>
      <c r="G379" s="172">
        <f t="shared" si="6"/>
        <v>5000</v>
      </c>
    </row>
    <row r="380" spans="1:9">
      <c r="A380" s="174">
        <v>45635</v>
      </c>
      <c r="B380" s="175">
        <v>0.29166666666666702</v>
      </c>
      <c r="C380" s="87" t="s">
        <v>104</v>
      </c>
      <c r="D380" s="87" t="s">
        <v>10</v>
      </c>
      <c r="E380" s="129">
        <v>60000</v>
      </c>
      <c r="F380" s="87">
        <v>15</v>
      </c>
      <c r="G380" s="172">
        <f t="shared" si="6"/>
        <v>4000</v>
      </c>
    </row>
    <row r="381" spans="1:9">
      <c r="A381" s="174">
        <v>45635</v>
      </c>
      <c r="B381" s="175">
        <v>0.66666666666666696</v>
      </c>
      <c r="C381" s="87" t="s">
        <v>7</v>
      </c>
      <c r="D381" s="87" t="s">
        <v>8</v>
      </c>
      <c r="E381" s="129">
        <v>115000</v>
      </c>
      <c r="F381" s="87">
        <v>41</v>
      </c>
      <c r="G381" s="172">
        <f t="shared" si="6"/>
        <v>2804.8780487804879</v>
      </c>
    </row>
    <row r="382" spans="1:9">
      <c r="A382" s="174">
        <v>45635</v>
      </c>
      <c r="B382" s="175">
        <v>0.66666666666666696</v>
      </c>
      <c r="C382" s="87" t="s">
        <v>30</v>
      </c>
      <c r="D382" s="87" t="s">
        <v>8</v>
      </c>
      <c r="E382" s="129">
        <v>115000</v>
      </c>
      <c r="F382" s="87">
        <v>13</v>
      </c>
      <c r="G382" s="172">
        <f t="shared" si="6"/>
        <v>8846.1538461538457</v>
      </c>
      <c r="H382" t="s">
        <v>53</v>
      </c>
    </row>
    <row r="383" spans="1:9">
      <c r="A383" s="174">
        <v>45635</v>
      </c>
      <c r="B383" s="175">
        <v>0.66666666666666696</v>
      </c>
      <c r="C383" s="87" t="s">
        <v>30</v>
      </c>
      <c r="D383" s="87" t="s">
        <v>8</v>
      </c>
      <c r="E383" s="129">
        <v>115000</v>
      </c>
      <c r="F383" s="87">
        <v>11</v>
      </c>
      <c r="G383" s="172">
        <f t="shared" si="6"/>
        <v>10454.545454545454</v>
      </c>
    </row>
    <row r="384" spans="1:9">
      <c r="A384" s="174">
        <v>45635</v>
      </c>
      <c r="B384" s="175">
        <v>0.66666666666666696</v>
      </c>
      <c r="C384" s="87" t="s">
        <v>12</v>
      </c>
      <c r="D384" s="87" t="s">
        <v>8</v>
      </c>
      <c r="E384" s="129">
        <v>115000</v>
      </c>
      <c r="F384" s="87">
        <v>44</v>
      </c>
      <c r="G384" s="172">
        <f t="shared" si="6"/>
        <v>2613.6363636363635</v>
      </c>
    </row>
    <row r="385" spans="1:9">
      <c r="A385" s="174">
        <v>45635</v>
      </c>
      <c r="B385" s="175">
        <v>0.66666666666666696</v>
      </c>
      <c r="C385" s="87" t="s">
        <v>21</v>
      </c>
      <c r="D385" s="87" t="s">
        <v>8</v>
      </c>
      <c r="E385" s="129">
        <v>115000</v>
      </c>
      <c r="F385" s="87">
        <v>12</v>
      </c>
      <c r="G385" s="172">
        <f t="shared" si="6"/>
        <v>9583.3333333333339</v>
      </c>
    </row>
    <row r="386" spans="1:9">
      <c r="A386" s="174">
        <v>45635</v>
      </c>
      <c r="B386" s="175">
        <v>0.66666666666666696</v>
      </c>
      <c r="C386" s="87" t="s">
        <v>21</v>
      </c>
      <c r="D386" s="87" t="s">
        <v>10</v>
      </c>
      <c r="E386" s="129">
        <v>80000</v>
      </c>
      <c r="F386" s="87">
        <v>15</v>
      </c>
      <c r="G386" s="172">
        <f t="shared" ref="G386:G449" si="7">E386/F386</f>
        <v>5333.333333333333</v>
      </c>
    </row>
    <row r="387" spans="1:9">
      <c r="A387" s="174">
        <v>45635</v>
      </c>
      <c r="B387" s="175">
        <v>0.66666666666666696</v>
      </c>
      <c r="C387" s="87" t="s">
        <v>14</v>
      </c>
      <c r="D387" s="87" t="s">
        <v>8</v>
      </c>
      <c r="E387" s="129">
        <v>115000</v>
      </c>
      <c r="F387" s="87">
        <v>41</v>
      </c>
      <c r="G387" s="172">
        <f t="shared" si="7"/>
        <v>2804.8780487804879</v>
      </c>
    </row>
    <row r="388" spans="1:9">
      <c r="A388" s="174">
        <v>45635</v>
      </c>
      <c r="B388" s="175">
        <v>0.66666666666666696</v>
      </c>
      <c r="C388" s="87" t="s">
        <v>16</v>
      </c>
      <c r="D388" s="87" t="s">
        <v>8</v>
      </c>
      <c r="E388" s="129">
        <v>115000</v>
      </c>
      <c r="F388" s="87">
        <v>52</v>
      </c>
      <c r="G388" s="172">
        <f t="shared" si="7"/>
        <v>2211.5384615384614</v>
      </c>
    </row>
    <row r="389" spans="1:9">
      <c r="A389" s="174">
        <v>45635</v>
      </c>
      <c r="B389" s="175">
        <v>0.66666666666666696</v>
      </c>
      <c r="C389" s="87" t="s">
        <v>14</v>
      </c>
      <c r="D389" s="87" t="s">
        <v>8</v>
      </c>
      <c r="E389" s="129">
        <v>115000</v>
      </c>
      <c r="F389" s="87">
        <v>36</v>
      </c>
      <c r="G389" s="172">
        <f t="shared" si="7"/>
        <v>3194.4444444444443</v>
      </c>
    </row>
    <row r="390" spans="1:9">
      <c r="A390" s="174">
        <v>45635</v>
      </c>
      <c r="B390" s="175">
        <v>0.66666666666666696</v>
      </c>
      <c r="C390" s="87" t="s">
        <v>14</v>
      </c>
      <c r="D390" s="87" t="s">
        <v>17</v>
      </c>
      <c r="E390" s="129">
        <v>95000</v>
      </c>
      <c r="F390" s="87">
        <v>29</v>
      </c>
      <c r="G390" s="172">
        <f t="shared" si="7"/>
        <v>3275.8620689655172</v>
      </c>
    </row>
    <row r="391" spans="1:9">
      <c r="A391" s="174">
        <v>45635</v>
      </c>
      <c r="B391" s="175">
        <v>0.66666666666666696</v>
      </c>
      <c r="C391" s="87" t="s">
        <v>209</v>
      </c>
      <c r="D391" s="87" t="s">
        <v>8</v>
      </c>
      <c r="E391" s="129">
        <v>92000</v>
      </c>
      <c r="F391" s="87">
        <v>31</v>
      </c>
      <c r="G391" s="172">
        <f t="shared" si="7"/>
        <v>2967.7419354838707</v>
      </c>
    </row>
    <row r="392" spans="1:9">
      <c r="A392" s="174">
        <v>45635</v>
      </c>
      <c r="B392" s="175">
        <v>0.66666666666666696</v>
      </c>
      <c r="C392" s="87" t="s">
        <v>240</v>
      </c>
      <c r="D392" s="87" t="s">
        <v>8</v>
      </c>
      <c r="E392" s="129">
        <v>98000</v>
      </c>
      <c r="F392" s="87">
        <v>30</v>
      </c>
      <c r="G392" s="172">
        <f t="shared" si="7"/>
        <v>3266.6666666666665</v>
      </c>
      <c r="I392" t="s">
        <v>53</v>
      </c>
    </row>
    <row r="393" spans="1:9">
      <c r="A393" s="174">
        <v>45635</v>
      </c>
      <c r="B393" s="175">
        <v>0.66666666666666696</v>
      </c>
      <c r="C393" s="87" t="s">
        <v>25</v>
      </c>
      <c r="D393" s="87" t="s">
        <v>17</v>
      </c>
      <c r="E393" s="129">
        <v>98000</v>
      </c>
      <c r="F393" s="87">
        <v>19</v>
      </c>
      <c r="G393" s="172">
        <f t="shared" si="7"/>
        <v>5157.894736842105</v>
      </c>
    </row>
    <row r="394" spans="1:9">
      <c r="A394" s="174">
        <v>45635</v>
      </c>
      <c r="B394" s="175">
        <v>0.66666666666666696</v>
      </c>
      <c r="C394" s="87" t="s">
        <v>54</v>
      </c>
      <c r="D394" s="87" t="s">
        <v>8</v>
      </c>
      <c r="E394" s="129">
        <v>110000</v>
      </c>
      <c r="F394" s="87">
        <v>29</v>
      </c>
      <c r="G394" s="172">
        <f t="shared" si="7"/>
        <v>3793.1034482758619</v>
      </c>
    </row>
    <row r="395" spans="1:9">
      <c r="A395" s="174">
        <v>45635</v>
      </c>
      <c r="B395" s="175">
        <v>0.66666666666666696</v>
      </c>
      <c r="C395" s="87" t="s">
        <v>54</v>
      </c>
      <c r="D395" s="87" t="s">
        <v>10</v>
      </c>
      <c r="E395" s="129">
        <v>80000</v>
      </c>
      <c r="F395" s="87">
        <v>15</v>
      </c>
      <c r="G395" s="172">
        <f t="shared" si="7"/>
        <v>5333.333333333333</v>
      </c>
    </row>
    <row r="396" spans="1:9">
      <c r="A396" s="174">
        <v>45635</v>
      </c>
      <c r="B396" s="175">
        <v>0.66666666666666696</v>
      </c>
      <c r="C396" s="87" t="s">
        <v>24</v>
      </c>
      <c r="D396" s="87" t="s">
        <v>17</v>
      </c>
      <c r="E396" s="129">
        <v>95000</v>
      </c>
      <c r="F396" s="87">
        <v>21</v>
      </c>
      <c r="G396" s="172">
        <f t="shared" si="7"/>
        <v>4523.8095238095239</v>
      </c>
    </row>
    <row r="397" spans="1:9">
      <c r="A397" s="174">
        <v>45635</v>
      </c>
      <c r="B397" s="175">
        <v>0.66666666666666696</v>
      </c>
      <c r="C397" s="87" t="s">
        <v>22</v>
      </c>
      <c r="D397" s="87" t="s">
        <v>8</v>
      </c>
      <c r="E397" s="129">
        <v>140000</v>
      </c>
      <c r="F397" s="87">
        <v>45</v>
      </c>
      <c r="G397" s="172">
        <f t="shared" si="7"/>
        <v>3111.1111111111113</v>
      </c>
    </row>
    <row r="398" spans="1:9">
      <c r="A398" s="174">
        <v>45635</v>
      </c>
      <c r="B398" s="175">
        <v>0.66666666666666696</v>
      </c>
      <c r="C398" s="87" t="s">
        <v>187</v>
      </c>
      <c r="D398" s="87" t="s">
        <v>8</v>
      </c>
      <c r="E398" s="129">
        <v>110000</v>
      </c>
      <c r="F398" s="87">
        <v>47</v>
      </c>
      <c r="G398" s="172">
        <f t="shared" si="7"/>
        <v>2340.4255319148938</v>
      </c>
    </row>
    <row r="399" spans="1:9">
      <c r="A399" s="174">
        <v>45635</v>
      </c>
      <c r="B399" s="175">
        <v>0.66666666666666696</v>
      </c>
      <c r="C399" s="87" t="s">
        <v>187</v>
      </c>
      <c r="D399" s="87" t="s">
        <v>8</v>
      </c>
      <c r="E399" s="129">
        <v>130000</v>
      </c>
      <c r="F399" s="87">
        <v>29</v>
      </c>
      <c r="G399" s="172">
        <f t="shared" si="7"/>
        <v>4482.7586206896549</v>
      </c>
    </row>
    <row r="400" spans="1:9">
      <c r="A400" s="174">
        <v>45635</v>
      </c>
      <c r="B400" s="175">
        <v>0.66666666666666696</v>
      </c>
      <c r="C400" s="87" t="s">
        <v>150</v>
      </c>
      <c r="D400" s="87" t="s">
        <v>8</v>
      </c>
      <c r="E400" s="129">
        <v>350000</v>
      </c>
      <c r="F400" s="87">
        <v>27</v>
      </c>
      <c r="G400" s="172">
        <f t="shared" si="7"/>
        <v>12962.962962962964</v>
      </c>
    </row>
    <row r="401" spans="1:10">
      <c r="A401" s="174">
        <v>45636</v>
      </c>
      <c r="B401" s="175">
        <v>0.29166666666666702</v>
      </c>
      <c r="C401" s="87" t="s">
        <v>303</v>
      </c>
      <c r="D401" s="87" t="s">
        <v>10</v>
      </c>
      <c r="E401" s="129">
        <v>60000</v>
      </c>
      <c r="F401" s="87">
        <v>9</v>
      </c>
      <c r="G401" s="172">
        <f t="shared" si="7"/>
        <v>6666.666666666667</v>
      </c>
    </row>
    <row r="402" spans="1:10">
      <c r="A402" s="174">
        <v>45636</v>
      </c>
      <c r="B402" s="175">
        <v>0.29166666666666702</v>
      </c>
      <c r="C402" s="87" t="s">
        <v>7</v>
      </c>
      <c r="D402" s="87" t="s">
        <v>8</v>
      </c>
      <c r="E402" s="129">
        <v>115000</v>
      </c>
      <c r="F402" s="87">
        <v>39</v>
      </c>
      <c r="G402" s="172">
        <f t="shared" si="7"/>
        <v>2948.7179487179487</v>
      </c>
    </row>
    <row r="403" spans="1:10">
      <c r="A403" s="174">
        <v>45636</v>
      </c>
      <c r="B403" s="175">
        <v>0.29166666666666702</v>
      </c>
      <c r="C403" s="87" t="s">
        <v>30</v>
      </c>
      <c r="D403" s="87" t="s">
        <v>8</v>
      </c>
      <c r="E403" s="129">
        <v>115000</v>
      </c>
      <c r="F403" s="87">
        <v>23</v>
      </c>
      <c r="G403" s="172">
        <f t="shared" si="7"/>
        <v>5000</v>
      </c>
    </row>
    <row r="404" spans="1:10">
      <c r="A404" s="174">
        <v>45636</v>
      </c>
      <c r="B404" s="175">
        <v>0.29166666666666702</v>
      </c>
      <c r="C404" s="87" t="s">
        <v>7</v>
      </c>
      <c r="D404" s="87" t="s">
        <v>8</v>
      </c>
      <c r="E404" s="129">
        <v>115000</v>
      </c>
      <c r="F404" s="87">
        <v>35</v>
      </c>
      <c r="G404" s="172">
        <f t="shared" si="7"/>
        <v>3285.7142857142858</v>
      </c>
    </row>
    <row r="405" spans="1:10">
      <c r="A405" s="174">
        <v>45636</v>
      </c>
      <c r="B405" s="175">
        <v>0.29166666666666702</v>
      </c>
      <c r="C405" s="87" t="s">
        <v>7</v>
      </c>
      <c r="D405" s="87" t="s">
        <v>17</v>
      </c>
      <c r="E405" s="129">
        <v>95000</v>
      </c>
      <c r="F405" s="87">
        <v>18</v>
      </c>
      <c r="G405" s="172">
        <f t="shared" si="7"/>
        <v>5277.7777777777774</v>
      </c>
    </row>
    <row r="406" spans="1:10">
      <c r="A406" s="174">
        <v>45636</v>
      </c>
      <c r="B406" s="175">
        <v>0.29166666666666702</v>
      </c>
      <c r="C406" s="87" t="s">
        <v>12</v>
      </c>
      <c r="D406" s="87" t="s">
        <v>8</v>
      </c>
      <c r="E406" s="129">
        <v>115000</v>
      </c>
      <c r="F406" s="87">
        <v>32</v>
      </c>
      <c r="G406" s="172">
        <f t="shared" si="7"/>
        <v>3593.75</v>
      </c>
    </row>
    <row r="407" spans="1:10">
      <c r="A407" s="174">
        <v>45636</v>
      </c>
      <c r="B407" s="175">
        <v>0.29166666666666702</v>
      </c>
      <c r="C407" s="87" t="s">
        <v>21</v>
      </c>
      <c r="D407" s="87" t="s">
        <v>8</v>
      </c>
      <c r="E407" s="129">
        <v>115000</v>
      </c>
      <c r="F407" s="87">
        <v>29</v>
      </c>
      <c r="G407" s="172">
        <f t="shared" si="7"/>
        <v>3965.5172413793102</v>
      </c>
      <c r="I407" t="s">
        <v>53</v>
      </c>
      <c r="J407" t="s">
        <v>53</v>
      </c>
    </row>
    <row r="408" spans="1:10">
      <c r="A408" s="174">
        <v>45636</v>
      </c>
      <c r="B408" s="175">
        <v>0.29166666666666702</v>
      </c>
      <c r="C408" s="87" t="s">
        <v>14</v>
      </c>
      <c r="D408" s="87" t="s">
        <v>8</v>
      </c>
      <c r="E408" s="129">
        <v>115000</v>
      </c>
      <c r="F408" s="87">
        <v>36</v>
      </c>
      <c r="G408" s="172">
        <f t="shared" si="7"/>
        <v>3194.4444444444443</v>
      </c>
    </row>
    <row r="409" spans="1:10">
      <c r="A409" s="174">
        <v>45636</v>
      </c>
      <c r="B409" s="175">
        <v>0.29166666666666702</v>
      </c>
      <c r="C409" s="87" t="s">
        <v>16</v>
      </c>
      <c r="D409" s="87" t="s">
        <v>8</v>
      </c>
      <c r="E409" s="129">
        <v>115000</v>
      </c>
      <c r="F409" s="87">
        <v>21</v>
      </c>
      <c r="G409" s="172">
        <f t="shared" si="7"/>
        <v>5476.1904761904761</v>
      </c>
    </row>
    <row r="410" spans="1:10">
      <c r="A410" s="174">
        <v>45636</v>
      </c>
      <c r="B410" s="175">
        <v>0.29166666666666702</v>
      </c>
      <c r="C410" s="87" t="s">
        <v>14</v>
      </c>
      <c r="D410" s="87" t="s">
        <v>8</v>
      </c>
      <c r="E410" s="129">
        <v>115000</v>
      </c>
      <c r="F410" s="87">
        <v>50</v>
      </c>
      <c r="G410" s="172">
        <f t="shared" si="7"/>
        <v>2300</v>
      </c>
    </row>
    <row r="411" spans="1:10">
      <c r="A411" s="174">
        <v>45636</v>
      </c>
      <c r="B411" s="175">
        <v>0.29166666666666702</v>
      </c>
      <c r="C411" s="87" t="s">
        <v>14</v>
      </c>
      <c r="D411" s="87" t="s">
        <v>8</v>
      </c>
      <c r="E411" s="129">
        <v>115000</v>
      </c>
      <c r="F411" s="87">
        <v>42</v>
      </c>
      <c r="G411" s="172">
        <f t="shared" si="7"/>
        <v>2738.0952380952381</v>
      </c>
    </row>
    <row r="412" spans="1:10">
      <c r="A412" s="174">
        <v>45636</v>
      </c>
      <c r="B412" s="175">
        <v>0.29166666666666702</v>
      </c>
      <c r="C412" s="87" t="s">
        <v>16</v>
      </c>
      <c r="D412" s="87" t="s">
        <v>17</v>
      </c>
      <c r="E412" s="129">
        <v>95000</v>
      </c>
      <c r="F412" s="87">
        <v>19</v>
      </c>
      <c r="G412" s="172">
        <f t="shared" si="7"/>
        <v>5000</v>
      </c>
    </row>
    <row r="413" spans="1:10">
      <c r="A413" s="174">
        <v>45636</v>
      </c>
      <c r="B413" s="175">
        <v>0.29166666666666702</v>
      </c>
      <c r="C413" s="87" t="s">
        <v>209</v>
      </c>
      <c r="D413" s="87" t="s">
        <v>8</v>
      </c>
      <c r="E413" s="129">
        <v>92000</v>
      </c>
      <c r="F413" s="87">
        <v>36</v>
      </c>
      <c r="G413" s="172">
        <f t="shared" si="7"/>
        <v>2555.5555555555557</v>
      </c>
    </row>
    <row r="414" spans="1:10">
      <c r="A414" s="174">
        <v>45636</v>
      </c>
      <c r="B414" s="175">
        <v>0.29166666666666702</v>
      </c>
      <c r="C414" s="87" t="s">
        <v>304</v>
      </c>
      <c r="D414" s="87" t="s">
        <v>17</v>
      </c>
      <c r="E414" s="129">
        <v>86000</v>
      </c>
      <c r="F414" s="87">
        <v>25</v>
      </c>
      <c r="G414" s="172">
        <f t="shared" si="7"/>
        <v>3440</v>
      </c>
    </row>
    <row r="415" spans="1:10">
      <c r="A415" s="174">
        <v>45636</v>
      </c>
      <c r="B415" s="175">
        <v>0.29166666666666702</v>
      </c>
      <c r="C415" s="87" t="s">
        <v>240</v>
      </c>
      <c r="D415" s="87" t="s">
        <v>8</v>
      </c>
      <c r="E415" s="129">
        <v>98000</v>
      </c>
      <c r="F415" s="87">
        <v>23</v>
      </c>
      <c r="G415" s="172">
        <f t="shared" si="7"/>
        <v>4260.869565217391</v>
      </c>
    </row>
    <row r="416" spans="1:10">
      <c r="A416" s="174">
        <v>45636</v>
      </c>
      <c r="B416" s="175">
        <v>0.29166666666666702</v>
      </c>
      <c r="C416" s="87" t="s">
        <v>240</v>
      </c>
      <c r="D416" s="87" t="s">
        <v>17</v>
      </c>
      <c r="E416" s="129">
        <v>88000</v>
      </c>
      <c r="F416" s="87">
        <v>25</v>
      </c>
      <c r="G416" s="172">
        <f t="shared" si="7"/>
        <v>3520</v>
      </c>
    </row>
    <row r="417" spans="1:7">
      <c r="A417" s="174">
        <v>45636</v>
      </c>
      <c r="B417" s="175">
        <v>0.29166666666666702</v>
      </c>
      <c r="C417" s="87" t="s">
        <v>54</v>
      </c>
      <c r="D417" s="87" t="s">
        <v>8</v>
      </c>
      <c r="E417" s="129">
        <v>110000</v>
      </c>
      <c r="F417" s="87">
        <v>29</v>
      </c>
      <c r="G417" s="172">
        <f t="shared" si="7"/>
        <v>3793.1034482758619</v>
      </c>
    </row>
    <row r="418" spans="1:7">
      <c r="A418" s="174">
        <v>45636</v>
      </c>
      <c r="B418" s="175">
        <v>0.29166666666666702</v>
      </c>
      <c r="C418" s="87" t="s">
        <v>24</v>
      </c>
      <c r="D418" s="87" t="s">
        <v>17</v>
      </c>
      <c r="E418" s="129">
        <v>95000</v>
      </c>
      <c r="F418" s="87">
        <v>24</v>
      </c>
      <c r="G418" s="172">
        <f t="shared" si="7"/>
        <v>3958.3333333333335</v>
      </c>
    </row>
    <row r="419" spans="1:7">
      <c r="A419" s="174">
        <v>45636</v>
      </c>
      <c r="B419" s="175">
        <v>0.29166666666666702</v>
      </c>
      <c r="C419" s="87" t="s">
        <v>25</v>
      </c>
      <c r="D419" s="87" t="s">
        <v>8</v>
      </c>
      <c r="E419" s="129">
        <v>108000</v>
      </c>
      <c r="F419" s="87">
        <v>31</v>
      </c>
      <c r="G419" s="172">
        <f t="shared" si="7"/>
        <v>3483.8709677419356</v>
      </c>
    </row>
    <row r="420" spans="1:7">
      <c r="A420" s="174">
        <v>45636</v>
      </c>
      <c r="B420" s="175">
        <v>0.29166666666666702</v>
      </c>
      <c r="C420" s="87" t="s">
        <v>25</v>
      </c>
      <c r="D420" s="87" t="s">
        <v>10</v>
      </c>
      <c r="E420" s="129">
        <v>90000</v>
      </c>
      <c r="F420" s="87">
        <v>5</v>
      </c>
      <c r="G420" s="172">
        <f t="shared" si="7"/>
        <v>18000</v>
      </c>
    </row>
    <row r="421" spans="1:7">
      <c r="A421" s="174">
        <v>45636</v>
      </c>
      <c r="B421" s="175">
        <v>0.29166666666666702</v>
      </c>
      <c r="C421" s="87" t="s">
        <v>20</v>
      </c>
      <c r="D421" s="87" t="s">
        <v>8</v>
      </c>
      <c r="E421" s="129">
        <v>110000</v>
      </c>
      <c r="F421" s="87">
        <v>32</v>
      </c>
      <c r="G421" s="172">
        <f t="shared" si="7"/>
        <v>3437.5</v>
      </c>
    </row>
    <row r="422" spans="1:7">
      <c r="A422" s="174">
        <v>45636</v>
      </c>
      <c r="B422" s="175">
        <v>0.29166666666666702</v>
      </c>
      <c r="C422" s="87" t="s">
        <v>22</v>
      </c>
      <c r="D422" s="87" t="s">
        <v>8</v>
      </c>
      <c r="E422" s="129">
        <v>140000</v>
      </c>
      <c r="F422" s="87">
        <v>39</v>
      </c>
      <c r="G422" s="172">
        <f t="shared" si="7"/>
        <v>3589.7435897435898</v>
      </c>
    </row>
    <row r="423" spans="1:7">
      <c r="A423" s="174">
        <v>45636</v>
      </c>
      <c r="B423" s="175">
        <v>0.39583333333333298</v>
      </c>
      <c r="C423" s="87" t="s">
        <v>7</v>
      </c>
      <c r="D423" s="87" t="s">
        <v>10</v>
      </c>
      <c r="E423" s="129">
        <v>95000</v>
      </c>
      <c r="F423" s="87">
        <v>17</v>
      </c>
      <c r="G423" s="172">
        <f t="shared" si="7"/>
        <v>5588.2352941176468</v>
      </c>
    </row>
    <row r="424" spans="1:7">
      <c r="A424" s="174">
        <v>45636</v>
      </c>
      <c r="B424" s="175">
        <v>0.39583333333333298</v>
      </c>
      <c r="C424" s="87" t="s">
        <v>12</v>
      </c>
      <c r="D424" s="87" t="s">
        <v>10</v>
      </c>
      <c r="E424" s="129">
        <v>80000</v>
      </c>
      <c r="F424" s="87">
        <v>9</v>
      </c>
      <c r="G424" s="172">
        <f t="shared" si="7"/>
        <v>8888.8888888888887</v>
      </c>
    </row>
    <row r="425" spans="1:7">
      <c r="A425" s="174">
        <v>45636</v>
      </c>
      <c r="B425" s="175">
        <v>0.39583333333333298</v>
      </c>
      <c r="C425" s="87" t="s">
        <v>14</v>
      </c>
      <c r="D425" s="87" t="s">
        <v>8</v>
      </c>
      <c r="E425" s="129">
        <v>115000</v>
      </c>
      <c r="F425" s="87">
        <v>39</v>
      </c>
      <c r="G425" s="172">
        <f t="shared" si="7"/>
        <v>2948.7179487179487</v>
      </c>
    </row>
    <row r="426" spans="1:7">
      <c r="A426" s="174">
        <v>45636</v>
      </c>
      <c r="B426" s="175">
        <v>0.39583333333333298</v>
      </c>
      <c r="C426" s="87" t="s">
        <v>25</v>
      </c>
      <c r="D426" s="87" t="s">
        <v>10</v>
      </c>
      <c r="E426" s="129">
        <v>45000</v>
      </c>
      <c r="F426" s="87">
        <v>15</v>
      </c>
      <c r="G426" s="172">
        <f t="shared" si="7"/>
        <v>3000</v>
      </c>
    </row>
    <row r="427" spans="1:7">
      <c r="A427" s="174">
        <v>45636</v>
      </c>
      <c r="B427" s="175">
        <v>0.79166666666666696</v>
      </c>
      <c r="C427" s="87" t="s">
        <v>7</v>
      </c>
      <c r="D427" s="87" t="s">
        <v>17</v>
      </c>
      <c r="E427" s="129">
        <v>95000</v>
      </c>
      <c r="F427" s="87">
        <v>17</v>
      </c>
      <c r="G427" s="172">
        <f t="shared" si="7"/>
        <v>5588.2352941176468</v>
      </c>
    </row>
    <row r="428" spans="1:7">
      <c r="A428" s="174">
        <v>45636</v>
      </c>
      <c r="B428" s="175">
        <v>0.79166666666666696</v>
      </c>
      <c r="C428" s="87" t="s">
        <v>12</v>
      </c>
      <c r="D428" s="87" t="s">
        <v>10</v>
      </c>
      <c r="E428" s="129">
        <v>80000</v>
      </c>
      <c r="F428" s="87">
        <v>13</v>
      </c>
      <c r="G428" s="172">
        <f t="shared" si="7"/>
        <v>6153.8461538461543</v>
      </c>
    </row>
    <row r="429" spans="1:7">
      <c r="A429" s="174">
        <v>45636</v>
      </c>
      <c r="B429" s="175">
        <v>0.79166666666666696</v>
      </c>
      <c r="C429" s="87" t="s">
        <v>14</v>
      </c>
      <c r="D429" s="87" t="s">
        <v>10</v>
      </c>
      <c r="E429" s="129">
        <v>80000</v>
      </c>
      <c r="F429" s="87">
        <v>11</v>
      </c>
      <c r="G429" s="172">
        <f t="shared" si="7"/>
        <v>7272.727272727273</v>
      </c>
    </row>
    <row r="430" spans="1:7">
      <c r="A430" s="174">
        <v>45636</v>
      </c>
      <c r="B430" s="175">
        <v>0.79166666666666696</v>
      </c>
      <c r="C430" s="87" t="s">
        <v>23</v>
      </c>
      <c r="D430" s="87" t="s">
        <v>10</v>
      </c>
      <c r="E430" s="129">
        <v>120000</v>
      </c>
      <c r="F430" s="87">
        <v>9</v>
      </c>
      <c r="G430" s="172">
        <f t="shared" si="7"/>
        <v>13333.333333333334</v>
      </c>
    </row>
    <row r="431" spans="1:7">
      <c r="A431" s="174">
        <v>45636</v>
      </c>
      <c r="B431" s="175">
        <v>0.79166666666666696</v>
      </c>
      <c r="C431" s="87" t="s">
        <v>104</v>
      </c>
      <c r="D431" s="87" t="s">
        <v>10</v>
      </c>
      <c r="E431" s="129">
        <v>120000</v>
      </c>
      <c r="F431" s="87">
        <v>12</v>
      </c>
      <c r="G431" s="172">
        <f t="shared" si="7"/>
        <v>10000</v>
      </c>
    </row>
    <row r="432" spans="1:7">
      <c r="A432" s="174">
        <v>45636</v>
      </c>
      <c r="B432" s="175">
        <v>0.29166666666666702</v>
      </c>
      <c r="C432" s="87" t="s">
        <v>7</v>
      </c>
      <c r="D432" s="87" t="s">
        <v>17</v>
      </c>
      <c r="E432" s="129">
        <v>47500</v>
      </c>
      <c r="F432" s="87">
        <v>15</v>
      </c>
      <c r="G432" s="172">
        <f t="shared" si="7"/>
        <v>3166.6666666666665</v>
      </c>
    </row>
    <row r="433" spans="1:7">
      <c r="A433" s="174">
        <v>45636</v>
      </c>
      <c r="B433" s="175">
        <v>0.29166666666666702</v>
      </c>
      <c r="C433" s="87" t="s">
        <v>12</v>
      </c>
      <c r="D433" s="87" t="s">
        <v>17</v>
      </c>
      <c r="E433" s="129">
        <v>47500</v>
      </c>
      <c r="F433" s="87">
        <v>11</v>
      </c>
      <c r="G433" s="172">
        <f t="shared" si="7"/>
        <v>4318.181818181818</v>
      </c>
    </row>
    <row r="434" spans="1:7">
      <c r="A434" s="174">
        <v>45636</v>
      </c>
      <c r="B434" s="175">
        <v>0.29166666666666702</v>
      </c>
      <c r="C434" s="87" t="s">
        <v>14</v>
      </c>
      <c r="D434" s="87" t="s">
        <v>10</v>
      </c>
      <c r="E434" s="129">
        <v>40000</v>
      </c>
      <c r="F434" s="87">
        <v>17</v>
      </c>
      <c r="G434" s="172">
        <f t="shared" si="7"/>
        <v>2352.9411764705883</v>
      </c>
    </row>
    <row r="435" spans="1:7">
      <c r="A435" s="174">
        <v>45636</v>
      </c>
      <c r="B435" s="175">
        <v>0.29166666666666702</v>
      </c>
      <c r="C435" s="87" t="s">
        <v>23</v>
      </c>
      <c r="D435" s="87" t="s">
        <v>10</v>
      </c>
      <c r="E435" s="129">
        <v>60000</v>
      </c>
      <c r="F435" s="87">
        <v>9</v>
      </c>
      <c r="G435" s="172">
        <f t="shared" si="7"/>
        <v>6666.666666666667</v>
      </c>
    </row>
    <row r="436" spans="1:7">
      <c r="A436" s="174">
        <v>45636</v>
      </c>
      <c r="B436" s="175">
        <v>0.29166666666666702</v>
      </c>
      <c r="C436" s="87" t="s">
        <v>104</v>
      </c>
      <c r="D436" s="87" t="s">
        <v>10</v>
      </c>
      <c r="E436" s="129">
        <v>60000</v>
      </c>
      <c r="F436" s="87">
        <v>12</v>
      </c>
      <c r="G436" s="172">
        <f t="shared" si="7"/>
        <v>5000</v>
      </c>
    </row>
    <row r="437" spans="1:7">
      <c r="A437" s="174">
        <v>45636</v>
      </c>
      <c r="B437" s="175">
        <v>0.66666666666666696</v>
      </c>
      <c r="C437" s="87" t="s">
        <v>7</v>
      </c>
      <c r="D437" s="87" t="s">
        <v>8</v>
      </c>
      <c r="E437" s="129">
        <v>115000</v>
      </c>
      <c r="F437" s="87">
        <v>29</v>
      </c>
      <c r="G437" s="172">
        <f t="shared" si="7"/>
        <v>3965.5172413793102</v>
      </c>
    </row>
    <row r="438" spans="1:7">
      <c r="A438" s="174">
        <v>45636</v>
      </c>
      <c r="B438" s="175">
        <v>0.66666666666666696</v>
      </c>
      <c r="C438" s="87" t="s">
        <v>30</v>
      </c>
      <c r="D438" s="87" t="s">
        <v>8</v>
      </c>
      <c r="E438" s="129">
        <v>115000</v>
      </c>
      <c r="F438" s="87">
        <v>17</v>
      </c>
      <c r="G438" s="172">
        <f t="shared" si="7"/>
        <v>6764.7058823529414</v>
      </c>
    </row>
    <row r="439" spans="1:7">
      <c r="A439" s="174">
        <v>45636</v>
      </c>
      <c r="B439" s="175">
        <v>0.66666666666666696</v>
      </c>
      <c r="C439" s="87" t="s">
        <v>30</v>
      </c>
      <c r="D439" s="87" t="s">
        <v>8</v>
      </c>
      <c r="E439" s="129">
        <v>115000</v>
      </c>
      <c r="F439" s="87">
        <v>13</v>
      </c>
      <c r="G439" s="172">
        <f t="shared" si="7"/>
        <v>8846.1538461538457</v>
      </c>
    </row>
    <row r="440" spans="1:7">
      <c r="A440" s="174">
        <v>45636</v>
      </c>
      <c r="B440" s="175">
        <v>0.66666666666666696</v>
      </c>
      <c r="C440" s="87" t="s">
        <v>12</v>
      </c>
      <c r="D440" s="87" t="s">
        <v>8</v>
      </c>
      <c r="E440" s="129">
        <v>115000</v>
      </c>
      <c r="F440" s="87">
        <v>32</v>
      </c>
      <c r="G440" s="172">
        <f t="shared" si="7"/>
        <v>3593.75</v>
      </c>
    </row>
    <row r="441" spans="1:7">
      <c r="A441" s="174">
        <v>45636</v>
      </c>
      <c r="B441" s="175">
        <v>0.66666666666666696</v>
      </c>
      <c r="C441" s="87" t="s">
        <v>21</v>
      </c>
      <c r="D441" s="87" t="s">
        <v>8</v>
      </c>
      <c r="E441" s="129">
        <v>115000</v>
      </c>
      <c r="F441" s="87">
        <v>29</v>
      </c>
      <c r="G441" s="172">
        <f t="shared" si="7"/>
        <v>3965.5172413793102</v>
      </c>
    </row>
    <row r="442" spans="1:7">
      <c r="A442" s="174">
        <v>45636</v>
      </c>
      <c r="B442" s="175">
        <v>0.66666666666666696</v>
      </c>
      <c r="C442" s="87" t="s">
        <v>21</v>
      </c>
      <c r="D442" s="87" t="s">
        <v>10</v>
      </c>
      <c r="E442" s="129">
        <v>80000</v>
      </c>
      <c r="F442" s="87">
        <v>12</v>
      </c>
      <c r="G442" s="172">
        <f t="shared" si="7"/>
        <v>6666.666666666667</v>
      </c>
    </row>
    <row r="443" spans="1:7">
      <c r="A443" s="174">
        <v>45636</v>
      </c>
      <c r="B443" s="175">
        <v>0.66666666666666696</v>
      </c>
      <c r="C443" s="87" t="s">
        <v>14</v>
      </c>
      <c r="D443" s="87" t="s">
        <v>8</v>
      </c>
      <c r="E443" s="129">
        <v>115000</v>
      </c>
      <c r="F443" s="87">
        <v>28</v>
      </c>
      <c r="G443" s="172">
        <f t="shared" si="7"/>
        <v>4107.1428571428569</v>
      </c>
    </row>
    <row r="444" spans="1:7">
      <c r="A444" s="174">
        <v>45636</v>
      </c>
      <c r="B444" s="175">
        <v>0.66666666666666696</v>
      </c>
      <c r="C444" s="87" t="s">
        <v>16</v>
      </c>
      <c r="D444" s="87" t="s">
        <v>8</v>
      </c>
      <c r="E444" s="129">
        <v>115000</v>
      </c>
      <c r="F444" s="87">
        <v>22</v>
      </c>
      <c r="G444" s="172">
        <f t="shared" si="7"/>
        <v>5227.272727272727</v>
      </c>
    </row>
    <row r="445" spans="1:7">
      <c r="A445" s="174">
        <v>45636</v>
      </c>
      <c r="B445" s="175">
        <v>0.66666666666666696</v>
      </c>
      <c r="C445" s="87" t="s">
        <v>14</v>
      </c>
      <c r="D445" s="87" t="s">
        <v>8</v>
      </c>
      <c r="E445" s="129">
        <v>115000</v>
      </c>
      <c r="F445" s="87">
        <v>26</v>
      </c>
      <c r="G445" s="172">
        <f t="shared" si="7"/>
        <v>4423.0769230769229</v>
      </c>
    </row>
    <row r="446" spans="1:7">
      <c r="A446" s="174">
        <v>45636</v>
      </c>
      <c r="B446" s="175">
        <v>0.66666666666666696</v>
      </c>
      <c r="C446" s="87" t="s">
        <v>14</v>
      </c>
      <c r="D446" s="87" t="s">
        <v>17</v>
      </c>
      <c r="E446" s="129">
        <v>95000</v>
      </c>
      <c r="F446" s="87">
        <v>21</v>
      </c>
      <c r="G446" s="172">
        <f t="shared" si="7"/>
        <v>4523.8095238095239</v>
      </c>
    </row>
    <row r="447" spans="1:7">
      <c r="A447" s="174">
        <v>45636</v>
      </c>
      <c r="B447" s="175">
        <v>0.66666666666666696</v>
      </c>
      <c r="C447" s="87" t="s">
        <v>209</v>
      </c>
      <c r="D447" s="87" t="s">
        <v>8</v>
      </c>
      <c r="E447" s="129">
        <v>92000</v>
      </c>
      <c r="F447" s="87">
        <v>33</v>
      </c>
      <c r="G447" s="172">
        <f t="shared" si="7"/>
        <v>2787.878787878788</v>
      </c>
    </row>
    <row r="448" spans="1:7">
      <c r="A448" s="174">
        <v>45636</v>
      </c>
      <c r="B448" s="175">
        <v>0.66666666666666696</v>
      </c>
      <c r="C448" s="87" t="s">
        <v>240</v>
      </c>
      <c r="D448" s="87" t="s">
        <v>8</v>
      </c>
      <c r="E448" s="129">
        <v>98000</v>
      </c>
      <c r="F448" s="87">
        <v>27</v>
      </c>
      <c r="G448" s="172">
        <f t="shared" si="7"/>
        <v>3629.6296296296296</v>
      </c>
    </row>
    <row r="449" spans="1:9">
      <c r="A449" s="174">
        <v>45636</v>
      </c>
      <c r="B449" s="175">
        <v>0.66666666666666696</v>
      </c>
      <c r="C449" s="87" t="s">
        <v>25</v>
      </c>
      <c r="D449" s="87" t="s">
        <v>17</v>
      </c>
      <c r="E449" s="129">
        <v>98000</v>
      </c>
      <c r="F449" s="87">
        <v>20</v>
      </c>
      <c r="G449" s="172">
        <f t="shared" si="7"/>
        <v>4900</v>
      </c>
    </row>
    <row r="450" spans="1:9">
      <c r="A450" s="174">
        <v>45636</v>
      </c>
      <c r="B450" s="175">
        <v>0.66666666666666696</v>
      </c>
      <c r="C450" s="87" t="s">
        <v>54</v>
      </c>
      <c r="D450" s="87" t="s">
        <v>8</v>
      </c>
      <c r="E450" s="129">
        <v>110000</v>
      </c>
      <c r="F450" s="87">
        <v>6</v>
      </c>
      <c r="G450" s="172">
        <f t="shared" ref="G450:G513" si="8">E450/F450</f>
        <v>18333.333333333332</v>
      </c>
    </row>
    <row r="451" spans="1:9">
      <c r="A451" s="174">
        <v>45636</v>
      </c>
      <c r="B451" s="175">
        <v>0.66666666666666696</v>
      </c>
      <c r="C451" s="87" t="s">
        <v>54</v>
      </c>
      <c r="D451" s="87" t="s">
        <v>10</v>
      </c>
      <c r="E451" s="129">
        <v>80000</v>
      </c>
      <c r="F451" s="87">
        <v>31</v>
      </c>
      <c r="G451" s="172">
        <f t="shared" si="8"/>
        <v>2580.6451612903224</v>
      </c>
    </row>
    <row r="452" spans="1:9">
      <c r="A452" s="174">
        <v>45636</v>
      </c>
      <c r="B452" s="175">
        <v>0.66666666666666696</v>
      </c>
      <c r="C452" s="87" t="s">
        <v>24</v>
      </c>
      <c r="D452" s="87" t="s">
        <v>17</v>
      </c>
      <c r="E452" s="129">
        <v>95000</v>
      </c>
      <c r="F452" s="87">
        <v>22</v>
      </c>
      <c r="G452" s="172">
        <f t="shared" si="8"/>
        <v>4318.181818181818</v>
      </c>
    </row>
    <row r="453" spans="1:9">
      <c r="A453" s="174">
        <v>45636</v>
      </c>
      <c r="B453" s="175">
        <v>0.66666666666666696</v>
      </c>
      <c r="C453" s="87" t="s">
        <v>22</v>
      </c>
      <c r="D453" s="87" t="s">
        <v>8</v>
      </c>
      <c r="E453" s="129">
        <v>140000</v>
      </c>
      <c r="F453" s="87">
        <v>26</v>
      </c>
      <c r="G453" s="172">
        <f t="shared" si="8"/>
        <v>5384.6153846153848</v>
      </c>
    </row>
    <row r="454" spans="1:9">
      <c r="A454" s="174">
        <v>45636</v>
      </c>
      <c r="B454" s="175">
        <v>0.66666666666666696</v>
      </c>
      <c r="C454" s="87" t="s">
        <v>187</v>
      </c>
      <c r="D454" s="87" t="s">
        <v>8</v>
      </c>
      <c r="E454" s="129">
        <v>110000</v>
      </c>
      <c r="F454" s="87">
        <v>42</v>
      </c>
      <c r="G454" s="172">
        <f t="shared" si="8"/>
        <v>2619.0476190476193</v>
      </c>
    </row>
    <row r="455" spans="1:9">
      <c r="A455" s="174">
        <v>45636</v>
      </c>
      <c r="B455" s="175">
        <v>0.66666666666666696</v>
      </c>
      <c r="C455" s="87" t="s">
        <v>187</v>
      </c>
      <c r="D455" s="87" t="s">
        <v>8</v>
      </c>
      <c r="E455" s="129">
        <v>130000</v>
      </c>
      <c r="F455" s="87">
        <v>25</v>
      </c>
      <c r="G455" s="172">
        <f t="shared" si="8"/>
        <v>5200</v>
      </c>
    </row>
    <row r="456" spans="1:9">
      <c r="A456" s="174">
        <v>45636</v>
      </c>
      <c r="B456" s="175">
        <v>0.66666666666666696</v>
      </c>
      <c r="C456" s="87" t="s">
        <v>150</v>
      </c>
      <c r="D456" s="87" t="s">
        <v>8</v>
      </c>
      <c r="E456" s="129">
        <v>350000</v>
      </c>
      <c r="F456" s="87">
        <v>30</v>
      </c>
      <c r="G456" s="172">
        <f t="shared" si="8"/>
        <v>11666.666666666666</v>
      </c>
    </row>
    <row r="457" spans="1:9">
      <c r="A457" s="174">
        <v>45636</v>
      </c>
      <c r="B457" s="175"/>
      <c r="C457" s="87" t="s">
        <v>305</v>
      </c>
      <c r="D457" s="87" t="s">
        <v>10</v>
      </c>
      <c r="E457" s="129">
        <v>71250</v>
      </c>
      <c r="F457" s="87">
        <v>41</v>
      </c>
      <c r="G457" s="172">
        <f t="shared" si="8"/>
        <v>1737.8048780487804</v>
      </c>
    </row>
    <row r="458" spans="1:9">
      <c r="A458" s="174">
        <v>45636</v>
      </c>
      <c r="B458" s="175"/>
      <c r="C458" s="87" t="s">
        <v>305</v>
      </c>
      <c r="D458" s="87" t="s">
        <v>10</v>
      </c>
      <c r="E458" s="129">
        <v>40000</v>
      </c>
      <c r="F458" s="87">
        <v>30</v>
      </c>
      <c r="G458" s="172">
        <f t="shared" si="8"/>
        <v>1333.3333333333333</v>
      </c>
    </row>
    <row r="459" spans="1:9">
      <c r="A459" s="174">
        <v>45636</v>
      </c>
      <c r="B459" s="175"/>
      <c r="C459" s="87" t="s">
        <v>305</v>
      </c>
      <c r="D459" s="87" t="s">
        <v>10</v>
      </c>
      <c r="E459" s="129">
        <v>62500</v>
      </c>
      <c r="F459" s="87">
        <v>42</v>
      </c>
      <c r="G459" s="172">
        <f t="shared" si="8"/>
        <v>1488.0952380952381</v>
      </c>
    </row>
    <row r="460" spans="1:9">
      <c r="A460" s="174">
        <v>45637</v>
      </c>
      <c r="B460" s="175">
        <v>0.29166666666666702</v>
      </c>
      <c r="C460" s="87" t="s">
        <v>303</v>
      </c>
      <c r="D460" s="87" t="s">
        <v>10</v>
      </c>
      <c r="E460" s="129">
        <v>60000</v>
      </c>
      <c r="F460" s="87">
        <v>42</v>
      </c>
      <c r="G460" s="172">
        <f t="shared" si="8"/>
        <v>1428.5714285714287</v>
      </c>
    </row>
    <row r="461" spans="1:9">
      <c r="A461" s="174">
        <v>45637</v>
      </c>
      <c r="B461" s="175">
        <v>0.29166666666666702</v>
      </c>
      <c r="C461" s="87" t="s">
        <v>7</v>
      </c>
      <c r="D461" s="87" t="s">
        <v>8</v>
      </c>
      <c r="E461" s="129">
        <v>115000</v>
      </c>
      <c r="F461" s="87">
        <v>28</v>
      </c>
      <c r="G461" s="172">
        <f t="shared" si="8"/>
        <v>4107.1428571428569</v>
      </c>
      <c r="I461" t="s">
        <v>53</v>
      </c>
    </row>
    <row r="462" spans="1:9">
      <c r="A462" s="174">
        <v>45637</v>
      </c>
      <c r="B462" s="175">
        <v>0.29166666666666702</v>
      </c>
      <c r="C462" s="87" t="s">
        <v>30</v>
      </c>
      <c r="D462" s="87" t="s">
        <v>8</v>
      </c>
      <c r="E462" s="129">
        <v>115000</v>
      </c>
      <c r="F462" s="87">
        <v>28</v>
      </c>
      <c r="G462" s="172">
        <f t="shared" si="8"/>
        <v>4107.1428571428569</v>
      </c>
    </row>
    <row r="463" spans="1:9">
      <c r="A463" s="174">
        <v>45637</v>
      </c>
      <c r="B463" s="175">
        <v>0.29166666666666702</v>
      </c>
      <c r="C463" s="87" t="s">
        <v>7</v>
      </c>
      <c r="D463" s="87" t="s">
        <v>8</v>
      </c>
      <c r="E463" s="129">
        <v>115000</v>
      </c>
      <c r="F463" s="87">
        <v>34</v>
      </c>
      <c r="G463" s="172">
        <f t="shared" si="8"/>
        <v>3382.3529411764707</v>
      </c>
    </row>
    <row r="464" spans="1:9">
      <c r="A464" s="174">
        <v>45637</v>
      </c>
      <c r="B464" s="175">
        <v>0.29166666666666702</v>
      </c>
      <c r="C464" s="87" t="s">
        <v>7</v>
      </c>
      <c r="D464" s="87" t="s">
        <v>17</v>
      </c>
      <c r="E464" s="129">
        <v>47500</v>
      </c>
      <c r="F464" s="87">
        <v>19</v>
      </c>
      <c r="G464" s="172">
        <f t="shared" si="8"/>
        <v>2500</v>
      </c>
    </row>
    <row r="465" spans="1:8">
      <c r="A465" s="174">
        <v>45637</v>
      </c>
      <c r="B465" s="175">
        <v>0.29166666666666702</v>
      </c>
      <c r="C465" s="87" t="s">
        <v>7</v>
      </c>
      <c r="D465" s="87" t="s">
        <v>8</v>
      </c>
      <c r="E465" s="129">
        <v>57500</v>
      </c>
      <c r="F465" s="87">
        <v>29</v>
      </c>
      <c r="G465" s="172">
        <f t="shared" si="8"/>
        <v>1982.7586206896551</v>
      </c>
      <c r="H465" t="s">
        <v>53</v>
      </c>
    </row>
    <row r="466" spans="1:8">
      <c r="A466" s="174">
        <v>45637</v>
      </c>
      <c r="B466" s="175">
        <v>0.29166666666666702</v>
      </c>
      <c r="C466" s="87" t="s">
        <v>12</v>
      </c>
      <c r="D466" s="87" t="s">
        <v>8</v>
      </c>
      <c r="E466" s="129">
        <v>115000</v>
      </c>
      <c r="F466" s="87">
        <v>39</v>
      </c>
      <c r="G466" s="172">
        <f t="shared" si="8"/>
        <v>2948.7179487179487</v>
      </c>
    </row>
    <row r="467" spans="1:8">
      <c r="A467" s="174">
        <v>45637</v>
      </c>
      <c r="B467" s="175">
        <v>0.29166666666666702</v>
      </c>
      <c r="C467" s="87" t="s">
        <v>21</v>
      </c>
      <c r="D467" s="87" t="s">
        <v>8</v>
      </c>
      <c r="E467" s="129">
        <v>115000</v>
      </c>
      <c r="F467" s="87">
        <v>32</v>
      </c>
      <c r="G467" s="172">
        <f t="shared" si="8"/>
        <v>3593.75</v>
      </c>
    </row>
    <row r="468" spans="1:8">
      <c r="A468" s="174">
        <v>45637</v>
      </c>
      <c r="B468" s="175">
        <v>0.29166666666666702</v>
      </c>
      <c r="C468" s="87" t="s">
        <v>14</v>
      </c>
      <c r="D468" s="87" t="s">
        <v>8</v>
      </c>
      <c r="E468" s="129">
        <v>115000</v>
      </c>
      <c r="F468" s="87">
        <v>28</v>
      </c>
      <c r="G468" s="172">
        <f t="shared" si="8"/>
        <v>4107.1428571428569</v>
      </c>
    </row>
    <row r="469" spans="1:8">
      <c r="A469" s="174">
        <v>45637</v>
      </c>
      <c r="B469" s="175">
        <v>0.29166666666666702</v>
      </c>
      <c r="C469" s="87" t="s">
        <v>16</v>
      </c>
      <c r="D469" s="87" t="s">
        <v>8</v>
      </c>
      <c r="E469" s="129">
        <v>115000</v>
      </c>
      <c r="F469" s="87">
        <v>42</v>
      </c>
      <c r="G469" s="172">
        <f t="shared" si="8"/>
        <v>2738.0952380952381</v>
      </c>
    </row>
    <row r="470" spans="1:8">
      <c r="A470" s="174">
        <v>45637</v>
      </c>
      <c r="B470" s="175">
        <v>0.29166666666666702</v>
      </c>
      <c r="C470" s="87" t="s">
        <v>14</v>
      </c>
      <c r="D470" s="87" t="s">
        <v>8</v>
      </c>
      <c r="E470" s="129">
        <v>115000</v>
      </c>
      <c r="F470" s="87">
        <v>35</v>
      </c>
      <c r="G470" s="172">
        <f t="shared" si="8"/>
        <v>3285.7142857142858</v>
      </c>
    </row>
    <row r="471" spans="1:8">
      <c r="A471" s="174">
        <v>45637</v>
      </c>
      <c r="B471" s="175">
        <v>0.29166666666666702</v>
      </c>
      <c r="C471" s="87" t="s">
        <v>14</v>
      </c>
      <c r="D471" s="87" t="s">
        <v>8</v>
      </c>
      <c r="E471" s="129">
        <v>115000</v>
      </c>
      <c r="F471" s="87">
        <v>30</v>
      </c>
      <c r="G471" s="172">
        <f t="shared" si="8"/>
        <v>3833.3333333333335</v>
      </c>
    </row>
    <row r="472" spans="1:8">
      <c r="A472" s="174">
        <v>45637</v>
      </c>
      <c r="B472" s="175">
        <v>0.29166666666666702</v>
      </c>
      <c r="C472" s="87" t="s">
        <v>16</v>
      </c>
      <c r="D472" s="87" t="s">
        <v>17</v>
      </c>
      <c r="E472" s="129">
        <v>95000</v>
      </c>
      <c r="F472" s="87">
        <v>30</v>
      </c>
      <c r="G472" s="172">
        <f t="shared" si="8"/>
        <v>3166.6666666666665</v>
      </c>
    </row>
    <row r="473" spans="1:8">
      <c r="A473" s="174">
        <v>45637</v>
      </c>
      <c r="B473" s="175">
        <v>0.29166666666666702</v>
      </c>
      <c r="C473" s="87" t="s">
        <v>209</v>
      </c>
      <c r="D473" s="87" t="s">
        <v>8</v>
      </c>
      <c r="E473" s="129">
        <v>92000</v>
      </c>
      <c r="F473" s="87">
        <v>35</v>
      </c>
      <c r="G473" s="172">
        <f t="shared" si="8"/>
        <v>2628.5714285714284</v>
      </c>
    </row>
    <row r="474" spans="1:8">
      <c r="A474" s="174">
        <v>45637</v>
      </c>
      <c r="B474" s="175">
        <v>0.29166666666666702</v>
      </c>
      <c r="C474" s="87" t="s">
        <v>304</v>
      </c>
      <c r="D474" s="87" t="s">
        <v>17</v>
      </c>
      <c r="E474" s="129">
        <v>86000</v>
      </c>
      <c r="F474" s="87">
        <v>30</v>
      </c>
      <c r="G474" s="172">
        <f t="shared" si="8"/>
        <v>2866.6666666666665</v>
      </c>
    </row>
    <row r="475" spans="1:8">
      <c r="A475" s="174">
        <v>45637</v>
      </c>
      <c r="B475" s="175">
        <v>0.29166666666666702</v>
      </c>
      <c r="C475" s="87" t="s">
        <v>240</v>
      </c>
      <c r="D475" s="87" t="s">
        <v>8</v>
      </c>
      <c r="E475" s="129">
        <v>98000</v>
      </c>
      <c r="F475" s="87">
        <v>17</v>
      </c>
      <c r="G475" s="172">
        <f t="shared" si="8"/>
        <v>5764.7058823529414</v>
      </c>
    </row>
    <row r="476" spans="1:8">
      <c r="A476" s="174">
        <v>45637</v>
      </c>
      <c r="B476" s="175">
        <v>0.29166666666666702</v>
      </c>
      <c r="C476" s="87" t="s">
        <v>240</v>
      </c>
      <c r="D476" s="87" t="s">
        <v>17</v>
      </c>
      <c r="E476" s="129">
        <v>88000</v>
      </c>
      <c r="F476" s="87">
        <v>24</v>
      </c>
      <c r="G476" s="172">
        <f t="shared" si="8"/>
        <v>3666.6666666666665</v>
      </c>
    </row>
    <row r="477" spans="1:8">
      <c r="A477" s="174">
        <v>45637</v>
      </c>
      <c r="B477" s="175">
        <v>0.29166666666666702</v>
      </c>
      <c r="C477" s="87" t="s">
        <v>54</v>
      </c>
      <c r="D477" s="87" t="s">
        <v>8</v>
      </c>
      <c r="E477" s="129">
        <v>110000</v>
      </c>
      <c r="F477" s="87">
        <v>25</v>
      </c>
      <c r="G477" s="172">
        <f t="shared" si="8"/>
        <v>4400</v>
      </c>
    </row>
    <row r="478" spans="1:8">
      <c r="A478" s="174">
        <v>45637</v>
      </c>
      <c r="B478" s="175">
        <v>0.29166666666666702</v>
      </c>
      <c r="C478" s="87" t="s">
        <v>24</v>
      </c>
      <c r="D478" s="87" t="s">
        <v>17</v>
      </c>
      <c r="E478" s="129">
        <v>95000</v>
      </c>
      <c r="F478" s="87">
        <v>20</v>
      </c>
      <c r="G478" s="172">
        <f t="shared" si="8"/>
        <v>4750</v>
      </c>
    </row>
    <row r="479" spans="1:8">
      <c r="A479" s="174">
        <v>45637</v>
      </c>
      <c r="B479" s="175">
        <v>0.29166666666666702</v>
      </c>
      <c r="C479" s="87" t="s">
        <v>25</v>
      </c>
      <c r="D479" s="87" t="s">
        <v>8</v>
      </c>
      <c r="E479" s="129">
        <v>108000</v>
      </c>
      <c r="F479" s="87">
        <v>32</v>
      </c>
      <c r="G479" s="172">
        <f t="shared" si="8"/>
        <v>3375</v>
      </c>
    </row>
    <row r="480" spans="1:8">
      <c r="A480" s="174">
        <v>45637</v>
      </c>
      <c r="B480" s="175">
        <v>0.29166666666666702</v>
      </c>
      <c r="C480" s="87" t="s">
        <v>25</v>
      </c>
      <c r="D480" s="87" t="s">
        <v>10</v>
      </c>
      <c r="E480" s="129">
        <v>90000</v>
      </c>
      <c r="F480" s="87">
        <v>30</v>
      </c>
      <c r="G480" s="172">
        <f t="shared" si="8"/>
        <v>3000</v>
      </c>
    </row>
    <row r="481" spans="1:7">
      <c r="A481" s="174">
        <v>45637</v>
      </c>
      <c r="B481" s="175">
        <v>0.29166666666666702</v>
      </c>
      <c r="C481" s="87" t="s">
        <v>20</v>
      </c>
      <c r="D481" s="87" t="s">
        <v>8</v>
      </c>
      <c r="E481" s="129">
        <v>110000</v>
      </c>
      <c r="F481" s="87">
        <v>40</v>
      </c>
      <c r="G481" s="172">
        <f t="shared" si="8"/>
        <v>2750</v>
      </c>
    </row>
    <row r="482" spans="1:7">
      <c r="A482" s="174">
        <v>45637</v>
      </c>
      <c r="B482" s="175">
        <v>0.29166666666666702</v>
      </c>
      <c r="C482" s="87" t="s">
        <v>22</v>
      </c>
      <c r="D482" s="87" t="s">
        <v>8</v>
      </c>
      <c r="E482" s="129">
        <v>140000</v>
      </c>
      <c r="F482" s="87">
        <v>23</v>
      </c>
      <c r="G482" s="172">
        <f t="shared" si="8"/>
        <v>6086.95652173913</v>
      </c>
    </row>
    <row r="483" spans="1:7">
      <c r="A483" s="174">
        <v>45637</v>
      </c>
      <c r="B483" s="175">
        <v>0.39583333333333298</v>
      </c>
      <c r="C483" s="87" t="s">
        <v>7</v>
      </c>
      <c r="D483" s="87" t="s">
        <v>10</v>
      </c>
      <c r="E483" s="129">
        <v>95000</v>
      </c>
      <c r="F483" s="87">
        <v>38</v>
      </c>
      <c r="G483" s="172">
        <f t="shared" si="8"/>
        <v>2500</v>
      </c>
    </row>
    <row r="484" spans="1:7">
      <c r="A484" s="174">
        <v>45637</v>
      </c>
      <c r="B484" s="175">
        <v>0.39583333333333298</v>
      </c>
      <c r="C484" s="87" t="s">
        <v>12</v>
      </c>
      <c r="D484" s="87" t="s">
        <v>10</v>
      </c>
      <c r="E484" s="129">
        <v>80000</v>
      </c>
      <c r="F484" s="87">
        <v>28</v>
      </c>
      <c r="G484" s="172">
        <f t="shared" si="8"/>
        <v>2857.1428571428573</v>
      </c>
    </row>
    <row r="485" spans="1:7">
      <c r="A485" s="174">
        <v>45637</v>
      </c>
      <c r="B485" s="175">
        <v>0.39583333333333298</v>
      </c>
      <c r="C485" s="87" t="s">
        <v>14</v>
      </c>
      <c r="D485" s="87" t="s">
        <v>8</v>
      </c>
      <c r="E485" s="129">
        <v>115000</v>
      </c>
      <c r="F485" s="87">
        <v>39</v>
      </c>
      <c r="G485" s="172">
        <f t="shared" si="8"/>
        <v>2948.7179487179487</v>
      </c>
    </row>
    <row r="486" spans="1:7">
      <c r="A486" s="174">
        <v>45637</v>
      </c>
      <c r="B486" s="175">
        <v>0.39583333333333298</v>
      </c>
      <c r="C486" s="87" t="s">
        <v>43</v>
      </c>
      <c r="D486" s="87" t="s">
        <v>17</v>
      </c>
      <c r="E486" s="129">
        <v>43000</v>
      </c>
      <c r="F486" s="87">
        <v>28</v>
      </c>
      <c r="G486" s="172">
        <f t="shared" si="8"/>
        <v>1535.7142857142858</v>
      </c>
    </row>
    <row r="487" spans="1:7">
      <c r="A487" s="174">
        <v>45637</v>
      </c>
      <c r="B487" s="175">
        <v>0.79166666666666696</v>
      </c>
      <c r="C487" s="87" t="s">
        <v>7</v>
      </c>
      <c r="D487" s="87" t="s">
        <v>17</v>
      </c>
      <c r="E487" s="129">
        <v>95000</v>
      </c>
      <c r="F487" s="87">
        <v>26</v>
      </c>
      <c r="G487" s="172">
        <f t="shared" si="8"/>
        <v>3653.8461538461538</v>
      </c>
    </row>
    <row r="488" spans="1:7">
      <c r="A488" s="174">
        <v>45637</v>
      </c>
      <c r="B488" s="175">
        <v>0.79166666666666696</v>
      </c>
      <c r="C488" s="87" t="s">
        <v>12</v>
      </c>
      <c r="D488" s="87" t="s">
        <v>10</v>
      </c>
      <c r="E488" s="129">
        <v>80000</v>
      </c>
      <c r="F488" s="87">
        <v>42</v>
      </c>
      <c r="G488" s="172">
        <f t="shared" si="8"/>
        <v>1904.7619047619048</v>
      </c>
    </row>
    <row r="489" spans="1:7">
      <c r="A489" s="174">
        <v>45637</v>
      </c>
      <c r="B489" s="175">
        <v>0.79166666666666696</v>
      </c>
      <c r="C489" s="87" t="s">
        <v>14</v>
      </c>
      <c r="D489" s="87" t="s">
        <v>10</v>
      </c>
      <c r="E489" s="129">
        <v>80000</v>
      </c>
      <c r="F489" s="87">
        <v>14</v>
      </c>
      <c r="G489" s="172">
        <f t="shared" si="8"/>
        <v>5714.2857142857147</v>
      </c>
    </row>
    <row r="490" spans="1:7">
      <c r="A490" s="174">
        <v>45637</v>
      </c>
      <c r="B490" s="175">
        <v>0.79166666666666696</v>
      </c>
      <c r="C490" s="87" t="s">
        <v>23</v>
      </c>
      <c r="D490" s="87" t="s">
        <v>10</v>
      </c>
      <c r="E490" s="129">
        <v>120000</v>
      </c>
      <c r="F490" s="87">
        <v>29</v>
      </c>
      <c r="G490" s="172">
        <f t="shared" si="8"/>
        <v>4137.9310344827591</v>
      </c>
    </row>
    <row r="491" spans="1:7">
      <c r="A491" s="174">
        <v>45637</v>
      </c>
      <c r="B491" s="175">
        <v>0.79166666666666696</v>
      </c>
      <c r="C491" s="87" t="s">
        <v>104</v>
      </c>
      <c r="D491" s="87" t="s">
        <v>10</v>
      </c>
      <c r="E491" s="129">
        <v>120000</v>
      </c>
      <c r="F491" s="87">
        <v>28</v>
      </c>
      <c r="G491" s="172">
        <f t="shared" si="8"/>
        <v>4285.7142857142853</v>
      </c>
    </row>
    <row r="492" spans="1:7">
      <c r="A492" s="174">
        <v>45637</v>
      </c>
      <c r="B492" s="175">
        <v>0.29166666666666702</v>
      </c>
      <c r="C492" s="87" t="s">
        <v>7</v>
      </c>
      <c r="D492" s="87" t="s">
        <v>17</v>
      </c>
      <c r="E492" s="129">
        <v>47500</v>
      </c>
      <c r="F492" s="87">
        <v>26</v>
      </c>
      <c r="G492" s="172">
        <f t="shared" si="8"/>
        <v>1826.9230769230769</v>
      </c>
    </row>
    <row r="493" spans="1:7">
      <c r="A493" s="174">
        <v>45637</v>
      </c>
      <c r="B493" s="175">
        <v>0.29166666666666702</v>
      </c>
      <c r="C493" s="87" t="s">
        <v>12</v>
      </c>
      <c r="D493" s="87" t="s">
        <v>8</v>
      </c>
      <c r="E493" s="129">
        <v>57500</v>
      </c>
      <c r="F493" s="87">
        <v>35</v>
      </c>
      <c r="G493" s="172">
        <f t="shared" si="8"/>
        <v>1642.8571428571429</v>
      </c>
    </row>
    <row r="494" spans="1:7">
      <c r="A494" s="174">
        <v>45637</v>
      </c>
      <c r="B494" s="175">
        <v>0.29166666666666702</v>
      </c>
      <c r="C494" s="87" t="s">
        <v>14</v>
      </c>
      <c r="D494" s="87" t="s">
        <v>8</v>
      </c>
      <c r="E494" s="129">
        <v>57500</v>
      </c>
      <c r="F494" s="87">
        <v>38</v>
      </c>
      <c r="G494" s="172">
        <f t="shared" si="8"/>
        <v>1513.1578947368421</v>
      </c>
    </row>
    <row r="495" spans="1:7">
      <c r="A495" s="174">
        <v>45637</v>
      </c>
      <c r="B495" s="175">
        <v>0.29166666666666702</v>
      </c>
      <c r="C495" s="87" t="s">
        <v>23</v>
      </c>
      <c r="D495" s="87" t="s">
        <v>10</v>
      </c>
      <c r="E495" s="129">
        <v>60000</v>
      </c>
      <c r="F495" s="87">
        <v>12</v>
      </c>
      <c r="G495" s="172">
        <f t="shared" si="8"/>
        <v>5000</v>
      </c>
    </row>
    <row r="496" spans="1:7">
      <c r="A496" s="174">
        <v>45637</v>
      </c>
      <c r="B496" s="175">
        <v>0.29166666666666702</v>
      </c>
      <c r="C496" s="87" t="s">
        <v>104</v>
      </c>
      <c r="D496" s="87" t="s">
        <v>10</v>
      </c>
      <c r="E496" s="129">
        <v>66000</v>
      </c>
      <c r="F496" s="87">
        <v>35</v>
      </c>
      <c r="G496" s="172">
        <f t="shared" si="8"/>
        <v>1885.7142857142858</v>
      </c>
    </row>
    <row r="497" spans="1:7">
      <c r="A497" s="174">
        <v>45637</v>
      </c>
      <c r="B497" s="175">
        <v>0.66666666666666696</v>
      </c>
      <c r="C497" s="87" t="s">
        <v>7</v>
      </c>
      <c r="D497" s="87" t="s">
        <v>8</v>
      </c>
      <c r="E497" s="129">
        <v>115000</v>
      </c>
      <c r="F497" s="87">
        <v>36</v>
      </c>
      <c r="G497" s="172">
        <f t="shared" si="8"/>
        <v>3194.4444444444443</v>
      </c>
    </row>
    <row r="498" spans="1:7">
      <c r="A498" s="174">
        <v>45637</v>
      </c>
      <c r="B498" s="175">
        <v>0.66666666666666696</v>
      </c>
      <c r="C498" s="87" t="s">
        <v>30</v>
      </c>
      <c r="D498" s="87" t="s">
        <v>8</v>
      </c>
      <c r="E498" s="129">
        <v>115000</v>
      </c>
      <c r="F498" s="87">
        <v>42</v>
      </c>
      <c r="G498" s="172">
        <f t="shared" si="8"/>
        <v>2738.0952380952381</v>
      </c>
    </row>
    <row r="499" spans="1:7">
      <c r="A499" s="174">
        <v>45637</v>
      </c>
      <c r="B499" s="175">
        <v>0.66666666666666696</v>
      </c>
      <c r="C499" s="87" t="s">
        <v>30</v>
      </c>
      <c r="D499" s="87" t="s">
        <v>8</v>
      </c>
      <c r="E499" s="129">
        <v>115000</v>
      </c>
      <c r="F499" s="87">
        <v>32</v>
      </c>
      <c r="G499" s="172">
        <f t="shared" si="8"/>
        <v>3593.75</v>
      </c>
    </row>
    <row r="500" spans="1:7">
      <c r="A500" s="174">
        <v>45637</v>
      </c>
      <c r="B500" s="175">
        <v>0.66666666666666696</v>
      </c>
      <c r="C500" s="87" t="s">
        <v>12</v>
      </c>
      <c r="D500" s="87" t="s">
        <v>8</v>
      </c>
      <c r="E500" s="129">
        <v>115000</v>
      </c>
      <c r="F500" s="87">
        <v>32</v>
      </c>
      <c r="G500" s="172">
        <f t="shared" si="8"/>
        <v>3593.75</v>
      </c>
    </row>
    <row r="501" spans="1:7">
      <c r="A501" s="174">
        <v>45637</v>
      </c>
      <c r="B501" s="175">
        <v>0.66666666666666696</v>
      </c>
      <c r="C501" s="87" t="s">
        <v>21</v>
      </c>
      <c r="D501" s="87" t="s">
        <v>8</v>
      </c>
      <c r="E501" s="129">
        <v>115000</v>
      </c>
      <c r="F501" s="87">
        <v>32</v>
      </c>
      <c r="G501" s="172">
        <f t="shared" si="8"/>
        <v>3593.75</v>
      </c>
    </row>
    <row r="502" spans="1:7">
      <c r="A502" s="174">
        <v>45637</v>
      </c>
      <c r="B502" s="175">
        <v>0.66666666666666696</v>
      </c>
      <c r="C502" s="87" t="s">
        <v>21</v>
      </c>
      <c r="D502" s="87" t="s">
        <v>10</v>
      </c>
      <c r="E502" s="129">
        <v>80000</v>
      </c>
      <c r="F502" s="87">
        <v>30</v>
      </c>
      <c r="G502" s="172">
        <f t="shared" si="8"/>
        <v>2666.6666666666665</v>
      </c>
    </row>
    <row r="503" spans="1:7">
      <c r="A503" s="174">
        <v>45637</v>
      </c>
      <c r="B503" s="175">
        <v>0.66666666666666696</v>
      </c>
      <c r="C503" s="87" t="s">
        <v>14</v>
      </c>
      <c r="D503" s="87" t="s">
        <v>8</v>
      </c>
      <c r="E503" s="129">
        <v>115000</v>
      </c>
      <c r="F503" s="87">
        <v>32</v>
      </c>
      <c r="G503" s="172">
        <f t="shared" si="8"/>
        <v>3593.75</v>
      </c>
    </row>
    <row r="504" spans="1:7">
      <c r="A504" s="174">
        <v>45637</v>
      </c>
      <c r="B504" s="175">
        <v>0.66666666666666696</v>
      </c>
      <c r="C504" s="87" t="s">
        <v>16</v>
      </c>
      <c r="D504" s="87" t="s">
        <v>8</v>
      </c>
      <c r="E504" s="129">
        <v>115000</v>
      </c>
      <c r="F504" s="87">
        <v>29</v>
      </c>
      <c r="G504" s="172">
        <f t="shared" si="8"/>
        <v>3965.5172413793102</v>
      </c>
    </row>
    <row r="505" spans="1:7">
      <c r="A505" s="174">
        <v>45637</v>
      </c>
      <c r="B505" s="175">
        <v>0.66666666666666696</v>
      </c>
      <c r="C505" s="87" t="s">
        <v>14</v>
      </c>
      <c r="D505" s="87" t="s">
        <v>8</v>
      </c>
      <c r="E505" s="129">
        <v>115000</v>
      </c>
      <c r="F505" s="87">
        <v>50</v>
      </c>
      <c r="G505" s="172">
        <f t="shared" si="8"/>
        <v>2300</v>
      </c>
    </row>
    <row r="506" spans="1:7">
      <c r="A506" s="174">
        <v>45637</v>
      </c>
      <c r="B506" s="175">
        <v>0.66666666666666696</v>
      </c>
      <c r="C506" s="87" t="s">
        <v>14</v>
      </c>
      <c r="D506" s="87" t="s">
        <v>17</v>
      </c>
      <c r="E506" s="129">
        <v>95000</v>
      </c>
      <c r="F506" s="87">
        <v>25</v>
      </c>
      <c r="G506" s="172">
        <f t="shared" si="8"/>
        <v>3800</v>
      </c>
    </row>
    <row r="507" spans="1:7">
      <c r="A507" s="174">
        <v>45637</v>
      </c>
      <c r="B507" s="175">
        <v>0.66666666666666696</v>
      </c>
      <c r="C507" s="87" t="s">
        <v>209</v>
      </c>
      <c r="D507" s="87" t="s">
        <v>8</v>
      </c>
      <c r="E507" s="129">
        <v>92000</v>
      </c>
      <c r="F507" s="87">
        <v>32</v>
      </c>
      <c r="G507" s="172">
        <f t="shared" si="8"/>
        <v>2875</v>
      </c>
    </row>
    <row r="508" spans="1:7">
      <c r="A508" s="174">
        <v>45637</v>
      </c>
      <c r="B508" s="175">
        <v>0.66666666666666696</v>
      </c>
      <c r="C508" s="87" t="s">
        <v>240</v>
      </c>
      <c r="D508" s="87" t="s">
        <v>8</v>
      </c>
      <c r="E508" s="129">
        <v>98000</v>
      </c>
      <c r="F508" s="87">
        <v>42</v>
      </c>
      <c r="G508" s="172">
        <f t="shared" si="8"/>
        <v>2333.3333333333335</v>
      </c>
    </row>
    <row r="509" spans="1:7">
      <c r="A509" s="174">
        <v>45637</v>
      </c>
      <c r="B509" s="175">
        <v>0.66666666666666696</v>
      </c>
      <c r="C509" s="87" t="s">
        <v>25</v>
      </c>
      <c r="D509" s="87" t="s">
        <v>17</v>
      </c>
      <c r="E509" s="129">
        <v>98000</v>
      </c>
      <c r="F509" s="87">
        <v>27</v>
      </c>
      <c r="G509" s="172">
        <f t="shared" si="8"/>
        <v>3629.6296296296296</v>
      </c>
    </row>
    <row r="510" spans="1:7">
      <c r="A510" s="174">
        <v>45637</v>
      </c>
      <c r="B510" s="175">
        <v>0.66666666666666696</v>
      </c>
      <c r="C510" s="87" t="s">
        <v>54</v>
      </c>
      <c r="D510" s="87" t="s">
        <v>8</v>
      </c>
      <c r="E510" s="129">
        <v>110000</v>
      </c>
      <c r="F510" s="87">
        <v>44</v>
      </c>
      <c r="G510" s="172">
        <f t="shared" si="8"/>
        <v>2500</v>
      </c>
    </row>
    <row r="511" spans="1:7">
      <c r="A511" s="174">
        <v>45637</v>
      </c>
      <c r="B511" s="175">
        <v>0.66666666666666696</v>
      </c>
      <c r="C511" s="87" t="s">
        <v>54</v>
      </c>
      <c r="D511" s="87" t="s">
        <v>10</v>
      </c>
      <c r="E511" s="129">
        <v>80000</v>
      </c>
      <c r="F511" s="87">
        <v>13</v>
      </c>
      <c r="G511" s="172">
        <f t="shared" si="8"/>
        <v>6153.8461538461543</v>
      </c>
    </row>
    <row r="512" spans="1:7">
      <c r="A512" s="174">
        <v>45637</v>
      </c>
      <c r="B512" s="175">
        <v>0.66666666666666696</v>
      </c>
      <c r="C512" s="87" t="s">
        <v>24</v>
      </c>
      <c r="D512" s="87" t="s">
        <v>17</v>
      </c>
      <c r="E512" s="129">
        <v>95000</v>
      </c>
      <c r="F512" s="87">
        <v>28</v>
      </c>
      <c r="G512" s="172">
        <f t="shared" si="8"/>
        <v>3392.8571428571427</v>
      </c>
    </row>
    <row r="513" spans="1:9">
      <c r="A513" s="174">
        <v>45637</v>
      </c>
      <c r="B513" s="175">
        <v>0.66666666666666696</v>
      </c>
      <c r="C513" s="87" t="s">
        <v>22</v>
      </c>
      <c r="D513" s="87" t="s">
        <v>8</v>
      </c>
      <c r="E513" s="129">
        <v>140000</v>
      </c>
      <c r="F513" s="87">
        <v>40</v>
      </c>
      <c r="G513" s="172">
        <f t="shared" si="8"/>
        <v>3500</v>
      </c>
    </row>
    <row r="514" spans="1:9">
      <c r="A514" s="174">
        <v>45637</v>
      </c>
      <c r="B514" s="175">
        <v>0.66666666666666696</v>
      </c>
      <c r="C514" s="87" t="s">
        <v>187</v>
      </c>
      <c r="D514" s="87" t="s">
        <v>8</v>
      </c>
      <c r="E514" s="129">
        <v>110000</v>
      </c>
      <c r="F514" s="87">
        <v>36</v>
      </c>
      <c r="G514" s="172">
        <f t="shared" ref="G514:G577" si="9">E514/F514</f>
        <v>3055.5555555555557</v>
      </c>
    </row>
    <row r="515" spans="1:9">
      <c r="A515" s="174">
        <v>45637</v>
      </c>
      <c r="B515" s="175">
        <v>0.66666666666666696</v>
      </c>
      <c r="C515" s="87" t="s">
        <v>187</v>
      </c>
      <c r="D515" s="87" t="s">
        <v>8</v>
      </c>
      <c r="E515" s="129">
        <v>130000</v>
      </c>
      <c r="F515" s="87">
        <v>41</v>
      </c>
      <c r="G515" s="172">
        <f t="shared" si="9"/>
        <v>3170.731707317073</v>
      </c>
    </row>
    <row r="516" spans="1:9">
      <c r="A516" s="174">
        <v>45637</v>
      </c>
      <c r="B516" s="175">
        <v>0.66666666666666696</v>
      </c>
      <c r="C516" s="87" t="s">
        <v>150</v>
      </c>
      <c r="D516" s="87" t="s">
        <v>8</v>
      </c>
      <c r="E516" s="129">
        <v>350000</v>
      </c>
      <c r="F516" s="87">
        <v>37</v>
      </c>
      <c r="G516" s="172">
        <f t="shared" si="9"/>
        <v>9459.45945945946</v>
      </c>
    </row>
    <row r="517" spans="1:9">
      <c r="A517" s="174">
        <v>45637</v>
      </c>
      <c r="B517" s="175"/>
      <c r="C517" s="87" t="s">
        <v>305</v>
      </c>
      <c r="D517" s="87" t="s">
        <v>10</v>
      </c>
      <c r="E517" s="129">
        <v>71250</v>
      </c>
      <c r="F517" s="87">
        <v>17</v>
      </c>
      <c r="G517" s="172">
        <f t="shared" si="9"/>
        <v>4191.1764705882351</v>
      </c>
    </row>
    <row r="518" spans="1:9">
      <c r="A518" s="174">
        <v>45637</v>
      </c>
      <c r="B518" s="175"/>
      <c r="C518" s="87" t="s">
        <v>305</v>
      </c>
      <c r="D518" s="87" t="s">
        <v>10</v>
      </c>
      <c r="E518" s="129">
        <v>40000</v>
      </c>
      <c r="F518" s="87">
        <v>9</v>
      </c>
      <c r="G518" s="172">
        <f t="shared" si="9"/>
        <v>4444.4444444444443</v>
      </c>
    </row>
    <row r="519" spans="1:9">
      <c r="A519" s="174">
        <v>45637</v>
      </c>
      <c r="B519" s="175"/>
      <c r="C519" s="87" t="s">
        <v>305</v>
      </c>
      <c r="D519" s="87" t="s">
        <v>10</v>
      </c>
      <c r="E519" s="129">
        <v>62500</v>
      </c>
      <c r="F519" s="87">
        <v>12</v>
      </c>
      <c r="G519" s="172">
        <f t="shared" si="9"/>
        <v>5208.333333333333</v>
      </c>
    </row>
    <row r="520" spans="1:9">
      <c r="A520" s="174">
        <v>45638</v>
      </c>
      <c r="B520" s="175">
        <v>0.29166666666666702</v>
      </c>
      <c r="C520" s="87" t="s">
        <v>303</v>
      </c>
      <c r="D520" s="87" t="s">
        <v>10</v>
      </c>
      <c r="E520" s="129">
        <v>60000</v>
      </c>
      <c r="F520" s="87">
        <v>15</v>
      </c>
      <c r="G520" s="172">
        <f t="shared" si="9"/>
        <v>4000</v>
      </c>
    </row>
    <row r="521" spans="1:9">
      <c r="A521" s="174">
        <v>45638</v>
      </c>
      <c r="B521" s="175">
        <v>0.29166666666666702</v>
      </c>
      <c r="C521" s="87" t="s">
        <v>7</v>
      </c>
      <c r="D521" s="87" t="s">
        <v>8</v>
      </c>
      <c r="E521" s="129">
        <v>115000</v>
      </c>
      <c r="F521" s="87">
        <v>34</v>
      </c>
      <c r="G521" s="172">
        <f t="shared" si="9"/>
        <v>3382.3529411764707</v>
      </c>
      <c r="I521" t="s">
        <v>53</v>
      </c>
    </row>
    <row r="522" spans="1:9">
      <c r="A522" s="174">
        <v>45638</v>
      </c>
      <c r="B522" s="175">
        <v>0.29166666666666702</v>
      </c>
      <c r="C522" s="87" t="s">
        <v>30</v>
      </c>
      <c r="D522" s="87" t="s">
        <v>8</v>
      </c>
      <c r="E522" s="129">
        <v>115000</v>
      </c>
      <c r="F522" s="87">
        <v>13</v>
      </c>
      <c r="G522" s="172">
        <f t="shared" si="9"/>
        <v>8846.1538461538457</v>
      </c>
    </row>
    <row r="523" spans="1:9">
      <c r="A523" s="174">
        <v>45638</v>
      </c>
      <c r="B523" s="175">
        <v>0.29166666666666702</v>
      </c>
      <c r="C523" s="87" t="s">
        <v>7</v>
      </c>
      <c r="D523" s="87" t="s">
        <v>8</v>
      </c>
      <c r="E523" s="129">
        <v>115000</v>
      </c>
      <c r="F523" s="87">
        <v>41</v>
      </c>
      <c r="G523" s="172">
        <f t="shared" si="9"/>
        <v>2804.8780487804879</v>
      </c>
    </row>
    <row r="524" spans="1:9">
      <c r="A524" s="174">
        <v>45638</v>
      </c>
      <c r="B524" s="175">
        <v>0.29166666666666702</v>
      </c>
      <c r="C524" s="87" t="s">
        <v>7</v>
      </c>
      <c r="D524" s="87" t="s">
        <v>8</v>
      </c>
      <c r="E524" s="129">
        <v>115000</v>
      </c>
      <c r="F524" s="87">
        <v>40</v>
      </c>
      <c r="G524" s="172">
        <f t="shared" si="9"/>
        <v>2875</v>
      </c>
    </row>
    <row r="525" spans="1:9">
      <c r="A525" s="174">
        <v>45638</v>
      </c>
      <c r="B525" s="175">
        <v>0.29166666666666702</v>
      </c>
      <c r="C525" s="87" t="s">
        <v>12</v>
      </c>
      <c r="D525" s="87" t="s">
        <v>8</v>
      </c>
      <c r="E525" s="129">
        <v>115000</v>
      </c>
      <c r="F525" s="87">
        <v>35</v>
      </c>
      <c r="G525" s="172">
        <f t="shared" si="9"/>
        <v>3285.7142857142858</v>
      </c>
    </row>
    <row r="526" spans="1:9">
      <c r="A526" s="174">
        <v>45638</v>
      </c>
      <c r="B526" s="175">
        <v>0.29166666666666702</v>
      </c>
      <c r="C526" s="87" t="s">
        <v>21</v>
      </c>
      <c r="D526" s="87" t="s">
        <v>8</v>
      </c>
      <c r="E526" s="129">
        <v>115000</v>
      </c>
      <c r="F526" s="87">
        <v>15</v>
      </c>
      <c r="G526" s="172">
        <f t="shared" si="9"/>
        <v>7666.666666666667</v>
      </c>
    </row>
    <row r="527" spans="1:9">
      <c r="A527" s="174">
        <v>45638</v>
      </c>
      <c r="B527" s="175">
        <v>0.29166666666666702</v>
      </c>
      <c r="C527" s="87" t="s">
        <v>14</v>
      </c>
      <c r="D527" s="87" t="s">
        <v>8</v>
      </c>
      <c r="E527" s="129">
        <v>115000</v>
      </c>
      <c r="F527" s="87">
        <v>32</v>
      </c>
      <c r="G527" s="172">
        <f t="shared" si="9"/>
        <v>3593.75</v>
      </c>
    </row>
    <row r="528" spans="1:9">
      <c r="A528" s="174">
        <v>45638</v>
      </c>
      <c r="B528" s="175">
        <v>0.29166666666666702</v>
      </c>
      <c r="C528" s="87" t="s">
        <v>16</v>
      </c>
      <c r="D528" s="87" t="s">
        <v>8</v>
      </c>
      <c r="E528" s="129">
        <v>115000</v>
      </c>
      <c r="F528" s="87">
        <v>16</v>
      </c>
      <c r="G528" s="172">
        <f t="shared" si="9"/>
        <v>7187.5</v>
      </c>
    </row>
    <row r="529" spans="1:7">
      <c r="A529" s="174">
        <v>45638</v>
      </c>
      <c r="B529" s="175">
        <v>0.29166666666666702</v>
      </c>
      <c r="C529" s="87" t="s">
        <v>14</v>
      </c>
      <c r="D529" s="87" t="s">
        <v>8</v>
      </c>
      <c r="E529" s="129">
        <v>115000</v>
      </c>
      <c r="F529" s="87">
        <v>33</v>
      </c>
      <c r="G529" s="172">
        <f t="shared" si="9"/>
        <v>3484.848484848485</v>
      </c>
    </row>
    <row r="530" spans="1:7">
      <c r="A530" s="174">
        <v>45638</v>
      </c>
      <c r="B530" s="175">
        <v>0.29166666666666702</v>
      </c>
      <c r="C530" s="87" t="s">
        <v>14</v>
      </c>
      <c r="D530" s="87" t="s">
        <v>8</v>
      </c>
      <c r="E530" s="129">
        <v>115000</v>
      </c>
      <c r="F530" s="87">
        <v>39</v>
      </c>
      <c r="G530" s="172">
        <f t="shared" si="9"/>
        <v>2948.7179487179487</v>
      </c>
    </row>
    <row r="531" spans="1:7">
      <c r="A531" s="174">
        <v>45638</v>
      </c>
      <c r="B531" s="175">
        <v>0.29166666666666702</v>
      </c>
      <c r="C531" s="87" t="s">
        <v>16</v>
      </c>
      <c r="D531" s="87" t="s">
        <v>17</v>
      </c>
      <c r="E531" s="129">
        <v>95000</v>
      </c>
      <c r="F531" s="87">
        <v>19</v>
      </c>
      <c r="G531" s="172">
        <f t="shared" si="9"/>
        <v>5000</v>
      </c>
    </row>
    <row r="532" spans="1:7">
      <c r="A532" s="174">
        <v>45638</v>
      </c>
      <c r="B532" s="175">
        <v>0.29166666666666702</v>
      </c>
      <c r="C532" s="87" t="s">
        <v>209</v>
      </c>
      <c r="D532" s="87" t="s">
        <v>8</v>
      </c>
      <c r="E532" s="129">
        <v>92000</v>
      </c>
      <c r="F532" s="87">
        <v>29</v>
      </c>
      <c r="G532" s="172">
        <f t="shared" si="9"/>
        <v>3172.4137931034484</v>
      </c>
    </row>
    <row r="533" spans="1:7">
      <c r="A533" s="174">
        <v>45638</v>
      </c>
      <c r="B533" s="175">
        <v>0.29166666666666702</v>
      </c>
      <c r="C533" s="87" t="s">
        <v>304</v>
      </c>
      <c r="D533" s="87" t="s">
        <v>17</v>
      </c>
      <c r="E533" s="129">
        <v>86000</v>
      </c>
      <c r="F533" s="87">
        <v>18</v>
      </c>
      <c r="G533" s="172">
        <f t="shared" si="9"/>
        <v>4777.7777777777774</v>
      </c>
    </row>
    <row r="534" spans="1:7">
      <c r="A534" s="174">
        <v>45638</v>
      </c>
      <c r="B534" s="175">
        <v>0.29166666666666702</v>
      </c>
      <c r="C534" s="87" t="s">
        <v>240</v>
      </c>
      <c r="D534" s="87" t="s">
        <v>8</v>
      </c>
      <c r="E534" s="129">
        <v>98000</v>
      </c>
      <c r="F534" s="87">
        <v>38</v>
      </c>
      <c r="G534" s="172">
        <f t="shared" si="9"/>
        <v>2578.9473684210525</v>
      </c>
    </row>
    <row r="535" spans="1:7">
      <c r="A535" s="174">
        <v>45638</v>
      </c>
      <c r="B535" s="175">
        <v>0.29166666666666702</v>
      </c>
      <c r="C535" s="87" t="s">
        <v>240</v>
      </c>
      <c r="D535" s="87" t="s">
        <v>17</v>
      </c>
      <c r="E535" s="129">
        <v>88000</v>
      </c>
      <c r="F535" s="87">
        <v>27</v>
      </c>
      <c r="G535" s="172">
        <f t="shared" si="9"/>
        <v>3259.2592592592591</v>
      </c>
    </row>
    <row r="536" spans="1:7">
      <c r="A536" s="174">
        <v>45638</v>
      </c>
      <c r="B536" s="175">
        <v>0.29166666666666702</v>
      </c>
      <c r="C536" s="87" t="s">
        <v>54</v>
      </c>
      <c r="D536" s="87" t="s">
        <v>8</v>
      </c>
      <c r="E536" s="129">
        <v>110000</v>
      </c>
      <c r="F536" s="87">
        <v>41</v>
      </c>
      <c r="G536" s="172">
        <f t="shared" si="9"/>
        <v>2682.9268292682927</v>
      </c>
    </row>
    <row r="537" spans="1:7">
      <c r="A537" s="174">
        <v>45638</v>
      </c>
      <c r="B537" s="175">
        <v>0.29166666666666702</v>
      </c>
      <c r="C537" s="87" t="s">
        <v>24</v>
      </c>
      <c r="D537" s="87" t="s">
        <v>17</v>
      </c>
      <c r="E537" s="129">
        <v>95000</v>
      </c>
      <c r="F537" s="87">
        <v>20</v>
      </c>
      <c r="G537" s="172">
        <f t="shared" si="9"/>
        <v>4750</v>
      </c>
    </row>
    <row r="538" spans="1:7">
      <c r="A538" s="174">
        <v>45638</v>
      </c>
      <c r="B538" s="175">
        <v>0.29166666666666702</v>
      </c>
      <c r="C538" s="87" t="s">
        <v>25</v>
      </c>
      <c r="D538" s="87" t="s">
        <v>8</v>
      </c>
      <c r="E538" s="129">
        <v>108000</v>
      </c>
      <c r="F538" s="87">
        <v>42</v>
      </c>
      <c r="G538" s="172">
        <f t="shared" si="9"/>
        <v>2571.4285714285716</v>
      </c>
    </row>
    <row r="539" spans="1:7">
      <c r="A539" s="174">
        <v>45638</v>
      </c>
      <c r="B539" s="175">
        <v>0.29166666666666702</v>
      </c>
      <c r="C539" s="87" t="s">
        <v>25</v>
      </c>
      <c r="D539" s="87" t="s">
        <v>10</v>
      </c>
      <c r="E539" s="129">
        <v>90000</v>
      </c>
      <c r="F539" s="87">
        <v>41</v>
      </c>
      <c r="G539" s="172">
        <f t="shared" si="9"/>
        <v>2195.1219512195121</v>
      </c>
    </row>
    <row r="540" spans="1:7">
      <c r="A540" s="174">
        <v>45638</v>
      </c>
      <c r="B540" s="175">
        <v>0.29166666666666702</v>
      </c>
      <c r="C540" s="87" t="s">
        <v>20</v>
      </c>
      <c r="D540" s="87" t="s">
        <v>8</v>
      </c>
      <c r="E540" s="129">
        <v>110000</v>
      </c>
      <c r="F540" s="87">
        <v>8</v>
      </c>
      <c r="G540" s="172">
        <f t="shared" si="9"/>
        <v>13750</v>
      </c>
    </row>
    <row r="541" spans="1:7">
      <c r="A541" s="174">
        <v>45638</v>
      </c>
      <c r="B541" s="175">
        <v>0.29166666666666702</v>
      </c>
      <c r="C541" s="87" t="s">
        <v>22</v>
      </c>
      <c r="D541" s="87" t="s">
        <v>8</v>
      </c>
      <c r="E541" s="129">
        <v>140000</v>
      </c>
      <c r="F541" s="87">
        <v>25</v>
      </c>
      <c r="G541" s="172">
        <f t="shared" si="9"/>
        <v>5600</v>
      </c>
    </row>
    <row r="542" spans="1:7">
      <c r="A542" s="174">
        <v>45638</v>
      </c>
      <c r="B542" s="175">
        <v>0.39583333333333298</v>
      </c>
      <c r="C542" s="87" t="s">
        <v>7</v>
      </c>
      <c r="D542" s="87" t="s">
        <v>10</v>
      </c>
      <c r="E542" s="129">
        <v>95000</v>
      </c>
      <c r="F542" s="87">
        <v>42</v>
      </c>
      <c r="G542" s="172">
        <f t="shared" si="9"/>
        <v>2261.9047619047619</v>
      </c>
    </row>
    <row r="543" spans="1:7">
      <c r="A543" s="174">
        <v>45638</v>
      </c>
      <c r="B543" s="175">
        <v>0.39583333333333298</v>
      </c>
      <c r="C543" s="87" t="s">
        <v>12</v>
      </c>
      <c r="D543" s="87" t="s">
        <v>10</v>
      </c>
      <c r="E543" s="129">
        <v>80000</v>
      </c>
      <c r="F543" s="87">
        <v>34</v>
      </c>
      <c r="G543" s="172">
        <f t="shared" si="9"/>
        <v>2352.9411764705883</v>
      </c>
    </row>
    <row r="544" spans="1:7">
      <c r="A544" s="174">
        <v>45638</v>
      </c>
      <c r="B544" s="175">
        <v>0.39583333333333298</v>
      </c>
      <c r="C544" s="87" t="s">
        <v>14</v>
      </c>
      <c r="D544" s="87" t="s">
        <v>8</v>
      </c>
      <c r="E544" s="129">
        <v>115000</v>
      </c>
      <c r="F544" s="87">
        <v>29</v>
      </c>
      <c r="G544" s="172">
        <f t="shared" si="9"/>
        <v>3965.5172413793102</v>
      </c>
    </row>
    <row r="545" spans="1:7">
      <c r="A545" s="174">
        <v>45638</v>
      </c>
      <c r="B545" s="175">
        <v>0.39583333333333298</v>
      </c>
      <c r="C545" s="87" t="s">
        <v>43</v>
      </c>
      <c r="D545" s="87" t="s">
        <v>17</v>
      </c>
      <c r="E545" s="129">
        <v>86000</v>
      </c>
      <c r="F545" s="87">
        <v>19</v>
      </c>
      <c r="G545" s="172">
        <f t="shared" si="9"/>
        <v>4526.3157894736842</v>
      </c>
    </row>
    <row r="546" spans="1:7">
      <c r="A546" s="174">
        <v>45638</v>
      </c>
      <c r="B546" s="175">
        <v>0.79166666666666696</v>
      </c>
      <c r="C546" s="87" t="s">
        <v>7</v>
      </c>
      <c r="D546" s="87" t="s">
        <v>17</v>
      </c>
      <c r="E546" s="129">
        <v>95000</v>
      </c>
      <c r="F546" s="87">
        <v>18</v>
      </c>
      <c r="G546" s="172">
        <f t="shared" si="9"/>
        <v>5277.7777777777774</v>
      </c>
    </row>
    <row r="547" spans="1:7">
      <c r="A547" s="174">
        <v>45638</v>
      </c>
      <c r="B547" s="175">
        <v>0.79166666666666696</v>
      </c>
      <c r="C547" s="87" t="s">
        <v>12</v>
      </c>
      <c r="D547" s="87" t="s">
        <v>10</v>
      </c>
      <c r="E547" s="129">
        <v>80000</v>
      </c>
      <c r="F547" s="87">
        <v>40</v>
      </c>
      <c r="G547" s="172">
        <f t="shared" si="9"/>
        <v>2000</v>
      </c>
    </row>
    <row r="548" spans="1:7">
      <c r="A548" s="174">
        <v>45638</v>
      </c>
      <c r="B548" s="175">
        <v>0.79166666666666696</v>
      </c>
      <c r="C548" s="87" t="s">
        <v>14</v>
      </c>
      <c r="D548" s="87" t="s">
        <v>10</v>
      </c>
      <c r="E548" s="129">
        <v>80000</v>
      </c>
      <c r="F548" s="87">
        <v>35</v>
      </c>
      <c r="G548" s="172">
        <f t="shared" si="9"/>
        <v>2285.7142857142858</v>
      </c>
    </row>
    <row r="549" spans="1:7">
      <c r="A549" s="174">
        <v>45638</v>
      </c>
      <c r="B549" s="175">
        <v>0.79166666666666696</v>
      </c>
      <c r="C549" s="87" t="s">
        <v>23</v>
      </c>
      <c r="D549" s="87" t="s">
        <v>10</v>
      </c>
      <c r="E549" s="129">
        <v>120000</v>
      </c>
      <c r="F549" s="87">
        <v>42</v>
      </c>
      <c r="G549" s="172">
        <f t="shared" si="9"/>
        <v>2857.1428571428573</v>
      </c>
    </row>
    <row r="550" spans="1:7">
      <c r="A550" s="174">
        <v>45638</v>
      </c>
      <c r="B550" s="175">
        <v>0.79166666666666696</v>
      </c>
      <c r="C550" s="87" t="s">
        <v>104</v>
      </c>
      <c r="D550" s="87" t="s">
        <v>10</v>
      </c>
      <c r="E550" s="129">
        <v>120000</v>
      </c>
      <c r="F550" s="87">
        <v>23</v>
      </c>
      <c r="G550" s="172">
        <f t="shared" si="9"/>
        <v>5217.391304347826</v>
      </c>
    </row>
    <row r="551" spans="1:7">
      <c r="A551" s="174">
        <v>45638</v>
      </c>
      <c r="B551" s="175">
        <v>0.29166666666666702</v>
      </c>
      <c r="C551" s="87" t="s">
        <v>7</v>
      </c>
      <c r="D551" s="87" t="s">
        <v>17</v>
      </c>
      <c r="E551" s="129">
        <v>47500</v>
      </c>
      <c r="F551" s="87">
        <v>22</v>
      </c>
      <c r="G551" s="172">
        <f t="shared" si="9"/>
        <v>2159.090909090909</v>
      </c>
    </row>
    <row r="552" spans="1:7">
      <c r="A552" s="174">
        <v>45638</v>
      </c>
      <c r="B552" s="175">
        <v>0.29166666666666702</v>
      </c>
      <c r="C552" s="87" t="s">
        <v>12</v>
      </c>
      <c r="D552" s="87" t="s">
        <v>8</v>
      </c>
      <c r="E552" s="129">
        <v>57500</v>
      </c>
      <c r="F552" s="87">
        <v>30</v>
      </c>
      <c r="G552" s="172">
        <f t="shared" si="9"/>
        <v>1916.6666666666667</v>
      </c>
    </row>
    <row r="553" spans="1:7">
      <c r="A553" s="174">
        <v>45638</v>
      </c>
      <c r="B553" s="175">
        <v>0.29166666666666702</v>
      </c>
      <c r="C553" s="87" t="s">
        <v>14</v>
      </c>
      <c r="D553" s="87" t="s">
        <v>8</v>
      </c>
      <c r="E553" s="129">
        <v>57500</v>
      </c>
      <c r="F553" s="87">
        <v>30</v>
      </c>
      <c r="G553" s="172">
        <f t="shared" si="9"/>
        <v>1916.6666666666667</v>
      </c>
    </row>
    <row r="554" spans="1:7">
      <c r="A554" s="174">
        <v>45638</v>
      </c>
      <c r="B554" s="175">
        <v>0.29166666666666702</v>
      </c>
      <c r="C554" s="87" t="s">
        <v>23</v>
      </c>
      <c r="D554" s="87" t="s">
        <v>10</v>
      </c>
      <c r="E554" s="129">
        <v>60000</v>
      </c>
      <c r="F554" s="87">
        <v>41</v>
      </c>
      <c r="G554" s="172">
        <f t="shared" si="9"/>
        <v>1463.4146341463415</v>
      </c>
    </row>
    <row r="555" spans="1:7">
      <c r="A555" s="174">
        <v>45638</v>
      </c>
      <c r="B555" s="175">
        <v>0.29166666666666702</v>
      </c>
      <c r="C555" s="87" t="s">
        <v>104</v>
      </c>
      <c r="D555" s="87" t="s">
        <v>10</v>
      </c>
      <c r="E555" s="129">
        <v>66000</v>
      </c>
      <c r="F555" s="87">
        <v>16</v>
      </c>
      <c r="G555" s="172">
        <f t="shared" si="9"/>
        <v>4125</v>
      </c>
    </row>
    <row r="556" spans="1:7">
      <c r="A556" s="174">
        <v>45638</v>
      </c>
      <c r="B556" s="175">
        <v>0.66666666666666696</v>
      </c>
      <c r="C556" s="87" t="s">
        <v>7</v>
      </c>
      <c r="D556" s="87" t="s">
        <v>8</v>
      </c>
      <c r="E556" s="129">
        <v>115000</v>
      </c>
      <c r="F556" s="87">
        <v>41</v>
      </c>
      <c r="G556" s="172">
        <f t="shared" si="9"/>
        <v>2804.8780487804879</v>
      </c>
    </row>
    <row r="557" spans="1:7">
      <c r="A557" s="174">
        <v>45638</v>
      </c>
      <c r="B557" s="175">
        <v>0.66666666666666696</v>
      </c>
      <c r="C557" s="87" t="s">
        <v>30</v>
      </c>
      <c r="D557" s="87" t="s">
        <v>8</v>
      </c>
      <c r="E557" s="129">
        <v>115000</v>
      </c>
      <c r="F557" s="87">
        <v>15</v>
      </c>
      <c r="G557" s="172">
        <f t="shared" si="9"/>
        <v>7666.666666666667</v>
      </c>
    </row>
    <row r="558" spans="1:7">
      <c r="A558" s="174">
        <v>45638</v>
      </c>
      <c r="B558" s="175">
        <v>0.66666666666666696</v>
      </c>
      <c r="C558" s="87" t="s">
        <v>30</v>
      </c>
      <c r="D558" s="87" t="s">
        <v>8</v>
      </c>
      <c r="E558" s="129">
        <v>115000</v>
      </c>
      <c r="F558" s="87">
        <v>17</v>
      </c>
      <c r="G558" s="172">
        <f t="shared" si="9"/>
        <v>6764.7058823529414</v>
      </c>
    </row>
    <row r="559" spans="1:7">
      <c r="A559" s="174">
        <v>45638</v>
      </c>
      <c r="B559" s="175">
        <v>0.66666666666666696</v>
      </c>
      <c r="C559" s="87" t="s">
        <v>12</v>
      </c>
      <c r="D559" s="87" t="s">
        <v>8</v>
      </c>
      <c r="E559" s="129">
        <v>115000</v>
      </c>
      <c r="F559" s="87">
        <v>28</v>
      </c>
      <c r="G559" s="172">
        <f t="shared" si="9"/>
        <v>4107.1428571428569</v>
      </c>
    </row>
    <row r="560" spans="1:7">
      <c r="A560" s="174">
        <v>45638</v>
      </c>
      <c r="B560" s="175">
        <v>0.66666666666666696</v>
      </c>
      <c r="C560" s="87" t="s">
        <v>21</v>
      </c>
      <c r="D560" s="87" t="s">
        <v>8</v>
      </c>
      <c r="E560" s="129">
        <v>115000</v>
      </c>
      <c r="F560" s="87">
        <v>42</v>
      </c>
      <c r="G560" s="172">
        <f t="shared" si="9"/>
        <v>2738.0952380952381</v>
      </c>
    </row>
    <row r="561" spans="1:7">
      <c r="A561" s="174">
        <v>45638</v>
      </c>
      <c r="B561" s="175">
        <v>0.66666666666666696</v>
      </c>
      <c r="C561" s="87" t="s">
        <v>21</v>
      </c>
      <c r="D561" s="87" t="s">
        <v>10</v>
      </c>
      <c r="E561" s="129">
        <v>80000</v>
      </c>
      <c r="F561" s="87">
        <v>36</v>
      </c>
      <c r="G561" s="172">
        <f t="shared" si="9"/>
        <v>2222.2222222222222</v>
      </c>
    </row>
    <row r="562" spans="1:7">
      <c r="A562" s="174">
        <v>45638</v>
      </c>
      <c r="B562" s="175">
        <v>0.66666666666666696</v>
      </c>
      <c r="C562" s="87" t="s">
        <v>14</v>
      </c>
      <c r="D562" s="87" t="s">
        <v>8</v>
      </c>
      <c r="E562" s="129">
        <v>115000</v>
      </c>
      <c r="F562" s="87">
        <v>38</v>
      </c>
      <c r="G562" s="172">
        <f t="shared" si="9"/>
        <v>3026.3157894736842</v>
      </c>
    </row>
    <row r="563" spans="1:7">
      <c r="A563" s="174">
        <v>45638</v>
      </c>
      <c r="B563" s="175">
        <v>0.66666666666666696</v>
      </c>
      <c r="C563" s="87" t="s">
        <v>16</v>
      </c>
      <c r="D563" s="87" t="s">
        <v>8</v>
      </c>
      <c r="E563" s="129">
        <v>115000</v>
      </c>
      <c r="F563" s="87">
        <v>26</v>
      </c>
      <c r="G563" s="172">
        <f t="shared" si="9"/>
        <v>4423.0769230769229</v>
      </c>
    </row>
    <row r="564" spans="1:7">
      <c r="A564" s="174">
        <v>45638</v>
      </c>
      <c r="B564" s="175">
        <v>0.66666666666666696</v>
      </c>
      <c r="C564" s="87" t="s">
        <v>14</v>
      </c>
      <c r="D564" s="87" t="s">
        <v>8</v>
      </c>
      <c r="E564" s="129">
        <v>115000</v>
      </c>
      <c r="F564" s="87">
        <v>29</v>
      </c>
      <c r="G564" s="172">
        <f t="shared" si="9"/>
        <v>3965.5172413793102</v>
      </c>
    </row>
    <row r="565" spans="1:7">
      <c r="A565" s="174">
        <v>45638</v>
      </c>
      <c r="B565" s="175">
        <v>0.66666666666666696</v>
      </c>
      <c r="C565" s="87" t="s">
        <v>14</v>
      </c>
      <c r="D565" s="87" t="s">
        <v>17</v>
      </c>
      <c r="E565" s="129">
        <v>95000</v>
      </c>
      <c r="F565" s="87">
        <v>26</v>
      </c>
      <c r="G565" s="172">
        <f t="shared" si="9"/>
        <v>3653.8461538461538</v>
      </c>
    </row>
    <row r="566" spans="1:7">
      <c r="A566" s="174">
        <v>45638</v>
      </c>
      <c r="B566" s="175">
        <v>0.66666666666666696</v>
      </c>
      <c r="C566" s="87" t="s">
        <v>209</v>
      </c>
      <c r="D566" s="87" t="s">
        <v>8</v>
      </c>
      <c r="E566" s="129">
        <v>92000</v>
      </c>
      <c r="F566" s="87">
        <v>20</v>
      </c>
      <c r="G566" s="172">
        <f t="shared" si="9"/>
        <v>4600</v>
      </c>
    </row>
    <row r="567" spans="1:7">
      <c r="A567" s="174">
        <v>45638</v>
      </c>
      <c r="B567" s="175">
        <v>0.66666666666666696</v>
      </c>
      <c r="C567" s="87" t="s">
        <v>240</v>
      </c>
      <c r="D567" s="87" t="s">
        <v>8</v>
      </c>
      <c r="E567" s="129">
        <v>98000</v>
      </c>
      <c r="F567" s="87">
        <v>34</v>
      </c>
      <c r="G567" s="172">
        <f t="shared" si="9"/>
        <v>2882.3529411764707</v>
      </c>
    </row>
    <row r="568" spans="1:7">
      <c r="A568" s="174">
        <v>45638</v>
      </c>
      <c r="B568" s="175">
        <v>0.66666666666666696</v>
      </c>
      <c r="C568" s="87" t="s">
        <v>25</v>
      </c>
      <c r="D568" s="87" t="s">
        <v>17</v>
      </c>
      <c r="E568" s="129">
        <v>98000</v>
      </c>
      <c r="F568" s="87">
        <v>20</v>
      </c>
      <c r="G568" s="172">
        <f t="shared" si="9"/>
        <v>4900</v>
      </c>
    </row>
    <row r="569" spans="1:7">
      <c r="A569" s="174">
        <v>45638</v>
      </c>
      <c r="B569" s="175">
        <v>0.66666666666666696</v>
      </c>
      <c r="C569" s="87" t="s">
        <v>54</v>
      </c>
      <c r="D569" s="87" t="s">
        <v>8</v>
      </c>
      <c r="E569" s="129">
        <v>110000</v>
      </c>
      <c r="F569" s="87">
        <v>41</v>
      </c>
      <c r="G569" s="172">
        <f t="shared" si="9"/>
        <v>2682.9268292682927</v>
      </c>
    </row>
    <row r="570" spans="1:7">
      <c r="A570" s="174">
        <v>45638</v>
      </c>
      <c r="B570" s="175">
        <v>0.66666666666666696</v>
      </c>
      <c r="C570" s="87" t="s">
        <v>54</v>
      </c>
      <c r="D570" s="87" t="s">
        <v>10</v>
      </c>
      <c r="E570" s="129">
        <v>80000</v>
      </c>
      <c r="F570" s="87">
        <v>41</v>
      </c>
      <c r="G570" s="172">
        <f t="shared" si="9"/>
        <v>1951.219512195122</v>
      </c>
    </row>
    <row r="571" spans="1:7">
      <c r="A571" s="174">
        <v>45638</v>
      </c>
      <c r="B571" s="175">
        <v>0.66666666666666696</v>
      </c>
      <c r="C571" s="87" t="s">
        <v>24</v>
      </c>
      <c r="D571" s="87" t="s">
        <v>17</v>
      </c>
      <c r="E571" s="129">
        <v>95000</v>
      </c>
      <c r="F571" s="87">
        <v>24</v>
      </c>
      <c r="G571" s="172">
        <f t="shared" si="9"/>
        <v>3958.3333333333335</v>
      </c>
    </row>
    <row r="572" spans="1:7">
      <c r="A572" s="174">
        <v>45638</v>
      </c>
      <c r="B572" s="175">
        <v>0.66666666666666696</v>
      </c>
      <c r="C572" s="87" t="s">
        <v>22</v>
      </c>
      <c r="D572" s="87" t="s">
        <v>8</v>
      </c>
      <c r="E572" s="129">
        <v>140000</v>
      </c>
      <c r="F572" s="87">
        <v>42</v>
      </c>
      <c r="G572" s="172">
        <f t="shared" si="9"/>
        <v>3333.3333333333335</v>
      </c>
    </row>
    <row r="573" spans="1:7">
      <c r="A573" s="174">
        <v>45638</v>
      </c>
      <c r="B573" s="175">
        <v>0.66666666666666696</v>
      </c>
      <c r="C573" s="87" t="s">
        <v>187</v>
      </c>
      <c r="D573" s="87" t="s">
        <v>8</v>
      </c>
      <c r="E573" s="129">
        <v>110000</v>
      </c>
      <c r="F573" s="87">
        <v>43</v>
      </c>
      <c r="G573" s="172">
        <f t="shared" si="9"/>
        <v>2558.1395348837209</v>
      </c>
    </row>
    <row r="574" spans="1:7">
      <c r="A574" s="174">
        <v>45638</v>
      </c>
      <c r="B574" s="175">
        <v>0.66666666666666696</v>
      </c>
      <c r="C574" s="87" t="s">
        <v>187</v>
      </c>
      <c r="D574" s="87" t="s">
        <v>8</v>
      </c>
      <c r="E574" s="129">
        <v>130000</v>
      </c>
      <c r="F574" s="87">
        <v>30</v>
      </c>
      <c r="G574" s="172">
        <f t="shared" si="9"/>
        <v>4333.333333333333</v>
      </c>
    </row>
    <row r="575" spans="1:7">
      <c r="A575" s="174">
        <v>45638</v>
      </c>
      <c r="B575" s="175">
        <v>0.66666666666666696</v>
      </c>
      <c r="C575" s="87" t="s">
        <v>150</v>
      </c>
      <c r="D575" s="87" t="s">
        <v>8</v>
      </c>
      <c r="E575" s="129">
        <v>350000</v>
      </c>
      <c r="F575" s="87">
        <v>34</v>
      </c>
      <c r="G575" s="172">
        <f t="shared" si="9"/>
        <v>10294.117647058823</v>
      </c>
    </row>
    <row r="576" spans="1:7">
      <c r="A576" s="174">
        <v>45638</v>
      </c>
      <c r="B576" s="175"/>
      <c r="C576" s="87" t="s">
        <v>305</v>
      </c>
      <c r="D576" s="87" t="s">
        <v>10</v>
      </c>
      <c r="E576" s="129">
        <v>71250</v>
      </c>
      <c r="F576" s="87">
        <v>25</v>
      </c>
      <c r="G576" s="172">
        <f t="shared" si="9"/>
        <v>2850</v>
      </c>
    </row>
    <row r="577" spans="1:11">
      <c r="A577" s="174">
        <v>45638</v>
      </c>
      <c r="B577" s="175"/>
      <c r="C577" s="87" t="s">
        <v>305</v>
      </c>
      <c r="D577" s="87" t="s">
        <v>10</v>
      </c>
      <c r="E577" s="129">
        <v>40000</v>
      </c>
      <c r="F577" s="87">
        <v>32</v>
      </c>
      <c r="G577" s="172">
        <f t="shared" si="9"/>
        <v>1250</v>
      </c>
    </row>
    <row r="578" spans="1:11">
      <c r="A578" s="174">
        <v>45638</v>
      </c>
      <c r="B578" s="175"/>
      <c r="C578" s="87" t="s">
        <v>305</v>
      </c>
      <c r="D578" s="87" t="s">
        <v>10</v>
      </c>
      <c r="E578" s="129">
        <v>62500</v>
      </c>
      <c r="F578" s="87">
        <v>42</v>
      </c>
      <c r="G578" s="172">
        <f t="shared" ref="G578:G641" si="10">E578/F578</f>
        <v>1488.0952380952381</v>
      </c>
    </row>
    <row r="579" spans="1:11">
      <c r="A579" s="174">
        <v>45639</v>
      </c>
      <c r="B579" s="175">
        <v>0.29166666666666702</v>
      </c>
      <c r="C579" s="87" t="s">
        <v>303</v>
      </c>
      <c r="D579" s="87" t="s">
        <v>10</v>
      </c>
      <c r="E579" s="129">
        <v>60000</v>
      </c>
      <c r="F579" s="87">
        <v>37</v>
      </c>
      <c r="G579" s="172">
        <f t="shared" si="10"/>
        <v>1621.6216216216217</v>
      </c>
    </row>
    <row r="580" spans="1:11">
      <c r="A580" s="174">
        <v>45639</v>
      </c>
      <c r="B580" s="175">
        <v>0.29166666666666702</v>
      </c>
      <c r="C580" s="87" t="s">
        <v>7</v>
      </c>
      <c r="D580" s="87" t="s">
        <v>8</v>
      </c>
      <c r="E580" s="129">
        <v>115000</v>
      </c>
      <c r="F580" s="87">
        <v>30</v>
      </c>
      <c r="G580" s="172">
        <f t="shared" si="10"/>
        <v>3833.3333333333335</v>
      </c>
    </row>
    <row r="581" spans="1:11">
      <c r="A581" s="174">
        <v>45639</v>
      </c>
      <c r="B581" s="175">
        <v>0.29166666666666702</v>
      </c>
      <c r="C581" s="87" t="s">
        <v>30</v>
      </c>
      <c r="D581" s="87" t="s">
        <v>8</v>
      </c>
      <c r="E581" s="129">
        <v>115000</v>
      </c>
      <c r="F581" s="87">
        <v>26</v>
      </c>
      <c r="G581" s="172">
        <f t="shared" si="10"/>
        <v>4423.0769230769229</v>
      </c>
    </row>
    <row r="582" spans="1:11">
      <c r="A582" s="174">
        <v>45639</v>
      </c>
      <c r="B582" s="175">
        <v>0.29166666666666702</v>
      </c>
      <c r="C582" s="87" t="s">
        <v>7</v>
      </c>
      <c r="D582" s="87" t="s">
        <v>8</v>
      </c>
      <c r="E582" s="129">
        <v>115000</v>
      </c>
      <c r="F582" s="87">
        <v>36</v>
      </c>
      <c r="G582" s="172">
        <f t="shared" si="10"/>
        <v>3194.4444444444443</v>
      </c>
      <c r="K582" t="s">
        <v>53</v>
      </c>
    </row>
    <row r="583" spans="1:11">
      <c r="A583" s="174">
        <v>45639</v>
      </c>
      <c r="B583" s="175">
        <v>0.29166666666666702</v>
      </c>
      <c r="C583" s="87" t="s">
        <v>7</v>
      </c>
      <c r="D583" s="87" t="s">
        <v>8</v>
      </c>
      <c r="E583" s="129">
        <v>115000</v>
      </c>
      <c r="F583" s="87">
        <v>37</v>
      </c>
      <c r="G583" s="172">
        <f t="shared" si="10"/>
        <v>3108.1081081081079</v>
      </c>
    </row>
    <row r="584" spans="1:11">
      <c r="A584" s="174">
        <v>45639</v>
      </c>
      <c r="B584" s="175">
        <v>0.29166666666666702</v>
      </c>
      <c r="C584" s="87" t="s">
        <v>12</v>
      </c>
      <c r="D584" s="87" t="s">
        <v>8</v>
      </c>
      <c r="E584" s="129">
        <v>115000</v>
      </c>
      <c r="F584" s="87">
        <v>40</v>
      </c>
      <c r="G584" s="172">
        <f t="shared" si="10"/>
        <v>2875</v>
      </c>
    </row>
    <row r="585" spans="1:11">
      <c r="A585" s="174">
        <v>45639</v>
      </c>
      <c r="B585" s="175">
        <v>0.29166666666666702</v>
      </c>
      <c r="C585" s="87" t="s">
        <v>21</v>
      </c>
      <c r="D585" s="87" t="s">
        <v>8</v>
      </c>
      <c r="E585" s="129">
        <v>115000</v>
      </c>
      <c r="F585" s="87">
        <v>25</v>
      </c>
      <c r="G585" s="172">
        <f t="shared" si="10"/>
        <v>4600</v>
      </c>
    </row>
    <row r="586" spans="1:11">
      <c r="A586" s="174">
        <v>45639</v>
      </c>
      <c r="B586" s="175">
        <v>0.29166666666666702</v>
      </c>
      <c r="C586" s="87" t="s">
        <v>14</v>
      </c>
      <c r="D586" s="87" t="s">
        <v>8</v>
      </c>
      <c r="E586" s="129">
        <v>115000</v>
      </c>
      <c r="F586" s="87">
        <v>40</v>
      </c>
      <c r="G586" s="172">
        <f t="shared" si="10"/>
        <v>2875</v>
      </c>
    </row>
    <row r="587" spans="1:11">
      <c r="A587" s="174">
        <v>45639</v>
      </c>
      <c r="B587" s="175">
        <v>0.29166666666666702</v>
      </c>
      <c r="C587" s="87" t="s">
        <v>16</v>
      </c>
      <c r="D587" s="87" t="s">
        <v>8</v>
      </c>
      <c r="E587" s="129">
        <v>115000</v>
      </c>
      <c r="F587" s="87">
        <v>26</v>
      </c>
      <c r="G587" s="172">
        <f t="shared" si="10"/>
        <v>4423.0769230769229</v>
      </c>
      <c r="J587" t="s">
        <v>53</v>
      </c>
    </row>
    <row r="588" spans="1:11">
      <c r="A588" s="174">
        <v>45639</v>
      </c>
      <c r="B588" s="175">
        <v>0.29166666666666702</v>
      </c>
      <c r="C588" s="87" t="s">
        <v>14</v>
      </c>
      <c r="D588" s="87" t="s">
        <v>8</v>
      </c>
      <c r="E588" s="129">
        <v>115000</v>
      </c>
      <c r="F588" s="87">
        <v>44</v>
      </c>
      <c r="G588" s="172">
        <f t="shared" si="10"/>
        <v>2613.6363636363635</v>
      </c>
    </row>
    <row r="589" spans="1:11">
      <c r="A589" s="174">
        <v>45639</v>
      </c>
      <c r="B589" s="175">
        <v>0.29166666666666702</v>
      </c>
      <c r="C589" s="87" t="s">
        <v>14</v>
      </c>
      <c r="D589" s="87" t="s">
        <v>8</v>
      </c>
      <c r="E589" s="129">
        <v>115000</v>
      </c>
      <c r="F589" s="87">
        <v>36</v>
      </c>
      <c r="G589" s="172">
        <f t="shared" si="10"/>
        <v>3194.4444444444443</v>
      </c>
    </row>
    <row r="590" spans="1:11">
      <c r="A590" s="174">
        <v>45639</v>
      </c>
      <c r="B590" s="175">
        <v>0.29166666666666702</v>
      </c>
      <c r="C590" s="87" t="s">
        <v>16</v>
      </c>
      <c r="D590" s="87" t="s">
        <v>17</v>
      </c>
      <c r="E590" s="129">
        <v>95000</v>
      </c>
      <c r="F590" s="87">
        <v>19</v>
      </c>
      <c r="G590" s="172">
        <f t="shared" si="10"/>
        <v>5000</v>
      </c>
    </row>
    <row r="591" spans="1:11">
      <c r="A591" s="174">
        <v>45639</v>
      </c>
      <c r="B591" s="175">
        <v>0.29166666666666702</v>
      </c>
      <c r="C591" s="87" t="s">
        <v>209</v>
      </c>
      <c r="D591" s="87" t="s">
        <v>8</v>
      </c>
      <c r="E591" s="129">
        <v>92000</v>
      </c>
      <c r="F591" s="87">
        <v>40</v>
      </c>
      <c r="G591" s="172">
        <f t="shared" si="10"/>
        <v>2300</v>
      </c>
    </row>
    <row r="592" spans="1:11">
      <c r="A592" s="174">
        <v>45639</v>
      </c>
      <c r="B592" s="175">
        <v>0.29166666666666702</v>
      </c>
      <c r="C592" s="87" t="s">
        <v>304</v>
      </c>
      <c r="D592" s="87" t="s">
        <v>17</v>
      </c>
      <c r="E592" s="129">
        <v>86000</v>
      </c>
      <c r="F592" s="87">
        <v>18</v>
      </c>
      <c r="G592" s="172">
        <f t="shared" si="10"/>
        <v>4777.7777777777774</v>
      </c>
    </row>
    <row r="593" spans="1:7">
      <c r="A593" s="174">
        <v>45639</v>
      </c>
      <c r="B593" s="175">
        <v>0.29166666666666702</v>
      </c>
      <c r="C593" s="87" t="s">
        <v>240</v>
      </c>
      <c r="D593" s="87" t="s">
        <v>8</v>
      </c>
      <c r="E593" s="129">
        <v>98000</v>
      </c>
      <c r="F593" s="87">
        <v>36</v>
      </c>
      <c r="G593" s="172">
        <f t="shared" si="10"/>
        <v>2722.2222222222222</v>
      </c>
    </row>
    <row r="594" spans="1:7">
      <c r="A594" s="174">
        <v>45639</v>
      </c>
      <c r="B594" s="175">
        <v>0.29166666666666702</v>
      </c>
      <c r="C594" s="87" t="s">
        <v>240</v>
      </c>
      <c r="D594" s="87" t="s">
        <v>17</v>
      </c>
      <c r="E594" s="129">
        <v>88000</v>
      </c>
      <c r="F594" s="87">
        <v>27</v>
      </c>
      <c r="G594" s="172">
        <f t="shared" si="10"/>
        <v>3259.2592592592591</v>
      </c>
    </row>
    <row r="595" spans="1:7">
      <c r="A595" s="174">
        <v>45639</v>
      </c>
      <c r="B595" s="175">
        <v>0.29166666666666702</v>
      </c>
      <c r="C595" s="87" t="s">
        <v>54</v>
      </c>
      <c r="D595" s="87" t="s">
        <v>8</v>
      </c>
      <c r="E595" s="129">
        <v>110000</v>
      </c>
      <c r="F595" s="87">
        <v>30</v>
      </c>
      <c r="G595" s="172">
        <f t="shared" si="10"/>
        <v>3666.6666666666665</v>
      </c>
    </row>
    <row r="596" spans="1:7">
      <c r="A596" s="174">
        <v>45639</v>
      </c>
      <c r="B596" s="175">
        <v>0.29166666666666702</v>
      </c>
      <c r="C596" s="87" t="s">
        <v>24</v>
      </c>
      <c r="D596" s="87" t="s">
        <v>17</v>
      </c>
      <c r="E596" s="129">
        <v>95000</v>
      </c>
      <c r="F596" s="87">
        <v>27</v>
      </c>
      <c r="G596" s="172">
        <f t="shared" si="10"/>
        <v>3518.5185185185187</v>
      </c>
    </row>
    <row r="597" spans="1:7">
      <c r="A597" s="174">
        <v>45639</v>
      </c>
      <c r="B597" s="175">
        <v>0.29166666666666702</v>
      </c>
      <c r="C597" s="87" t="s">
        <v>25</v>
      </c>
      <c r="D597" s="87" t="s">
        <v>8</v>
      </c>
      <c r="E597" s="129">
        <v>108000</v>
      </c>
      <c r="F597" s="87">
        <v>25</v>
      </c>
      <c r="G597" s="172">
        <f t="shared" si="10"/>
        <v>4320</v>
      </c>
    </row>
    <row r="598" spans="1:7">
      <c r="A598" s="174">
        <v>45639</v>
      </c>
      <c r="B598" s="175">
        <v>0.29166666666666702</v>
      </c>
      <c r="C598" s="87" t="s">
        <v>25</v>
      </c>
      <c r="D598" s="87" t="s">
        <v>10</v>
      </c>
      <c r="E598" s="129">
        <v>90000</v>
      </c>
      <c r="F598" s="87">
        <v>28</v>
      </c>
      <c r="G598" s="172">
        <f t="shared" si="10"/>
        <v>3214.2857142857142</v>
      </c>
    </row>
    <row r="599" spans="1:7">
      <c r="A599" s="174">
        <v>45639</v>
      </c>
      <c r="B599" s="175">
        <v>0.29166666666666702</v>
      </c>
      <c r="C599" s="87" t="s">
        <v>20</v>
      </c>
      <c r="D599" s="87" t="s">
        <v>8</v>
      </c>
      <c r="E599" s="129">
        <v>110000</v>
      </c>
      <c r="F599" s="87">
        <v>24</v>
      </c>
      <c r="G599" s="172">
        <f t="shared" si="10"/>
        <v>4583.333333333333</v>
      </c>
    </row>
    <row r="600" spans="1:7">
      <c r="A600" s="174">
        <v>45639</v>
      </c>
      <c r="B600" s="175">
        <v>0.29166666666666702</v>
      </c>
      <c r="C600" s="87" t="s">
        <v>22</v>
      </c>
      <c r="D600" s="87" t="s">
        <v>8</v>
      </c>
      <c r="E600" s="129">
        <v>140000</v>
      </c>
      <c r="F600" s="87">
        <v>43</v>
      </c>
      <c r="G600" s="172">
        <f t="shared" si="10"/>
        <v>3255.8139534883721</v>
      </c>
    </row>
    <row r="601" spans="1:7">
      <c r="A601" s="174">
        <v>45639</v>
      </c>
      <c r="B601" s="175">
        <v>0.39583333333333298</v>
      </c>
      <c r="C601" s="87" t="s">
        <v>7</v>
      </c>
      <c r="D601" s="87" t="s">
        <v>10</v>
      </c>
      <c r="E601" s="129">
        <v>95000</v>
      </c>
      <c r="F601" s="87">
        <v>30</v>
      </c>
      <c r="G601" s="172">
        <f t="shared" si="10"/>
        <v>3166.6666666666665</v>
      </c>
    </row>
    <row r="602" spans="1:7">
      <c r="A602" s="174">
        <v>45639</v>
      </c>
      <c r="B602" s="175">
        <v>0.39583333333333298</v>
      </c>
      <c r="C602" s="87" t="s">
        <v>12</v>
      </c>
      <c r="D602" s="87" t="s">
        <v>10</v>
      </c>
      <c r="E602" s="129">
        <v>80000</v>
      </c>
      <c r="F602" s="87">
        <v>41</v>
      </c>
      <c r="G602" s="172">
        <f t="shared" si="10"/>
        <v>1951.219512195122</v>
      </c>
    </row>
    <row r="603" spans="1:7">
      <c r="A603" s="174">
        <v>45639</v>
      </c>
      <c r="B603" s="175">
        <v>0.39583333333333298</v>
      </c>
      <c r="C603" s="87" t="s">
        <v>14</v>
      </c>
      <c r="D603" s="87" t="s">
        <v>8</v>
      </c>
      <c r="E603" s="129">
        <v>115000</v>
      </c>
      <c r="F603" s="87">
        <v>28</v>
      </c>
      <c r="G603" s="172">
        <f t="shared" si="10"/>
        <v>4107.1428571428569</v>
      </c>
    </row>
    <row r="604" spans="1:7">
      <c r="A604" s="174">
        <v>45639</v>
      </c>
      <c r="B604" s="175">
        <v>0.39583333333333298</v>
      </c>
      <c r="C604" s="87" t="s">
        <v>43</v>
      </c>
      <c r="D604" s="87" t="s">
        <v>10</v>
      </c>
      <c r="E604" s="129">
        <v>80000</v>
      </c>
      <c r="F604" s="87">
        <v>25</v>
      </c>
      <c r="G604" s="172">
        <f t="shared" si="10"/>
        <v>3200</v>
      </c>
    </row>
    <row r="605" spans="1:7">
      <c r="A605" s="174">
        <v>45639</v>
      </c>
      <c r="B605" s="175">
        <v>0.79166666666666696</v>
      </c>
      <c r="C605" s="87" t="s">
        <v>7</v>
      </c>
      <c r="D605" s="87" t="s">
        <v>17</v>
      </c>
      <c r="E605" s="129">
        <v>95000</v>
      </c>
      <c r="F605" s="87">
        <v>21</v>
      </c>
      <c r="G605" s="172">
        <f t="shared" si="10"/>
        <v>4523.8095238095239</v>
      </c>
    </row>
    <row r="606" spans="1:7">
      <c r="A606" s="174">
        <v>45639</v>
      </c>
      <c r="B606" s="175">
        <v>0.79166666666666696</v>
      </c>
      <c r="C606" s="87" t="s">
        <v>12</v>
      </c>
      <c r="D606" s="87" t="s">
        <v>10</v>
      </c>
      <c r="E606" s="129">
        <v>80000</v>
      </c>
      <c r="F606" s="87">
        <v>39</v>
      </c>
      <c r="G606" s="172">
        <f t="shared" si="10"/>
        <v>2051.2820512820513</v>
      </c>
    </row>
    <row r="607" spans="1:7">
      <c r="A607" s="174">
        <v>45639</v>
      </c>
      <c r="B607" s="175">
        <v>0.79166666666666696</v>
      </c>
      <c r="C607" s="87" t="s">
        <v>14</v>
      </c>
      <c r="D607" s="87" t="s">
        <v>10</v>
      </c>
      <c r="E607" s="129">
        <v>80000</v>
      </c>
      <c r="F607" s="87">
        <v>26</v>
      </c>
      <c r="G607" s="172">
        <f t="shared" si="10"/>
        <v>3076.9230769230771</v>
      </c>
    </row>
    <row r="608" spans="1:7">
      <c r="A608" s="174">
        <v>45639</v>
      </c>
      <c r="B608" s="175">
        <v>0.79166666666666696</v>
      </c>
      <c r="C608" s="87" t="s">
        <v>23</v>
      </c>
      <c r="D608" s="87" t="s">
        <v>10</v>
      </c>
      <c r="E608" s="129">
        <v>120000</v>
      </c>
      <c r="F608" s="87">
        <v>26</v>
      </c>
      <c r="G608" s="172">
        <f t="shared" si="10"/>
        <v>4615.3846153846152</v>
      </c>
    </row>
    <row r="609" spans="1:7">
      <c r="A609" s="174">
        <v>45639</v>
      </c>
      <c r="B609" s="175">
        <v>0.79166666666666696</v>
      </c>
      <c r="C609" s="87" t="s">
        <v>104</v>
      </c>
      <c r="D609" s="87" t="s">
        <v>10</v>
      </c>
      <c r="E609" s="129">
        <v>120000</v>
      </c>
      <c r="F609" s="87">
        <v>25</v>
      </c>
      <c r="G609" s="172">
        <f t="shared" si="10"/>
        <v>4800</v>
      </c>
    </row>
    <row r="610" spans="1:7">
      <c r="A610" s="174">
        <v>45639</v>
      </c>
      <c r="B610" s="175">
        <v>0.29166666666666702</v>
      </c>
      <c r="C610" s="87" t="s">
        <v>7</v>
      </c>
      <c r="D610" s="87" t="s">
        <v>17</v>
      </c>
      <c r="E610" s="129">
        <v>47500</v>
      </c>
      <c r="F610" s="87">
        <v>25</v>
      </c>
      <c r="G610" s="172">
        <f t="shared" si="10"/>
        <v>1900</v>
      </c>
    </row>
    <row r="611" spans="1:7">
      <c r="A611" s="174">
        <v>45639</v>
      </c>
      <c r="B611" s="175">
        <v>0.29166666666666702</v>
      </c>
      <c r="C611" s="87" t="s">
        <v>12</v>
      </c>
      <c r="D611" s="87" t="s">
        <v>8</v>
      </c>
      <c r="E611" s="129">
        <v>57500</v>
      </c>
      <c r="F611" s="87">
        <v>31</v>
      </c>
      <c r="G611" s="172">
        <f t="shared" si="10"/>
        <v>1854.8387096774193</v>
      </c>
    </row>
    <row r="612" spans="1:7">
      <c r="A612" s="174">
        <v>45639</v>
      </c>
      <c r="B612" s="175">
        <v>0.29166666666666702</v>
      </c>
      <c r="C612" s="87" t="s">
        <v>14</v>
      </c>
      <c r="D612" s="87" t="s">
        <v>8</v>
      </c>
      <c r="E612" s="129">
        <v>57500</v>
      </c>
      <c r="F612" s="87">
        <v>33</v>
      </c>
      <c r="G612" s="172">
        <f t="shared" si="10"/>
        <v>1742.4242424242425</v>
      </c>
    </row>
    <row r="613" spans="1:7">
      <c r="A613" s="174">
        <v>45639</v>
      </c>
      <c r="B613" s="175">
        <v>0.29166666666666702</v>
      </c>
      <c r="C613" s="87" t="s">
        <v>23</v>
      </c>
      <c r="D613" s="87" t="s">
        <v>10</v>
      </c>
      <c r="E613" s="129">
        <v>60000</v>
      </c>
      <c r="F613" s="87">
        <v>41</v>
      </c>
      <c r="G613" s="172">
        <f t="shared" si="10"/>
        <v>1463.4146341463415</v>
      </c>
    </row>
    <row r="614" spans="1:7">
      <c r="A614" s="174">
        <v>45639</v>
      </c>
      <c r="B614" s="175">
        <v>0.29166666666666702</v>
      </c>
      <c r="C614" s="87" t="s">
        <v>104</v>
      </c>
      <c r="D614" s="87" t="s">
        <v>10</v>
      </c>
      <c r="E614" s="129">
        <v>66000</v>
      </c>
      <c r="F614" s="87">
        <v>38</v>
      </c>
      <c r="G614" s="172">
        <f t="shared" si="10"/>
        <v>1736.8421052631579</v>
      </c>
    </row>
    <row r="615" spans="1:7">
      <c r="A615" s="174">
        <v>45639</v>
      </c>
      <c r="B615" s="175">
        <v>0.66666666666666696</v>
      </c>
      <c r="C615" s="87" t="s">
        <v>7</v>
      </c>
      <c r="D615" s="87" t="s">
        <v>8</v>
      </c>
      <c r="E615" s="129">
        <v>115000</v>
      </c>
      <c r="F615" s="87">
        <v>31</v>
      </c>
      <c r="G615" s="172">
        <f t="shared" si="10"/>
        <v>3709.6774193548385</v>
      </c>
    </row>
    <row r="616" spans="1:7">
      <c r="A616" s="174">
        <v>45639</v>
      </c>
      <c r="B616" s="175">
        <v>0.66666666666666696</v>
      </c>
      <c r="C616" s="87" t="s">
        <v>30</v>
      </c>
      <c r="D616" s="87" t="s">
        <v>8</v>
      </c>
      <c r="E616" s="129">
        <v>115000</v>
      </c>
      <c r="F616" s="87">
        <v>28</v>
      </c>
      <c r="G616" s="172">
        <f t="shared" si="10"/>
        <v>4107.1428571428569</v>
      </c>
    </row>
    <row r="617" spans="1:7">
      <c r="A617" s="174">
        <v>45639</v>
      </c>
      <c r="B617" s="175">
        <v>0.66666666666666696</v>
      </c>
      <c r="C617" s="87" t="s">
        <v>30</v>
      </c>
      <c r="D617" s="87" t="s">
        <v>8</v>
      </c>
      <c r="E617" s="129">
        <v>115000</v>
      </c>
      <c r="F617" s="87">
        <v>43</v>
      </c>
      <c r="G617" s="172">
        <f t="shared" si="10"/>
        <v>2674.4186046511627</v>
      </c>
    </row>
    <row r="618" spans="1:7">
      <c r="A618" s="174">
        <v>45639</v>
      </c>
      <c r="B618" s="175">
        <v>0.66666666666666696</v>
      </c>
      <c r="C618" s="87" t="s">
        <v>12</v>
      </c>
      <c r="D618" s="87" t="s">
        <v>8</v>
      </c>
      <c r="E618" s="129">
        <v>115000</v>
      </c>
      <c r="F618" s="87">
        <v>27</v>
      </c>
      <c r="G618" s="172">
        <f t="shared" si="10"/>
        <v>4259.2592592592591</v>
      </c>
    </row>
    <row r="619" spans="1:7">
      <c r="A619" s="174">
        <v>45639</v>
      </c>
      <c r="B619" s="175">
        <v>0.66666666666666696</v>
      </c>
      <c r="C619" s="87" t="s">
        <v>21</v>
      </c>
      <c r="D619" s="87" t="s">
        <v>8</v>
      </c>
      <c r="E619" s="129">
        <v>115000</v>
      </c>
      <c r="F619" s="87">
        <v>33</v>
      </c>
      <c r="G619" s="172">
        <f t="shared" si="10"/>
        <v>3484.848484848485</v>
      </c>
    </row>
    <row r="620" spans="1:7">
      <c r="A620" s="174">
        <v>45639</v>
      </c>
      <c r="B620" s="175">
        <v>0.66666666666666696</v>
      </c>
      <c r="C620" s="87" t="s">
        <v>21</v>
      </c>
      <c r="D620" s="87" t="s">
        <v>10</v>
      </c>
      <c r="E620" s="129">
        <v>80000</v>
      </c>
      <c r="F620" s="87">
        <v>31</v>
      </c>
      <c r="G620" s="172">
        <f t="shared" si="10"/>
        <v>2580.6451612903224</v>
      </c>
    </row>
    <row r="621" spans="1:7">
      <c r="A621" s="174">
        <v>45639</v>
      </c>
      <c r="B621" s="175">
        <v>0.66666666666666696</v>
      </c>
      <c r="C621" s="87" t="s">
        <v>14</v>
      </c>
      <c r="D621" s="87" t="s">
        <v>8</v>
      </c>
      <c r="E621" s="129">
        <v>115000</v>
      </c>
      <c r="F621" s="87">
        <v>45</v>
      </c>
      <c r="G621" s="172">
        <f t="shared" si="10"/>
        <v>2555.5555555555557</v>
      </c>
    </row>
    <row r="622" spans="1:7">
      <c r="A622" s="174">
        <v>45639</v>
      </c>
      <c r="B622" s="175">
        <v>0.66666666666666696</v>
      </c>
      <c r="C622" s="87" t="s">
        <v>16</v>
      </c>
      <c r="D622" s="87" t="s">
        <v>8</v>
      </c>
      <c r="E622" s="129">
        <v>115000</v>
      </c>
      <c r="F622" s="87">
        <v>42</v>
      </c>
      <c r="G622" s="172">
        <f t="shared" si="10"/>
        <v>2738.0952380952381</v>
      </c>
    </row>
    <row r="623" spans="1:7">
      <c r="A623" s="174">
        <v>45639</v>
      </c>
      <c r="B623" s="175">
        <v>0.66666666666666696</v>
      </c>
      <c r="C623" s="87" t="s">
        <v>14</v>
      </c>
      <c r="D623" s="87" t="s">
        <v>8</v>
      </c>
      <c r="E623" s="129">
        <v>115000</v>
      </c>
      <c r="F623" s="87">
        <v>43</v>
      </c>
      <c r="G623" s="172">
        <f t="shared" si="10"/>
        <v>2674.4186046511627</v>
      </c>
    </row>
    <row r="624" spans="1:7">
      <c r="A624" s="174">
        <v>45639</v>
      </c>
      <c r="B624" s="175">
        <v>0.66666666666666696</v>
      </c>
      <c r="C624" s="87" t="s">
        <v>14</v>
      </c>
      <c r="D624" s="87" t="s">
        <v>17</v>
      </c>
      <c r="E624" s="129">
        <v>95000</v>
      </c>
      <c r="F624" s="87">
        <v>25</v>
      </c>
      <c r="G624" s="172">
        <f t="shared" si="10"/>
        <v>3800</v>
      </c>
    </row>
    <row r="625" spans="1:10">
      <c r="A625" s="174">
        <v>45639</v>
      </c>
      <c r="B625" s="175">
        <v>0.66666666666666696</v>
      </c>
      <c r="C625" s="87" t="s">
        <v>209</v>
      </c>
      <c r="D625" s="87" t="s">
        <v>8</v>
      </c>
      <c r="E625" s="129">
        <v>92000</v>
      </c>
      <c r="F625" s="87">
        <v>39</v>
      </c>
      <c r="G625" s="172">
        <f t="shared" si="10"/>
        <v>2358.9743589743589</v>
      </c>
    </row>
    <row r="626" spans="1:10">
      <c r="A626" s="174">
        <v>45639</v>
      </c>
      <c r="B626" s="175">
        <v>0.66666666666666696</v>
      </c>
      <c r="C626" s="87" t="s">
        <v>240</v>
      </c>
      <c r="D626" s="87" t="s">
        <v>8</v>
      </c>
      <c r="E626" s="129">
        <v>98000</v>
      </c>
      <c r="F626" s="87">
        <v>26</v>
      </c>
      <c r="G626" s="172">
        <f t="shared" si="10"/>
        <v>3769.2307692307691</v>
      </c>
    </row>
    <row r="627" spans="1:10">
      <c r="A627" s="174">
        <v>45639</v>
      </c>
      <c r="B627" s="175">
        <v>0.66666666666666696</v>
      </c>
      <c r="C627" s="87" t="s">
        <v>25</v>
      </c>
      <c r="D627" s="87" t="s">
        <v>17</v>
      </c>
      <c r="E627" s="129">
        <v>98000</v>
      </c>
      <c r="F627" s="87">
        <v>26</v>
      </c>
      <c r="G627" s="172">
        <f t="shared" si="10"/>
        <v>3769.2307692307691</v>
      </c>
    </row>
    <row r="628" spans="1:10">
      <c r="A628" s="174">
        <v>45639</v>
      </c>
      <c r="B628" s="175">
        <v>0.66666666666666696</v>
      </c>
      <c r="C628" s="87" t="s">
        <v>54</v>
      </c>
      <c r="D628" s="87" t="s">
        <v>8</v>
      </c>
      <c r="E628" s="129">
        <v>110000</v>
      </c>
      <c r="F628" s="87">
        <v>26</v>
      </c>
      <c r="G628" s="172">
        <f t="shared" si="10"/>
        <v>4230.7692307692305</v>
      </c>
    </row>
    <row r="629" spans="1:10">
      <c r="A629" s="174">
        <v>45639</v>
      </c>
      <c r="B629" s="175">
        <v>0.66666666666666696</v>
      </c>
      <c r="C629" s="87" t="s">
        <v>54</v>
      </c>
      <c r="D629" s="87" t="s">
        <v>10</v>
      </c>
      <c r="E629" s="129">
        <v>80000</v>
      </c>
      <c r="F629" s="87">
        <v>27</v>
      </c>
      <c r="G629" s="172">
        <f t="shared" si="10"/>
        <v>2962.962962962963</v>
      </c>
    </row>
    <row r="630" spans="1:10">
      <c r="A630" s="174">
        <v>45639</v>
      </c>
      <c r="B630" s="175">
        <v>0.66666666666666696</v>
      </c>
      <c r="C630" s="87" t="s">
        <v>24</v>
      </c>
      <c r="D630" s="87" t="s">
        <v>17</v>
      </c>
      <c r="E630" s="129">
        <v>95000</v>
      </c>
      <c r="F630" s="87">
        <v>29</v>
      </c>
      <c r="G630" s="172">
        <f t="shared" si="10"/>
        <v>3275.8620689655172</v>
      </c>
    </row>
    <row r="631" spans="1:10">
      <c r="A631" s="174">
        <v>45639</v>
      </c>
      <c r="B631" s="175">
        <v>0.66666666666666696</v>
      </c>
      <c r="C631" s="87" t="s">
        <v>22</v>
      </c>
      <c r="D631" s="87" t="s">
        <v>8</v>
      </c>
      <c r="E631" s="129">
        <v>140000</v>
      </c>
      <c r="F631" s="87">
        <v>44</v>
      </c>
      <c r="G631" s="172">
        <f t="shared" si="10"/>
        <v>3181.818181818182</v>
      </c>
    </row>
    <row r="632" spans="1:10">
      <c r="A632" s="174">
        <v>45639</v>
      </c>
      <c r="B632" s="175">
        <v>0.66666666666666696</v>
      </c>
      <c r="C632" s="87" t="s">
        <v>187</v>
      </c>
      <c r="D632" s="87" t="s">
        <v>8</v>
      </c>
      <c r="E632" s="129">
        <v>110000</v>
      </c>
      <c r="F632" s="87">
        <v>25</v>
      </c>
      <c r="G632" s="172">
        <f t="shared" si="10"/>
        <v>4400</v>
      </c>
    </row>
    <row r="633" spans="1:10">
      <c r="A633" s="174">
        <v>45639</v>
      </c>
      <c r="B633" s="175">
        <v>0.66666666666666696</v>
      </c>
      <c r="C633" s="87" t="s">
        <v>187</v>
      </c>
      <c r="D633" s="87" t="s">
        <v>8</v>
      </c>
      <c r="E633" s="129">
        <v>130000</v>
      </c>
      <c r="F633" s="87">
        <v>27</v>
      </c>
      <c r="G633" s="172">
        <f t="shared" si="10"/>
        <v>4814.8148148148148</v>
      </c>
    </row>
    <row r="634" spans="1:10">
      <c r="A634" s="174">
        <v>45639</v>
      </c>
      <c r="B634" s="175">
        <v>0.66666666666666696</v>
      </c>
      <c r="C634" s="87" t="s">
        <v>150</v>
      </c>
      <c r="D634" s="87" t="s">
        <v>8</v>
      </c>
      <c r="E634" s="129">
        <v>350000</v>
      </c>
      <c r="F634" s="87">
        <v>26</v>
      </c>
      <c r="G634" s="172">
        <f t="shared" si="10"/>
        <v>13461.538461538461</v>
      </c>
    </row>
    <row r="635" spans="1:10">
      <c r="A635" s="174">
        <v>45639</v>
      </c>
      <c r="B635" s="175"/>
      <c r="C635" s="87" t="s">
        <v>305</v>
      </c>
      <c r="D635" s="87" t="s">
        <v>10</v>
      </c>
      <c r="E635" s="129">
        <v>71250</v>
      </c>
      <c r="F635" s="87">
        <v>27</v>
      </c>
      <c r="G635" s="172">
        <f t="shared" si="10"/>
        <v>2638.8888888888887</v>
      </c>
    </row>
    <row r="636" spans="1:10">
      <c r="A636" s="174">
        <v>45639</v>
      </c>
      <c r="B636" s="175"/>
      <c r="C636" s="87" t="s">
        <v>305</v>
      </c>
      <c r="D636" s="87" t="s">
        <v>10</v>
      </c>
      <c r="E636" s="129">
        <v>40000</v>
      </c>
      <c r="F636" s="87">
        <v>37</v>
      </c>
      <c r="G636" s="172">
        <f t="shared" si="10"/>
        <v>1081.081081081081</v>
      </c>
    </row>
    <row r="637" spans="1:10">
      <c r="A637" s="174">
        <v>45639</v>
      </c>
      <c r="B637" s="175"/>
      <c r="C637" s="87" t="s">
        <v>305</v>
      </c>
      <c r="D637" s="87" t="s">
        <v>10</v>
      </c>
      <c r="E637" s="129">
        <v>62500</v>
      </c>
      <c r="F637" s="87">
        <v>25</v>
      </c>
      <c r="G637" s="172">
        <f t="shared" si="10"/>
        <v>2500</v>
      </c>
    </row>
    <row r="638" spans="1:10">
      <c r="A638" s="174">
        <v>45639</v>
      </c>
      <c r="B638" s="175">
        <v>0.83333333333333304</v>
      </c>
      <c r="C638" s="87" t="s">
        <v>18</v>
      </c>
      <c r="D638" s="87" t="s">
        <v>10</v>
      </c>
      <c r="E638" s="129">
        <v>40000</v>
      </c>
      <c r="F638" s="87">
        <v>25</v>
      </c>
      <c r="G638" s="172">
        <f t="shared" si="10"/>
        <v>1600</v>
      </c>
    </row>
    <row r="639" spans="1:10">
      <c r="A639" s="174">
        <v>45639</v>
      </c>
      <c r="B639" s="175">
        <v>0.83333333333333304</v>
      </c>
      <c r="C639" s="87" t="s">
        <v>306</v>
      </c>
      <c r="D639" s="87" t="s">
        <v>10</v>
      </c>
      <c r="E639" s="129">
        <v>82500</v>
      </c>
      <c r="F639" s="87">
        <v>29</v>
      </c>
      <c r="G639" s="172">
        <f t="shared" si="10"/>
        <v>2844.8275862068967</v>
      </c>
      <c r="H639" t="s">
        <v>307</v>
      </c>
    </row>
    <row r="640" spans="1:10">
      <c r="A640" s="174">
        <v>45640</v>
      </c>
      <c r="B640" s="175">
        <v>0.29166666666666702</v>
      </c>
      <c r="C640" s="87" t="s">
        <v>303</v>
      </c>
      <c r="D640" s="87" t="s">
        <v>10</v>
      </c>
      <c r="E640" s="129">
        <v>60000</v>
      </c>
      <c r="F640" s="87">
        <v>17</v>
      </c>
      <c r="G640" s="172">
        <f t="shared" si="10"/>
        <v>3529.4117647058824</v>
      </c>
      <c r="J640" t="s">
        <v>53</v>
      </c>
    </row>
    <row r="641" spans="1:7">
      <c r="A641" s="174">
        <v>45640</v>
      </c>
      <c r="B641" s="175">
        <v>0.29166666666666702</v>
      </c>
      <c r="C641" s="87" t="s">
        <v>7</v>
      </c>
      <c r="D641" s="87" t="s">
        <v>8</v>
      </c>
      <c r="E641" s="129">
        <v>115000</v>
      </c>
      <c r="F641" s="87">
        <v>45</v>
      </c>
      <c r="G641" s="172">
        <f t="shared" si="10"/>
        <v>2555.5555555555557</v>
      </c>
    </row>
    <row r="642" spans="1:7">
      <c r="A642" s="174">
        <v>45640</v>
      </c>
      <c r="B642" s="175">
        <v>0.29166666666666702</v>
      </c>
      <c r="C642" s="87" t="s">
        <v>30</v>
      </c>
      <c r="D642" s="87" t="s">
        <v>8</v>
      </c>
      <c r="E642" s="129">
        <v>115000</v>
      </c>
      <c r="F642" s="87">
        <v>16</v>
      </c>
      <c r="G642" s="172">
        <f t="shared" ref="G642:G705" si="11">E642/F642</f>
        <v>7187.5</v>
      </c>
    </row>
    <row r="643" spans="1:7">
      <c r="A643" s="174">
        <v>45640</v>
      </c>
      <c r="B643" s="175">
        <v>0.29166666666666702</v>
      </c>
      <c r="C643" s="87" t="s">
        <v>7</v>
      </c>
      <c r="D643" s="87" t="s">
        <v>8</v>
      </c>
      <c r="E643" s="129">
        <v>115000</v>
      </c>
      <c r="F643" s="87">
        <v>45</v>
      </c>
      <c r="G643" s="172">
        <f t="shared" si="11"/>
        <v>2555.5555555555557</v>
      </c>
    </row>
    <row r="644" spans="1:7">
      <c r="A644" s="174">
        <v>45640</v>
      </c>
      <c r="B644" s="175">
        <v>0.29166666666666702</v>
      </c>
      <c r="C644" s="87" t="s">
        <v>7</v>
      </c>
      <c r="D644" s="87" t="s">
        <v>8</v>
      </c>
      <c r="E644" s="129">
        <v>115000</v>
      </c>
      <c r="F644" s="87">
        <v>43</v>
      </c>
      <c r="G644" s="172">
        <f t="shared" si="11"/>
        <v>2674.4186046511627</v>
      </c>
    </row>
    <row r="645" spans="1:7">
      <c r="A645" s="174">
        <v>45640</v>
      </c>
      <c r="B645" s="175">
        <v>0.29166666666666702</v>
      </c>
      <c r="C645" s="87" t="s">
        <v>12</v>
      </c>
      <c r="D645" s="87" t="s">
        <v>8</v>
      </c>
      <c r="E645" s="129">
        <v>115000</v>
      </c>
      <c r="F645" s="87">
        <v>36</v>
      </c>
      <c r="G645" s="172">
        <f t="shared" si="11"/>
        <v>3194.4444444444443</v>
      </c>
    </row>
    <row r="646" spans="1:7">
      <c r="A646" s="174">
        <v>45640</v>
      </c>
      <c r="B646" s="175">
        <v>0.29166666666666702</v>
      </c>
      <c r="C646" s="87" t="s">
        <v>21</v>
      </c>
      <c r="D646" s="87" t="s">
        <v>8</v>
      </c>
      <c r="E646" s="129">
        <v>115000</v>
      </c>
      <c r="F646" s="87">
        <v>38</v>
      </c>
      <c r="G646" s="172">
        <f t="shared" si="11"/>
        <v>3026.3157894736842</v>
      </c>
    </row>
    <row r="647" spans="1:7">
      <c r="A647" s="174">
        <v>45640</v>
      </c>
      <c r="B647" s="175">
        <v>0.29166666666666702</v>
      </c>
      <c r="C647" s="87" t="s">
        <v>14</v>
      </c>
      <c r="D647" s="87" t="s">
        <v>8</v>
      </c>
      <c r="E647" s="129">
        <v>115000</v>
      </c>
      <c r="F647" s="87">
        <v>30</v>
      </c>
      <c r="G647" s="172">
        <f t="shared" si="11"/>
        <v>3833.3333333333335</v>
      </c>
    </row>
    <row r="648" spans="1:7">
      <c r="A648" s="174">
        <v>45640</v>
      </c>
      <c r="B648" s="175">
        <v>0.29166666666666702</v>
      </c>
      <c r="C648" s="87" t="s">
        <v>16</v>
      </c>
      <c r="D648" s="87" t="s">
        <v>8</v>
      </c>
      <c r="E648" s="129">
        <v>115000</v>
      </c>
      <c r="F648" s="87">
        <v>17</v>
      </c>
      <c r="G648" s="172">
        <f t="shared" si="11"/>
        <v>6764.7058823529414</v>
      </c>
    </row>
    <row r="649" spans="1:7">
      <c r="A649" s="174">
        <v>45640</v>
      </c>
      <c r="B649" s="175">
        <v>0.29166666666666702</v>
      </c>
      <c r="C649" s="87" t="s">
        <v>14</v>
      </c>
      <c r="D649" s="87" t="s">
        <v>8</v>
      </c>
      <c r="E649" s="129">
        <v>115000</v>
      </c>
      <c r="F649" s="87">
        <v>44</v>
      </c>
      <c r="G649" s="172">
        <f t="shared" si="11"/>
        <v>2613.6363636363635</v>
      </c>
    </row>
    <row r="650" spans="1:7">
      <c r="A650" s="174">
        <v>45640</v>
      </c>
      <c r="B650" s="175">
        <v>0.29166666666666702</v>
      </c>
      <c r="C650" s="87" t="s">
        <v>14</v>
      </c>
      <c r="D650" s="87" t="s">
        <v>8</v>
      </c>
      <c r="E650" s="129">
        <v>115000</v>
      </c>
      <c r="F650" s="87">
        <v>36</v>
      </c>
      <c r="G650" s="172">
        <f t="shared" si="11"/>
        <v>3194.4444444444443</v>
      </c>
    </row>
    <row r="651" spans="1:7">
      <c r="A651" s="174">
        <v>45640</v>
      </c>
      <c r="B651" s="175">
        <v>0.29166666666666702</v>
      </c>
      <c r="C651" s="87" t="s">
        <v>16</v>
      </c>
      <c r="D651" s="87" t="s">
        <v>17</v>
      </c>
      <c r="E651" s="129">
        <v>95000</v>
      </c>
      <c r="F651" s="87">
        <v>29</v>
      </c>
      <c r="G651" s="172">
        <f t="shared" si="11"/>
        <v>3275.8620689655172</v>
      </c>
    </row>
    <row r="652" spans="1:7">
      <c r="A652" s="174">
        <v>45640</v>
      </c>
      <c r="B652" s="175">
        <v>0.29166666666666702</v>
      </c>
      <c r="C652" s="87" t="s">
        <v>209</v>
      </c>
      <c r="D652" s="87" t="s">
        <v>8</v>
      </c>
      <c r="E652" s="129">
        <v>92000</v>
      </c>
      <c r="F652" s="87">
        <v>42</v>
      </c>
      <c r="G652" s="172">
        <f t="shared" si="11"/>
        <v>2190.4761904761904</v>
      </c>
    </row>
    <row r="653" spans="1:7">
      <c r="A653" s="174">
        <v>45640</v>
      </c>
      <c r="B653" s="175">
        <v>0.29166666666666702</v>
      </c>
      <c r="C653" s="87" t="s">
        <v>304</v>
      </c>
      <c r="D653" s="87" t="s">
        <v>17</v>
      </c>
      <c r="E653" s="129">
        <v>86000</v>
      </c>
      <c r="F653" s="87">
        <v>20</v>
      </c>
      <c r="G653" s="172">
        <f t="shared" si="11"/>
        <v>4300</v>
      </c>
    </row>
    <row r="654" spans="1:7">
      <c r="A654" s="174">
        <v>45640</v>
      </c>
      <c r="B654" s="175">
        <v>0.29166666666666702</v>
      </c>
      <c r="C654" s="87" t="s">
        <v>240</v>
      </c>
      <c r="D654" s="87" t="s">
        <v>8</v>
      </c>
      <c r="E654" s="129">
        <v>98000</v>
      </c>
      <c r="F654" s="87">
        <v>31</v>
      </c>
      <c r="G654" s="172">
        <f t="shared" si="11"/>
        <v>3161.2903225806454</v>
      </c>
    </row>
    <row r="655" spans="1:7">
      <c r="A655" s="174">
        <v>45640</v>
      </c>
      <c r="B655" s="175">
        <v>0.29166666666666702</v>
      </c>
      <c r="C655" s="87" t="s">
        <v>240</v>
      </c>
      <c r="D655" s="87" t="s">
        <v>17</v>
      </c>
      <c r="E655" s="129">
        <v>88000</v>
      </c>
      <c r="F655" s="87">
        <v>24</v>
      </c>
      <c r="G655" s="172">
        <f t="shared" si="11"/>
        <v>3666.6666666666665</v>
      </c>
    </row>
    <row r="656" spans="1:7">
      <c r="A656" s="174">
        <v>45640</v>
      </c>
      <c r="B656" s="175">
        <v>0.29166666666666702</v>
      </c>
      <c r="C656" s="87" t="s">
        <v>54</v>
      </c>
      <c r="D656" s="87" t="s">
        <v>8</v>
      </c>
      <c r="E656" s="129">
        <v>110000</v>
      </c>
      <c r="F656" s="87">
        <v>27</v>
      </c>
      <c r="G656" s="172">
        <f t="shared" si="11"/>
        <v>4074.0740740740739</v>
      </c>
    </row>
    <row r="657" spans="1:8">
      <c r="A657" s="174">
        <v>45640</v>
      </c>
      <c r="B657" s="175">
        <v>0.29166666666666702</v>
      </c>
      <c r="C657" s="87" t="s">
        <v>24</v>
      </c>
      <c r="D657" s="87" t="s">
        <v>17</v>
      </c>
      <c r="E657" s="129">
        <v>95000</v>
      </c>
      <c r="F657" s="87">
        <v>26</v>
      </c>
      <c r="G657" s="172">
        <f t="shared" si="11"/>
        <v>3653.8461538461538</v>
      </c>
    </row>
    <row r="658" spans="1:8">
      <c r="A658" s="174">
        <v>45640</v>
      </c>
      <c r="B658" s="175">
        <v>0.29166666666666702</v>
      </c>
      <c r="C658" s="87" t="s">
        <v>25</v>
      </c>
      <c r="D658" s="87" t="s">
        <v>8</v>
      </c>
      <c r="E658" s="129">
        <v>108000</v>
      </c>
      <c r="F658" s="87">
        <v>21</v>
      </c>
      <c r="G658" s="172">
        <f t="shared" si="11"/>
        <v>5142.8571428571431</v>
      </c>
    </row>
    <row r="659" spans="1:8">
      <c r="A659" s="174">
        <v>45640</v>
      </c>
      <c r="B659" s="175">
        <v>0.29166666666666702</v>
      </c>
      <c r="C659" s="87" t="s">
        <v>25</v>
      </c>
      <c r="D659" s="87" t="s">
        <v>10</v>
      </c>
      <c r="E659" s="129">
        <v>90000</v>
      </c>
      <c r="F659" s="87">
        <v>33</v>
      </c>
      <c r="G659" s="172">
        <f t="shared" si="11"/>
        <v>2727.2727272727275</v>
      </c>
    </row>
    <row r="660" spans="1:8">
      <c r="A660" s="174">
        <v>45640</v>
      </c>
      <c r="B660" s="175">
        <v>0.29166666666666702</v>
      </c>
      <c r="C660" s="87" t="s">
        <v>20</v>
      </c>
      <c r="D660" s="87" t="s">
        <v>8</v>
      </c>
      <c r="E660" s="129">
        <v>110000</v>
      </c>
      <c r="F660" s="87">
        <v>27</v>
      </c>
      <c r="G660" s="172">
        <f t="shared" si="11"/>
        <v>4074.0740740740739</v>
      </c>
    </row>
    <row r="661" spans="1:8">
      <c r="A661" s="174">
        <v>45640</v>
      </c>
      <c r="B661" s="175">
        <v>0.29166666666666702</v>
      </c>
      <c r="C661" s="87" t="s">
        <v>22</v>
      </c>
      <c r="D661" s="87" t="s">
        <v>8</v>
      </c>
      <c r="E661" s="129">
        <v>140000</v>
      </c>
      <c r="F661" s="87">
        <v>20</v>
      </c>
      <c r="G661" s="172">
        <f t="shared" si="11"/>
        <v>7000</v>
      </c>
    </row>
    <row r="662" spans="1:8">
      <c r="A662" s="174">
        <v>45640</v>
      </c>
      <c r="B662" s="175">
        <v>0.25</v>
      </c>
      <c r="C662" s="87" t="s">
        <v>303</v>
      </c>
      <c r="D662" s="87" t="s">
        <v>10</v>
      </c>
      <c r="E662" s="129">
        <v>90000</v>
      </c>
      <c r="F662" s="87">
        <v>6</v>
      </c>
      <c r="G662" s="172">
        <f t="shared" si="11"/>
        <v>15000</v>
      </c>
      <c r="H662" t="s">
        <v>307</v>
      </c>
    </row>
    <row r="663" spans="1:8">
      <c r="A663" s="174">
        <v>45640</v>
      </c>
      <c r="B663" s="175">
        <v>0.39583333333333298</v>
      </c>
      <c r="C663" s="87" t="s">
        <v>7</v>
      </c>
      <c r="D663" s="87" t="s">
        <v>10</v>
      </c>
      <c r="E663" s="129">
        <v>95000</v>
      </c>
      <c r="F663" s="87">
        <v>31</v>
      </c>
      <c r="G663" s="172">
        <f t="shared" si="11"/>
        <v>3064.516129032258</v>
      </c>
    </row>
    <row r="664" spans="1:8">
      <c r="A664" s="174">
        <v>45640</v>
      </c>
      <c r="B664" s="175">
        <v>0.39583333333333298</v>
      </c>
      <c r="C664" s="87" t="s">
        <v>12</v>
      </c>
      <c r="D664" s="87" t="s">
        <v>10</v>
      </c>
      <c r="E664" s="129">
        <v>80000</v>
      </c>
      <c r="F664" s="87">
        <v>33</v>
      </c>
      <c r="G664" s="172">
        <f t="shared" si="11"/>
        <v>2424.242424242424</v>
      </c>
    </row>
    <row r="665" spans="1:8">
      <c r="A665" s="174">
        <v>45640</v>
      </c>
      <c r="B665" s="175">
        <v>0.39583333333333298</v>
      </c>
      <c r="C665" s="87" t="s">
        <v>14</v>
      </c>
      <c r="D665" s="87" t="s">
        <v>8</v>
      </c>
      <c r="E665" s="129">
        <v>115000</v>
      </c>
      <c r="F665" s="87">
        <v>26</v>
      </c>
      <c r="G665" s="172">
        <f t="shared" si="11"/>
        <v>4423.0769230769229</v>
      </c>
    </row>
    <row r="666" spans="1:8">
      <c r="A666" s="174">
        <v>45640</v>
      </c>
      <c r="B666" s="175">
        <v>0.39583333333333298</v>
      </c>
      <c r="C666" s="87" t="s">
        <v>43</v>
      </c>
      <c r="D666" s="87" t="s">
        <v>10</v>
      </c>
      <c r="E666" s="129">
        <v>80000</v>
      </c>
      <c r="F666" s="87">
        <v>42</v>
      </c>
      <c r="G666" s="172">
        <f t="shared" si="11"/>
        <v>1904.7619047619048</v>
      </c>
    </row>
    <row r="667" spans="1:8">
      <c r="A667" s="174">
        <v>45640</v>
      </c>
      <c r="B667" s="175"/>
      <c r="C667" s="87" t="s">
        <v>306</v>
      </c>
      <c r="D667" s="87" t="s">
        <v>10</v>
      </c>
      <c r="E667" s="129">
        <v>85000</v>
      </c>
      <c r="F667" s="87">
        <v>25</v>
      </c>
      <c r="G667" s="172">
        <f t="shared" si="11"/>
        <v>3400</v>
      </c>
    </row>
    <row r="668" spans="1:8">
      <c r="A668" s="174">
        <v>45640</v>
      </c>
      <c r="B668" s="175"/>
      <c r="C668" s="87" t="s">
        <v>308</v>
      </c>
      <c r="D668" s="87"/>
      <c r="E668" s="129">
        <v>90000</v>
      </c>
      <c r="F668" s="87">
        <v>30</v>
      </c>
      <c r="G668" s="172">
        <f t="shared" si="11"/>
        <v>3000</v>
      </c>
      <c r="H668" t="s">
        <v>307</v>
      </c>
    </row>
    <row r="669" spans="1:8">
      <c r="A669" s="174">
        <v>45640</v>
      </c>
      <c r="B669" s="175">
        <v>0.79166666666666696</v>
      </c>
      <c r="C669" s="87" t="s">
        <v>7</v>
      </c>
      <c r="D669" s="87" t="s">
        <v>17</v>
      </c>
      <c r="E669" s="129">
        <v>95000</v>
      </c>
      <c r="F669" s="87">
        <v>25</v>
      </c>
      <c r="G669" s="172">
        <f t="shared" si="11"/>
        <v>3800</v>
      </c>
    </row>
    <row r="670" spans="1:8">
      <c r="A670" s="174">
        <v>45640</v>
      </c>
      <c r="B670" s="175">
        <v>0.79166666666666696</v>
      </c>
      <c r="C670" s="87" t="s">
        <v>12</v>
      </c>
      <c r="D670" s="87" t="s">
        <v>10</v>
      </c>
      <c r="E670" s="129">
        <v>80000</v>
      </c>
      <c r="F670" s="87">
        <v>30</v>
      </c>
      <c r="G670" s="172">
        <f t="shared" si="11"/>
        <v>2666.6666666666665</v>
      </c>
    </row>
    <row r="671" spans="1:8">
      <c r="A671" s="174">
        <v>45640</v>
      </c>
      <c r="B671" s="175">
        <v>0.79166666666666696</v>
      </c>
      <c r="C671" s="87" t="s">
        <v>14</v>
      </c>
      <c r="D671" s="87" t="s">
        <v>10</v>
      </c>
      <c r="E671" s="129">
        <v>80000</v>
      </c>
      <c r="F671" s="87">
        <v>42</v>
      </c>
      <c r="G671" s="172">
        <f t="shared" si="11"/>
        <v>1904.7619047619048</v>
      </c>
    </row>
    <row r="672" spans="1:8">
      <c r="A672" s="174">
        <v>45640</v>
      </c>
      <c r="B672" s="175">
        <v>0.79166666666666696</v>
      </c>
      <c r="C672" s="87" t="s">
        <v>23</v>
      </c>
      <c r="D672" s="87" t="s">
        <v>17</v>
      </c>
      <c r="E672" s="129">
        <v>142500</v>
      </c>
      <c r="F672" s="87">
        <v>22</v>
      </c>
      <c r="G672" s="172">
        <f t="shared" si="11"/>
        <v>6477.272727272727</v>
      </c>
    </row>
    <row r="673" spans="1:7">
      <c r="A673" s="174">
        <v>45640</v>
      </c>
      <c r="B673" s="175">
        <v>0.79166666666666696</v>
      </c>
      <c r="C673" s="87" t="s">
        <v>104</v>
      </c>
      <c r="D673" s="87" t="s">
        <v>10</v>
      </c>
      <c r="E673" s="129">
        <v>120000</v>
      </c>
      <c r="F673" s="87">
        <v>28</v>
      </c>
      <c r="G673" s="172">
        <f t="shared" si="11"/>
        <v>4285.7142857142853</v>
      </c>
    </row>
    <row r="674" spans="1:7">
      <c r="A674" s="174">
        <v>45640</v>
      </c>
      <c r="B674" s="175">
        <v>0.29166666666666702</v>
      </c>
      <c r="C674" s="87" t="s">
        <v>7</v>
      </c>
      <c r="D674" s="87" t="s">
        <v>8</v>
      </c>
      <c r="E674" s="129">
        <v>57500</v>
      </c>
      <c r="F674" s="87">
        <v>28</v>
      </c>
      <c r="G674" s="172">
        <f t="shared" si="11"/>
        <v>2053.5714285714284</v>
      </c>
    </row>
    <row r="675" spans="1:7">
      <c r="A675" s="174">
        <v>45640</v>
      </c>
      <c r="B675" s="175">
        <v>0.29166666666666702</v>
      </c>
      <c r="C675" s="87" t="s">
        <v>12</v>
      </c>
      <c r="D675" s="87" t="s">
        <v>8</v>
      </c>
      <c r="E675" s="129">
        <v>57500</v>
      </c>
      <c r="F675" s="87">
        <v>34</v>
      </c>
      <c r="G675" s="172">
        <f t="shared" si="11"/>
        <v>1691.1764705882354</v>
      </c>
    </row>
    <row r="676" spans="1:7">
      <c r="A676" s="174">
        <v>45640</v>
      </c>
      <c r="B676" s="175">
        <v>0.29166666666666702</v>
      </c>
      <c r="C676" s="87" t="s">
        <v>14</v>
      </c>
      <c r="D676" s="87" t="s">
        <v>8</v>
      </c>
      <c r="E676" s="129">
        <v>57500</v>
      </c>
      <c r="F676" s="87">
        <v>37</v>
      </c>
      <c r="G676" s="172">
        <f t="shared" si="11"/>
        <v>1554.0540540540539</v>
      </c>
    </row>
    <row r="677" spans="1:7">
      <c r="A677" s="174">
        <v>45640</v>
      </c>
      <c r="B677" s="175">
        <v>0.29166666666666702</v>
      </c>
      <c r="C677" s="87" t="s">
        <v>23</v>
      </c>
      <c r="D677" s="87" t="s">
        <v>17</v>
      </c>
      <c r="E677" s="129">
        <v>71250</v>
      </c>
      <c r="F677" s="87">
        <v>29</v>
      </c>
      <c r="G677" s="172">
        <f t="shared" si="11"/>
        <v>2456.8965517241381</v>
      </c>
    </row>
    <row r="678" spans="1:7">
      <c r="A678" s="174">
        <v>45640</v>
      </c>
      <c r="B678" s="175">
        <v>0.29166666666666702</v>
      </c>
      <c r="C678" s="87" t="s">
        <v>109</v>
      </c>
      <c r="D678" s="87" t="s">
        <v>17</v>
      </c>
      <c r="E678" s="129">
        <v>66000</v>
      </c>
      <c r="F678" s="87">
        <v>19</v>
      </c>
      <c r="G678" s="172">
        <f t="shared" si="11"/>
        <v>3473.6842105263158</v>
      </c>
    </row>
    <row r="679" spans="1:7">
      <c r="A679" s="174">
        <v>45640</v>
      </c>
      <c r="B679" s="175"/>
      <c r="C679" s="87" t="s">
        <v>25</v>
      </c>
      <c r="D679" s="87" t="s">
        <v>10</v>
      </c>
      <c r="E679" s="129">
        <v>45000</v>
      </c>
      <c r="F679" s="87">
        <v>32</v>
      </c>
      <c r="G679" s="172">
        <f t="shared" si="11"/>
        <v>1406.25</v>
      </c>
    </row>
    <row r="680" spans="1:7">
      <c r="A680" s="174">
        <v>45640</v>
      </c>
      <c r="B680" s="175">
        <v>0.66666666666666696</v>
      </c>
      <c r="C680" s="87" t="s">
        <v>7</v>
      </c>
      <c r="D680" s="87" t="s">
        <v>8</v>
      </c>
      <c r="E680" s="129">
        <v>115000</v>
      </c>
      <c r="F680" s="87">
        <v>28</v>
      </c>
      <c r="G680" s="172">
        <f t="shared" si="11"/>
        <v>4107.1428571428569</v>
      </c>
    </row>
    <row r="681" spans="1:7">
      <c r="A681" s="174">
        <v>45640</v>
      </c>
      <c r="B681" s="175">
        <v>0.66666666666666696</v>
      </c>
      <c r="C681" s="87" t="s">
        <v>30</v>
      </c>
      <c r="D681" s="87" t="s">
        <v>8</v>
      </c>
      <c r="E681" s="129">
        <v>115000</v>
      </c>
      <c r="F681" s="87">
        <v>42</v>
      </c>
      <c r="G681" s="172">
        <f t="shared" si="11"/>
        <v>2738.0952380952381</v>
      </c>
    </row>
    <row r="682" spans="1:7">
      <c r="A682" s="174">
        <v>45640</v>
      </c>
      <c r="B682" s="175">
        <v>0.66666666666666696</v>
      </c>
      <c r="C682" s="87" t="s">
        <v>30</v>
      </c>
      <c r="D682" s="87" t="s">
        <v>8</v>
      </c>
      <c r="E682" s="129">
        <v>115000</v>
      </c>
      <c r="F682" s="87">
        <v>35</v>
      </c>
      <c r="G682" s="172">
        <f t="shared" si="11"/>
        <v>3285.7142857142858</v>
      </c>
    </row>
    <row r="683" spans="1:7">
      <c r="A683" s="174">
        <v>45640</v>
      </c>
      <c r="B683" s="175">
        <v>0.66666666666666696</v>
      </c>
      <c r="C683" s="87" t="s">
        <v>12</v>
      </c>
      <c r="D683" s="87" t="s">
        <v>8</v>
      </c>
      <c r="E683" s="129">
        <v>115000</v>
      </c>
      <c r="F683" s="87">
        <v>30</v>
      </c>
      <c r="G683" s="172">
        <f t="shared" si="11"/>
        <v>3833.3333333333335</v>
      </c>
    </row>
    <row r="684" spans="1:7">
      <c r="A684" s="174">
        <v>45640</v>
      </c>
      <c r="B684" s="175">
        <v>0.66666666666666696</v>
      </c>
      <c r="C684" s="87" t="s">
        <v>21</v>
      </c>
      <c r="D684" s="87" t="s">
        <v>8</v>
      </c>
      <c r="E684" s="129">
        <v>115000</v>
      </c>
      <c r="F684" s="87">
        <v>30</v>
      </c>
      <c r="G684" s="172">
        <f t="shared" si="11"/>
        <v>3833.3333333333335</v>
      </c>
    </row>
    <row r="685" spans="1:7">
      <c r="A685" s="174">
        <v>45640</v>
      </c>
      <c r="B685" s="175">
        <v>0.66666666666666696</v>
      </c>
      <c r="C685" s="87" t="s">
        <v>21</v>
      </c>
      <c r="D685" s="87" t="s">
        <v>10</v>
      </c>
      <c r="E685" s="129">
        <v>80000</v>
      </c>
      <c r="F685" s="87">
        <v>35</v>
      </c>
      <c r="G685" s="172">
        <f t="shared" si="11"/>
        <v>2285.7142857142858</v>
      </c>
    </row>
    <row r="686" spans="1:7">
      <c r="A686" s="174">
        <v>45640</v>
      </c>
      <c r="B686" s="175">
        <v>0.66666666666666696</v>
      </c>
      <c r="C686" s="87" t="s">
        <v>14</v>
      </c>
      <c r="D686" s="87" t="s">
        <v>8</v>
      </c>
      <c r="E686" s="129">
        <v>115000</v>
      </c>
      <c r="F686" s="87">
        <v>30</v>
      </c>
      <c r="G686" s="172">
        <f t="shared" si="11"/>
        <v>3833.3333333333335</v>
      </c>
    </row>
    <row r="687" spans="1:7">
      <c r="A687" s="174">
        <v>45640</v>
      </c>
      <c r="B687" s="175">
        <v>0.66666666666666696</v>
      </c>
      <c r="C687" s="87" t="s">
        <v>16</v>
      </c>
      <c r="D687" s="87" t="s">
        <v>8</v>
      </c>
      <c r="E687" s="129">
        <v>115000</v>
      </c>
      <c r="F687" s="87">
        <v>17</v>
      </c>
      <c r="G687" s="172">
        <f t="shared" si="11"/>
        <v>6764.7058823529414</v>
      </c>
    </row>
    <row r="688" spans="1:7">
      <c r="A688" s="174">
        <v>45640</v>
      </c>
      <c r="B688" s="175">
        <v>0.66666666666666696</v>
      </c>
      <c r="C688" s="87" t="s">
        <v>14</v>
      </c>
      <c r="D688" s="87" t="s">
        <v>8</v>
      </c>
      <c r="E688" s="129">
        <v>115000</v>
      </c>
      <c r="F688" s="87">
        <v>44</v>
      </c>
      <c r="G688" s="172">
        <f t="shared" si="11"/>
        <v>2613.6363636363635</v>
      </c>
    </row>
    <row r="689" spans="1:10">
      <c r="A689" s="174">
        <v>45640</v>
      </c>
      <c r="B689" s="175">
        <v>0.66666666666666696</v>
      </c>
      <c r="C689" s="87" t="s">
        <v>14</v>
      </c>
      <c r="D689" s="87" t="s">
        <v>17</v>
      </c>
      <c r="E689" s="129">
        <v>95000</v>
      </c>
      <c r="F689" s="87">
        <v>25</v>
      </c>
      <c r="G689" s="172">
        <f t="shared" si="11"/>
        <v>3800</v>
      </c>
    </row>
    <row r="690" spans="1:10">
      <c r="A690" s="174">
        <v>45640</v>
      </c>
      <c r="B690" s="175">
        <v>0.66666666666666696</v>
      </c>
      <c r="C690" s="87" t="s">
        <v>209</v>
      </c>
      <c r="D690" s="87" t="s">
        <v>8</v>
      </c>
      <c r="E690" s="129">
        <v>92000</v>
      </c>
      <c r="F690" s="87">
        <v>35</v>
      </c>
      <c r="G690" s="172">
        <f t="shared" si="11"/>
        <v>2628.5714285714284</v>
      </c>
    </row>
    <row r="691" spans="1:10">
      <c r="A691" s="174">
        <v>45640</v>
      </c>
      <c r="B691" s="175">
        <v>0.66666666666666696</v>
      </c>
      <c r="C691" s="87" t="s">
        <v>240</v>
      </c>
      <c r="D691" s="87" t="s">
        <v>8</v>
      </c>
      <c r="E691" s="129">
        <v>98000</v>
      </c>
      <c r="F691" s="87">
        <v>32</v>
      </c>
      <c r="G691" s="172">
        <f t="shared" si="11"/>
        <v>3062.5</v>
      </c>
    </row>
    <row r="692" spans="1:10">
      <c r="A692" s="174">
        <v>45640</v>
      </c>
      <c r="B692" s="175">
        <v>0.66666666666666696</v>
      </c>
      <c r="C692" s="87" t="s">
        <v>25</v>
      </c>
      <c r="D692" s="87" t="s">
        <v>17</v>
      </c>
      <c r="E692" s="129">
        <v>98000</v>
      </c>
      <c r="F692" s="87">
        <v>30</v>
      </c>
      <c r="G692" s="172">
        <f t="shared" si="11"/>
        <v>3266.6666666666665</v>
      </c>
    </row>
    <row r="693" spans="1:10">
      <c r="A693" s="174">
        <v>45640</v>
      </c>
      <c r="B693" s="175">
        <v>0.66666666666666696</v>
      </c>
      <c r="C693" s="87" t="s">
        <v>54</v>
      </c>
      <c r="D693" s="87" t="s">
        <v>8</v>
      </c>
      <c r="E693" s="129">
        <v>110000</v>
      </c>
      <c r="F693" s="87">
        <v>40</v>
      </c>
      <c r="G693" s="172">
        <f t="shared" si="11"/>
        <v>2750</v>
      </c>
    </row>
    <row r="694" spans="1:10">
      <c r="A694" s="174">
        <v>45640</v>
      </c>
      <c r="B694" s="175">
        <v>0.66666666666666696</v>
      </c>
      <c r="C694" s="87" t="s">
        <v>54</v>
      </c>
      <c r="D694" s="87" t="s">
        <v>10</v>
      </c>
      <c r="E694" s="129">
        <v>80000</v>
      </c>
      <c r="F694" s="87">
        <v>23</v>
      </c>
      <c r="G694" s="172">
        <f t="shared" si="11"/>
        <v>3478.2608695652175</v>
      </c>
    </row>
    <row r="695" spans="1:10">
      <c r="A695" s="174">
        <v>45640</v>
      </c>
      <c r="B695" s="175">
        <v>0.66666666666666696</v>
      </c>
      <c r="C695" s="87" t="s">
        <v>24</v>
      </c>
      <c r="D695" s="87" t="s">
        <v>17</v>
      </c>
      <c r="E695" s="129">
        <v>95000</v>
      </c>
      <c r="F695" s="87">
        <v>13</v>
      </c>
      <c r="G695" s="172">
        <f t="shared" si="11"/>
        <v>7307.6923076923076</v>
      </c>
    </row>
    <row r="696" spans="1:10">
      <c r="A696" s="174">
        <v>45640</v>
      </c>
      <c r="B696" s="175">
        <v>0.66666666666666696</v>
      </c>
      <c r="C696" s="87" t="s">
        <v>22</v>
      </c>
      <c r="D696" s="87" t="s">
        <v>8</v>
      </c>
      <c r="E696" s="129">
        <v>140000</v>
      </c>
      <c r="F696" s="87">
        <v>28</v>
      </c>
      <c r="G696" s="172">
        <f t="shared" si="11"/>
        <v>5000</v>
      </c>
    </row>
    <row r="697" spans="1:10">
      <c r="A697" s="174">
        <v>45640</v>
      </c>
      <c r="B697" s="175">
        <v>0.66666666666666696</v>
      </c>
      <c r="C697" s="87" t="s">
        <v>187</v>
      </c>
      <c r="D697" s="87" t="s">
        <v>8</v>
      </c>
      <c r="E697" s="129">
        <v>110000</v>
      </c>
      <c r="F697" s="87">
        <v>39</v>
      </c>
      <c r="G697" s="172">
        <f t="shared" si="11"/>
        <v>2820.5128205128203</v>
      </c>
    </row>
    <row r="698" spans="1:10">
      <c r="A698" s="174">
        <v>45640</v>
      </c>
      <c r="B698" s="175">
        <v>0.66666666666666696</v>
      </c>
      <c r="C698" s="87" t="s">
        <v>187</v>
      </c>
      <c r="D698" s="87" t="s">
        <v>8</v>
      </c>
      <c r="E698" s="129">
        <v>130000</v>
      </c>
      <c r="F698" s="87">
        <v>28</v>
      </c>
      <c r="G698" s="172">
        <f t="shared" si="11"/>
        <v>4642.8571428571431</v>
      </c>
    </row>
    <row r="699" spans="1:10">
      <c r="A699" s="174">
        <v>45640</v>
      </c>
      <c r="B699" s="175">
        <v>0.66666666666666696</v>
      </c>
      <c r="C699" s="87" t="s">
        <v>150</v>
      </c>
      <c r="D699" s="87" t="s">
        <v>8</v>
      </c>
      <c r="E699" s="129">
        <v>350000</v>
      </c>
      <c r="F699" s="87">
        <v>26</v>
      </c>
      <c r="G699" s="172">
        <f t="shared" si="11"/>
        <v>13461.538461538461</v>
      </c>
    </row>
    <row r="700" spans="1:10">
      <c r="A700" s="174">
        <v>45640</v>
      </c>
      <c r="B700" s="175"/>
      <c r="C700" s="87" t="s">
        <v>305</v>
      </c>
      <c r="D700" s="87" t="s">
        <v>10</v>
      </c>
      <c r="E700" s="129">
        <v>71250</v>
      </c>
      <c r="F700" s="87">
        <v>42</v>
      </c>
      <c r="G700" s="172">
        <f t="shared" si="11"/>
        <v>1696.4285714285713</v>
      </c>
    </row>
    <row r="701" spans="1:10">
      <c r="A701" s="174">
        <v>45640</v>
      </c>
      <c r="B701" s="175"/>
      <c r="C701" s="87" t="s">
        <v>305</v>
      </c>
      <c r="D701" s="87" t="s">
        <v>10</v>
      </c>
      <c r="E701" s="129">
        <v>40000</v>
      </c>
      <c r="F701" s="87">
        <v>14</v>
      </c>
      <c r="G701" s="172">
        <f t="shared" si="11"/>
        <v>2857.1428571428573</v>
      </c>
    </row>
    <row r="702" spans="1:10">
      <c r="A702" s="174">
        <v>45640</v>
      </c>
      <c r="B702" s="175"/>
      <c r="C702" s="87" t="s">
        <v>305</v>
      </c>
      <c r="D702" s="87" t="s">
        <v>10</v>
      </c>
      <c r="E702" s="129">
        <v>62500</v>
      </c>
      <c r="F702" s="87">
        <v>29</v>
      </c>
      <c r="G702" s="172">
        <f t="shared" si="11"/>
        <v>2155.1724137931033</v>
      </c>
    </row>
    <row r="703" spans="1:10">
      <c r="A703" s="174">
        <v>45640</v>
      </c>
      <c r="B703" s="175">
        <v>0.83333333333333304</v>
      </c>
      <c r="C703" s="87" t="s">
        <v>306</v>
      </c>
      <c r="D703" s="87" t="s">
        <v>10</v>
      </c>
      <c r="E703" s="129">
        <v>62500</v>
      </c>
      <c r="F703" s="87">
        <v>28</v>
      </c>
      <c r="G703" s="172">
        <f t="shared" si="11"/>
        <v>2232.1428571428573</v>
      </c>
      <c r="J703" t="s">
        <v>53</v>
      </c>
    </row>
    <row r="704" spans="1:10">
      <c r="A704" s="174">
        <v>45641</v>
      </c>
      <c r="B704" s="175">
        <v>0.29166666666666702</v>
      </c>
      <c r="C704" s="87" t="s">
        <v>303</v>
      </c>
      <c r="D704" s="87" t="s">
        <v>10</v>
      </c>
      <c r="E704" s="129">
        <v>60000</v>
      </c>
      <c r="F704" s="87">
        <v>35</v>
      </c>
      <c r="G704" s="172">
        <f t="shared" si="11"/>
        <v>1714.2857142857142</v>
      </c>
    </row>
    <row r="705" spans="1:9">
      <c r="A705" s="174">
        <v>45641</v>
      </c>
      <c r="B705" s="175">
        <v>0.29166666666666702</v>
      </c>
      <c r="C705" s="87" t="s">
        <v>7</v>
      </c>
      <c r="D705" s="87" t="s">
        <v>8</v>
      </c>
      <c r="E705" s="129">
        <v>115000</v>
      </c>
      <c r="F705" s="87">
        <v>35</v>
      </c>
      <c r="G705" s="172">
        <f t="shared" si="11"/>
        <v>3285.7142857142858</v>
      </c>
      <c r="I705" t="s">
        <v>53</v>
      </c>
    </row>
    <row r="706" spans="1:9">
      <c r="A706" s="174">
        <v>45641</v>
      </c>
      <c r="B706" s="175">
        <v>0.29166666666666702</v>
      </c>
      <c r="C706" s="87" t="s">
        <v>30</v>
      </c>
      <c r="D706" s="87" t="s">
        <v>8</v>
      </c>
      <c r="E706" s="129">
        <v>115000</v>
      </c>
      <c r="F706" s="87">
        <v>19</v>
      </c>
      <c r="G706" s="172">
        <f t="shared" ref="G706:G757" si="12">E706/F706</f>
        <v>6052.6315789473683</v>
      </c>
    </row>
    <row r="707" spans="1:9">
      <c r="A707" s="174">
        <v>45641</v>
      </c>
      <c r="B707" s="175">
        <v>0.29166666666666702</v>
      </c>
      <c r="C707" s="87" t="s">
        <v>7</v>
      </c>
      <c r="D707" s="87" t="s">
        <v>8</v>
      </c>
      <c r="E707" s="129">
        <v>115000</v>
      </c>
      <c r="F707" s="87">
        <v>42</v>
      </c>
      <c r="G707" s="172">
        <f t="shared" si="12"/>
        <v>2738.0952380952381</v>
      </c>
    </row>
    <row r="708" spans="1:9">
      <c r="A708" s="174">
        <v>45641</v>
      </c>
      <c r="B708" s="175">
        <v>0.29166666666666702</v>
      </c>
      <c r="C708" s="87" t="s">
        <v>7</v>
      </c>
      <c r="D708" s="87" t="s">
        <v>8</v>
      </c>
      <c r="E708" s="129">
        <v>57500</v>
      </c>
      <c r="F708" s="87">
        <v>35</v>
      </c>
      <c r="G708" s="172">
        <f t="shared" si="12"/>
        <v>1642.8571428571429</v>
      </c>
      <c r="H708" t="s">
        <v>279</v>
      </c>
    </row>
    <row r="709" spans="1:9">
      <c r="A709" s="174">
        <v>45641</v>
      </c>
      <c r="B709" s="175">
        <v>0.29166666666666702</v>
      </c>
      <c r="C709" s="87" t="s">
        <v>12</v>
      </c>
      <c r="D709" s="87" t="s">
        <v>8</v>
      </c>
      <c r="E709" s="129">
        <v>115000</v>
      </c>
      <c r="F709" s="87">
        <v>37</v>
      </c>
      <c r="G709" s="172">
        <f t="shared" si="12"/>
        <v>3108.1081081081079</v>
      </c>
    </row>
    <row r="710" spans="1:9">
      <c r="A710" s="174">
        <v>45641</v>
      </c>
      <c r="B710" s="175">
        <v>0.29166666666666702</v>
      </c>
      <c r="C710" s="87" t="s">
        <v>21</v>
      </c>
      <c r="D710" s="87" t="s">
        <v>8</v>
      </c>
      <c r="E710" s="129">
        <v>115000</v>
      </c>
      <c r="F710" s="87">
        <v>42</v>
      </c>
      <c r="G710" s="172">
        <f t="shared" si="12"/>
        <v>2738.0952380952381</v>
      </c>
    </row>
    <row r="711" spans="1:9">
      <c r="A711" s="174">
        <v>45641</v>
      </c>
      <c r="B711" s="175">
        <v>0.29166666666666702</v>
      </c>
      <c r="C711" s="87" t="s">
        <v>14</v>
      </c>
      <c r="D711" s="87" t="s">
        <v>8</v>
      </c>
      <c r="E711" s="129">
        <v>115000</v>
      </c>
      <c r="F711" s="87">
        <v>32</v>
      </c>
      <c r="G711" s="172">
        <f t="shared" si="12"/>
        <v>3593.75</v>
      </c>
    </row>
    <row r="712" spans="1:9">
      <c r="A712" s="174">
        <v>45641</v>
      </c>
      <c r="B712" s="175">
        <v>0.29166666666666702</v>
      </c>
      <c r="C712" s="87" t="s">
        <v>16</v>
      </c>
      <c r="D712" s="87" t="s">
        <v>8</v>
      </c>
      <c r="E712" s="129">
        <v>115000</v>
      </c>
      <c r="F712" s="87">
        <v>23</v>
      </c>
      <c r="G712" s="172">
        <f t="shared" si="12"/>
        <v>5000</v>
      </c>
    </row>
    <row r="713" spans="1:9">
      <c r="A713" s="174">
        <v>45641</v>
      </c>
      <c r="B713" s="175">
        <v>0.29166666666666702</v>
      </c>
      <c r="C713" s="87" t="s">
        <v>14</v>
      </c>
      <c r="D713" s="87" t="s">
        <v>8</v>
      </c>
      <c r="E713" s="129">
        <v>115000</v>
      </c>
      <c r="F713" s="87">
        <v>32</v>
      </c>
      <c r="G713" s="172">
        <f t="shared" si="12"/>
        <v>3593.75</v>
      </c>
    </row>
    <row r="714" spans="1:9">
      <c r="A714" s="174">
        <v>45641</v>
      </c>
      <c r="B714" s="175">
        <v>0.29166666666666702</v>
      </c>
      <c r="C714" s="87" t="s">
        <v>14</v>
      </c>
      <c r="D714" s="87" t="s">
        <v>8</v>
      </c>
      <c r="E714" s="129">
        <v>115000</v>
      </c>
      <c r="F714" s="87">
        <v>30</v>
      </c>
      <c r="G714" s="172">
        <f t="shared" si="12"/>
        <v>3833.3333333333335</v>
      </c>
    </row>
    <row r="715" spans="1:9">
      <c r="A715" s="174">
        <v>45641</v>
      </c>
      <c r="B715" s="175">
        <v>0.29166666666666702</v>
      </c>
      <c r="C715" s="87" t="s">
        <v>16</v>
      </c>
      <c r="D715" s="87" t="s">
        <v>17</v>
      </c>
      <c r="E715" s="129">
        <v>95000</v>
      </c>
      <c r="F715" s="87">
        <v>16</v>
      </c>
      <c r="G715" s="172">
        <f t="shared" si="12"/>
        <v>5937.5</v>
      </c>
    </row>
    <row r="716" spans="1:9">
      <c r="A716" s="174">
        <v>45641</v>
      </c>
      <c r="B716" s="175">
        <v>0.29166666666666702</v>
      </c>
      <c r="C716" s="87" t="s">
        <v>209</v>
      </c>
      <c r="D716" s="87" t="s">
        <v>8</v>
      </c>
      <c r="E716" s="129">
        <v>92000</v>
      </c>
      <c r="F716" s="87">
        <v>29</v>
      </c>
      <c r="G716" s="172">
        <f t="shared" si="12"/>
        <v>3172.4137931034484</v>
      </c>
    </row>
    <row r="717" spans="1:9">
      <c r="A717" s="174">
        <v>45641</v>
      </c>
      <c r="B717" s="175">
        <v>0.29166666666666702</v>
      </c>
      <c r="C717" s="87" t="s">
        <v>304</v>
      </c>
      <c r="D717" s="87" t="s">
        <v>17</v>
      </c>
      <c r="E717" s="129">
        <v>86000</v>
      </c>
      <c r="F717" s="87">
        <v>20</v>
      </c>
      <c r="G717" s="172">
        <f t="shared" si="12"/>
        <v>4300</v>
      </c>
    </row>
    <row r="718" spans="1:9">
      <c r="A718" s="174">
        <v>45641</v>
      </c>
      <c r="B718" s="175">
        <v>0.29166666666666702</v>
      </c>
      <c r="C718" s="87" t="s">
        <v>240</v>
      </c>
      <c r="D718" s="87" t="s">
        <v>8</v>
      </c>
      <c r="E718" s="129">
        <v>98000</v>
      </c>
      <c r="F718" s="87">
        <v>42</v>
      </c>
      <c r="G718" s="172">
        <f t="shared" si="12"/>
        <v>2333.3333333333335</v>
      </c>
    </row>
    <row r="719" spans="1:9">
      <c r="A719" s="174">
        <v>45641</v>
      </c>
      <c r="B719" s="175">
        <v>0.29166666666666702</v>
      </c>
      <c r="C719" s="87" t="s">
        <v>240</v>
      </c>
      <c r="D719" s="87" t="s">
        <v>17</v>
      </c>
      <c r="E719" s="129">
        <v>88000</v>
      </c>
      <c r="F719" s="87">
        <v>25</v>
      </c>
      <c r="G719" s="172">
        <f t="shared" si="12"/>
        <v>3520</v>
      </c>
    </row>
    <row r="720" spans="1:9">
      <c r="A720" s="174">
        <v>45641</v>
      </c>
      <c r="B720" s="175">
        <v>0.29166666666666702</v>
      </c>
      <c r="C720" s="87" t="s">
        <v>54</v>
      </c>
      <c r="D720" s="87" t="s">
        <v>8</v>
      </c>
      <c r="E720" s="129">
        <v>110000</v>
      </c>
      <c r="F720" s="87">
        <v>42</v>
      </c>
      <c r="G720" s="172">
        <f t="shared" si="12"/>
        <v>2619.0476190476193</v>
      </c>
    </row>
    <row r="721" spans="1:7">
      <c r="A721" s="174">
        <v>45641</v>
      </c>
      <c r="B721" s="175">
        <v>0.29166666666666702</v>
      </c>
      <c r="C721" s="87" t="s">
        <v>24</v>
      </c>
      <c r="D721" s="87" t="s">
        <v>17</v>
      </c>
      <c r="E721" s="129">
        <v>95000</v>
      </c>
      <c r="F721" s="87">
        <v>25</v>
      </c>
      <c r="G721" s="172">
        <f t="shared" si="12"/>
        <v>3800</v>
      </c>
    </row>
    <row r="722" spans="1:7">
      <c r="A722" s="174">
        <v>45641</v>
      </c>
      <c r="B722" s="175">
        <v>0.29166666666666702</v>
      </c>
      <c r="C722" s="87" t="s">
        <v>25</v>
      </c>
      <c r="D722" s="87" t="s">
        <v>8</v>
      </c>
      <c r="E722" s="129">
        <v>108000</v>
      </c>
      <c r="F722" s="87">
        <v>38</v>
      </c>
      <c r="G722" s="172">
        <f t="shared" si="12"/>
        <v>2842.1052631578946</v>
      </c>
    </row>
    <row r="723" spans="1:7">
      <c r="A723" s="174">
        <v>45641</v>
      </c>
      <c r="B723" s="175">
        <v>0.29166666666666702</v>
      </c>
      <c r="C723" s="87" t="s">
        <v>25</v>
      </c>
      <c r="D723" s="87" t="s">
        <v>10</v>
      </c>
      <c r="E723" s="129">
        <v>90000</v>
      </c>
      <c r="F723" s="87">
        <v>42</v>
      </c>
      <c r="G723" s="172">
        <f t="shared" si="12"/>
        <v>2142.8571428571427</v>
      </c>
    </row>
    <row r="724" spans="1:7">
      <c r="A724" s="174">
        <v>45641</v>
      </c>
      <c r="B724" s="175">
        <v>0.29166666666666702</v>
      </c>
      <c r="C724" s="87" t="s">
        <v>20</v>
      </c>
      <c r="D724" s="87" t="s">
        <v>8</v>
      </c>
      <c r="E724" s="129">
        <v>110000</v>
      </c>
      <c r="F724" s="87">
        <v>20</v>
      </c>
      <c r="G724" s="172">
        <f t="shared" si="12"/>
        <v>5500</v>
      </c>
    </row>
    <row r="725" spans="1:7">
      <c r="A725" s="174">
        <v>45641</v>
      </c>
      <c r="B725" s="175">
        <v>0.29166666666666702</v>
      </c>
      <c r="C725" s="87" t="s">
        <v>22</v>
      </c>
      <c r="D725" s="87" t="s">
        <v>8</v>
      </c>
      <c r="E725" s="129">
        <v>140000</v>
      </c>
      <c r="F725" s="87">
        <v>31</v>
      </c>
      <c r="G725" s="172">
        <f t="shared" si="12"/>
        <v>4516.1290322580644</v>
      </c>
    </row>
    <row r="726" spans="1:7">
      <c r="A726" s="174">
        <v>45641</v>
      </c>
      <c r="B726" s="175">
        <v>0.79166666666666696</v>
      </c>
      <c r="C726" s="87" t="s">
        <v>7</v>
      </c>
      <c r="D726" s="87" t="s">
        <v>17</v>
      </c>
      <c r="E726" s="129">
        <v>47500</v>
      </c>
      <c r="F726" s="87">
        <v>24</v>
      </c>
      <c r="G726" s="172">
        <f t="shared" si="12"/>
        <v>1979.1666666666667</v>
      </c>
    </row>
    <row r="727" spans="1:7">
      <c r="A727" s="174">
        <v>45641</v>
      </c>
      <c r="B727" s="175">
        <v>0.79166666666666696</v>
      </c>
      <c r="C727" s="87" t="s">
        <v>12</v>
      </c>
      <c r="D727" s="87" t="s">
        <v>10</v>
      </c>
      <c r="E727" s="129">
        <v>80000</v>
      </c>
      <c r="F727" s="87">
        <v>27</v>
      </c>
      <c r="G727" s="172">
        <f t="shared" si="12"/>
        <v>2962.962962962963</v>
      </c>
    </row>
    <row r="728" spans="1:7">
      <c r="A728" s="174">
        <v>45641</v>
      </c>
      <c r="B728" s="175">
        <v>0.79166666666666696</v>
      </c>
      <c r="C728" s="87" t="s">
        <v>14</v>
      </c>
      <c r="D728" s="87" t="s">
        <v>10</v>
      </c>
      <c r="E728" s="129">
        <v>80000</v>
      </c>
      <c r="F728" s="87">
        <v>26</v>
      </c>
      <c r="G728" s="172">
        <f t="shared" si="12"/>
        <v>3076.9230769230771</v>
      </c>
    </row>
    <row r="729" spans="1:7">
      <c r="A729" s="174">
        <v>45641</v>
      </c>
      <c r="B729" s="175">
        <v>0.79166666666666696</v>
      </c>
      <c r="C729" s="87" t="s">
        <v>23</v>
      </c>
      <c r="D729" s="87" t="s">
        <v>17</v>
      </c>
      <c r="E729" s="129">
        <v>71250</v>
      </c>
      <c r="F729" s="87">
        <v>21</v>
      </c>
      <c r="G729" s="172">
        <f t="shared" si="12"/>
        <v>3392.8571428571427</v>
      </c>
    </row>
    <row r="730" spans="1:7">
      <c r="A730" s="174">
        <v>45641</v>
      </c>
      <c r="B730" s="175">
        <v>0.79166666666666696</v>
      </c>
      <c r="C730" s="87" t="s">
        <v>104</v>
      </c>
      <c r="D730" s="87" t="s">
        <v>10</v>
      </c>
      <c r="E730" s="129">
        <v>60000</v>
      </c>
      <c r="F730" s="87">
        <v>33</v>
      </c>
      <c r="G730" s="172">
        <f t="shared" si="12"/>
        <v>1818.1818181818182</v>
      </c>
    </row>
    <row r="731" spans="1:7">
      <c r="A731" s="174">
        <v>45641</v>
      </c>
      <c r="B731" s="175">
        <v>0.29166666666666702</v>
      </c>
      <c r="C731" s="87" t="s">
        <v>7</v>
      </c>
      <c r="D731" s="87" t="s">
        <v>8</v>
      </c>
      <c r="E731" s="129">
        <v>115000</v>
      </c>
      <c r="F731" s="87">
        <v>27</v>
      </c>
      <c r="G731" s="172">
        <f t="shared" si="12"/>
        <v>4259.2592592592591</v>
      </c>
    </row>
    <row r="732" spans="1:7">
      <c r="A732" s="174">
        <v>45641</v>
      </c>
      <c r="B732" s="175">
        <v>0.29166666666666702</v>
      </c>
      <c r="C732" s="87" t="s">
        <v>12</v>
      </c>
      <c r="D732" s="87" t="s">
        <v>8</v>
      </c>
      <c r="E732" s="129">
        <v>57500</v>
      </c>
      <c r="F732" s="87">
        <v>40</v>
      </c>
      <c r="G732" s="172">
        <f t="shared" si="12"/>
        <v>1437.5</v>
      </c>
    </row>
    <row r="733" spans="1:7">
      <c r="A733" s="174">
        <v>45641</v>
      </c>
      <c r="B733" s="175">
        <v>0.29166666666666702</v>
      </c>
      <c r="C733" s="87" t="s">
        <v>14</v>
      </c>
      <c r="D733" s="87" t="s">
        <v>8</v>
      </c>
      <c r="E733" s="129">
        <v>57500</v>
      </c>
      <c r="F733" s="87">
        <v>36</v>
      </c>
      <c r="G733" s="172">
        <f t="shared" si="12"/>
        <v>1597.2222222222222</v>
      </c>
    </row>
    <row r="734" spans="1:7">
      <c r="A734" s="174">
        <v>45641</v>
      </c>
      <c r="B734" s="175">
        <v>0.29166666666666702</v>
      </c>
      <c r="C734" s="87" t="s">
        <v>23</v>
      </c>
      <c r="D734" s="87" t="s">
        <v>17</v>
      </c>
      <c r="E734" s="129">
        <v>142500</v>
      </c>
      <c r="F734" s="87">
        <v>22</v>
      </c>
      <c r="G734" s="172">
        <f t="shared" si="12"/>
        <v>6477.272727272727</v>
      </c>
    </row>
    <row r="735" spans="1:7">
      <c r="A735" s="174">
        <v>45641</v>
      </c>
      <c r="B735" s="175">
        <v>0.29166666666666702</v>
      </c>
      <c r="C735" s="87" t="s">
        <v>109</v>
      </c>
      <c r="D735" s="87" t="s">
        <v>17</v>
      </c>
      <c r="E735" s="129">
        <v>88000</v>
      </c>
      <c r="F735" s="87">
        <v>21</v>
      </c>
      <c r="G735" s="172">
        <f t="shared" si="12"/>
        <v>4190.4761904761908</v>
      </c>
    </row>
    <row r="736" spans="1:7">
      <c r="A736" s="174">
        <v>45641</v>
      </c>
      <c r="B736" s="175"/>
      <c r="C736" s="87" t="s">
        <v>25</v>
      </c>
      <c r="D736" s="87" t="s">
        <v>10</v>
      </c>
      <c r="E736" s="129">
        <v>90000</v>
      </c>
      <c r="F736" s="87">
        <v>26</v>
      </c>
      <c r="G736" s="172">
        <f t="shared" si="12"/>
        <v>3461.5384615384614</v>
      </c>
    </row>
    <row r="737" spans="1:7">
      <c r="A737" s="174">
        <v>45641</v>
      </c>
      <c r="B737" s="175">
        <v>0.66666666666666696</v>
      </c>
      <c r="C737" s="87" t="s">
        <v>7</v>
      </c>
      <c r="D737" s="87" t="s">
        <v>8</v>
      </c>
      <c r="E737" s="129">
        <v>115000</v>
      </c>
      <c r="F737" s="87">
        <v>42</v>
      </c>
      <c r="G737" s="172">
        <f t="shared" si="12"/>
        <v>2738.0952380952381</v>
      </c>
    </row>
    <row r="738" spans="1:7">
      <c r="A738" s="174">
        <v>45641</v>
      </c>
      <c r="B738" s="175">
        <v>0.66666666666666696</v>
      </c>
      <c r="C738" s="87" t="s">
        <v>30</v>
      </c>
      <c r="D738" s="87" t="s">
        <v>8</v>
      </c>
      <c r="E738" s="129">
        <v>115000</v>
      </c>
      <c r="F738" s="87">
        <v>25</v>
      </c>
      <c r="G738" s="172">
        <f t="shared" si="12"/>
        <v>4600</v>
      </c>
    </row>
    <row r="739" spans="1:7">
      <c r="A739" s="174">
        <v>45641</v>
      </c>
      <c r="B739" s="175">
        <v>0.66666666666666696</v>
      </c>
      <c r="C739" s="87" t="s">
        <v>30</v>
      </c>
      <c r="D739" s="87" t="s">
        <v>8</v>
      </c>
      <c r="E739" s="129">
        <v>115000</v>
      </c>
      <c r="F739" s="87">
        <v>30</v>
      </c>
      <c r="G739" s="172">
        <f t="shared" si="12"/>
        <v>3833.3333333333335</v>
      </c>
    </row>
    <row r="740" spans="1:7">
      <c r="A740" s="174">
        <v>45641</v>
      </c>
      <c r="B740" s="175">
        <v>0.66666666666666696</v>
      </c>
      <c r="C740" s="87" t="s">
        <v>12</v>
      </c>
      <c r="D740" s="87" t="s">
        <v>8</v>
      </c>
      <c r="E740" s="129">
        <v>115000</v>
      </c>
      <c r="F740" s="87">
        <v>41</v>
      </c>
      <c r="G740" s="172">
        <f t="shared" si="12"/>
        <v>2804.8780487804879</v>
      </c>
    </row>
    <row r="741" spans="1:7">
      <c r="A741" s="174">
        <v>45641</v>
      </c>
      <c r="B741" s="175">
        <v>0.66666666666666696</v>
      </c>
      <c r="C741" s="87" t="s">
        <v>21</v>
      </c>
      <c r="D741" s="87" t="s">
        <v>8</v>
      </c>
      <c r="E741" s="129">
        <v>115000</v>
      </c>
      <c r="F741" s="87">
        <v>30</v>
      </c>
      <c r="G741" s="172">
        <f t="shared" si="12"/>
        <v>3833.3333333333335</v>
      </c>
    </row>
    <row r="742" spans="1:7">
      <c r="A742" s="174">
        <v>45641</v>
      </c>
      <c r="B742" s="175">
        <v>0.66666666666666696</v>
      </c>
      <c r="C742" s="87" t="s">
        <v>21</v>
      </c>
      <c r="D742" s="87" t="s">
        <v>10</v>
      </c>
      <c r="E742" s="129">
        <v>80000</v>
      </c>
      <c r="F742" s="87">
        <v>42</v>
      </c>
      <c r="G742" s="172">
        <f t="shared" si="12"/>
        <v>1904.7619047619048</v>
      </c>
    </row>
    <row r="743" spans="1:7">
      <c r="A743" s="174">
        <v>45641</v>
      </c>
      <c r="B743" s="175">
        <v>0.66666666666666696</v>
      </c>
      <c r="C743" s="87" t="s">
        <v>14</v>
      </c>
      <c r="D743" s="87" t="s">
        <v>8</v>
      </c>
      <c r="E743" s="129">
        <v>115000</v>
      </c>
      <c r="F743" s="87">
        <v>42</v>
      </c>
      <c r="G743" s="172">
        <f t="shared" si="12"/>
        <v>2738.0952380952381</v>
      </c>
    </row>
    <row r="744" spans="1:7">
      <c r="A744" s="174">
        <v>45641</v>
      </c>
      <c r="B744" s="175">
        <v>0.66666666666666696</v>
      </c>
      <c r="C744" s="87" t="s">
        <v>16</v>
      </c>
      <c r="D744" s="87" t="s">
        <v>8</v>
      </c>
      <c r="E744" s="129">
        <v>115000</v>
      </c>
      <c r="F744" s="87">
        <v>28</v>
      </c>
      <c r="G744" s="172">
        <f t="shared" si="12"/>
        <v>4107.1428571428569</v>
      </c>
    </row>
    <row r="745" spans="1:7">
      <c r="A745" s="174">
        <v>45641</v>
      </c>
      <c r="B745" s="175">
        <v>0.66666666666666696</v>
      </c>
      <c r="C745" s="87" t="s">
        <v>14</v>
      </c>
      <c r="D745" s="87" t="s">
        <v>8</v>
      </c>
      <c r="E745" s="129">
        <v>115000</v>
      </c>
      <c r="F745" s="87">
        <v>28</v>
      </c>
      <c r="G745" s="172">
        <f t="shared" si="12"/>
        <v>4107.1428571428569</v>
      </c>
    </row>
    <row r="746" spans="1:7">
      <c r="A746" s="174">
        <v>45641</v>
      </c>
      <c r="B746" s="175">
        <v>0.66666666666666696</v>
      </c>
      <c r="C746" s="87" t="s">
        <v>14</v>
      </c>
      <c r="D746" s="87" t="s">
        <v>17</v>
      </c>
      <c r="E746" s="129">
        <v>95000</v>
      </c>
      <c r="F746" s="87">
        <v>25</v>
      </c>
      <c r="G746" s="172">
        <f t="shared" si="12"/>
        <v>3800</v>
      </c>
    </row>
    <row r="747" spans="1:7">
      <c r="A747" s="174">
        <v>45641</v>
      </c>
      <c r="B747" s="175">
        <v>0.66666666666666696</v>
      </c>
      <c r="C747" s="87" t="s">
        <v>209</v>
      </c>
      <c r="D747" s="87" t="s">
        <v>8</v>
      </c>
      <c r="E747" s="129">
        <v>92000</v>
      </c>
      <c r="F747" s="87">
        <v>37</v>
      </c>
      <c r="G747" s="172">
        <f t="shared" si="12"/>
        <v>2486.4864864864867</v>
      </c>
    </row>
    <row r="748" spans="1:7">
      <c r="A748" s="174">
        <v>45641</v>
      </c>
      <c r="B748" s="175">
        <v>0.66666666666666696</v>
      </c>
      <c r="C748" s="87" t="s">
        <v>240</v>
      </c>
      <c r="D748" s="87" t="s">
        <v>8</v>
      </c>
      <c r="E748" s="129">
        <v>98000</v>
      </c>
      <c r="F748" s="87">
        <v>29</v>
      </c>
      <c r="G748" s="172">
        <f t="shared" si="12"/>
        <v>3379.3103448275861</v>
      </c>
    </row>
    <row r="749" spans="1:7">
      <c r="A749" s="174">
        <v>45641</v>
      </c>
      <c r="B749" s="175">
        <v>0.66666666666666696</v>
      </c>
      <c r="C749" s="87" t="s">
        <v>25</v>
      </c>
      <c r="D749" s="87" t="s">
        <v>17</v>
      </c>
      <c r="E749" s="129">
        <v>98000</v>
      </c>
      <c r="F749" s="87">
        <v>20</v>
      </c>
      <c r="G749" s="172">
        <f t="shared" si="12"/>
        <v>4900</v>
      </c>
    </row>
    <row r="750" spans="1:7">
      <c r="A750" s="174">
        <v>45641</v>
      </c>
      <c r="B750" s="175">
        <v>0.66666666666666696</v>
      </c>
      <c r="C750" s="87" t="s">
        <v>54</v>
      </c>
      <c r="D750" s="87" t="s">
        <v>8</v>
      </c>
      <c r="E750" s="129">
        <v>110000</v>
      </c>
      <c r="F750" s="87">
        <v>32</v>
      </c>
      <c r="G750" s="172">
        <f t="shared" si="12"/>
        <v>3437.5</v>
      </c>
    </row>
    <row r="751" spans="1:7">
      <c r="A751" s="174">
        <v>45641</v>
      </c>
      <c r="B751" s="175">
        <v>0.66666666666666696</v>
      </c>
      <c r="C751" s="87" t="s">
        <v>54</v>
      </c>
      <c r="D751" s="87" t="s">
        <v>10</v>
      </c>
      <c r="E751" s="129">
        <v>80000</v>
      </c>
      <c r="F751" s="87">
        <v>28</v>
      </c>
      <c r="G751" s="172">
        <f t="shared" si="12"/>
        <v>2857.1428571428573</v>
      </c>
    </row>
    <row r="752" spans="1:7">
      <c r="A752" s="174">
        <v>45641</v>
      </c>
      <c r="B752" s="175">
        <v>0.66666666666666696</v>
      </c>
      <c r="C752" s="87" t="s">
        <v>24</v>
      </c>
      <c r="D752" s="87" t="s">
        <v>17</v>
      </c>
      <c r="E752" s="129">
        <v>95000</v>
      </c>
      <c r="F752" s="87">
        <v>19</v>
      </c>
      <c r="G752" s="172">
        <f t="shared" si="12"/>
        <v>5000</v>
      </c>
    </row>
    <row r="753" spans="1:7">
      <c r="A753" s="174">
        <v>45641</v>
      </c>
      <c r="B753" s="175">
        <v>0.66666666666666696</v>
      </c>
      <c r="C753" s="87" t="s">
        <v>22</v>
      </c>
      <c r="D753" s="87" t="s">
        <v>8</v>
      </c>
      <c r="E753" s="129">
        <v>140000</v>
      </c>
      <c r="F753" s="87">
        <v>35</v>
      </c>
      <c r="G753" s="172">
        <f t="shared" si="12"/>
        <v>4000</v>
      </c>
    </row>
    <row r="754" spans="1:7">
      <c r="A754" s="174">
        <v>45641</v>
      </c>
      <c r="B754" s="175">
        <v>0.66666666666666696</v>
      </c>
      <c r="C754" s="87" t="s">
        <v>187</v>
      </c>
      <c r="D754" s="87" t="s">
        <v>8</v>
      </c>
      <c r="E754" s="129">
        <v>110000</v>
      </c>
      <c r="F754" s="87">
        <v>30</v>
      </c>
      <c r="G754" s="172">
        <f t="shared" si="12"/>
        <v>3666.6666666666665</v>
      </c>
    </row>
    <row r="755" spans="1:7">
      <c r="A755" s="174">
        <v>45641</v>
      </c>
      <c r="B755" s="175">
        <v>0.66666666666666696</v>
      </c>
      <c r="C755" s="87" t="s">
        <v>187</v>
      </c>
      <c r="D755" s="87" t="s">
        <v>8</v>
      </c>
      <c r="E755" s="129">
        <v>130000</v>
      </c>
      <c r="F755" s="87">
        <v>30</v>
      </c>
      <c r="G755" s="172">
        <f t="shared" si="12"/>
        <v>4333.333333333333</v>
      </c>
    </row>
    <row r="756" spans="1:7">
      <c r="A756" s="174">
        <v>45641</v>
      </c>
      <c r="B756" s="175">
        <v>0.66666666666666696</v>
      </c>
      <c r="C756" s="87" t="s">
        <v>150</v>
      </c>
      <c r="D756" s="87" t="s">
        <v>8</v>
      </c>
      <c r="E756" s="129">
        <v>350000</v>
      </c>
      <c r="F756" s="87">
        <v>35</v>
      </c>
      <c r="G756" s="172">
        <f t="shared" si="12"/>
        <v>10000</v>
      </c>
    </row>
    <row r="757" spans="1:7">
      <c r="E757" s="176">
        <f>SUM(E2:E756)</f>
        <v>78524250</v>
      </c>
      <c r="F757" s="170">
        <f>SUM(F2:F756)</f>
        <v>20947</v>
      </c>
      <c r="G757" s="177">
        <f t="shared" si="12"/>
        <v>3748.7110326061011</v>
      </c>
    </row>
  </sheetData>
  <autoFilter ref="A1:G757" xr:uid="{00000000-0009-0000-0000-000048000000}"/>
  <dataValidations count="1">
    <dataValidation type="list" allowBlank="1" showInputMessage="1" showErrorMessage="1" sqref="D1" xr:uid="{00000000-0002-0000-4800-000000000000}">
      <formula1>"MINIBUS,BUS,VAN,TAXIBUS"</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K890"/>
  <sheetViews>
    <sheetView topLeftCell="A874" zoomScale="115" zoomScaleNormal="115" workbookViewId="0">
      <selection activeCell="I883" sqref="I883"/>
    </sheetView>
  </sheetViews>
  <sheetFormatPr baseColWidth="10" defaultColWidth="11" defaultRowHeight="14.4"/>
  <cols>
    <col min="2" max="2" width="13.5546875" customWidth="1"/>
    <col min="3" max="3" width="28.33203125" customWidth="1"/>
    <col min="5" max="5" width="13.109375" customWidth="1"/>
    <col min="8" max="8" width="12.5546875" customWidth="1"/>
  </cols>
  <sheetData>
    <row r="1" spans="1:7" ht="43.2">
      <c r="A1" s="1" t="s">
        <v>0</v>
      </c>
      <c r="B1" s="2" t="s">
        <v>1</v>
      </c>
      <c r="C1" s="2" t="s">
        <v>2</v>
      </c>
      <c r="D1" s="147" t="s">
        <v>3</v>
      </c>
      <c r="E1" s="148" t="s">
        <v>4</v>
      </c>
      <c r="F1" s="149" t="s">
        <v>5</v>
      </c>
      <c r="G1" s="7" t="s">
        <v>6</v>
      </c>
    </row>
    <row r="2" spans="1:7">
      <c r="A2" s="161">
        <v>45642</v>
      </c>
      <c r="B2" s="162">
        <v>0.27083333333333298</v>
      </c>
      <c r="C2" s="86" t="s">
        <v>47</v>
      </c>
      <c r="D2" s="86" t="s">
        <v>10</v>
      </c>
      <c r="E2" s="153">
        <v>60000</v>
      </c>
      <c r="F2" s="87">
        <v>8</v>
      </c>
      <c r="G2" s="153">
        <f>E2/F2</f>
        <v>7500</v>
      </c>
    </row>
    <row r="3" spans="1:7">
      <c r="A3" s="107">
        <v>45642</v>
      </c>
      <c r="B3" s="163" t="s">
        <v>309</v>
      </c>
      <c r="C3" s="152" t="s">
        <v>7</v>
      </c>
      <c r="D3" s="152" t="s">
        <v>8</v>
      </c>
      <c r="E3" s="153">
        <v>115000</v>
      </c>
      <c r="F3" s="87">
        <v>42</v>
      </c>
      <c r="G3" s="153">
        <f t="shared" ref="G3:G66" si="0">E3/F3</f>
        <v>2738.0952380952381</v>
      </c>
    </row>
    <row r="4" spans="1:7">
      <c r="A4" s="107">
        <v>45642</v>
      </c>
      <c r="B4" s="163" t="s">
        <v>309</v>
      </c>
      <c r="C4" s="86" t="s">
        <v>310</v>
      </c>
      <c r="D4" s="86" t="s">
        <v>8</v>
      </c>
      <c r="E4" s="153">
        <v>115000</v>
      </c>
      <c r="F4" s="87">
        <v>36</v>
      </c>
      <c r="G4" s="153">
        <f t="shared" si="0"/>
        <v>3194.4444444444443</v>
      </c>
    </row>
    <row r="5" spans="1:7">
      <c r="A5" s="107">
        <v>45642</v>
      </c>
      <c r="B5" s="163" t="s">
        <v>309</v>
      </c>
      <c r="C5" s="86" t="s">
        <v>310</v>
      </c>
      <c r="D5" s="86" t="s">
        <v>8</v>
      </c>
      <c r="E5" s="153">
        <v>115000</v>
      </c>
      <c r="F5" s="87">
        <v>29</v>
      </c>
      <c r="G5" s="153">
        <f t="shared" si="0"/>
        <v>3965.5172413793102</v>
      </c>
    </row>
    <row r="6" spans="1:7">
      <c r="A6" s="107">
        <v>45642</v>
      </c>
      <c r="B6" s="163" t="s">
        <v>309</v>
      </c>
      <c r="C6" s="86" t="s">
        <v>310</v>
      </c>
      <c r="D6" s="86" t="s">
        <v>8</v>
      </c>
      <c r="E6" s="153">
        <v>115000</v>
      </c>
      <c r="F6" s="87">
        <v>31</v>
      </c>
      <c r="G6" s="153">
        <f t="shared" si="0"/>
        <v>3709.6774193548385</v>
      </c>
    </row>
    <row r="7" spans="1:7">
      <c r="A7" s="107">
        <v>45642</v>
      </c>
      <c r="B7" s="163" t="s">
        <v>309</v>
      </c>
      <c r="C7" s="86" t="s">
        <v>282</v>
      </c>
      <c r="D7" s="86" t="s">
        <v>8</v>
      </c>
      <c r="E7" s="153">
        <v>115000</v>
      </c>
      <c r="F7" s="87">
        <v>38</v>
      </c>
      <c r="G7" s="153">
        <f t="shared" si="0"/>
        <v>3026.3157894736842</v>
      </c>
    </row>
    <row r="8" spans="1:7">
      <c r="A8" s="107">
        <v>45642</v>
      </c>
      <c r="B8" s="163" t="s">
        <v>309</v>
      </c>
      <c r="C8" s="86" t="s">
        <v>311</v>
      </c>
      <c r="D8" s="86" t="s">
        <v>8</v>
      </c>
      <c r="E8" s="155">
        <v>115000</v>
      </c>
      <c r="F8" s="87">
        <v>30</v>
      </c>
      <c r="G8" s="153">
        <f t="shared" si="0"/>
        <v>3833.3333333333335</v>
      </c>
    </row>
    <row r="9" spans="1:7">
      <c r="A9" s="107">
        <v>45642</v>
      </c>
      <c r="B9" s="163" t="s">
        <v>309</v>
      </c>
      <c r="C9" s="86" t="s">
        <v>45</v>
      </c>
      <c r="D9" s="86" t="s">
        <v>8</v>
      </c>
      <c r="E9" s="155">
        <v>115000</v>
      </c>
      <c r="F9" s="87">
        <v>46</v>
      </c>
      <c r="G9" s="153">
        <f t="shared" si="0"/>
        <v>2500</v>
      </c>
    </row>
    <row r="10" spans="1:7">
      <c r="A10" s="107">
        <v>45642</v>
      </c>
      <c r="B10" s="163" t="s">
        <v>309</v>
      </c>
      <c r="C10" s="86" t="s">
        <v>312</v>
      </c>
      <c r="D10" s="86" t="s">
        <v>8</v>
      </c>
      <c r="E10" s="155">
        <v>115000</v>
      </c>
      <c r="F10" s="87">
        <v>32</v>
      </c>
      <c r="G10" s="153">
        <f t="shared" si="0"/>
        <v>3593.75</v>
      </c>
    </row>
    <row r="11" spans="1:7">
      <c r="A11" s="107">
        <v>45642</v>
      </c>
      <c r="B11" s="163" t="s">
        <v>309</v>
      </c>
      <c r="C11" s="86" t="s">
        <v>312</v>
      </c>
      <c r="D11" s="86" t="s">
        <v>8</v>
      </c>
      <c r="E11" s="155">
        <v>115000</v>
      </c>
      <c r="F11" s="87">
        <v>41</v>
      </c>
      <c r="G11" s="153">
        <f t="shared" si="0"/>
        <v>2804.8780487804879</v>
      </c>
    </row>
    <row r="12" spans="1:7">
      <c r="A12" s="107">
        <v>45642</v>
      </c>
      <c r="B12" s="163" t="s">
        <v>309</v>
      </c>
      <c r="C12" s="86" t="s">
        <v>312</v>
      </c>
      <c r="D12" s="86" t="s">
        <v>8</v>
      </c>
      <c r="E12" s="155">
        <v>115000</v>
      </c>
      <c r="F12" s="87">
        <v>39</v>
      </c>
      <c r="G12" s="153">
        <f t="shared" si="0"/>
        <v>2948.7179487179487</v>
      </c>
    </row>
    <row r="13" spans="1:7">
      <c r="A13" s="107">
        <v>45642</v>
      </c>
      <c r="B13" s="163" t="s">
        <v>309</v>
      </c>
      <c r="C13" s="86" t="s">
        <v>312</v>
      </c>
      <c r="D13" s="86" t="s">
        <v>17</v>
      </c>
      <c r="E13" s="155">
        <v>95000</v>
      </c>
      <c r="F13" s="87">
        <v>22</v>
      </c>
      <c r="G13" s="153">
        <f t="shared" si="0"/>
        <v>4318.181818181818</v>
      </c>
    </row>
    <row r="14" spans="1:7">
      <c r="A14" s="107">
        <v>45642</v>
      </c>
      <c r="B14" s="163" t="s">
        <v>309</v>
      </c>
      <c r="C14" s="86" t="s">
        <v>209</v>
      </c>
      <c r="D14" s="86" t="s">
        <v>8</v>
      </c>
      <c r="E14" s="155">
        <v>92000</v>
      </c>
      <c r="F14" s="87">
        <v>38</v>
      </c>
      <c r="G14" s="153">
        <f t="shared" si="0"/>
        <v>2421.0526315789475</v>
      </c>
    </row>
    <row r="15" spans="1:7">
      <c r="A15" s="107">
        <v>45642</v>
      </c>
      <c r="B15" s="163" t="s">
        <v>309</v>
      </c>
      <c r="C15" s="86" t="s">
        <v>313</v>
      </c>
      <c r="D15" s="86" t="s">
        <v>17</v>
      </c>
      <c r="E15" s="155">
        <v>86000</v>
      </c>
      <c r="F15" s="87">
        <v>19</v>
      </c>
      <c r="G15" s="153">
        <f t="shared" si="0"/>
        <v>4526.3157894736842</v>
      </c>
    </row>
    <row r="16" spans="1:7">
      <c r="A16" s="107">
        <v>45642</v>
      </c>
      <c r="B16" s="163" t="s">
        <v>309</v>
      </c>
      <c r="C16" s="86" t="s">
        <v>240</v>
      </c>
      <c r="D16" s="86" t="s">
        <v>8</v>
      </c>
      <c r="E16" s="155">
        <v>98000</v>
      </c>
      <c r="F16" s="87">
        <v>32</v>
      </c>
      <c r="G16" s="153">
        <f t="shared" si="0"/>
        <v>3062.5</v>
      </c>
    </row>
    <row r="17" spans="1:11">
      <c r="A17" s="107">
        <v>45642</v>
      </c>
      <c r="B17" s="163" t="s">
        <v>309</v>
      </c>
      <c r="C17" s="164" t="s">
        <v>314</v>
      </c>
      <c r="D17" s="164" t="s">
        <v>17</v>
      </c>
      <c r="E17" s="165">
        <v>88000</v>
      </c>
      <c r="F17" s="87">
        <v>16</v>
      </c>
      <c r="G17" s="153">
        <f t="shared" si="0"/>
        <v>5500</v>
      </c>
    </row>
    <row r="18" spans="1:11">
      <c r="A18" s="107">
        <v>45642</v>
      </c>
      <c r="B18" s="163" t="s">
        <v>309</v>
      </c>
      <c r="C18" s="164" t="s">
        <v>315</v>
      </c>
      <c r="D18" s="86" t="s">
        <v>8</v>
      </c>
      <c r="E18" s="165">
        <v>110000</v>
      </c>
      <c r="F18" s="87">
        <v>33</v>
      </c>
      <c r="G18" s="153">
        <f t="shared" si="0"/>
        <v>3333.3333333333335</v>
      </c>
      <c r="I18" t="s">
        <v>53</v>
      </c>
    </row>
    <row r="19" spans="1:11">
      <c r="A19" s="107">
        <v>45642</v>
      </c>
      <c r="B19" s="163" t="s">
        <v>309</v>
      </c>
      <c r="C19" s="86" t="s">
        <v>316</v>
      </c>
      <c r="D19" s="86" t="s">
        <v>17</v>
      </c>
      <c r="E19" s="155">
        <v>95000</v>
      </c>
      <c r="F19" s="87">
        <v>24</v>
      </c>
      <c r="G19" s="153">
        <f t="shared" si="0"/>
        <v>3958.3333333333335</v>
      </c>
    </row>
    <row r="20" spans="1:11">
      <c r="A20" s="107">
        <v>45642</v>
      </c>
      <c r="B20" s="163" t="s">
        <v>309</v>
      </c>
      <c r="C20" s="164" t="s">
        <v>25</v>
      </c>
      <c r="D20" s="86" t="s">
        <v>8</v>
      </c>
      <c r="E20" s="165">
        <v>108000</v>
      </c>
      <c r="F20" s="87">
        <v>30</v>
      </c>
      <c r="G20" s="153">
        <f t="shared" si="0"/>
        <v>3600</v>
      </c>
    </row>
    <row r="21" spans="1:11">
      <c r="A21" s="107">
        <v>45642</v>
      </c>
      <c r="B21" s="163" t="s">
        <v>309</v>
      </c>
      <c r="C21" s="164" t="s">
        <v>25</v>
      </c>
      <c r="D21" s="164" t="s">
        <v>10</v>
      </c>
      <c r="E21" s="165">
        <v>90000</v>
      </c>
      <c r="F21" s="87">
        <v>15</v>
      </c>
      <c r="G21" s="153">
        <f t="shared" si="0"/>
        <v>6000</v>
      </c>
    </row>
    <row r="22" spans="1:11">
      <c r="A22" s="107">
        <v>45642</v>
      </c>
      <c r="B22" s="163" t="s">
        <v>309</v>
      </c>
      <c r="C22" s="86" t="s">
        <v>20</v>
      </c>
      <c r="D22" s="86" t="s">
        <v>8</v>
      </c>
      <c r="E22" s="155">
        <v>110000</v>
      </c>
      <c r="F22" s="87">
        <v>9</v>
      </c>
      <c r="G22" s="153">
        <f t="shared" si="0"/>
        <v>12222.222222222223</v>
      </c>
    </row>
    <row r="23" spans="1:11">
      <c r="A23" s="107">
        <v>45642</v>
      </c>
      <c r="B23" s="163" t="s">
        <v>309</v>
      </c>
      <c r="C23" s="86" t="s">
        <v>22</v>
      </c>
      <c r="D23" s="86" t="s">
        <v>8</v>
      </c>
      <c r="E23" s="155">
        <v>140000</v>
      </c>
      <c r="F23" s="87">
        <v>39</v>
      </c>
      <c r="G23" s="153">
        <f t="shared" si="0"/>
        <v>3589.7435897435898</v>
      </c>
    </row>
    <row r="24" spans="1:11">
      <c r="A24" s="107">
        <v>45642</v>
      </c>
      <c r="B24" s="163">
        <v>0.39583333333333298</v>
      </c>
      <c r="C24" s="86" t="s">
        <v>7</v>
      </c>
      <c r="D24" s="86" t="s">
        <v>10</v>
      </c>
      <c r="E24" s="155">
        <v>40000</v>
      </c>
      <c r="F24" s="87">
        <v>2</v>
      </c>
      <c r="G24" s="153">
        <f t="shared" si="0"/>
        <v>20000</v>
      </c>
      <c r="H24" t="s">
        <v>300</v>
      </c>
    </row>
    <row r="25" spans="1:11">
      <c r="A25" s="107">
        <v>45642</v>
      </c>
      <c r="B25" s="163" t="s">
        <v>317</v>
      </c>
      <c r="C25" s="86" t="s">
        <v>7</v>
      </c>
      <c r="D25" s="86" t="s">
        <v>17</v>
      </c>
      <c r="E25" s="155">
        <v>47500</v>
      </c>
      <c r="F25" s="87">
        <v>17</v>
      </c>
      <c r="G25" s="153">
        <f t="shared" si="0"/>
        <v>2794.1176470588234</v>
      </c>
      <c r="H25" t="s">
        <v>300</v>
      </c>
    </row>
    <row r="26" spans="1:11">
      <c r="A26" s="107">
        <v>45642</v>
      </c>
      <c r="B26" s="163">
        <v>0.39583333333333298</v>
      </c>
      <c r="C26" s="86" t="s">
        <v>282</v>
      </c>
      <c r="D26" s="86" t="s">
        <v>10</v>
      </c>
      <c r="E26" s="155">
        <v>40000</v>
      </c>
      <c r="F26" s="87">
        <v>16</v>
      </c>
      <c r="G26" s="153">
        <f t="shared" si="0"/>
        <v>2500</v>
      </c>
      <c r="H26" t="s">
        <v>300</v>
      </c>
    </row>
    <row r="27" spans="1:11">
      <c r="A27" s="107">
        <v>45642</v>
      </c>
      <c r="B27" s="163">
        <v>0.83333333333333304</v>
      </c>
      <c r="C27" s="86" t="s">
        <v>282</v>
      </c>
      <c r="D27" s="86" t="s">
        <v>17</v>
      </c>
      <c r="E27" s="155">
        <v>47500</v>
      </c>
      <c r="F27" s="87">
        <v>8</v>
      </c>
      <c r="G27" s="153">
        <f t="shared" si="0"/>
        <v>5937.5</v>
      </c>
      <c r="H27" t="s">
        <v>300</v>
      </c>
    </row>
    <row r="28" spans="1:11">
      <c r="A28" s="107">
        <v>45642</v>
      </c>
      <c r="B28" s="163" t="s">
        <v>318</v>
      </c>
      <c r="C28" s="86" t="s">
        <v>14</v>
      </c>
      <c r="D28" s="86" t="s">
        <v>8</v>
      </c>
      <c r="E28" s="155">
        <v>115000</v>
      </c>
      <c r="F28" s="87">
        <v>43</v>
      </c>
      <c r="G28" s="153">
        <f t="shared" si="0"/>
        <v>2674.4186046511627</v>
      </c>
    </row>
    <row r="29" spans="1:11">
      <c r="A29" s="107">
        <v>45642</v>
      </c>
      <c r="B29" s="163" t="s">
        <v>318</v>
      </c>
      <c r="C29" s="86" t="s">
        <v>43</v>
      </c>
      <c r="D29" s="86" t="s">
        <v>17</v>
      </c>
      <c r="E29" s="155">
        <v>88000</v>
      </c>
      <c r="F29" s="87">
        <v>17</v>
      </c>
      <c r="G29" s="153">
        <f t="shared" si="0"/>
        <v>5176.4705882352937</v>
      </c>
    </row>
    <row r="30" spans="1:11">
      <c r="A30" s="107">
        <v>45642</v>
      </c>
      <c r="B30" s="163" t="s">
        <v>319</v>
      </c>
      <c r="C30" s="86" t="s">
        <v>7</v>
      </c>
      <c r="D30" s="86" t="s">
        <v>17</v>
      </c>
      <c r="E30" s="155">
        <v>95000</v>
      </c>
      <c r="F30" s="87">
        <v>16</v>
      </c>
      <c r="G30" s="153">
        <f t="shared" si="0"/>
        <v>5937.5</v>
      </c>
    </row>
    <row r="31" spans="1:11">
      <c r="A31" s="107">
        <v>45642</v>
      </c>
      <c r="B31" s="163" t="s">
        <v>319</v>
      </c>
      <c r="C31" s="86" t="s">
        <v>282</v>
      </c>
      <c r="D31" s="86" t="s">
        <v>10</v>
      </c>
      <c r="E31" s="155">
        <v>80000</v>
      </c>
      <c r="F31" s="87">
        <v>9</v>
      </c>
      <c r="G31" s="153">
        <f t="shared" si="0"/>
        <v>8888.8888888888887</v>
      </c>
    </row>
    <row r="32" spans="1:11">
      <c r="A32" s="107">
        <v>45642</v>
      </c>
      <c r="B32" s="163" t="s">
        <v>319</v>
      </c>
      <c r="C32" s="86" t="s">
        <v>45</v>
      </c>
      <c r="D32" s="86" t="s">
        <v>10</v>
      </c>
      <c r="E32" s="155">
        <v>80000</v>
      </c>
      <c r="F32" s="87">
        <v>1</v>
      </c>
      <c r="G32" s="153">
        <f t="shared" si="0"/>
        <v>80000</v>
      </c>
      <c r="K32" t="s">
        <v>53</v>
      </c>
    </row>
    <row r="33" spans="1:10">
      <c r="A33" s="107">
        <v>45642</v>
      </c>
      <c r="B33" s="163" t="s">
        <v>319</v>
      </c>
      <c r="C33" s="86" t="s">
        <v>320</v>
      </c>
      <c r="D33" s="86" t="s">
        <v>10</v>
      </c>
      <c r="E33" s="155">
        <v>120000</v>
      </c>
      <c r="F33" s="87">
        <v>16</v>
      </c>
      <c r="G33" s="153">
        <f t="shared" si="0"/>
        <v>7500</v>
      </c>
    </row>
    <row r="34" spans="1:10">
      <c r="A34" s="107">
        <v>45642</v>
      </c>
      <c r="B34" s="163" t="s">
        <v>319</v>
      </c>
      <c r="C34" s="86" t="s">
        <v>104</v>
      </c>
      <c r="D34" s="86" t="s">
        <v>10</v>
      </c>
      <c r="E34" s="155">
        <v>120000</v>
      </c>
      <c r="F34" s="87">
        <v>18</v>
      </c>
      <c r="G34" s="153">
        <f t="shared" si="0"/>
        <v>6666.666666666667</v>
      </c>
      <c r="J34" t="s">
        <v>53</v>
      </c>
    </row>
    <row r="35" spans="1:10">
      <c r="A35" s="107">
        <v>45642</v>
      </c>
      <c r="B35" s="163">
        <v>0.29166666666666702</v>
      </c>
      <c r="C35" s="86" t="s">
        <v>7</v>
      </c>
      <c r="D35" s="86" t="s">
        <v>8</v>
      </c>
      <c r="E35" s="155">
        <v>57500</v>
      </c>
      <c r="F35" s="87">
        <v>41</v>
      </c>
      <c r="G35" s="153">
        <f t="shared" si="0"/>
        <v>1402.439024390244</v>
      </c>
    </row>
    <row r="36" spans="1:10">
      <c r="A36" s="107">
        <v>45642</v>
      </c>
      <c r="B36" s="163">
        <v>0.29166666666666702</v>
      </c>
      <c r="C36" s="86" t="s">
        <v>282</v>
      </c>
      <c r="D36" s="86" t="s">
        <v>8</v>
      </c>
      <c r="E36" s="155">
        <v>57500</v>
      </c>
      <c r="F36" s="87">
        <v>14</v>
      </c>
      <c r="G36" s="153">
        <f t="shared" si="0"/>
        <v>4107.1428571428569</v>
      </c>
    </row>
    <row r="37" spans="1:10">
      <c r="A37" s="107">
        <v>45642</v>
      </c>
      <c r="B37" s="163">
        <v>0.29166666666666702</v>
      </c>
      <c r="C37" s="86" t="s">
        <v>45</v>
      </c>
      <c r="D37" s="86" t="s">
        <v>8</v>
      </c>
      <c r="E37" s="155">
        <v>57500</v>
      </c>
      <c r="F37" s="87">
        <v>10</v>
      </c>
      <c r="G37" s="153">
        <f t="shared" si="0"/>
        <v>5750</v>
      </c>
    </row>
    <row r="38" spans="1:10">
      <c r="A38" s="107">
        <v>45642</v>
      </c>
      <c r="B38" s="163">
        <v>0.29166666666666702</v>
      </c>
      <c r="C38" s="86" t="s">
        <v>109</v>
      </c>
      <c r="D38" s="86" t="s">
        <v>17</v>
      </c>
      <c r="E38" s="155">
        <v>66000</v>
      </c>
      <c r="F38" s="87">
        <v>1</v>
      </c>
      <c r="G38" s="153">
        <f t="shared" si="0"/>
        <v>66000</v>
      </c>
    </row>
    <row r="39" spans="1:10">
      <c r="A39" s="107">
        <v>45642</v>
      </c>
      <c r="B39" s="163">
        <v>0.29166666666666702</v>
      </c>
      <c r="C39" s="86" t="s">
        <v>25</v>
      </c>
      <c r="D39" s="86" t="s">
        <v>10</v>
      </c>
      <c r="E39" s="155">
        <v>45000</v>
      </c>
      <c r="F39" s="87">
        <v>11</v>
      </c>
      <c r="G39" s="153">
        <f t="shared" si="0"/>
        <v>4090.909090909091</v>
      </c>
    </row>
    <row r="40" spans="1:10">
      <c r="A40" s="107">
        <v>45642</v>
      </c>
      <c r="B40" s="163">
        <v>0.29166666666666702</v>
      </c>
      <c r="C40" s="86" t="s">
        <v>320</v>
      </c>
      <c r="D40" s="86" t="s">
        <v>17</v>
      </c>
      <c r="E40" s="155">
        <v>60000</v>
      </c>
      <c r="F40" s="87">
        <v>12</v>
      </c>
      <c r="G40" s="153">
        <f t="shared" si="0"/>
        <v>5000</v>
      </c>
    </row>
    <row r="41" spans="1:10">
      <c r="A41" s="107">
        <v>45642</v>
      </c>
      <c r="B41" s="163" t="s">
        <v>321</v>
      </c>
      <c r="C41" s="86" t="s">
        <v>7</v>
      </c>
      <c r="D41" s="86" t="s">
        <v>8</v>
      </c>
      <c r="E41" s="155">
        <v>115000</v>
      </c>
      <c r="F41" s="87">
        <v>32</v>
      </c>
      <c r="G41" s="153">
        <f t="shared" si="0"/>
        <v>3593.75</v>
      </c>
    </row>
    <row r="42" spans="1:10">
      <c r="A42" s="107">
        <v>45642</v>
      </c>
      <c r="B42" s="156" t="s">
        <v>321</v>
      </c>
      <c r="C42" s="86" t="s">
        <v>310</v>
      </c>
      <c r="D42" s="86" t="s">
        <v>8</v>
      </c>
      <c r="E42" s="153">
        <v>115000</v>
      </c>
      <c r="F42" s="87">
        <v>36</v>
      </c>
      <c r="G42" s="153">
        <f t="shared" si="0"/>
        <v>3194.4444444444443</v>
      </c>
    </row>
    <row r="43" spans="1:10">
      <c r="A43" s="107">
        <v>45642</v>
      </c>
      <c r="B43" s="163" t="s">
        <v>321</v>
      </c>
      <c r="C43" s="86" t="s">
        <v>310</v>
      </c>
      <c r="D43" s="86" t="s">
        <v>8</v>
      </c>
      <c r="E43" s="153">
        <v>115000</v>
      </c>
      <c r="F43" s="87">
        <v>17</v>
      </c>
      <c r="G43" s="153">
        <f t="shared" si="0"/>
        <v>6764.7058823529414</v>
      </c>
    </row>
    <row r="44" spans="1:10">
      <c r="A44" s="107">
        <v>45642</v>
      </c>
      <c r="B44" s="163" t="s">
        <v>321</v>
      </c>
      <c r="C44" s="86" t="s">
        <v>282</v>
      </c>
      <c r="D44" s="86" t="s">
        <v>8</v>
      </c>
      <c r="E44" s="153">
        <v>115000</v>
      </c>
      <c r="F44" s="87">
        <v>42</v>
      </c>
      <c r="G44" s="153">
        <f t="shared" si="0"/>
        <v>2738.0952380952381</v>
      </c>
    </row>
    <row r="45" spans="1:10">
      <c r="A45" s="107">
        <v>45642</v>
      </c>
      <c r="B45" s="163" t="s">
        <v>321</v>
      </c>
      <c r="C45" s="86" t="s">
        <v>311</v>
      </c>
      <c r="D45" s="86" t="s">
        <v>8</v>
      </c>
      <c r="E45" s="155">
        <v>115000</v>
      </c>
      <c r="F45" s="87">
        <v>15</v>
      </c>
      <c r="G45" s="153">
        <f t="shared" si="0"/>
        <v>7666.666666666667</v>
      </c>
    </row>
    <row r="46" spans="1:10">
      <c r="A46" s="107">
        <v>45642</v>
      </c>
      <c r="B46" s="163" t="s">
        <v>321</v>
      </c>
      <c r="C46" s="86" t="s">
        <v>311</v>
      </c>
      <c r="D46" s="164" t="s">
        <v>10</v>
      </c>
      <c r="E46" s="155">
        <v>80000</v>
      </c>
      <c r="F46" s="87">
        <v>3</v>
      </c>
      <c r="G46" s="153">
        <f t="shared" si="0"/>
        <v>26666.666666666668</v>
      </c>
    </row>
    <row r="47" spans="1:10">
      <c r="A47" s="107">
        <v>45642</v>
      </c>
      <c r="B47" s="163" t="s">
        <v>321</v>
      </c>
      <c r="C47" s="86" t="s">
        <v>45</v>
      </c>
      <c r="D47" s="86" t="s">
        <v>8</v>
      </c>
      <c r="E47" s="155">
        <v>115000</v>
      </c>
      <c r="F47" s="87">
        <v>15</v>
      </c>
      <c r="G47" s="153">
        <f t="shared" si="0"/>
        <v>7666.666666666667</v>
      </c>
    </row>
    <row r="48" spans="1:10">
      <c r="A48" s="107">
        <v>45642</v>
      </c>
      <c r="B48" s="163" t="s">
        <v>321</v>
      </c>
      <c r="C48" s="86" t="s">
        <v>312</v>
      </c>
      <c r="D48" s="86" t="s">
        <v>8</v>
      </c>
      <c r="E48" s="155">
        <v>115000</v>
      </c>
      <c r="F48" s="87">
        <v>11</v>
      </c>
      <c r="G48" s="153">
        <f t="shared" si="0"/>
        <v>10454.545454545454</v>
      </c>
    </row>
    <row r="49" spans="1:9">
      <c r="A49" s="107">
        <v>45642</v>
      </c>
      <c r="B49" s="163" t="s">
        <v>321</v>
      </c>
      <c r="C49" s="86" t="s">
        <v>312</v>
      </c>
      <c r="D49" s="86" t="s">
        <v>8</v>
      </c>
      <c r="E49" s="155">
        <v>115000</v>
      </c>
      <c r="F49" s="87">
        <v>12</v>
      </c>
      <c r="G49" s="153">
        <f t="shared" si="0"/>
        <v>9583.3333333333339</v>
      </c>
    </row>
    <row r="50" spans="1:9">
      <c r="A50" s="107">
        <v>45642</v>
      </c>
      <c r="B50" s="163" t="s">
        <v>321</v>
      </c>
      <c r="C50" s="86" t="s">
        <v>312</v>
      </c>
      <c r="D50" s="86" t="s">
        <v>17</v>
      </c>
      <c r="E50" s="155">
        <v>95000</v>
      </c>
      <c r="F50" s="87">
        <v>13</v>
      </c>
      <c r="G50" s="153">
        <f t="shared" si="0"/>
        <v>7307.6923076923076</v>
      </c>
    </row>
    <row r="51" spans="1:9">
      <c r="A51" s="107">
        <v>45642</v>
      </c>
      <c r="B51" s="163" t="s">
        <v>321</v>
      </c>
      <c r="C51" s="86" t="s">
        <v>209</v>
      </c>
      <c r="D51" s="86" t="s">
        <v>8</v>
      </c>
      <c r="E51" s="155">
        <v>92000</v>
      </c>
      <c r="F51" s="87">
        <v>10</v>
      </c>
      <c r="G51" s="153">
        <f t="shared" si="0"/>
        <v>9200</v>
      </c>
    </row>
    <row r="52" spans="1:9">
      <c r="A52" s="107">
        <v>45642</v>
      </c>
      <c r="B52" s="163" t="s">
        <v>321</v>
      </c>
      <c r="C52" s="86" t="s">
        <v>240</v>
      </c>
      <c r="D52" s="86" t="s">
        <v>8</v>
      </c>
      <c r="E52" s="155">
        <v>98000</v>
      </c>
      <c r="F52" s="87">
        <v>31</v>
      </c>
      <c r="G52" s="153">
        <f t="shared" si="0"/>
        <v>3161.2903225806454</v>
      </c>
    </row>
    <row r="53" spans="1:9">
      <c r="A53" s="107">
        <v>45642</v>
      </c>
      <c r="B53" s="163" t="s">
        <v>321</v>
      </c>
      <c r="C53" s="86" t="s">
        <v>25</v>
      </c>
      <c r="D53" s="86" t="s">
        <v>17</v>
      </c>
      <c r="E53" s="155">
        <v>98000</v>
      </c>
      <c r="F53" s="87">
        <v>17</v>
      </c>
      <c r="G53" s="153">
        <f t="shared" si="0"/>
        <v>5764.7058823529414</v>
      </c>
    </row>
    <row r="54" spans="1:9">
      <c r="A54" s="107">
        <v>45642</v>
      </c>
      <c r="B54" s="163" t="s">
        <v>321</v>
      </c>
      <c r="C54" s="164" t="s">
        <v>315</v>
      </c>
      <c r="D54" s="86" t="s">
        <v>8</v>
      </c>
      <c r="E54" s="165">
        <v>110000</v>
      </c>
      <c r="F54" s="87">
        <v>10</v>
      </c>
      <c r="G54" s="153">
        <f t="shared" si="0"/>
        <v>11000</v>
      </c>
    </row>
    <row r="55" spans="1:9">
      <c r="A55" s="107">
        <v>45642</v>
      </c>
      <c r="B55" s="163" t="s">
        <v>321</v>
      </c>
      <c r="C55" s="164" t="s">
        <v>322</v>
      </c>
      <c r="D55" s="164" t="s">
        <v>10</v>
      </c>
      <c r="E55" s="165">
        <v>80000</v>
      </c>
      <c r="F55" s="87">
        <v>13</v>
      </c>
      <c r="G55" s="153">
        <f t="shared" si="0"/>
        <v>6153.8461538461543</v>
      </c>
    </row>
    <row r="56" spans="1:9">
      <c r="A56" s="107">
        <v>45642</v>
      </c>
      <c r="B56" s="163" t="s">
        <v>321</v>
      </c>
      <c r="C56" s="86" t="s">
        <v>316</v>
      </c>
      <c r="D56" s="86" t="s">
        <v>17</v>
      </c>
      <c r="E56" s="155">
        <v>95000</v>
      </c>
      <c r="F56" s="87">
        <v>14</v>
      </c>
      <c r="G56" s="153">
        <f t="shared" si="0"/>
        <v>6785.7142857142853</v>
      </c>
    </row>
    <row r="57" spans="1:9">
      <c r="A57" s="107">
        <v>45642</v>
      </c>
      <c r="B57" s="163" t="s">
        <v>321</v>
      </c>
      <c r="C57" s="86" t="s">
        <v>22</v>
      </c>
      <c r="D57" s="86" t="s">
        <v>8</v>
      </c>
      <c r="E57" s="155">
        <v>140000</v>
      </c>
      <c r="F57" s="87">
        <v>10</v>
      </c>
      <c r="G57" s="153">
        <f t="shared" si="0"/>
        <v>14000</v>
      </c>
    </row>
    <row r="58" spans="1:9">
      <c r="A58" s="107">
        <v>45642</v>
      </c>
      <c r="B58" s="163" t="s">
        <v>321</v>
      </c>
      <c r="C58" s="86" t="s">
        <v>20</v>
      </c>
      <c r="D58" s="86" t="s">
        <v>8</v>
      </c>
      <c r="E58" s="155">
        <v>110000</v>
      </c>
      <c r="F58" s="87">
        <v>12</v>
      </c>
      <c r="G58" s="153">
        <f t="shared" si="0"/>
        <v>9166.6666666666661</v>
      </c>
    </row>
    <row r="59" spans="1:9">
      <c r="A59" s="107">
        <v>45642</v>
      </c>
      <c r="B59" s="163" t="s">
        <v>321</v>
      </c>
      <c r="C59" s="86" t="s">
        <v>187</v>
      </c>
      <c r="D59" s="86" t="s">
        <v>17</v>
      </c>
      <c r="E59" s="155">
        <v>130000</v>
      </c>
      <c r="F59" s="87">
        <v>17</v>
      </c>
      <c r="G59" s="153">
        <f t="shared" si="0"/>
        <v>7647.0588235294117</v>
      </c>
    </row>
    <row r="60" spans="1:9">
      <c r="A60" s="107">
        <v>45642</v>
      </c>
      <c r="B60" s="156" t="s">
        <v>321</v>
      </c>
      <c r="C60" s="86" t="s">
        <v>33</v>
      </c>
      <c r="D60" s="86" t="s">
        <v>8</v>
      </c>
      <c r="E60" s="155">
        <v>350000</v>
      </c>
      <c r="F60" s="87">
        <v>11</v>
      </c>
      <c r="G60" s="153">
        <f t="shared" si="0"/>
        <v>31818.18181818182</v>
      </c>
    </row>
    <row r="61" spans="1:9">
      <c r="A61" s="107">
        <v>45642</v>
      </c>
      <c r="B61" s="156" t="s">
        <v>323</v>
      </c>
      <c r="C61" s="86" t="s">
        <v>324</v>
      </c>
      <c r="D61" s="86" t="s">
        <v>17</v>
      </c>
      <c r="E61" s="155">
        <v>71250</v>
      </c>
      <c r="F61" s="87">
        <v>12</v>
      </c>
      <c r="G61" s="153">
        <f t="shared" si="0"/>
        <v>5937.5</v>
      </c>
    </row>
    <row r="62" spans="1:9">
      <c r="A62" s="107">
        <v>45642</v>
      </c>
      <c r="B62" s="156" t="s">
        <v>323</v>
      </c>
      <c r="C62" s="86" t="s">
        <v>45</v>
      </c>
      <c r="D62" s="164" t="s">
        <v>10</v>
      </c>
      <c r="E62" s="155">
        <v>40000</v>
      </c>
      <c r="F62" s="87">
        <v>16</v>
      </c>
      <c r="G62" s="153">
        <f t="shared" si="0"/>
        <v>2500</v>
      </c>
      <c r="I62" t="s">
        <v>53</v>
      </c>
    </row>
    <row r="63" spans="1:9">
      <c r="A63" s="107">
        <v>45642</v>
      </c>
      <c r="B63" s="156" t="s">
        <v>323</v>
      </c>
      <c r="C63" s="86" t="s">
        <v>325</v>
      </c>
      <c r="D63" s="86" t="s">
        <v>10</v>
      </c>
      <c r="E63" s="155">
        <v>62500</v>
      </c>
      <c r="F63" s="87">
        <v>12</v>
      </c>
      <c r="G63" s="153">
        <f t="shared" si="0"/>
        <v>5208.333333333333</v>
      </c>
    </row>
    <row r="64" spans="1:9">
      <c r="A64" s="107">
        <v>45643</v>
      </c>
      <c r="B64" s="156">
        <v>0.27083333333333298</v>
      </c>
      <c r="C64" s="86" t="s">
        <v>47</v>
      </c>
      <c r="D64" s="86" t="s">
        <v>10</v>
      </c>
      <c r="E64" s="155">
        <v>60000</v>
      </c>
      <c r="F64" s="87">
        <v>16</v>
      </c>
      <c r="G64" s="153">
        <f t="shared" si="0"/>
        <v>3750</v>
      </c>
    </row>
    <row r="65" spans="1:7">
      <c r="A65" s="107">
        <v>45643</v>
      </c>
      <c r="B65" s="163">
        <v>0.25</v>
      </c>
      <c r="C65" s="152" t="s">
        <v>326</v>
      </c>
      <c r="D65" s="164" t="s">
        <v>10</v>
      </c>
      <c r="E65" s="153">
        <v>90000</v>
      </c>
      <c r="F65" s="87">
        <v>12</v>
      </c>
      <c r="G65" s="153">
        <f t="shared" si="0"/>
        <v>7500</v>
      </c>
    </row>
    <row r="66" spans="1:7">
      <c r="A66" s="107">
        <v>45643</v>
      </c>
      <c r="B66" s="163" t="s">
        <v>309</v>
      </c>
      <c r="C66" s="152" t="s">
        <v>7</v>
      </c>
      <c r="D66" s="86" t="s">
        <v>8</v>
      </c>
      <c r="E66" s="153">
        <v>115000</v>
      </c>
      <c r="F66" s="87">
        <v>17</v>
      </c>
      <c r="G66" s="153">
        <f t="shared" si="0"/>
        <v>6764.7058823529414</v>
      </c>
    </row>
    <row r="67" spans="1:7">
      <c r="A67" s="107">
        <v>45643</v>
      </c>
      <c r="B67" s="163" t="s">
        <v>309</v>
      </c>
      <c r="C67" s="86" t="s">
        <v>310</v>
      </c>
      <c r="D67" s="86" t="s">
        <v>8</v>
      </c>
      <c r="E67" s="153">
        <v>115000</v>
      </c>
      <c r="F67" s="87">
        <v>11</v>
      </c>
      <c r="G67" s="153">
        <f t="shared" ref="G67:G130" si="1">E67/F67</f>
        <v>10454.545454545454</v>
      </c>
    </row>
    <row r="68" spans="1:7">
      <c r="A68" s="107">
        <v>45643</v>
      </c>
      <c r="B68" s="163" t="s">
        <v>309</v>
      </c>
      <c r="C68" s="86" t="s">
        <v>310</v>
      </c>
      <c r="D68" s="86" t="s">
        <v>8</v>
      </c>
      <c r="E68" s="153">
        <v>115000</v>
      </c>
      <c r="F68" s="87">
        <v>9</v>
      </c>
      <c r="G68" s="153">
        <f t="shared" si="1"/>
        <v>12777.777777777777</v>
      </c>
    </row>
    <row r="69" spans="1:7">
      <c r="A69" s="107">
        <v>45643</v>
      </c>
      <c r="B69" s="163" t="s">
        <v>309</v>
      </c>
      <c r="C69" s="86" t="s">
        <v>310</v>
      </c>
      <c r="D69" s="86" t="s">
        <v>8</v>
      </c>
      <c r="E69" s="153">
        <v>115000</v>
      </c>
      <c r="F69" s="87">
        <v>10</v>
      </c>
      <c r="G69" s="153">
        <f t="shared" si="1"/>
        <v>11500</v>
      </c>
    </row>
    <row r="70" spans="1:7">
      <c r="A70" s="107">
        <v>45643</v>
      </c>
      <c r="B70" s="163" t="s">
        <v>309</v>
      </c>
      <c r="C70" s="86" t="s">
        <v>282</v>
      </c>
      <c r="D70" s="86" t="s">
        <v>8</v>
      </c>
      <c r="E70" s="153">
        <v>115000</v>
      </c>
      <c r="F70" s="87">
        <v>15</v>
      </c>
      <c r="G70" s="153">
        <f t="shared" si="1"/>
        <v>7666.666666666667</v>
      </c>
    </row>
    <row r="71" spans="1:7">
      <c r="A71" s="107">
        <v>45643</v>
      </c>
      <c r="B71" s="163" t="s">
        <v>309</v>
      </c>
      <c r="C71" s="86" t="s">
        <v>311</v>
      </c>
      <c r="D71" s="86" t="s">
        <v>8</v>
      </c>
      <c r="E71" s="155">
        <v>115000</v>
      </c>
      <c r="F71" s="87">
        <v>29</v>
      </c>
      <c r="G71" s="153">
        <f t="shared" si="1"/>
        <v>3965.5172413793102</v>
      </c>
    </row>
    <row r="72" spans="1:7">
      <c r="A72" s="107">
        <v>45643</v>
      </c>
      <c r="B72" s="163" t="s">
        <v>309</v>
      </c>
      <c r="C72" s="86" t="s">
        <v>45</v>
      </c>
      <c r="D72" s="86" t="s">
        <v>8</v>
      </c>
      <c r="E72" s="155">
        <v>115000</v>
      </c>
      <c r="F72" s="87">
        <v>37</v>
      </c>
      <c r="G72" s="153">
        <f t="shared" si="1"/>
        <v>3108.1081081081079</v>
      </c>
    </row>
    <row r="73" spans="1:7">
      <c r="A73" s="107">
        <v>45643</v>
      </c>
      <c r="B73" s="163" t="s">
        <v>309</v>
      </c>
      <c r="C73" s="86" t="s">
        <v>312</v>
      </c>
      <c r="D73" s="86" t="s">
        <v>8</v>
      </c>
      <c r="E73" s="155">
        <v>115000</v>
      </c>
      <c r="F73" s="87">
        <v>12</v>
      </c>
      <c r="G73" s="153">
        <f t="shared" si="1"/>
        <v>9583.3333333333339</v>
      </c>
    </row>
    <row r="74" spans="1:7">
      <c r="A74" s="107">
        <v>45643</v>
      </c>
      <c r="B74" s="163" t="s">
        <v>309</v>
      </c>
      <c r="C74" s="86" t="s">
        <v>312</v>
      </c>
      <c r="D74" s="86" t="s">
        <v>8</v>
      </c>
      <c r="E74" s="155">
        <v>115000</v>
      </c>
      <c r="F74" s="87">
        <v>19</v>
      </c>
      <c r="G74" s="153">
        <f t="shared" si="1"/>
        <v>6052.6315789473683</v>
      </c>
    </row>
    <row r="75" spans="1:7">
      <c r="A75" s="107">
        <v>45643</v>
      </c>
      <c r="B75" s="163" t="s">
        <v>309</v>
      </c>
      <c r="C75" s="86" t="s">
        <v>312</v>
      </c>
      <c r="D75" s="86" t="s">
        <v>8</v>
      </c>
      <c r="E75" s="155">
        <v>115000</v>
      </c>
      <c r="F75" s="87">
        <v>29</v>
      </c>
      <c r="G75" s="153">
        <f t="shared" si="1"/>
        <v>3965.5172413793102</v>
      </c>
    </row>
    <row r="76" spans="1:7">
      <c r="A76" s="107">
        <v>45643</v>
      </c>
      <c r="B76" s="163" t="s">
        <v>309</v>
      </c>
      <c r="C76" s="86" t="s">
        <v>312</v>
      </c>
      <c r="D76" s="86" t="s">
        <v>17</v>
      </c>
      <c r="E76" s="155">
        <v>95000</v>
      </c>
      <c r="F76" s="87">
        <v>19</v>
      </c>
      <c r="G76" s="153">
        <f t="shared" si="1"/>
        <v>5000</v>
      </c>
    </row>
    <row r="77" spans="1:7">
      <c r="A77" s="107">
        <v>45643</v>
      </c>
      <c r="B77" s="163" t="s">
        <v>309</v>
      </c>
      <c r="C77" s="86" t="s">
        <v>209</v>
      </c>
      <c r="D77" s="86" t="s">
        <v>8</v>
      </c>
      <c r="E77" s="155">
        <v>92000</v>
      </c>
      <c r="F77" s="87">
        <v>38</v>
      </c>
      <c r="G77" s="153">
        <f t="shared" si="1"/>
        <v>2421.0526315789475</v>
      </c>
    </row>
    <row r="78" spans="1:7">
      <c r="A78" s="107">
        <v>45643</v>
      </c>
      <c r="B78" s="163" t="s">
        <v>309</v>
      </c>
      <c r="C78" s="86" t="s">
        <v>313</v>
      </c>
      <c r="D78" s="86" t="s">
        <v>17</v>
      </c>
      <c r="E78" s="155">
        <v>86000</v>
      </c>
      <c r="F78" s="87">
        <v>24</v>
      </c>
      <c r="G78" s="153">
        <f t="shared" si="1"/>
        <v>3583.3333333333335</v>
      </c>
    </row>
    <row r="79" spans="1:7">
      <c r="A79" s="107">
        <v>45643</v>
      </c>
      <c r="B79" s="163" t="s">
        <v>309</v>
      </c>
      <c r="C79" s="86" t="s">
        <v>240</v>
      </c>
      <c r="D79" s="86" t="s">
        <v>8</v>
      </c>
      <c r="E79" s="155">
        <v>98000</v>
      </c>
      <c r="F79" s="87">
        <v>36</v>
      </c>
      <c r="G79" s="153">
        <f t="shared" si="1"/>
        <v>2722.2222222222222</v>
      </c>
    </row>
    <row r="80" spans="1:7">
      <c r="A80" s="107">
        <v>45643</v>
      </c>
      <c r="B80" s="163" t="s">
        <v>309</v>
      </c>
      <c r="C80" s="164" t="s">
        <v>314</v>
      </c>
      <c r="D80" s="86" t="s">
        <v>17</v>
      </c>
      <c r="E80" s="165">
        <v>88000</v>
      </c>
      <c r="F80" s="87">
        <v>16</v>
      </c>
      <c r="G80" s="153">
        <f t="shared" si="1"/>
        <v>5500</v>
      </c>
    </row>
    <row r="81" spans="1:7">
      <c r="A81" s="107">
        <v>45643</v>
      </c>
      <c r="B81" s="163" t="s">
        <v>309</v>
      </c>
      <c r="C81" s="164" t="s">
        <v>315</v>
      </c>
      <c r="D81" s="86" t="s">
        <v>8</v>
      </c>
      <c r="E81" s="165">
        <v>110000</v>
      </c>
      <c r="F81" s="87">
        <v>35</v>
      </c>
      <c r="G81" s="153">
        <f t="shared" si="1"/>
        <v>3142.8571428571427</v>
      </c>
    </row>
    <row r="82" spans="1:7">
      <c r="A82" s="107">
        <v>45643</v>
      </c>
      <c r="B82" s="163" t="s">
        <v>309</v>
      </c>
      <c r="C82" s="86" t="s">
        <v>316</v>
      </c>
      <c r="D82" s="86" t="s">
        <v>17</v>
      </c>
      <c r="E82" s="155">
        <v>95000</v>
      </c>
      <c r="F82" s="87">
        <v>19</v>
      </c>
      <c r="G82" s="153">
        <f t="shared" si="1"/>
        <v>5000</v>
      </c>
    </row>
    <row r="83" spans="1:7">
      <c r="A83" s="107">
        <v>45643</v>
      </c>
      <c r="B83" s="163" t="s">
        <v>309</v>
      </c>
      <c r="C83" s="164" t="s">
        <v>25</v>
      </c>
      <c r="D83" s="86" t="s">
        <v>8</v>
      </c>
      <c r="E83" s="165">
        <v>108000</v>
      </c>
      <c r="F83" s="87">
        <v>30</v>
      </c>
      <c r="G83" s="153">
        <f t="shared" si="1"/>
        <v>3600</v>
      </c>
    </row>
    <row r="84" spans="1:7">
      <c r="A84" s="107">
        <v>45643</v>
      </c>
      <c r="B84" s="163" t="s">
        <v>309</v>
      </c>
      <c r="C84" s="164" t="s">
        <v>25</v>
      </c>
      <c r="D84" s="164" t="s">
        <v>10</v>
      </c>
      <c r="E84" s="165">
        <v>90000</v>
      </c>
      <c r="F84" s="87">
        <v>6</v>
      </c>
      <c r="G84" s="153">
        <f t="shared" si="1"/>
        <v>15000</v>
      </c>
    </row>
    <row r="85" spans="1:7">
      <c r="A85" s="107">
        <v>45643</v>
      </c>
      <c r="B85" s="163" t="s">
        <v>309</v>
      </c>
      <c r="C85" s="86" t="s">
        <v>20</v>
      </c>
      <c r="D85" s="86" t="s">
        <v>8</v>
      </c>
      <c r="E85" s="155">
        <v>110000</v>
      </c>
      <c r="F85" s="87">
        <v>34</v>
      </c>
      <c r="G85" s="153">
        <f t="shared" si="1"/>
        <v>3235.294117647059</v>
      </c>
    </row>
    <row r="86" spans="1:7">
      <c r="A86" s="107">
        <v>45643</v>
      </c>
      <c r="B86" s="163" t="s">
        <v>309</v>
      </c>
      <c r="C86" s="86" t="s">
        <v>22</v>
      </c>
      <c r="D86" s="86" t="s">
        <v>8</v>
      </c>
      <c r="E86" s="155">
        <v>140000</v>
      </c>
      <c r="F86" s="87">
        <v>18</v>
      </c>
      <c r="G86" s="153">
        <f t="shared" si="1"/>
        <v>7777.7777777777774</v>
      </c>
    </row>
    <row r="87" spans="1:7">
      <c r="A87" s="107">
        <v>45643</v>
      </c>
      <c r="B87" s="163">
        <v>0.39583333333333298</v>
      </c>
      <c r="C87" s="86" t="s">
        <v>327</v>
      </c>
      <c r="D87" s="164" t="s">
        <v>10</v>
      </c>
      <c r="E87" s="155">
        <v>85000</v>
      </c>
      <c r="F87" s="87">
        <v>5</v>
      </c>
      <c r="G87" s="153">
        <f t="shared" si="1"/>
        <v>17000</v>
      </c>
    </row>
    <row r="88" spans="1:7">
      <c r="A88" s="107">
        <v>45643</v>
      </c>
      <c r="B88" s="163">
        <v>0.39583333333333298</v>
      </c>
      <c r="C88" s="86" t="s">
        <v>7</v>
      </c>
      <c r="D88" s="164" t="s">
        <v>10</v>
      </c>
      <c r="E88" s="155">
        <v>40000</v>
      </c>
      <c r="F88" s="87">
        <v>6</v>
      </c>
      <c r="G88" s="153">
        <f t="shared" si="1"/>
        <v>6666.666666666667</v>
      </c>
    </row>
    <row r="89" spans="1:7">
      <c r="A89" s="107">
        <v>45643</v>
      </c>
      <c r="B89" s="163" t="s">
        <v>317</v>
      </c>
      <c r="C89" s="86" t="s">
        <v>7</v>
      </c>
      <c r="D89" s="86" t="s">
        <v>8</v>
      </c>
      <c r="E89" s="155">
        <v>57500</v>
      </c>
      <c r="F89" s="87">
        <v>10</v>
      </c>
      <c r="G89" s="153">
        <f t="shared" si="1"/>
        <v>5750</v>
      </c>
    </row>
    <row r="90" spans="1:7">
      <c r="A90" s="107">
        <v>45643</v>
      </c>
      <c r="B90" s="163">
        <v>0.39583333333333298</v>
      </c>
      <c r="C90" s="86" t="s">
        <v>282</v>
      </c>
      <c r="D90" s="164" t="s">
        <v>10</v>
      </c>
      <c r="E90" s="155">
        <v>40000</v>
      </c>
      <c r="F90" s="87">
        <v>7</v>
      </c>
      <c r="G90" s="153">
        <f t="shared" si="1"/>
        <v>5714.2857142857147</v>
      </c>
    </row>
    <row r="91" spans="1:7">
      <c r="A91" s="107">
        <v>45643</v>
      </c>
      <c r="B91" s="163">
        <v>0.83333333333333304</v>
      </c>
      <c r="C91" s="86" t="s">
        <v>282</v>
      </c>
      <c r="D91" s="86" t="s">
        <v>17</v>
      </c>
      <c r="E91" s="155">
        <v>47500</v>
      </c>
      <c r="F91" s="87">
        <v>22</v>
      </c>
      <c r="G91" s="153">
        <f t="shared" si="1"/>
        <v>2159.090909090909</v>
      </c>
    </row>
    <row r="92" spans="1:7">
      <c r="A92" s="107">
        <v>45643</v>
      </c>
      <c r="B92" s="163" t="s">
        <v>318</v>
      </c>
      <c r="C92" s="86" t="s">
        <v>14</v>
      </c>
      <c r="D92" s="86" t="s">
        <v>8</v>
      </c>
      <c r="E92" s="155">
        <v>115000</v>
      </c>
      <c r="F92" s="87">
        <v>38</v>
      </c>
      <c r="G92" s="153">
        <f t="shared" si="1"/>
        <v>3026.3157894736842</v>
      </c>
    </row>
    <row r="93" spans="1:7">
      <c r="A93" s="107">
        <v>45643</v>
      </c>
      <c r="B93" s="163" t="s">
        <v>318</v>
      </c>
      <c r="C93" s="86" t="s">
        <v>43</v>
      </c>
      <c r="D93" s="86" t="s">
        <v>17</v>
      </c>
      <c r="E93" s="155">
        <v>88000</v>
      </c>
      <c r="F93" s="87">
        <v>9</v>
      </c>
      <c r="G93" s="153">
        <f t="shared" si="1"/>
        <v>9777.7777777777774</v>
      </c>
    </row>
    <row r="94" spans="1:7">
      <c r="A94" s="107">
        <v>45643</v>
      </c>
      <c r="B94" s="156">
        <v>0.64583333333333304</v>
      </c>
      <c r="C94" s="86" t="s">
        <v>243</v>
      </c>
      <c r="D94" s="164" t="s">
        <v>10</v>
      </c>
      <c r="E94" s="155">
        <v>90000</v>
      </c>
      <c r="F94" s="87">
        <v>13</v>
      </c>
      <c r="G94" s="153">
        <f t="shared" si="1"/>
        <v>6923.0769230769229</v>
      </c>
    </row>
    <row r="95" spans="1:7">
      <c r="A95" s="107">
        <v>45643</v>
      </c>
      <c r="B95" s="163" t="s">
        <v>319</v>
      </c>
      <c r="C95" s="86" t="s">
        <v>7</v>
      </c>
      <c r="D95" s="86" t="s">
        <v>17</v>
      </c>
      <c r="E95" s="155">
        <v>95000</v>
      </c>
      <c r="F95" s="87">
        <v>26</v>
      </c>
      <c r="G95" s="153">
        <f t="shared" si="1"/>
        <v>3653.8461538461538</v>
      </c>
    </row>
    <row r="96" spans="1:7">
      <c r="A96" s="107">
        <v>45643</v>
      </c>
      <c r="B96" s="163" t="s">
        <v>319</v>
      </c>
      <c r="C96" s="86" t="s">
        <v>282</v>
      </c>
      <c r="D96" s="164" t="s">
        <v>10</v>
      </c>
      <c r="E96" s="155">
        <v>80000</v>
      </c>
      <c r="F96" s="87">
        <v>18</v>
      </c>
      <c r="G96" s="153">
        <f t="shared" si="1"/>
        <v>4444.4444444444443</v>
      </c>
    </row>
    <row r="97" spans="1:7">
      <c r="A97" s="107">
        <v>45643</v>
      </c>
      <c r="B97" s="163" t="s">
        <v>319</v>
      </c>
      <c r="C97" s="86" t="s">
        <v>45</v>
      </c>
      <c r="D97" s="86" t="s">
        <v>17</v>
      </c>
      <c r="E97" s="155">
        <v>95000</v>
      </c>
      <c r="F97" s="87">
        <v>32</v>
      </c>
      <c r="G97" s="153">
        <f t="shared" si="1"/>
        <v>2968.75</v>
      </c>
    </row>
    <row r="98" spans="1:7">
      <c r="A98" s="107">
        <v>45643</v>
      </c>
      <c r="B98" s="163" t="s">
        <v>319</v>
      </c>
      <c r="C98" s="86" t="s">
        <v>320</v>
      </c>
      <c r="D98" s="164" t="s">
        <v>10</v>
      </c>
      <c r="E98" s="155">
        <v>120000</v>
      </c>
      <c r="F98" s="87">
        <v>20</v>
      </c>
      <c r="G98" s="153">
        <f t="shared" si="1"/>
        <v>6000</v>
      </c>
    </row>
    <row r="99" spans="1:7">
      <c r="A99" s="107">
        <v>45643</v>
      </c>
      <c r="B99" s="163" t="s">
        <v>319</v>
      </c>
      <c r="C99" s="86" t="s">
        <v>104</v>
      </c>
      <c r="D99" s="164" t="s">
        <v>10</v>
      </c>
      <c r="E99" s="155">
        <v>120000</v>
      </c>
      <c r="F99" s="87">
        <v>10</v>
      </c>
      <c r="G99" s="153">
        <f t="shared" si="1"/>
        <v>12000</v>
      </c>
    </row>
    <row r="100" spans="1:7">
      <c r="A100" s="107">
        <v>45643</v>
      </c>
      <c r="B100" s="163">
        <v>0.29166666666666702</v>
      </c>
      <c r="C100" s="86" t="s">
        <v>7</v>
      </c>
      <c r="D100" s="86" t="s">
        <v>8</v>
      </c>
      <c r="E100" s="155">
        <v>57500</v>
      </c>
      <c r="F100" s="87">
        <v>15</v>
      </c>
      <c r="G100" s="153">
        <f t="shared" si="1"/>
        <v>3833.3333333333335</v>
      </c>
    </row>
    <row r="101" spans="1:7">
      <c r="A101" s="107">
        <v>45643</v>
      </c>
      <c r="B101" s="163">
        <v>0.29166666666666702</v>
      </c>
      <c r="C101" s="86" t="s">
        <v>282</v>
      </c>
      <c r="D101" s="86" t="s">
        <v>8</v>
      </c>
      <c r="E101" s="155">
        <v>57500</v>
      </c>
      <c r="F101" s="87">
        <v>16</v>
      </c>
      <c r="G101" s="153">
        <f t="shared" si="1"/>
        <v>3593.75</v>
      </c>
    </row>
    <row r="102" spans="1:7">
      <c r="A102" s="107">
        <v>45643</v>
      </c>
      <c r="B102" s="163">
        <v>0.29166666666666702</v>
      </c>
      <c r="C102" s="86" t="s">
        <v>45</v>
      </c>
      <c r="D102" s="86" t="s">
        <v>8</v>
      </c>
      <c r="E102" s="155">
        <v>57500</v>
      </c>
      <c r="F102" s="87">
        <v>18</v>
      </c>
      <c r="G102" s="153">
        <f t="shared" si="1"/>
        <v>3194.4444444444443</v>
      </c>
    </row>
    <row r="103" spans="1:7">
      <c r="A103" s="107">
        <v>45643</v>
      </c>
      <c r="B103" s="163">
        <v>0.29166666666666702</v>
      </c>
      <c r="C103" s="86" t="s">
        <v>109</v>
      </c>
      <c r="D103" s="86" t="s">
        <v>17</v>
      </c>
      <c r="E103" s="155">
        <v>66000</v>
      </c>
      <c r="F103" s="87">
        <v>12</v>
      </c>
      <c r="G103" s="153">
        <f t="shared" si="1"/>
        <v>5500</v>
      </c>
    </row>
    <row r="104" spans="1:7">
      <c r="A104" s="107">
        <v>45643</v>
      </c>
      <c r="B104" s="163">
        <v>0.29166666666666702</v>
      </c>
      <c r="C104" s="86" t="s">
        <v>25</v>
      </c>
      <c r="D104" s="164" t="s">
        <v>10</v>
      </c>
      <c r="E104" s="155">
        <v>45000</v>
      </c>
      <c r="F104" s="87">
        <v>7</v>
      </c>
      <c r="G104" s="153">
        <f t="shared" si="1"/>
        <v>6428.5714285714284</v>
      </c>
    </row>
    <row r="105" spans="1:7">
      <c r="A105" s="107">
        <v>45643</v>
      </c>
      <c r="B105" s="163">
        <v>0.29166666666666702</v>
      </c>
      <c r="C105" s="86" t="s">
        <v>320</v>
      </c>
      <c r="D105" s="86" t="s">
        <v>17</v>
      </c>
      <c r="E105" s="155">
        <v>60000</v>
      </c>
      <c r="F105" s="87">
        <v>15</v>
      </c>
      <c r="G105" s="153">
        <f t="shared" si="1"/>
        <v>4000</v>
      </c>
    </row>
    <row r="106" spans="1:7">
      <c r="A106" s="107">
        <v>45643</v>
      </c>
      <c r="B106" s="163" t="s">
        <v>321</v>
      </c>
      <c r="C106" s="86" t="s">
        <v>7</v>
      </c>
      <c r="D106" s="86" t="s">
        <v>8</v>
      </c>
      <c r="E106" s="155">
        <v>115000</v>
      </c>
      <c r="F106" s="87">
        <v>13</v>
      </c>
      <c r="G106" s="153">
        <f t="shared" si="1"/>
        <v>8846.1538461538457</v>
      </c>
    </row>
    <row r="107" spans="1:7">
      <c r="A107" s="107">
        <v>45643</v>
      </c>
      <c r="B107" s="156" t="s">
        <v>321</v>
      </c>
      <c r="C107" s="86" t="s">
        <v>310</v>
      </c>
      <c r="D107" s="86" t="s">
        <v>8</v>
      </c>
      <c r="E107" s="153">
        <v>115000</v>
      </c>
      <c r="F107" s="87">
        <v>26</v>
      </c>
      <c r="G107" s="153">
        <f t="shared" si="1"/>
        <v>4423.0769230769229</v>
      </c>
    </row>
    <row r="108" spans="1:7">
      <c r="A108" s="107">
        <v>45643</v>
      </c>
      <c r="B108" s="163" t="s">
        <v>321</v>
      </c>
      <c r="C108" s="86" t="s">
        <v>310</v>
      </c>
      <c r="D108" s="86" t="s">
        <v>8</v>
      </c>
      <c r="E108" s="153">
        <v>115000</v>
      </c>
      <c r="F108" s="87">
        <v>18</v>
      </c>
      <c r="G108" s="153">
        <f t="shared" si="1"/>
        <v>6388.8888888888887</v>
      </c>
    </row>
    <row r="109" spans="1:7">
      <c r="A109" s="107">
        <v>45643</v>
      </c>
      <c r="B109" s="163" t="s">
        <v>321</v>
      </c>
      <c r="C109" s="86" t="s">
        <v>282</v>
      </c>
      <c r="D109" s="86" t="s">
        <v>8</v>
      </c>
      <c r="E109" s="153">
        <v>115000</v>
      </c>
      <c r="F109" s="87">
        <v>32</v>
      </c>
      <c r="G109" s="153">
        <f t="shared" si="1"/>
        <v>3593.75</v>
      </c>
    </row>
    <row r="110" spans="1:7">
      <c r="A110" s="107">
        <v>45643</v>
      </c>
      <c r="B110" s="163" t="s">
        <v>321</v>
      </c>
      <c r="C110" s="86" t="s">
        <v>311</v>
      </c>
      <c r="D110" s="86" t="s">
        <v>8</v>
      </c>
      <c r="E110" s="155">
        <v>115000</v>
      </c>
      <c r="F110" s="87">
        <v>20</v>
      </c>
      <c r="G110" s="153">
        <f t="shared" si="1"/>
        <v>5750</v>
      </c>
    </row>
    <row r="111" spans="1:7">
      <c r="A111" s="107">
        <v>45643</v>
      </c>
      <c r="B111" s="163" t="s">
        <v>321</v>
      </c>
      <c r="C111" s="86" t="s">
        <v>311</v>
      </c>
      <c r="D111" s="164" t="s">
        <v>10</v>
      </c>
      <c r="E111" s="155">
        <v>80000</v>
      </c>
      <c r="F111" s="87">
        <v>10</v>
      </c>
      <c r="G111" s="153">
        <f t="shared" si="1"/>
        <v>8000</v>
      </c>
    </row>
    <row r="112" spans="1:7">
      <c r="A112" s="107">
        <v>45643</v>
      </c>
      <c r="B112" s="163" t="s">
        <v>321</v>
      </c>
      <c r="C112" s="86" t="s">
        <v>45</v>
      </c>
      <c r="D112" s="86" t="s">
        <v>8</v>
      </c>
      <c r="E112" s="155">
        <v>115000</v>
      </c>
      <c r="F112" s="87">
        <v>15</v>
      </c>
      <c r="G112" s="153">
        <f t="shared" si="1"/>
        <v>7666.666666666667</v>
      </c>
    </row>
    <row r="113" spans="1:9">
      <c r="A113" s="107">
        <v>45643</v>
      </c>
      <c r="B113" s="163" t="s">
        <v>321</v>
      </c>
      <c r="C113" s="86" t="s">
        <v>312</v>
      </c>
      <c r="D113" s="86" t="s">
        <v>8</v>
      </c>
      <c r="E113" s="155">
        <v>115000</v>
      </c>
      <c r="F113" s="87">
        <v>11</v>
      </c>
      <c r="G113" s="153">
        <f t="shared" si="1"/>
        <v>10454.545454545454</v>
      </c>
    </row>
    <row r="114" spans="1:9">
      <c r="A114" s="107">
        <v>45643</v>
      </c>
      <c r="B114" s="163" t="s">
        <v>321</v>
      </c>
      <c r="C114" s="86" t="s">
        <v>312</v>
      </c>
      <c r="D114" s="86" t="s">
        <v>8</v>
      </c>
      <c r="E114" s="155">
        <v>115000</v>
      </c>
      <c r="F114" s="87">
        <v>21</v>
      </c>
      <c r="G114" s="153">
        <f t="shared" si="1"/>
        <v>5476.1904761904761</v>
      </c>
    </row>
    <row r="115" spans="1:9">
      <c r="A115" s="107">
        <v>45643</v>
      </c>
      <c r="B115" s="163" t="s">
        <v>321</v>
      </c>
      <c r="C115" s="86" t="s">
        <v>312</v>
      </c>
      <c r="D115" s="86" t="s">
        <v>17</v>
      </c>
      <c r="E115" s="155">
        <v>95000</v>
      </c>
      <c r="F115" s="87">
        <v>8</v>
      </c>
      <c r="G115" s="153">
        <f t="shared" si="1"/>
        <v>11875</v>
      </c>
    </row>
    <row r="116" spans="1:9">
      <c r="A116" s="107">
        <v>45643</v>
      </c>
      <c r="B116" s="163" t="s">
        <v>321</v>
      </c>
      <c r="C116" s="86" t="s">
        <v>209</v>
      </c>
      <c r="D116" s="86" t="s">
        <v>8</v>
      </c>
      <c r="E116" s="155">
        <v>92000</v>
      </c>
      <c r="F116" s="87">
        <v>11</v>
      </c>
      <c r="G116" s="153">
        <f t="shared" si="1"/>
        <v>8363.636363636364</v>
      </c>
    </row>
    <row r="117" spans="1:9">
      <c r="A117" s="107">
        <v>45643</v>
      </c>
      <c r="B117" s="163" t="s">
        <v>321</v>
      </c>
      <c r="C117" s="86" t="s">
        <v>240</v>
      </c>
      <c r="D117" s="86" t="s">
        <v>8</v>
      </c>
      <c r="E117" s="155">
        <v>98000</v>
      </c>
      <c r="F117" s="87">
        <v>9</v>
      </c>
      <c r="G117" s="153">
        <f t="shared" si="1"/>
        <v>10888.888888888889</v>
      </c>
    </row>
    <row r="118" spans="1:9">
      <c r="A118" s="107">
        <v>45643</v>
      </c>
      <c r="B118" s="163" t="s">
        <v>321</v>
      </c>
      <c r="C118" s="86" t="s">
        <v>25</v>
      </c>
      <c r="D118" s="86" t="s">
        <v>17</v>
      </c>
      <c r="E118" s="155">
        <v>98000</v>
      </c>
      <c r="F118" s="87">
        <v>20</v>
      </c>
      <c r="G118" s="153">
        <f t="shared" si="1"/>
        <v>4900</v>
      </c>
    </row>
    <row r="119" spans="1:9">
      <c r="A119" s="107">
        <v>45643</v>
      </c>
      <c r="B119" s="163" t="s">
        <v>321</v>
      </c>
      <c r="C119" s="164" t="s">
        <v>315</v>
      </c>
      <c r="D119" s="86" t="s">
        <v>8</v>
      </c>
      <c r="E119" s="165">
        <v>110000</v>
      </c>
      <c r="F119" s="87">
        <v>32</v>
      </c>
      <c r="G119" s="153">
        <f t="shared" si="1"/>
        <v>3437.5</v>
      </c>
    </row>
    <row r="120" spans="1:9">
      <c r="A120" s="107">
        <v>45643</v>
      </c>
      <c r="B120" s="163" t="s">
        <v>321</v>
      </c>
      <c r="C120" s="164" t="s">
        <v>322</v>
      </c>
      <c r="D120" s="164" t="s">
        <v>10</v>
      </c>
      <c r="E120" s="165">
        <v>80000</v>
      </c>
      <c r="F120" s="87">
        <v>20</v>
      </c>
      <c r="G120" s="153">
        <f t="shared" si="1"/>
        <v>4000</v>
      </c>
    </row>
    <row r="121" spans="1:9">
      <c r="A121" s="107">
        <v>45643</v>
      </c>
      <c r="B121" s="163" t="s">
        <v>321</v>
      </c>
      <c r="C121" s="86" t="s">
        <v>316</v>
      </c>
      <c r="D121" s="86" t="s">
        <v>17</v>
      </c>
      <c r="E121" s="155">
        <v>95000</v>
      </c>
      <c r="F121" s="87">
        <v>15</v>
      </c>
      <c r="G121" s="153">
        <f t="shared" si="1"/>
        <v>6333.333333333333</v>
      </c>
    </row>
    <row r="122" spans="1:9">
      <c r="A122" s="107">
        <v>45643</v>
      </c>
      <c r="B122" s="163" t="s">
        <v>321</v>
      </c>
      <c r="C122" s="86" t="s">
        <v>22</v>
      </c>
      <c r="D122" s="86" t="s">
        <v>8</v>
      </c>
      <c r="E122" s="155">
        <v>140000</v>
      </c>
      <c r="F122" s="87">
        <v>38</v>
      </c>
      <c r="G122" s="153">
        <f t="shared" si="1"/>
        <v>3684.2105263157896</v>
      </c>
    </row>
    <row r="123" spans="1:9">
      <c r="A123" s="107">
        <v>45643</v>
      </c>
      <c r="B123" s="163" t="s">
        <v>321</v>
      </c>
      <c r="C123" s="86" t="s">
        <v>20</v>
      </c>
      <c r="D123" s="86" t="s">
        <v>8</v>
      </c>
      <c r="E123" s="155">
        <v>110000</v>
      </c>
      <c r="F123" s="87">
        <v>25</v>
      </c>
      <c r="G123" s="153">
        <f t="shared" si="1"/>
        <v>4400</v>
      </c>
    </row>
    <row r="124" spans="1:9">
      <c r="A124" s="107">
        <v>45643</v>
      </c>
      <c r="B124" s="163" t="s">
        <v>321</v>
      </c>
      <c r="C124" s="86" t="s">
        <v>187</v>
      </c>
      <c r="D124" s="86" t="s">
        <v>17</v>
      </c>
      <c r="E124" s="155">
        <v>130000</v>
      </c>
      <c r="F124" s="87">
        <v>26</v>
      </c>
      <c r="G124" s="153">
        <f t="shared" si="1"/>
        <v>5000</v>
      </c>
    </row>
    <row r="125" spans="1:9">
      <c r="A125" s="107">
        <v>45643</v>
      </c>
      <c r="B125" s="156" t="s">
        <v>321</v>
      </c>
      <c r="C125" s="86" t="s">
        <v>33</v>
      </c>
      <c r="D125" s="86" t="s">
        <v>8</v>
      </c>
      <c r="E125" s="155">
        <v>350000</v>
      </c>
      <c r="F125" s="87">
        <v>18</v>
      </c>
      <c r="G125" s="153">
        <f t="shared" si="1"/>
        <v>19444.444444444445</v>
      </c>
    </row>
    <row r="126" spans="1:9">
      <c r="A126" s="107">
        <v>45643</v>
      </c>
      <c r="B126" s="156" t="s">
        <v>323</v>
      </c>
      <c r="C126" s="86" t="s">
        <v>324</v>
      </c>
      <c r="D126" s="86" t="s">
        <v>17</v>
      </c>
      <c r="E126" s="155">
        <v>71250</v>
      </c>
      <c r="F126" s="87">
        <v>20</v>
      </c>
      <c r="G126" s="153">
        <f t="shared" si="1"/>
        <v>3562.5</v>
      </c>
    </row>
    <row r="127" spans="1:9">
      <c r="A127" s="107">
        <v>45643</v>
      </c>
      <c r="B127" s="156" t="s">
        <v>323</v>
      </c>
      <c r="C127" s="86" t="s">
        <v>45</v>
      </c>
      <c r="D127" s="164" t="s">
        <v>10</v>
      </c>
      <c r="E127" s="155">
        <v>40000</v>
      </c>
      <c r="F127" s="87">
        <v>10</v>
      </c>
      <c r="G127" s="153">
        <f t="shared" si="1"/>
        <v>4000</v>
      </c>
      <c r="I127" t="s">
        <v>53</v>
      </c>
    </row>
    <row r="128" spans="1:9">
      <c r="A128" s="107">
        <v>45643</v>
      </c>
      <c r="B128" s="156" t="s">
        <v>323</v>
      </c>
      <c r="C128" s="86" t="s">
        <v>325</v>
      </c>
      <c r="D128" s="86" t="s">
        <v>10</v>
      </c>
      <c r="E128" s="155">
        <v>62500</v>
      </c>
      <c r="F128" s="87">
        <v>11</v>
      </c>
      <c r="G128" s="153">
        <f t="shared" si="1"/>
        <v>5681.818181818182</v>
      </c>
    </row>
    <row r="129" spans="1:7">
      <c r="A129" s="107">
        <v>45644</v>
      </c>
      <c r="B129" s="156">
        <v>0.27083333333333298</v>
      </c>
      <c r="C129" s="86" t="s">
        <v>47</v>
      </c>
      <c r="D129" s="86" t="s">
        <v>10</v>
      </c>
      <c r="E129" s="155">
        <v>60000</v>
      </c>
      <c r="F129" s="87">
        <v>20</v>
      </c>
      <c r="G129" s="153">
        <f t="shared" si="1"/>
        <v>3000</v>
      </c>
    </row>
    <row r="130" spans="1:7">
      <c r="A130" s="107">
        <v>45644</v>
      </c>
      <c r="B130" s="156" t="s">
        <v>309</v>
      </c>
      <c r="C130" s="86" t="s">
        <v>7</v>
      </c>
      <c r="D130" s="86" t="s">
        <v>8</v>
      </c>
      <c r="E130" s="155">
        <v>115000</v>
      </c>
      <c r="F130" s="87">
        <v>45</v>
      </c>
      <c r="G130" s="153">
        <f t="shared" si="1"/>
        <v>2555.5555555555557</v>
      </c>
    </row>
    <row r="131" spans="1:7">
      <c r="A131" s="107">
        <v>45644</v>
      </c>
      <c r="B131" s="150" t="s">
        <v>309</v>
      </c>
      <c r="C131" s="86" t="s">
        <v>310</v>
      </c>
      <c r="D131" s="86" t="s">
        <v>8</v>
      </c>
      <c r="E131" s="153">
        <v>115000</v>
      </c>
      <c r="F131" s="87">
        <v>17</v>
      </c>
      <c r="G131" s="153">
        <f t="shared" ref="G131:G194" si="2">E131/F131</f>
        <v>6764.7058823529414</v>
      </c>
    </row>
    <row r="132" spans="1:7">
      <c r="A132" s="107">
        <v>45644</v>
      </c>
      <c r="B132" s="150" t="s">
        <v>309</v>
      </c>
      <c r="C132" s="86" t="s">
        <v>310</v>
      </c>
      <c r="D132" s="86" t="s">
        <v>8</v>
      </c>
      <c r="E132" s="153">
        <v>115000</v>
      </c>
      <c r="F132" s="87">
        <v>9</v>
      </c>
      <c r="G132" s="153">
        <f t="shared" si="2"/>
        <v>12777.777777777777</v>
      </c>
    </row>
    <row r="133" spans="1:7">
      <c r="A133" s="107">
        <v>45644</v>
      </c>
      <c r="B133" s="150" t="s">
        <v>309</v>
      </c>
      <c r="C133" s="86" t="s">
        <v>310</v>
      </c>
      <c r="D133" s="86" t="s">
        <v>8</v>
      </c>
      <c r="E133" s="153">
        <v>115000</v>
      </c>
      <c r="F133" s="87">
        <v>12</v>
      </c>
      <c r="G133" s="153">
        <f t="shared" si="2"/>
        <v>9583.3333333333339</v>
      </c>
    </row>
    <row r="134" spans="1:7">
      <c r="A134" s="107">
        <v>45644</v>
      </c>
      <c r="B134" s="150" t="s">
        <v>309</v>
      </c>
      <c r="C134" s="86" t="s">
        <v>282</v>
      </c>
      <c r="D134" s="86" t="s">
        <v>8</v>
      </c>
      <c r="E134" s="153">
        <v>115000</v>
      </c>
      <c r="F134" s="87">
        <v>15</v>
      </c>
      <c r="G134" s="153">
        <f t="shared" si="2"/>
        <v>7666.666666666667</v>
      </c>
    </row>
    <row r="135" spans="1:7">
      <c r="A135" s="107">
        <v>45644</v>
      </c>
      <c r="B135" s="150" t="s">
        <v>309</v>
      </c>
      <c r="C135" s="86" t="s">
        <v>311</v>
      </c>
      <c r="D135" s="86" t="s">
        <v>8</v>
      </c>
      <c r="E135" s="155">
        <v>115000</v>
      </c>
      <c r="F135" s="87">
        <v>17</v>
      </c>
      <c r="G135" s="153">
        <f t="shared" si="2"/>
        <v>6764.7058823529414</v>
      </c>
    </row>
    <row r="136" spans="1:7">
      <c r="A136" s="107">
        <v>45644</v>
      </c>
      <c r="B136" s="150" t="s">
        <v>309</v>
      </c>
      <c r="C136" s="86" t="s">
        <v>45</v>
      </c>
      <c r="D136" s="86" t="s">
        <v>8</v>
      </c>
      <c r="E136" s="155">
        <v>115000</v>
      </c>
      <c r="F136" s="87">
        <v>12</v>
      </c>
      <c r="G136" s="153">
        <f t="shared" si="2"/>
        <v>9583.3333333333339</v>
      </c>
    </row>
    <row r="137" spans="1:7">
      <c r="A137" s="107">
        <v>45644</v>
      </c>
      <c r="B137" s="150" t="s">
        <v>309</v>
      </c>
      <c r="C137" s="86" t="s">
        <v>312</v>
      </c>
      <c r="D137" s="86" t="s">
        <v>8</v>
      </c>
      <c r="E137" s="155">
        <v>115000</v>
      </c>
      <c r="F137" s="87">
        <v>15</v>
      </c>
      <c r="G137" s="153">
        <f t="shared" si="2"/>
        <v>7666.666666666667</v>
      </c>
    </row>
    <row r="138" spans="1:7">
      <c r="A138" s="107">
        <v>45644</v>
      </c>
      <c r="B138" s="150" t="s">
        <v>309</v>
      </c>
      <c r="C138" s="86" t="s">
        <v>312</v>
      </c>
      <c r="D138" s="86" t="s">
        <v>8</v>
      </c>
      <c r="E138" s="155">
        <v>115000</v>
      </c>
      <c r="F138" s="87">
        <v>15</v>
      </c>
      <c r="G138" s="153">
        <f t="shared" si="2"/>
        <v>7666.666666666667</v>
      </c>
    </row>
    <row r="139" spans="1:7">
      <c r="A139" s="107">
        <v>45644</v>
      </c>
      <c r="B139" s="150" t="s">
        <v>309</v>
      </c>
      <c r="C139" s="86" t="s">
        <v>312</v>
      </c>
      <c r="D139" s="86" t="s">
        <v>8</v>
      </c>
      <c r="E139" s="155">
        <v>115000</v>
      </c>
      <c r="F139" s="87">
        <v>36</v>
      </c>
      <c r="G139" s="153">
        <f t="shared" si="2"/>
        <v>3194.4444444444443</v>
      </c>
    </row>
    <row r="140" spans="1:7">
      <c r="A140" s="107">
        <v>45644</v>
      </c>
      <c r="B140" s="150" t="s">
        <v>309</v>
      </c>
      <c r="C140" s="86" t="s">
        <v>312</v>
      </c>
      <c r="D140" s="86" t="s">
        <v>17</v>
      </c>
      <c r="E140" s="155">
        <v>95000</v>
      </c>
      <c r="F140" s="87">
        <v>15</v>
      </c>
      <c r="G140" s="153">
        <f t="shared" si="2"/>
        <v>6333.333333333333</v>
      </c>
    </row>
    <row r="141" spans="1:7">
      <c r="A141" s="107">
        <v>45644</v>
      </c>
      <c r="B141" s="150" t="s">
        <v>309</v>
      </c>
      <c r="C141" s="86" t="s">
        <v>209</v>
      </c>
      <c r="D141" s="86" t="s">
        <v>8</v>
      </c>
      <c r="E141" s="155">
        <v>92000</v>
      </c>
      <c r="F141" s="87">
        <v>35</v>
      </c>
      <c r="G141" s="153">
        <f t="shared" si="2"/>
        <v>2628.5714285714284</v>
      </c>
    </row>
    <row r="142" spans="1:7">
      <c r="A142" s="107">
        <v>45644</v>
      </c>
      <c r="B142" s="150" t="s">
        <v>309</v>
      </c>
      <c r="C142" s="86" t="s">
        <v>313</v>
      </c>
      <c r="D142" s="86" t="s">
        <v>17</v>
      </c>
      <c r="E142" s="155">
        <v>86000</v>
      </c>
      <c r="F142" s="87">
        <v>19</v>
      </c>
      <c r="G142" s="153">
        <f t="shared" si="2"/>
        <v>4526.3157894736842</v>
      </c>
    </row>
    <row r="143" spans="1:7">
      <c r="A143" s="107">
        <v>45644</v>
      </c>
      <c r="B143" s="150" t="s">
        <v>309</v>
      </c>
      <c r="C143" s="86" t="s">
        <v>240</v>
      </c>
      <c r="D143" s="86" t="s">
        <v>8</v>
      </c>
      <c r="E143" s="155">
        <v>98000</v>
      </c>
      <c r="F143" s="87">
        <v>29</v>
      </c>
      <c r="G143" s="153">
        <f t="shared" si="2"/>
        <v>3379.3103448275861</v>
      </c>
    </row>
    <row r="144" spans="1:7">
      <c r="A144" s="107">
        <v>45644</v>
      </c>
      <c r="B144" s="150" t="s">
        <v>309</v>
      </c>
      <c r="C144" s="164" t="s">
        <v>314</v>
      </c>
      <c r="D144" s="86" t="s">
        <v>17</v>
      </c>
      <c r="E144" s="165">
        <v>88000</v>
      </c>
      <c r="F144" s="87">
        <v>24</v>
      </c>
      <c r="G144" s="153">
        <f t="shared" si="2"/>
        <v>3666.6666666666665</v>
      </c>
    </row>
    <row r="145" spans="1:7">
      <c r="A145" s="107">
        <v>45644</v>
      </c>
      <c r="B145" s="150" t="s">
        <v>309</v>
      </c>
      <c r="C145" s="164" t="s">
        <v>315</v>
      </c>
      <c r="D145" s="86" t="s">
        <v>8</v>
      </c>
      <c r="E145" s="165">
        <v>110000</v>
      </c>
      <c r="F145" s="87">
        <v>32</v>
      </c>
      <c r="G145" s="153">
        <f t="shared" si="2"/>
        <v>3437.5</v>
      </c>
    </row>
    <row r="146" spans="1:7">
      <c r="A146" s="107">
        <v>45644</v>
      </c>
      <c r="B146" s="150" t="s">
        <v>309</v>
      </c>
      <c r="C146" s="86" t="s">
        <v>316</v>
      </c>
      <c r="D146" s="86" t="s">
        <v>17</v>
      </c>
      <c r="E146" s="155">
        <v>95000</v>
      </c>
      <c r="F146" s="87">
        <v>26</v>
      </c>
      <c r="G146" s="153">
        <f t="shared" si="2"/>
        <v>3653.8461538461538</v>
      </c>
    </row>
    <row r="147" spans="1:7">
      <c r="A147" s="107">
        <v>45644</v>
      </c>
      <c r="B147" s="150" t="s">
        <v>309</v>
      </c>
      <c r="C147" s="164" t="s">
        <v>25</v>
      </c>
      <c r="D147" s="86" t="s">
        <v>8</v>
      </c>
      <c r="E147" s="165">
        <v>108000</v>
      </c>
      <c r="F147" s="87">
        <v>30</v>
      </c>
      <c r="G147" s="153">
        <f t="shared" si="2"/>
        <v>3600</v>
      </c>
    </row>
    <row r="148" spans="1:7">
      <c r="A148" s="107">
        <v>45644</v>
      </c>
      <c r="B148" s="150" t="s">
        <v>309</v>
      </c>
      <c r="C148" s="164" t="s">
        <v>25</v>
      </c>
      <c r="D148" s="164" t="s">
        <v>10</v>
      </c>
      <c r="E148" s="165">
        <v>90000</v>
      </c>
      <c r="F148" s="87">
        <v>16</v>
      </c>
      <c r="G148" s="153">
        <f t="shared" si="2"/>
        <v>5625</v>
      </c>
    </row>
    <row r="149" spans="1:7">
      <c r="A149" s="107">
        <v>45644</v>
      </c>
      <c r="B149" s="150" t="s">
        <v>309</v>
      </c>
      <c r="C149" s="86" t="s">
        <v>20</v>
      </c>
      <c r="D149" s="86" t="s">
        <v>8</v>
      </c>
      <c r="E149" s="155">
        <v>110000</v>
      </c>
      <c r="F149" s="87">
        <v>18</v>
      </c>
      <c r="G149" s="153">
        <f t="shared" si="2"/>
        <v>6111.1111111111113</v>
      </c>
    </row>
    <row r="150" spans="1:7">
      <c r="A150" s="107">
        <v>45644</v>
      </c>
      <c r="B150" s="150" t="s">
        <v>309</v>
      </c>
      <c r="C150" s="86" t="s">
        <v>22</v>
      </c>
      <c r="D150" s="86" t="s">
        <v>8</v>
      </c>
      <c r="E150" s="155">
        <v>140000</v>
      </c>
      <c r="F150" s="87">
        <v>11</v>
      </c>
      <c r="G150" s="153">
        <f t="shared" si="2"/>
        <v>12727.272727272728</v>
      </c>
    </row>
    <row r="151" spans="1:7">
      <c r="A151" s="107">
        <v>45644</v>
      </c>
      <c r="B151" s="163">
        <v>0.39583333333333298</v>
      </c>
      <c r="C151" s="86" t="s">
        <v>7</v>
      </c>
      <c r="D151" s="164" t="s">
        <v>10</v>
      </c>
      <c r="E151" s="155">
        <v>40000</v>
      </c>
      <c r="F151" s="87">
        <v>3</v>
      </c>
      <c r="G151" s="153">
        <f t="shared" si="2"/>
        <v>13333.333333333334</v>
      </c>
    </row>
    <row r="152" spans="1:7">
      <c r="A152" s="107">
        <v>45644</v>
      </c>
      <c r="B152" s="163" t="s">
        <v>317</v>
      </c>
      <c r="C152" s="86" t="s">
        <v>7</v>
      </c>
      <c r="D152" s="86" t="s">
        <v>8</v>
      </c>
      <c r="E152" s="155">
        <v>57500</v>
      </c>
      <c r="F152" s="87">
        <v>13</v>
      </c>
      <c r="G152" s="153">
        <f t="shared" si="2"/>
        <v>4423.0769230769229</v>
      </c>
    </row>
    <row r="153" spans="1:7">
      <c r="A153" s="107">
        <v>45644</v>
      </c>
      <c r="B153" s="163">
        <v>0.39583333333333298</v>
      </c>
      <c r="C153" s="86" t="s">
        <v>282</v>
      </c>
      <c r="D153" s="164" t="s">
        <v>10</v>
      </c>
      <c r="E153" s="155">
        <v>40000</v>
      </c>
      <c r="F153" s="87">
        <v>16</v>
      </c>
      <c r="G153" s="153">
        <f t="shared" si="2"/>
        <v>2500</v>
      </c>
    </row>
    <row r="154" spans="1:7">
      <c r="A154" s="107">
        <v>45644</v>
      </c>
      <c r="B154" s="163">
        <v>0.83333333333333304</v>
      </c>
      <c r="C154" s="86" t="s">
        <v>282</v>
      </c>
      <c r="D154" s="86" t="s">
        <v>17</v>
      </c>
      <c r="E154" s="155">
        <v>47500</v>
      </c>
      <c r="F154" s="87">
        <v>12</v>
      </c>
      <c r="G154" s="153">
        <f t="shared" si="2"/>
        <v>3958.3333333333335</v>
      </c>
    </row>
    <row r="155" spans="1:7">
      <c r="A155" s="107">
        <v>45644</v>
      </c>
      <c r="B155" s="163" t="s">
        <v>318</v>
      </c>
      <c r="C155" s="86" t="s">
        <v>14</v>
      </c>
      <c r="D155" s="86" t="s">
        <v>8</v>
      </c>
      <c r="E155" s="155">
        <v>115000</v>
      </c>
      <c r="F155" s="87">
        <v>16</v>
      </c>
      <c r="G155" s="153">
        <f t="shared" si="2"/>
        <v>7187.5</v>
      </c>
    </row>
    <row r="156" spans="1:7">
      <c r="A156" s="107">
        <v>45644</v>
      </c>
      <c r="B156" s="163" t="s">
        <v>318</v>
      </c>
      <c r="C156" s="86" t="s">
        <v>43</v>
      </c>
      <c r="D156" s="86" t="s">
        <v>17</v>
      </c>
      <c r="E156" s="155">
        <v>88000</v>
      </c>
      <c r="F156" s="87">
        <v>12</v>
      </c>
      <c r="G156" s="153">
        <f t="shared" si="2"/>
        <v>7333.333333333333</v>
      </c>
    </row>
    <row r="157" spans="1:7">
      <c r="A157" s="107">
        <v>45644</v>
      </c>
      <c r="B157" s="163" t="s">
        <v>319</v>
      </c>
      <c r="C157" s="86" t="s">
        <v>7</v>
      </c>
      <c r="D157" s="86" t="s">
        <v>17</v>
      </c>
      <c r="E157" s="155">
        <v>95000</v>
      </c>
      <c r="F157" s="87">
        <v>6</v>
      </c>
      <c r="G157" s="153">
        <f t="shared" si="2"/>
        <v>15833.333333333334</v>
      </c>
    </row>
    <row r="158" spans="1:7">
      <c r="A158" s="107">
        <v>45644</v>
      </c>
      <c r="B158" s="163" t="s">
        <v>319</v>
      </c>
      <c r="C158" s="86" t="s">
        <v>282</v>
      </c>
      <c r="D158" s="164" t="s">
        <v>10</v>
      </c>
      <c r="E158" s="155">
        <v>80000</v>
      </c>
      <c r="F158" s="87">
        <v>5</v>
      </c>
      <c r="G158" s="153">
        <f t="shared" si="2"/>
        <v>16000</v>
      </c>
    </row>
    <row r="159" spans="1:7">
      <c r="A159" s="107">
        <v>45644</v>
      </c>
      <c r="B159" s="163" t="s">
        <v>319</v>
      </c>
      <c r="C159" s="86" t="s">
        <v>45</v>
      </c>
      <c r="D159" s="86" t="s">
        <v>17</v>
      </c>
      <c r="E159" s="155">
        <v>95000</v>
      </c>
      <c r="F159" s="87">
        <v>6</v>
      </c>
      <c r="G159" s="153">
        <f t="shared" si="2"/>
        <v>15833.333333333334</v>
      </c>
    </row>
    <row r="160" spans="1:7">
      <c r="A160" s="107">
        <v>45644</v>
      </c>
      <c r="B160" s="163" t="s">
        <v>319</v>
      </c>
      <c r="C160" s="86" t="s">
        <v>320</v>
      </c>
      <c r="D160" s="164" t="s">
        <v>10</v>
      </c>
      <c r="E160" s="155">
        <v>120000</v>
      </c>
      <c r="F160" s="87">
        <v>7</v>
      </c>
      <c r="G160" s="153">
        <f t="shared" si="2"/>
        <v>17142.857142857141</v>
      </c>
    </row>
    <row r="161" spans="1:7">
      <c r="A161" s="107">
        <v>45644</v>
      </c>
      <c r="B161" s="163" t="s">
        <v>319</v>
      </c>
      <c r="C161" s="86" t="s">
        <v>104</v>
      </c>
      <c r="D161" s="164" t="s">
        <v>10</v>
      </c>
      <c r="E161" s="155">
        <v>120000</v>
      </c>
      <c r="F161" s="87">
        <v>13</v>
      </c>
      <c r="G161" s="153">
        <f t="shared" si="2"/>
        <v>9230.7692307692305</v>
      </c>
    </row>
    <row r="162" spans="1:7">
      <c r="A162" s="107">
        <v>45644</v>
      </c>
      <c r="B162" s="163">
        <v>0.29166666666666702</v>
      </c>
      <c r="C162" s="86" t="s">
        <v>7</v>
      </c>
      <c r="D162" s="86" t="s">
        <v>8</v>
      </c>
      <c r="E162" s="155">
        <v>57500</v>
      </c>
      <c r="F162" s="87">
        <v>18</v>
      </c>
      <c r="G162" s="153">
        <f t="shared" si="2"/>
        <v>3194.4444444444443</v>
      </c>
    </row>
    <row r="163" spans="1:7">
      <c r="A163" s="107">
        <v>45644</v>
      </c>
      <c r="B163" s="163">
        <v>0.29166666666666702</v>
      </c>
      <c r="C163" s="86" t="s">
        <v>282</v>
      </c>
      <c r="D163" s="86" t="s">
        <v>8</v>
      </c>
      <c r="E163" s="155">
        <v>57500</v>
      </c>
      <c r="F163" s="87">
        <v>20</v>
      </c>
      <c r="G163" s="153">
        <f t="shared" si="2"/>
        <v>2875</v>
      </c>
    </row>
    <row r="164" spans="1:7">
      <c r="A164" s="107">
        <v>45644</v>
      </c>
      <c r="B164" s="163">
        <v>0.29166666666666702</v>
      </c>
      <c r="C164" s="86" t="s">
        <v>45</v>
      </c>
      <c r="D164" s="86" t="s">
        <v>8</v>
      </c>
      <c r="E164" s="155">
        <v>57500</v>
      </c>
      <c r="F164" s="87">
        <v>10</v>
      </c>
      <c r="G164" s="153">
        <f t="shared" si="2"/>
        <v>5750</v>
      </c>
    </row>
    <row r="165" spans="1:7">
      <c r="A165" s="107">
        <v>45644</v>
      </c>
      <c r="B165" s="163">
        <v>0.29166666666666702</v>
      </c>
      <c r="C165" s="86" t="s">
        <v>109</v>
      </c>
      <c r="D165" s="86" t="s">
        <v>17</v>
      </c>
      <c r="E165" s="155">
        <v>66000</v>
      </c>
      <c r="F165" s="87">
        <v>23</v>
      </c>
      <c r="G165" s="153">
        <f t="shared" si="2"/>
        <v>2869.5652173913045</v>
      </c>
    </row>
    <row r="166" spans="1:7">
      <c r="A166" s="107">
        <v>45644</v>
      </c>
      <c r="B166" s="163">
        <v>0.29166666666666702</v>
      </c>
      <c r="C166" s="86" t="s">
        <v>25</v>
      </c>
      <c r="D166" s="164" t="s">
        <v>10</v>
      </c>
      <c r="E166" s="155">
        <v>45000</v>
      </c>
      <c r="F166" s="87">
        <v>11</v>
      </c>
      <c r="G166" s="153">
        <f t="shared" si="2"/>
        <v>4090.909090909091</v>
      </c>
    </row>
    <row r="167" spans="1:7">
      <c r="A167" s="107">
        <v>45644</v>
      </c>
      <c r="B167" s="163">
        <v>0.29166666666666702</v>
      </c>
      <c r="C167" s="86" t="s">
        <v>320</v>
      </c>
      <c r="D167" s="86" t="s">
        <v>17</v>
      </c>
      <c r="E167" s="155">
        <v>60000</v>
      </c>
      <c r="F167" s="87">
        <v>9</v>
      </c>
      <c r="G167" s="153">
        <f t="shared" si="2"/>
        <v>6666.666666666667</v>
      </c>
    </row>
    <row r="168" spans="1:7">
      <c r="A168" s="107">
        <v>45644</v>
      </c>
      <c r="B168" s="163" t="s">
        <v>321</v>
      </c>
      <c r="C168" s="86" t="s">
        <v>7</v>
      </c>
      <c r="D168" s="86" t="s">
        <v>8</v>
      </c>
      <c r="E168" s="155">
        <v>115000</v>
      </c>
      <c r="F168" s="87">
        <v>12</v>
      </c>
      <c r="G168" s="153">
        <f t="shared" si="2"/>
        <v>9583.3333333333339</v>
      </c>
    </row>
    <row r="169" spans="1:7">
      <c r="A169" s="107">
        <v>45644</v>
      </c>
      <c r="B169" s="156" t="s">
        <v>321</v>
      </c>
      <c r="C169" s="86" t="s">
        <v>310</v>
      </c>
      <c r="D169" s="86" t="s">
        <v>8</v>
      </c>
      <c r="E169" s="153">
        <v>115000</v>
      </c>
      <c r="F169" s="87">
        <v>15</v>
      </c>
      <c r="G169" s="153">
        <f t="shared" si="2"/>
        <v>7666.666666666667</v>
      </c>
    </row>
    <row r="170" spans="1:7">
      <c r="A170" s="107">
        <v>45644</v>
      </c>
      <c r="B170" s="163" t="s">
        <v>321</v>
      </c>
      <c r="C170" s="86" t="s">
        <v>310</v>
      </c>
      <c r="D170" s="86" t="s">
        <v>8</v>
      </c>
      <c r="E170" s="153">
        <v>115000</v>
      </c>
      <c r="F170" s="87">
        <v>11</v>
      </c>
      <c r="G170" s="153">
        <f t="shared" si="2"/>
        <v>10454.545454545454</v>
      </c>
    </row>
    <row r="171" spans="1:7">
      <c r="A171" s="107">
        <v>45644</v>
      </c>
      <c r="B171" s="163" t="s">
        <v>321</v>
      </c>
      <c r="C171" s="86" t="s">
        <v>282</v>
      </c>
      <c r="D171" s="86" t="s">
        <v>8</v>
      </c>
      <c r="E171" s="153">
        <v>115000</v>
      </c>
      <c r="F171" s="87">
        <v>9</v>
      </c>
      <c r="G171" s="153">
        <f t="shared" si="2"/>
        <v>12777.777777777777</v>
      </c>
    </row>
    <row r="172" spans="1:7">
      <c r="A172" s="107">
        <v>45644</v>
      </c>
      <c r="B172" s="163" t="s">
        <v>321</v>
      </c>
      <c r="C172" s="86" t="s">
        <v>311</v>
      </c>
      <c r="D172" s="86" t="s">
        <v>8</v>
      </c>
      <c r="E172" s="155">
        <v>115000</v>
      </c>
      <c r="F172" s="87">
        <v>15</v>
      </c>
      <c r="G172" s="153">
        <f t="shared" si="2"/>
        <v>7666.666666666667</v>
      </c>
    </row>
    <row r="173" spans="1:7">
      <c r="A173" s="107">
        <v>45644</v>
      </c>
      <c r="B173" s="163" t="s">
        <v>321</v>
      </c>
      <c r="C173" s="86" t="s">
        <v>311</v>
      </c>
      <c r="D173" s="164" t="s">
        <v>10</v>
      </c>
      <c r="E173" s="155">
        <v>80000</v>
      </c>
      <c r="F173" s="87">
        <v>9</v>
      </c>
      <c r="G173" s="153">
        <f t="shared" si="2"/>
        <v>8888.8888888888887</v>
      </c>
    </row>
    <row r="174" spans="1:7">
      <c r="A174" s="107">
        <v>45644</v>
      </c>
      <c r="B174" s="163" t="s">
        <v>321</v>
      </c>
      <c r="C174" s="86" t="s">
        <v>45</v>
      </c>
      <c r="D174" s="86" t="s">
        <v>8</v>
      </c>
      <c r="E174" s="155">
        <v>115000</v>
      </c>
      <c r="F174" s="87">
        <v>12</v>
      </c>
      <c r="G174" s="153">
        <f t="shared" si="2"/>
        <v>9583.3333333333339</v>
      </c>
    </row>
    <row r="175" spans="1:7">
      <c r="A175" s="107">
        <v>45644</v>
      </c>
      <c r="B175" s="163" t="s">
        <v>321</v>
      </c>
      <c r="C175" s="86" t="s">
        <v>312</v>
      </c>
      <c r="D175" s="86" t="s">
        <v>8</v>
      </c>
      <c r="E175" s="155">
        <v>115000</v>
      </c>
      <c r="F175" s="87">
        <v>37</v>
      </c>
      <c r="G175" s="153">
        <f t="shared" si="2"/>
        <v>3108.1081081081079</v>
      </c>
    </row>
    <row r="176" spans="1:7">
      <c r="A176" s="107">
        <v>45644</v>
      </c>
      <c r="B176" s="163" t="s">
        <v>321</v>
      </c>
      <c r="C176" s="86" t="s">
        <v>312</v>
      </c>
      <c r="D176" s="86" t="s">
        <v>8</v>
      </c>
      <c r="E176" s="155">
        <v>115000</v>
      </c>
      <c r="F176" s="87">
        <v>15</v>
      </c>
      <c r="G176" s="153">
        <f t="shared" si="2"/>
        <v>7666.666666666667</v>
      </c>
    </row>
    <row r="177" spans="1:7">
      <c r="A177" s="107">
        <v>45644</v>
      </c>
      <c r="B177" s="163" t="s">
        <v>321</v>
      </c>
      <c r="C177" s="86" t="s">
        <v>312</v>
      </c>
      <c r="D177" s="86" t="s">
        <v>17</v>
      </c>
      <c r="E177" s="155">
        <v>95000</v>
      </c>
      <c r="F177" s="87">
        <v>13</v>
      </c>
      <c r="G177" s="153">
        <f t="shared" si="2"/>
        <v>7307.6923076923076</v>
      </c>
    </row>
    <row r="178" spans="1:7">
      <c r="A178" s="107">
        <v>45644</v>
      </c>
      <c r="B178" s="163" t="s">
        <v>321</v>
      </c>
      <c r="C178" s="86" t="s">
        <v>209</v>
      </c>
      <c r="D178" s="86" t="s">
        <v>8</v>
      </c>
      <c r="E178" s="155">
        <v>92000</v>
      </c>
      <c r="F178" s="87">
        <v>24</v>
      </c>
      <c r="G178" s="153">
        <f t="shared" si="2"/>
        <v>3833.3333333333335</v>
      </c>
    </row>
    <row r="179" spans="1:7">
      <c r="A179" s="107">
        <v>45644</v>
      </c>
      <c r="B179" s="163" t="s">
        <v>321</v>
      </c>
      <c r="C179" s="86" t="s">
        <v>240</v>
      </c>
      <c r="D179" s="86" t="s">
        <v>8</v>
      </c>
      <c r="E179" s="155">
        <v>98000</v>
      </c>
      <c r="F179" s="87">
        <v>17</v>
      </c>
      <c r="G179" s="153">
        <f t="shared" si="2"/>
        <v>5764.7058823529414</v>
      </c>
    </row>
    <row r="180" spans="1:7">
      <c r="A180" s="107">
        <v>45644</v>
      </c>
      <c r="B180" s="163" t="s">
        <v>321</v>
      </c>
      <c r="C180" s="86" t="s">
        <v>25</v>
      </c>
      <c r="D180" s="86" t="s">
        <v>17</v>
      </c>
      <c r="E180" s="155">
        <v>98000</v>
      </c>
      <c r="F180" s="87">
        <v>16</v>
      </c>
      <c r="G180" s="153">
        <f t="shared" si="2"/>
        <v>6125</v>
      </c>
    </row>
    <row r="181" spans="1:7">
      <c r="A181" s="107">
        <v>45644</v>
      </c>
      <c r="B181" s="163" t="s">
        <v>321</v>
      </c>
      <c r="C181" s="164" t="s">
        <v>315</v>
      </c>
      <c r="D181" s="86" t="s">
        <v>8</v>
      </c>
      <c r="E181" s="165">
        <v>110000</v>
      </c>
      <c r="F181" s="87">
        <v>15</v>
      </c>
      <c r="G181" s="153">
        <f t="shared" si="2"/>
        <v>7333.333333333333</v>
      </c>
    </row>
    <row r="182" spans="1:7">
      <c r="A182" s="107">
        <v>45644</v>
      </c>
      <c r="B182" s="163" t="s">
        <v>321</v>
      </c>
      <c r="C182" s="164" t="s">
        <v>322</v>
      </c>
      <c r="D182" s="164" t="s">
        <v>10</v>
      </c>
      <c r="E182" s="165">
        <v>80000</v>
      </c>
      <c r="F182" s="87">
        <v>12</v>
      </c>
      <c r="G182" s="153">
        <f t="shared" si="2"/>
        <v>6666.666666666667</v>
      </c>
    </row>
    <row r="183" spans="1:7">
      <c r="A183" s="107">
        <v>45644</v>
      </c>
      <c r="B183" s="163" t="s">
        <v>321</v>
      </c>
      <c r="C183" s="86" t="s">
        <v>316</v>
      </c>
      <c r="D183" s="86" t="s">
        <v>17</v>
      </c>
      <c r="E183" s="155">
        <v>95000</v>
      </c>
      <c r="F183" s="87">
        <v>9</v>
      </c>
      <c r="G183" s="153">
        <f t="shared" si="2"/>
        <v>10555.555555555555</v>
      </c>
    </row>
    <row r="184" spans="1:7">
      <c r="A184" s="107">
        <v>45644</v>
      </c>
      <c r="B184" s="163" t="s">
        <v>321</v>
      </c>
      <c r="C184" s="86" t="s">
        <v>22</v>
      </c>
      <c r="D184" s="86" t="s">
        <v>8</v>
      </c>
      <c r="E184" s="155">
        <v>140000</v>
      </c>
      <c r="F184" s="87">
        <v>15</v>
      </c>
      <c r="G184" s="153">
        <f t="shared" si="2"/>
        <v>9333.3333333333339</v>
      </c>
    </row>
    <row r="185" spans="1:7">
      <c r="A185" s="107">
        <v>45644</v>
      </c>
      <c r="B185" s="163" t="s">
        <v>321</v>
      </c>
      <c r="C185" s="86" t="s">
        <v>20</v>
      </c>
      <c r="D185" s="86" t="s">
        <v>8</v>
      </c>
      <c r="E185" s="155">
        <v>110000</v>
      </c>
      <c r="F185" s="87">
        <v>14</v>
      </c>
      <c r="G185" s="153">
        <f t="shared" si="2"/>
        <v>7857.1428571428569</v>
      </c>
    </row>
    <row r="186" spans="1:7">
      <c r="A186" s="107">
        <v>45644</v>
      </c>
      <c r="B186" s="163" t="s">
        <v>321</v>
      </c>
      <c r="C186" s="86" t="s">
        <v>187</v>
      </c>
      <c r="D186" s="86" t="s">
        <v>17</v>
      </c>
      <c r="E186" s="155">
        <v>130000</v>
      </c>
      <c r="F186" s="87">
        <v>11</v>
      </c>
      <c r="G186" s="153">
        <f t="shared" si="2"/>
        <v>11818.181818181818</v>
      </c>
    </row>
    <row r="187" spans="1:7">
      <c r="A187" s="107">
        <v>45644</v>
      </c>
      <c r="B187" s="156" t="s">
        <v>321</v>
      </c>
      <c r="C187" s="86" t="s">
        <v>33</v>
      </c>
      <c r="D187" s="86" t="s">
        <v>8</v>
      </c>
      <c r="E187" s="155">
        <v>350000</v>
      </c>
      <c r="F187" s="87">
        <v>9</v>
      </c>
      <c r="G187" s="153">
        <f t="shared" si="2"/>
        <v>38888.888888888891</v>
      </c>
    </row>
    <row r="188" spans="1:7">
      <c r="A188" s="107">
        <v>45644</v>
      </c>
      <c r="B188" s="156" t="s">
        <v>323</v>
      </c>
      <c r="C188" s="86" t="s">
        <v>324</v>
      </c>
      <c r="D188" s="86" t="s">
        <v>17</v>
      </c>
      <c r="E188" s="155">
        <v>71250</v>
      </c>
      <c r="F188" s="87">
        <v>4</v>
      </c>
      <c r="G188" s="153">
        <f t="shared" si="2"/>
        <v>17812.5</v>
      </c>
    </row>
    <row r="189" spans="1:7">
      <c r="A189" s="107">
        <v>45644</v>
      </c>
      <c r="B189" s="156" t="s">
        <v>323</v>
      </c>
      <c r="C189" s="86" t="s">
        <v>45</v>
      </c>
      <c r="D189" s="86" t="s">
        <v>10</v>
      </c>
      <c r="E189" s="155">
        <v>40000</v>
      </c>
      <c r="F189" s="87">
        <v>10</v>
      </c>
      <c r="G189" s="153">
        <f t="shared" si="2"/>
        <v>4000</v>
      </c>
    </row>
    <row r="190" spans="1:7">
      <c r="A190" s="107">
        <v>45644</v>
      </c>
      <c r="B190" s="156" t="s">
        <v>323</v>
      </c>
      <c r="C190" s="86" t="s">
        <v>325</v>
      </c>
      <c r="D190" s="86" t="s">
        <v>10</v>
      </c>
      <c r="E190" s="155">
        <v>62500</v>
      </c>
      <c r="F190" s="87">
        <v>7</v>
      </c>
      <c r="G190" s="153">
        <f t="shared" si="2"/>
        <v>8928.5714285714294</v>
      </c>
    </row>
    <row r="191" spans="1:7">
      <c r="A191" s="107">
        <v>45645</v>
      </c>
      <c r="B191" s="156">
        <v>0.27083333333333298</v>
      </c>
      <c r="C191" s="86" t="s">
        <v>47</v>
      </c>
      <c r="D191" s="86" t="s">
        <v>10</v>
      </c>
      <c r="E191" s="155">
        <v>60000</v>
      </c>
      <c r="F191" s="87">
        <v>15</v>
      </c>
      <c r="G191" s="153">
        <f t="shared" si="2"/>
        <v>4000</v>
      </c>
    </row>
    <row r="192" spans="1:7">
      <c r="A192" s="107">
        <v>45645</v>
      </c>
      <c r="B192" s="156" t="s">
        <v>309</v>
      </c>
      <c r="C192" s="86" t="s">
        <v>7</v>
      </c>
      <c r="D192" s="86" t="s">
        <v>8</v>
      </c>
      <c r="E192" s="155">
        <v>115000</v>
      </c>
      <c r="F192" s="87">
        <v>20</v>
      </c>
      <c r="G192" s="153">
        <f t="shared" si="2"/>
        <v>5750</v>
      </c>
    </row>
    <row r="193" spans="1:7">
      <c r="A193" s="107">
        <v>45645</v>
      </c>
      <c r="B193" s="150" t="s">
        <v>309</v>
      </c>
      <c r="C193" s="86" t="s">
        <v>310</v>
      </c>
      <c r="D193" s="86" t="s">
        <v>8</v>
      </c>
      <c r="E193" s="153">
        <v>115000</v>
      </c>
      <c r="F193" s="87">
        <v>18</v>
      </c>
      <c r="G193" s="153">
        <f t="shared" si="2"/>
        <v>6388.8888888888887</v>
      </c>
    </row>
    <row r="194" spans="1:7">
      <c r="A194" s="107">
        <v>45645</v>
      </c>
      <c r="B194" s="150" t="s">
        <v>309</v>
      </c>
      <c r="C194" s="86" t="s">
        <v>310</v>
      </c>
      <c r="D194" s="86" t="s">
        <v>8</v>
      </c>
      <c r="E194" s="153">
        <v>115000</v>
      </c>
      <c r="F194" s="87">
        <v>10</v>
      </c>
      <c r="G194" s="153">
        <f t="shared" si="2"/>
        <v>11500</v>
      </c>
    </row>
    <row r="195" spans="1:7">
      <c r="A195" s="107">
        <v>45645</v>
      </c>
      <c r="B195" s="150" t="s">
        <v>309</v>
      </c>
      <c r="C195" s="86" t="s">
        <v>310</v>
      </c>
      <c r="D195" s="86" t="s">
        <v>8</v>
      </c>
      <c r="E195" s="153">
        <v>115000</v>
      </c>
      <c r="F195" s="87">
        <v>21</v>
      </c>
      <c r="G195" s="153">
        <f t="shared" ref="G195:G258" si="3">E195/F195</f>
        <v>5476.1904761904761</v>
      </c>
    </row>
    <row r="196" spans="1:7">
      <c r="A196" s="107">
        <v>45645</v>
      </c>
      <c r="B196" s="150" t="s">
        <v>309</v>
      </c>
      <c r="C196" s="86" t="s">
        <v>282</v>
      </c>
      <c r="D196" s="86" t="s">
        <v>8</v>
      </c>
      <c r="E196" s="153">
        <v>115000</v>
      </c>
      <c r="F196" s="87">
        <v>24</v>
      </c>
      <c r="G196" s="153">
        <f t="shared" si="3"/>
        <v>4791.666666666667</v>
      </c>
    </row>
    <row r="197" spans="1:7">
      <c r="A197" s="107">
        <v>45645</v>
      </c>
      <c r="B197" s="150" t="s">
        <v>309</v>
      </c>
      <c r="C197" s="86" t="s">
        <v>311</v>
      </c>
      <c r="D197" s="86" t="s">
        <v>8</v>
      </c>
      <c r="E197" s="155">
        <v>115000</v>
      </c>
      <c r="F197" s="87">
        <v>16</v>
      </c>
      <c r="G197" s="153">
        <f t="shared" si="3"/>
        <v>7187.5</v>
      </c>
    </row>
    <row r="198" spans="1:7">
      <c r="A198" s="107">
        <v>45645</v>
      </c>
      <c r="B198" s="150" t="s">
        <v>309</v>
      </c>
      <c r="C198" s="86" t="s">
        <v>45</v>
      </c>
      <c r="D198" s="86" t="s">
        <v>8</v>
      </c>
      <c r="E198" s="155">
        <v>115000</v>
      </c>
      <c r="F198" s="87">
        <v>18</v>
      </c>
      <c r="G198" s="153">
        <f t="shared" si="3"/>
        <v>6388.8888888888887</v>
      </c>
    </row>
    <row r="199" spans="1:7">
      <c r="A199" s="107">
        <v>45645</v>
      </c>
      <c r="B199" s="150" t="s">
        <v>309</v>
      </c>
      <c r="C199" s="86" t="s">
        <v>312</v>
      </c>
      <c r="D199" s="86" t="s">
        <v>8</v>
      </c>
      <c r="E199" s="155">
        <v>115000</v>
      </c>
      <c r="F199" s="87">
        <v>17</v>
      </c>
      <c r="G199" s="153">
        <f t="shared" si="3"/>
        <v>6764.7058823529414</v>
      </c>
    </row>
    <row r="200" spans="1:7">
      <c r="A200" s="107">
        <v>45645</v>
      </c>
      <c r="B200" s="150" t="s">
        <v>309</v>
      </c>
      <c r="C200" s="86" t="s">
        <v>312</v>
      </c>
      <c r="D200" s="86" t="s">
        <v>8</v>
      </c>
      <c r="E200" s="155">
        <v>115000</v>
      </c>
      <c r="F200" s="87">
        <v>13</v>
      </c>
      <c r="G200" s="153">
        <f t="shared" si="3"/>
        <v>8846.1538461538457</v>
      </c>
    </row>
    <row r="201" spans="1:7">
      <c r="A201" s="107">
        <v>45645</v>
      </c>
      <c r="B201" s="150" t="s">
        <v>309</v>
      </c>
      <c r="C201" s="86" t="s">
        <v>312</v>
      </c>
      <c r="D201" s="86" t="s">
        <v>8</v>
      </c>
      <c r="E201" s="155">
        <v>115000</v>
      </c>
      <c r="F201" s="87">
        <v>12</v>
      </c>
      <c r="G201" s="153">
        <f t="shared" si="3"/>
        <v>9583.3333333333339</v>
      </c>
    </row>
    <row r="202" spans="1:7">
      <c r="A202" s="107">
        <v>45645</v>
      </c>
      <c r="B202" s="150" t="s">
        <v>309</v>
      </c>
      <c r="C202" s="86" t="s">
        <v>312</v>
      </c>
      <c r="D202" s="86" t="s">
        <v>17</v>
      </c>
      <c r="E202" s="155">
        <v>95000</v>
      </c>
      <c r="F202" s="87">
        <v>15</v>
      </c>
      <c r="G202" s="153">
        <f t="shared" si="3"/>
        <v>6333.333333333333</v>
      </c>
    </row>
    <row r="203" spans="1:7">
      <c r="A203" s="107">
        <v>45645</v>
      </c>
      <c r="B203" s="150" t="s">
        <v>309</v>
      </c>
      <c r="C203" s="86" t="s">
        <v>209</v>
      </c>
      <c r="D203" s="86" t="s">
        <v>8</v>
      </c>
      <c r="E203" s="155">
        <v>92000</v>
      </c>
      <c r="F203" s="87">
        <v>14</v>
      </c>
      <c r="G203" s="153">
        <f t="shared" si="3"/>
        <v>6571.4285714285716</v>
      </c>
    </row>
    <row r="204" spans="1:7">
      <c r="A204" s="107">
        <v>45645</v>
      </c>
      <c r="B204" s="150" t="s">
        <v>309</v>
      </c>
      <c r="C204" s="86" t="s">
        <v>313</v>
      </c>
      <c r="D204" s="86" t="s">
        <v>17</v>
      </c>
      <c r="E204" s="155">
        <v>86000</v>
      </c>
      <c r="F204" s="87">
        <v>9</v>
      </c>
      <c r="G204" s="153">
        <f t="shared" si="3"/>
        <v>9555.5555555555547</v>
      </c>
    </row>
    <row r="205" spans="1:7">
      <c r="A205" s="107">
        <v>45645</v>
      </c>
      <c r="B205" s="150" t="s">
        <v>309</v>
      </c>
      <c r="C205" s="86" t="s">
        <v>240</v>
      </c>
      <c r="D205" s="86" t="s">
        <v>8</v>
      </c>
      <c r="E205" s="155">
        <v>98000</v>
      </c>
      <c r="F205" s="87">
        <v>13</v>
      </c>
      <c r="G205" s="153">
        <f t="shared" si="3"/>
        <v>7538.4615384615381</v>
      </c>
    </row>
    <row r="206" spans="1:7">
      <c r="A206" s="107">
        <v>45645</v>
      </c>
      <c r="B206" s="150" t="s">
        <v>309</v>
      </c>
      <c r="C206" s="164" t="s">
        <v>314</v>
      </c>
      <c r="D206" s="86" t="s">
        <v>17</v>
      </c>
      <c r="E206" s="165">
        <v>88000</v>
      </c>
      <c r="F206" s="87">
        <v>15</v>
      </c>
      <c r="G206" s="153">
        <f t="shared" si="3"/>
        <v>5866.666666666667</v>
      </c>
    </row>
    <row r="207" spans="1:7">
      <c r="A207" s="107">
        <v>45645</v>
      </c>
      <c r="B207" s="150" t="s">
        <v>309</v>
      </c>
      <c r="C207" s="164" t="s">
        <v>315</v>
      </c>
      <c r="D207" s="86" t="s">
        <v>8</v>
      </c>
      <c r="E207" s="165">
        <v>110000</v>
      </c>
      <c r="F207" s="87">
        <v>9</v>
      </c>
      <c r="G207" s="153">
        <f t="shared" si="3"/>
        <v>12222.222222222223</v>
      </c>
    </row>
    <row r="208" spans="1:7">
      <c r="A208" s="107">
        <v>45645</v>
      </c>
      <c r="B208" s="150" t="s">
        <v>309</v>
      </c>
      <c r="C208" s="86" t="s">
        <v>316</v>
      </c>
      <c r="D208" s="86" t="s">
        <v>17</v>
      </c>
      <c r="E208" s="155">
        <v>95000</v>
      </c>
      <c r="F208" s="87">
        <v>11</v>
      </c>
      <c r="G208" s="153">
        <f t="shared" si="3"/>
        <v>8636.363636363636</v>
      </c>
    </row>
    <row r="209" spans="1:7">
      <c r="A209" s="107">
        <v>45645</v>
      </c>
      <c r="B209" s="150" t="s">
        <v>309</v>
      </c>
      <c r="C209" s="164" t="s">
        <v>25</v>
      </c>
      <c r="D209" s="86" t="s">
        <v>8</v>
      </c>
      <c r="E209" s="165">
        <v>108000</v>
      </c>
      <c r="F209" s="87">
        <v>14</v>
      </c>
      <c r="G209" s="153">
        <f t="shared" si="3"/>
        <v>7714.2857142857147</v>
      </c>
    </row>
    <row r="210" spans="1:7">
      <c r="A210" s="107">
        <v>45645</v>
      </c>
      <c r="B210" s="150" t="s">
        <v>309</v>
      </c>
      <c r="C210" s="164" t="s">
        <v>25</v>
      </c>
      <c r="D210" s="164" t="s">
        <v>10</v>
      </c>
      <c r="E210" s="165">
        <v>90000</v>
      </c>
      <c r="F210" s="87">
        <v>9</v>
      </c>
      <c r="G210" s="153">
        <f t="shared" si="3"/>
        <v>10000</v>
      </c>
    </row>
    <row r="211" spans="1:7">
      <c r="A211" s="107">
        <v>45645</v>
      </c>
      <c r="B211" s="150" t="s">
        <v>309</v>
      </c>
      <c r="C211" s="86" t="s">
        <v>20</v>
      </c>
      <c r="D211" s="86" t="s">
        <v>8</v>
      </c>
      <c r="E211" s="155">
        <v>110000</v>
      </c>
      <c r="F211" s="87">
        <v>12</v>
      </c>
      <c r="G211" s="153">
        <f t="shared" si="3"/>
        <v>9166.6666666666661</v>
      </c>
    </row>
    <row r="212" spans="1:7">
      <c r="A212" s="107">
        <v>45645</v>
      </c>
      <c r="B212" s="150" t="s">
        <v>309</v>
      </c>
      <c r="C212" s="86" t="s">
        <v>22</v>
      </c>
      <c r="D212" s="86" t="s">
        <v>8</v>
      </c>
      <c r="E212" s="155">
        <v>140000</v>
      </c>
      <c r="F212" s="87">
        <v>15</v>
      </c>
      <c r="G212" s="153">
        <f t="shared" si="3"/>
        <v>9333.3333333333339</v>
      </c>
    </row>
    <row r="213" spans="1:7">
      <c r="A213" s="107">
        <v>45645</v>
      </c>
      <c r="B213" s="150">
        <v>0.39583333333333298</v>
      </c>
      <c r="C213" s="86" t="s">
        <v>7</v>
      </c>
      <c r="D213" s="164" t="s">
        <v>10</v>
      </c>
      <c r="E213" s="155">
        <v>40000</v>
      </c>
      <c r="F213" s="87">
        <v>15</v>
      </c>
      <c r="G213" s="153">
        <f t="shared" si="3"/>
        <v>2666.6666666666665</v>
      </c>
    </row>
    <row r="214" spans="1:7">
      <c r="A214" s="107">
        <v>45645</v>
      </c>
      <c r="B214" s="150" t="s">
        <v>317</v>
      </c>
      <c r="C214" s="86" t="s">
        <v>7</v>
      </c>
      <c r="D214" s="86" t="s">
        <v>8</v>
      </c>
      <c r="E214" s="155">
        <v>57500</v>
      </c>
      <c r="F214" s="87">
        <v>15</v>
      </c>
      <c r="G214" s="153">
        <f t="shared" si="3"/>
        <v>3833.3333333333335</v>
      </c>
    </row>
    <row r="215" spans="1:7">
      <c r="A215" s="107">
        <v>45645</v>
      </c>
      <c r="B215" s="150">
        <v>0.39583333333333298</v>
      </c>
      <c r="C215" s="86" t="s">
        <v>282</v>
      </c>
      <c r="D215" s="164" t="s">
        <v>10</v>
      </c>
      <c r="E215" s="155">
        <v>40000</v>
      </c>
      <c r="F215" s="87">
        <v>9</v>
      </c>
      <c r="G215" s="153">
        <f t="shared" si="3"/>
        <v>4444.4444444444443</v>
      </c>
    </row>
    <row r="216" spans="1:7">
      <c r="A216" s="107">
        <v>45645</v>
      </c>
      <c r="B216" s="150">
        <v>0.83333333333333304</v>
      </c>
      <c r="C216" s="86" t="s">
        <v>282</v>
      </c>
      <c r="D216" s="86" t="s">
        <v>17</v>
      </c>
      <c r="E216" s="155">
        <v>47500</v>
      </c>
      <c r="F216" s="87">
        <v>5</v>
      </c>
      <c r="G216" s="153">
        <f t="shared" si="3"/>
        <v>9500</v>
      </c>
    </row>
    <row r="217" spans="1:7">
      <c r="A217" s="107">
        <v>45645</v>
      </c>
      <c r="B217" s="150" t="s">
        <v>318</v>
      </c>
      <c r="C217" s="86" t="s">
        <v>14</v>
      </c>
      <c r="D217" s="86" t="s">
        <v>8</v>
      </c>
      <c r="E217" s="155">
        <v>115000</v>
      </c>
      <c r="F217" s="87">
        <v>17</v>
      </c>
      <c r="G217" s="153">
        <f t="shared" si="3"/>
        <v>6764.7058823529414</v>
      </c>
    </row>
    <row r="218" spans="1:7">
      <c r="A218" s="107">
        <v>45645</v>
      </c>
      <c r="B218" s="150" t="s">
        <v>318</v>
      </c>
      <c r="C218" s="86" t="s">
        <v>43</v>
      </c>
      <c r="D218" s="86" t="s">
        <v>17</v>
      </c>
      <c r="E218" s="155">
        <v>88000</v>
      </c>
      <c r="F218" s="87">
        <v>9</v>
      </c>
      <c r="G218" s="153">
        <f t="shared" si="3"/>
        <v>9777.7777777777774</v>
      </c>
    </row>
    <row r="219" spans="1:7">
      <c r="A219" s="107">
        <v>45645</v>
      </c>
      <c r="B219" s="150" t="s">
        <v>319</v>
      </c>
      <c r="C219" s="86" t="s">
        <v>7</v>
      </c>
      <c r="D219" s="86" t="s">
        <v>17</v>
      </c>
      <c r="E219" s="155">
        <v>95000</v>
      </c>
      <c r="F219" s="87">
        <v>15</v>
      </c>
      <c r="G219" s="153">
        <f t="shared" si="3"/>
        <v>6333.333333333333</v>
      </c>
    </row>
    <row r="220" spans="1:7">
      <c r="A220" s="107">
        <v>45645</v>
      </c>
      <c r="B220" s="150" t="s">
        <v>319</v>
      </c>
      <c r="C220" s="86" t="s">
        <v>282</v>
      </c>
      <c r="D220" s="164" t="s">
        <v>10</v>
      </c>
      <c r="E220" s="155">
        <v>80000</v>
      </c>
      <c r="F220" s="87">
        <v>13</v>
      </c>
      <c r="G220" s="153">
        <f t="shared" si="3"/>
        <v>6153.8461538461543</v>
      </c>
    </row>
    <row r="221" spans="1:7">
      <c r="A221" s="107">
        <v>45645</v>
      </c>
      <c r="B221" s="150" t="s">
        <v>319</v>
      </c>
      <c r="C221" s="86" t="s">
        <v>45</v>
      </c>
      <c r="D221" s="86" t="s">
        <v>17</v>
      </c>
      <c r="E221" s="155">
        <v>95000</v>
      </c>
      <c r="F221" s="87">
        <v>11</v>
      </c>
      <c r="G221" s="153">
        <f t="shared" si="3"/>
        <v>8636.363636363636</v>
      </c>
    </row>
    <row r="222" spans="1:7">
      <c r="A222" s="107">
        <v>45645</v>
      </c>
      <c r="B222" s="150" t="s">
        <v>319</v>
      </c>
      <c r="C222" s="86" t="s">
        <v>320</v>
      </c>
      <c r="D222" s="164" t="s">
        <v>10</v>
      </c>
      <c r="E222" s="155">
        <v>120000</v>
      </c>
      <c r="F222" s="87">
        <v>9</v>
      </c>
      <c r="G222" s="153">
        <f t="shared" si="3"/>
        <v>13333.333333333334</v>
      </c>
    </row>
    <row r="223" spans="1:7">
      <c r="A223" s="107">
        <v>45645</v>
      </c>
      <c r="B223" s="150" t="s">
        <v>319</v>
      </c>
      <c r="C223" s="86" t="s">
        <v>104</v>
      </c>
      <c r="D223" s="164" t="s">
        <v>10</v>
      </c>
      <c r="E223" s="155">
        <v>120000</v>
      </c>
      <c r="F223" s="87">
        <v>12</v>
      </c>
      <c r="G223" s="153">
        <f t="shared" si="3"/>
        <v>10000</v>
      </c>
    </row>
    <row r="224" spans="1:7">
      <c r="A224" s="107">
        <v>45645</v>
      </c>
      <c r="B224" s="150">
        <v>0.29166666666666702</v>
      </c>
      <c r="C224" s="86" t="s">
        <v>7</v>
      </c>
      <c r="D224" s="86" t="s">
        <v>8</v>
      </c>
      <c r="E224" s="155">
        <v>57500</v>
      </c>
      <c r="F224" s="87">
        <v>17</v>
      </c>
      <c r="G224" s="153">
        <f t="shared" si="3"/>
        <v>3382.3529411764707</v>
      </c>
    </row>
    <row r="225" spans="1:7">
      <c r="A225" s="107">
        <v>45645</v>
      </c>
      <c r="B225" s="150">
        <v>0.29166666666666702</v>
      </c>
      <c r="C225" s="86" t="s">
        <v>282</v>
      </c>
      <c r="D225" s="86" t="s">
        <v>8</v>
      </c>
      <c r="E225" s="155">
        <v>57500</v>
      </c>
      <c r="F225" s="87">
        <v>9</v>
      </c>
      <c r="G225" s="153">
        <f t="shared" si="3"/>
        <v>6388.8888888888887</v>
      </c>
    </row>
    <row r="226" spans="1:7">
      <c r="A226" s="107">
        <v>45645</v>
      </c>
      <c r="B226" s="150">
        <v>0.29166666666666702</v>
      </c>
      <c r="C226" s="86" t="s">
        <v>45</v>
      </c>
      <c r="D226" s="86" t="s">
        <v>8</v>
      </c>
      <c r="E226" s="155">
        <v>57500</v>
      </c>
      <c r="F226" s="87">
        <v>12</v>
      </c>
      <c r="G226" s="153">
        <f t="shared" si="3"/>
        <v>4791.666666666667</v>
      </c>
    </row>
    <row r="227" spans="1:7">
      <c r="A227" s="107">
        <v>45645</v>
      </c>
      <c r="B227" s="150">
        <v>0.29166666666666702</v>
      </c>
      <c r="C227" s="86" t="s">
        <v>109</v>
      </c>
      <c r="D227" s="86" t="s">
        <v>17</v>
      </c>
      <c r="E227" s="155">
        <v>66000</v>
      </c>
      <c r="F227" s="87">
        <v>12</v>
      </c>
      <c r="G227" s="153">
        <f t="shared" si="3"/>
        <v>5500</v>
      </c>
    </row>
    <row r="228" spans="1:7">
      <c r="A228" s="107">
        <v>45645</v>
      </c>
      <c r="B228" s="150">
        <v>0.29166666666666702</v>
      </c>
      <c r="C228" s="86" t="s">
        <v>25</v>
      </c>
      <c r="D228" s="164" t="s">
        <v>10</v>
      </c>
      <c r="E228" s="155">
        <v>45000</v>
      </c>
      <c r="F228" s="87">
        <v>8</v>
      </c>
      <c r="G228" s="153">
        <f t="shared" si="3"/>
        <v>5625</v>
      </c>
    </row>
    <row r="229" spans="1:7">
      <c r="A229" s="107">
        <v>45645</v>
      </c>
      <c r="B229" s="150">
        <v>0.29166666666666702</v>
      </c>
      <c r="C229" s="86" t="s">
        <v>320</v>
      </c>
      <c r="D229" s="86" t="s">
        <v>17</v>
      </c>
      <c r="E229" s="155">
        <v>60000</v>
      </c>
      <c r="F229" s="87">
        <v>41</v>
      </c>
      <c r="G229" s="153">
        <f t="shared" si="3"/>
        <v>1463.4146341463415</v>
      </c>
    </row>
    <row r="230" spans="1:7">
      <c r="A230" s="107">
        <v>45645</v>
      </c>
      <c r="B230" s="163" t="s">
        <v>321</v>
      </c>
      <c r="C230" s="86" t="s">
        <v>7</v>
      </c>
      <c r="D230" s="86" t="s">
        <v>8</v>
      </c>
      <c r="E230" s="155">
        <v>115000</v>
      </c>
      <c r="F230" s="87">
        <v>30</v>
      </c>
      <c r="G230" s="153">
        <f t="shared" si="3"/>
        <v>3833.3333333333335</v>
      </c>
    </row>
    <row r="231" spans="1:7">
      <c r="A231" s="107">
        <v>45645</v>
      </c>
      <c r="B231" s="156" t="s">
        <v>321</v>
      </c>
      <c r="C231" s="86" t="s">
        <v>310</v>
      </c>
      <c r="D231" s="86" t="s">
        <v>8</v>
      </c>
      <c r="E231" s="153">
        <v>115000</v>
      </c>
      <c r="F231" s="87">
        <v>42</v>
      </c>
      <c r="G231" s="153">
        <f t="shared" si="3"/>
        <v>2738.0952380952381</v>
      </c>
    </row>
    <row r="232" spans="1:7">
      <c r="A232" s="107">
        <v>45645</v>
      </c>
      <c r="B232" s="163" t="s">
        <v>321</v>
      </c>
      <c r="C232" s="86" t="s">
        <v>310</v>
      </c>
      <c r="D232" s="86" t="s">
        <v>8</v>
      </c>
      <c r="E232" s="153">
        <v>115000</v>
      </c>
      <c r="F232" s="87">
        <v>42</v>
      </c>
      <c r="G232" s="153">
        <f t="shared" si="3"/>
        <v>2738.0952380952381</v>
      </c>
    </row>
    <row r="233" spans="1:7">
      <c r="A233" s="107">
        <v>45645</v>
      </c>
      <c r="B233" s="163" t="s">
        <v>321</v>
      </c>
      <c r="C233" s="86" t="s">
        <v>282</v>
      </c>
      <c r="D233" s="86" t="s">
        <v>8</v>
      </c>
      <c r="E233" s="153">
        <v>115000</v>
      </c>
      <c r="F233" s="87">
        <v>30</v>
      </c>
      <c r="G233" s="153">
        <f t="shared" si="3"/>
        <v>3833.3333333333335</v>
      </c>
    </row>
    <row r="234" spans="1:7">
      <c r="A234" s="107">
        <v>45645</v>
      </c>
      <c r="B234" s="163" t="s">
        <v>321</v>
      </c>
      <c r="C234" s="86" t="s">
        <v>311</v>
      </c>
      <c r="D234" s="86" t="s">
        <v>8</v>
      </c>
      <c r="E234" s="155">
        <v>115000</v>
      </c>
      <c r="F234" s="87">
        <v>38</v>
      </c>
      <c r="G234" s="153">
        <f t="shared" si="3"/>
        <v>3026.3157894736842</v>
      </c>
    </row>
    <row r="235" spans="1:7">
      <c r="A235" s="107">
        <v>45645</v>
      </c>
      <c r="B235" s="163" t="s">
        <v>321</v>
      </c>
      <c r="C235" s="86" t="s">
        <v>311</v>
      </c>
      <c r="D235" s="164" t="s">
        <v>10</v>
      </c>
      <c r="E235" s="155">
        <v>80000</v>
      </c>
      <c r="F235" s="87">
        <v>15</v>
      </c>
      <c r="G235" s="153">
        <f t="shared" si="3"/>
        <v>5333.333333333333</v>
      </c>
    </row>
    <row r="236" spans="1:7">
      <c r="A236" s="107">
        <v>45645</v>
      </c>
      <c r="B236" s="163" t="s">
        <v>321</v>
      </c>
      <c r="C236" s="86" t="s">
        <v>45</v>
      </c>
      <c r="D236" s="86" t="s">
        <v>8</v>
      </c>
      <c r="E236" s="155">
        <v>115000</v>
      </c>
      <c r="F236" s="87">
        <v>42</v>
      </c>
      <c r="G236" s="153">
        <f t="shared" si="3"/>
        <v>2738.0952380952381</v>
      </c>
    </row>
    <row r="237" spans="1:7">
      <c r="A237" s="107">
        <v>45645</v>
      </c>
      <c r="B237" s="163" t="s">
        <v>321</v>
      </c>
      <c r="C237" s="86" t="s">
        <v>312</v>
      </c>
      <c r="D237" s="86" t="s">
        <v>8</v>
      </c>
      <c r="E237" s="155">
        <v>115000</v>
      </c>
      <c r="F237" s="87">
        <v>14</v>
      </c>
      <c r="G237" s="153">
        <f t="shared" si="3"/>
        <v>8214.2857142857138</v>
      </c>
    </row>
    <row r="238" spans="1:7">
      <c r="A238" s="107">
        <v>45645</v>
      </c>
      <c r="B238" s="163" t="s">
        <v>321</v>
      </c>
      <c r="C238" s="86" t="s">
        <v>312</v>
      </c>
      <c r="D238" s="86" t="s">
        <v>8</v>
      </c>
      <c r="E238" s="155">
        <v>115000</v>
      </c>
      <c r="F238" s="87">
        <v>29</v>
      </c>
      <c r="G238" s="153">
        <f t="shared" si="3"/>
        <v>3965.5172413793102</v>
      </c>
    </row>
    <row r="239" spans="1:7">
      <c r="A239" s="107">
        <v>45645</v>
      </c>
      <c r="B239" s="163" t="s">
        <v>321</v>
      </c>
      <c r="C239" s="86" t="s">
        <v>312</v>
      </c>
      <c r="D239" s="86" t="s">
        <v>17</v>
      </c>
      <c r="E239" s="155">
        <v>95000</v>
      </c>
      <c r="F239" s="87">
        <v>28</v>
      </c>
      <c r="G239" s="153">
        <f t="shared" si="3"/>
        <v>3392.8571428571427</v>
      </c>
    </row>
    <row r="240" spans="1:7">
      <c r="A240" s="107">
        <v>45645</v>
      </c>
      <c r="B240" s="163" t="s">
        <v>321</v>
      </c>
      <c r="C240" s="86" t="s">
        <v>209</v>
      </c>
      <c r="D240" s="86" t="s">
        <v>8</v>
      </c>
      <c r="E240" s="155">
        <v>92000</v>
      </c>
      <c r="F240" s="87">
        <v>12</v>
      </c>
      <c r="G240" s="153">
        <f t="shared" si="3"/>
        <v>7666.666666666667</v>
      </c>
    </row>
    <row r="241" spans="1:7">
      <c r="A241" s="107">
        <v>45645</v>
      </c>
      <c r="B241" s="163" t="s">
        <v>321</v>
      </c>
      <c r="C241" s="86" t="s">
        <v>240</v>
      </c>
      <c r="D241" s="86" t="s">
        <v>8</v>
      </c>
      <c r="E241" s="155">
        <v>98000</v>
      </c>
      <c r="F241" s="87">
        <v>35</v>
      </c>
      <c r="G241" s="153">
        <f t="shared" si="3"/>
        <v>2800</v>
      </c>
    </row>
    <row r="242" spans="1:7">
      <c r="A242" s="107">
        <v>45645</v>
      </c>
      <c r="B242" s="163" t="s">
        <v>321</v>
      </c>
      <c r="C242" s="86" t="s">
        <v>25</v>
      </c>
      <c r="D242" s="86" t="s">
        <v>17</v>
      </c>
      <c r="E242" s="155">
        <v>98000</v>
      </c>
      <c r="F242" s="87">
        <v>30</v>
      </c>
      <c r="G242" s="153">
        <f t="shared" si="3"/>
        <v>3266.6666666666665</v>
      </c>
    </row>
    <row r="243" spans="1:7">
      <c r="A243" s="107">
        <v>45645</v>
      </c>
      <c r="B243" s="163" t="s">
        <v>321</v>
      </c>
      <c r="C243" s="164" t="s">
        <v>315</v>
      </c>
      <c r="D243" s="86" t="s">
        <v>8</v>
      </c>
      <c r="E243" s="165">
        <v>110000</v>
      </c>
      <c r="F243" s="87">
        <v>13</v>
      </c>
      <c r="G243" s="153">
        <f t="shared" si="3"/>
        <v>8461.538461538461</v>
      </c>
    </row>
    <row r="244" spans="1:7">
      <c r="A244" s="107">
        <v>45645</v>
      </c>
      <c r="B244" s="163" t="s">
        <v>321</v>
      </c>
      <c r="C244" s="164" t="s">
        <v>322</v>
      </c>
      <c r="D244" s="164" t="s">
        <v>10</v>
      </c>
      <c r="E244" s="165">
        <v>80000</v>
      </c>
      <c r="F244" s="87">
        <v>17</v>
      </c>
      <c r="G244" s="153">
        <f t="shared" si="3"/>
        <v>4705.8823529411766</v>
      </c>
    </row>
    <row r="245" spans="1:7">
      <c r="A245" s="107">
        <v>45645</v>
      </c>
      <c r="B245" s="163" t="s">
        <v>321</v>
      </c>
      <c r="C245" s="86" t="s">
        <v>316</v>
      </c>
      <c r="D245" s="86" t="s">
        <v>17</v>
      </c>
      <c r="E245" s="155">
        <v>95000</v>
      </c>
      <c r="F245" s="87">
        <v>9</v>
      </c>
      <c r="G245" s="153">
        <f t="shared" si="3"/>
        <v>10555.555555555555</v>
      </c>
    </row>
    <row r="246" spans="1:7">
      <c r="A246" s="107">
        <v>45645</v>
      </c>
      <c r="B246" s="163" t="s">
        <v>321</v>
      </c>
      <c r="C246" s="86" t="s">
        <v>22</v>
      </c>
      <c r="D246" s="86" t="s">
        <v>8</v>
      </c>
      <c r="E246" s="155">
        <v>140000</v>
      </c>
      <c r="F246" s="87">
        <v>12</v>
      </c>
      <c r="G246" s="153">
        <f t="shared" si="3"/>
        <v>11666.666666666666</v>
      </c>
    </row>
    <row r="247" spans="1:7">
      <c r="A247" s="107">
        <v>45645</v>
      </c>
      <c r="B247" s="163" t="s">
        <v>321</v>
      </c>
      <c r="C247" s="86" t="s">
        <v>20</v>
      </c>
      <c r="D247" s="86" t="s">
        <v>8</v>
      </c>
      <c r="E247" s="155">
        <v>110000</v>
      </c>
      <c r="F247" s="87">
        <v>15</v>
      </c>
      <c r="G247" s="153">
        <f t="shared" si="3"/>
        <v>7333.333333333333</v>
      </c>
    </row>
    <row r="248" spans="1:7">
      <c r="A248" s="107">
        <v>45645</v>
      </c>
      <c r="B248" s="163" t="s">
        <v>321</v>
      </c>
      <c r="C248" s="86" t="s">
        <v>187</v>
      </c>
      <c r="D248" s="86" t="s">
        <v>17</v>
      </c>
      <c r="E248" s="155">
        <v>130000</v>
      </c>
      <c r="F248" s="87">
        <v>41</v>
      </c>
      <c r="G248" s="153">
        <f t="shared" si="3"/>
        <v>3170.731707317073</v>
      </c>
    </row>
    <row r="249" spans="1:7">
      <c r="A249" s="107">
        <v>45645</v>
      </c>
      <c r="B249" s="156" t="s">
        <v>321</v>
      </c>
      <c r="C249" s="86" t="s">
        <v>33</v>
      </c>
      <c r="D249" s="86" t="s">
        <v>8</v>
      </c>
      <c r="E249" s="155">
        <v>350000</v>
      </c>
      <c r="F249" s="87">
        <v>42</v>
      </c>
      <c r="G249" s="153">
        <f t="shared" si="3"/>
        <v>8333.3333333333339</v>
      </c>
    </row>
    <row r="250" spans="1:7">
      <c r="A250" s="107">
        <v>45645</v>
      </c>
      <c r="B250" s="156" t="s">
        <v>323</v>
      </c>
      <c r="C250" s="86" t="s">
        <v>324</v>
      </c>
      <c r="D250" s="86" t="s">
        <v>17</v>
      </c>
      <c r="E250" s="155">
        <v>71250</v>
      </c>
      <c r="F250" s="87">
        <v>34</v>
      </c>
      <c r="G250" s="153">
        <f t="shared" si="3"/>
        <v>2095.5882352941176</v>
      </c>
    </row>
    <row r="251" spans="1:7">
      <c r="A251" s="107">
        <v>45645</v>
      </c>
      <c r="B251" s="156" t="s">
        <v>323</v>
      </c>
      <c r="C251" s="86" t="s">
        <v>45</v>
      </c>
      <c r="D251" s="86" t="s">
        <v>10</v>
      </c>
      <c r="E251" s="155">
        <v>40000</v>
      </c>
      <c r="F251" s="87">
        <v>12</v>
      </c>
      <c r="G251" s="153">
        <f t="shared" si="3"/>
        <v>3333.3333333333335</v>
      </c>
    </row>
    <row r="252" spans="1:7">
      <c r="A252" s="107">
        <v>45645</v>
      </c>
      <c r="B252" s="156" t="s">
        <v>323</v>
      </c>
      <c r="C252" s="86" t="s">
        <v>325</v>
      </c>
      <c r="D252" s="86" t="s">
        <v>10</v>
      </c>
      <c r="E252" s="155">
        <v>62500</v>
      </c>
      <c r="F252" s="87">
        <v>11</v>
      </c>
      <c r="G252" s="153">
        <f t="shared" si="3"/>
        <v>5681.818181818182</v>
      </c>
    </row>
    <row r="253" spans="1:7">
      <c r="A253" s="107">
        <v>45646</v>
      </c>
      <c r="B253" s="156">
        <v>0.27083333333333298</v>
      </c>
      <c r="C253" s="86" t="s">
        <v>47</v>
      </c>
      <c r="D253" s="86" t="s">
        <v>10</v>
      </c>
      <c r="E253" s="155">
        <v>60000</v>
      </c>
      <c r="F253" s="87">
        <v>6</v>
      </c>
      <c r="G253" s="153">
        <f t="shared" si="3"/>
        <v>10000</v>
      </c>
    </row>
    <row r="254" spans="1:7">
      <c r="A254" s="107">
        <v>45646</v>
      </c>
      <c r="B254" s="156">
        <v>0.25</v>
      </c>
      <c r="C254" s="86" t="s">
        <v>326</v>
      </c>
      <c r="D254" s="86" t="s">
        <v>10</v>
      </c>
      <c r="E254" s="155">
        <v>90000</v>
      </c>
      <c r="F254" s="87">
        <v>9</v>
      </c>
      <c r="G254" s="153">
        <f t="shared" si="3"/>
        <v>10000</v>
      </c>
    </row>
    <row r="255" spans="1:7">
      <c r="A255" s="107">
        <v>45646</v>
      </c>
      <c r="B255" s="150" t="s">
        <v>309</v>
      </c>
      <c r="C255" s="152" t="s">
        <v>7</v>
      </c>
      <c r="D255" s="86" t="s">
        <v>8</v>
      </c>
      <c r="E255" s="153">
        <v>115000</v>
      </c>
      <c r="F255" s="87">
        <v>41</v>
      </c>
      <c r="G255" s="153">
        <f t="shared" si="3"/>
        <v>2804.8780487804879</v>
      </c>
    </row>
    <row r="256" spans="1:7">
      <c r="A256" s="107">
        <v>45646</v>
      </c>
      <c r="B256" s="150" t="s">
        <v>309</v>
      </c>
      <c r="C256" s="86" t="s">
        <v>310</v>
      </c>
      <c r="D256" s="86" t="s">
        <v>8</v>
      </c>
      <c r="E256" s="153">
        <v>115000</v>
      </c>
      <c r="F256" s="87">
        <v>36</v>
      </c>
      <c r="G256" s="153">
        <f t="shared" si="3"/>
        <v>3194.4444444444443</v>
      </c>
    </row>
    <row r="257" spans="1:7">
      <c r="A257" s="107">
        <v>45646</v>
      </c>
      <c r="B257" s="150" t="s">
        <v>309</v>
      </c>
      <c r="C257" s="86" t="s">
        <v>310</v>
      </c>
      <c r="D257" s="86" t="s">
        <v>8</v>
      </c>
      <c r="E257" s="153">
        <v>115000</v>
      </c>
      <c r="F257" s="87">
        <v>29</v>
      </c>
      <c r="G257" s="153">
        <f t="shared" si="3"/>
        <v>3965.5172413793102</v>
      </c>
    </row>
    <row r="258" spans="1:7">
      <c r="A258" s="107">
        <v>45646</v>
      </c>
      <c r="B258" s="150" t="s">
        <v>309</v>
      </c>
      <c r="C258" s="86" t="s">
        <v>310</v>
      </c>
      <c r="D258" s="86" t="s">
        <v>8</v>
      </c>
      <c r="E258" s="153">
        <v>115000</v>
      </c>
      <c r="F258" s="87">
        <v>34</v>
      </c>
      <c r="G258" s="153">
        <f t="shared" si="3"/>
        <v>3382.3529411764707</v>
      </c>
    </row>
    <row r="259" spans="1:7">
      <c r="A259" s="107">
        <v>45646</v>
      </c>
      <c r="B259" s="150" t="s">
        <v>309</v>
      </c>
      <c r="C259" s="86" t="s">
        <v>282</v>
      </c>
      <c r="D259" s="86" t="s">
        <v>8</v>
      </c>
      <c r="E259" s="153">
        <v>115000</v>
      </c>
      <c r="F259" s="87">
        <v>42</v>
      </c>
      <c r="G259" s="153">
        <f t="shared" ref="G259:G322" si="4">E259/F259</f>
        <v>2738.0952380952381</v>
      </c>
    </row>
    <row r="260" spans="1:7">
      <c r="A260" s="107">
        <v>45646</v>
      </c>
      <c r="B260" s="150" t="s">
        <v>309</v>
      </c>
      <c r="C260" s="86" t="s">
        <v>311</v>
      </c>
      <c r="D260" s="86" t="s">
        <v>8</v>
      </c>
      <c r="E260" s="155">
        <v>115000</v>
      </c>
      <c r="F260" s="87">
        <v>39</v>
      </c>
      <c r="G260" s="153">
        <f t="shared" si="4"/>
        <v>2948.7179487179487</v>
      </c>
    </row>
    <row r="261" spans="1:7">
      <c r="A261" s="107">
        <v>45646</v>
      </c>
      <c r="B261" s="150" t="s">
        <v>309</v>
      </c>
      <c r="C261" s="86" t="s">
        <v>45</v>
      </c>
      <c r="D261" s="86" t="s">
        <v>8</v>
      </c>
      <c r="E261" s="155">
        <v>115000</v>
      </c>
      <c r="F261" s="87">
        <v>48</v>
      </c>
      <c r="G261" s="153">
        <f t="shared" si="4"/>
        <v>2395.8333333333335</v>
      </c>
    </row>
    <row r="262" spans="1:7">
      <c r="A262" s="107">
        <v>45646</v>
      </c>
      <c r="B262" s="150" t="s">
        <v>309</v>
      </c>
      <c r="C262" s="86" t="s">
        <v>312</v>
      </c>
      <c r="D262" s="86" t="s">
        <v>8</v>
      </c>
      <c r="E262" s="155">
        <v>115000</v>
      </c>
      <c r="F262" s="87">
        <v>32</v>
      </c>
      <c r="G262" s="153">
        <f t="shared" si="4"/>
        <v>3593.75</v>
      </c>
    </row>
    <row r="263" spans="1:7">
      <c r="A263" s="107">
        <v>45646</v>
      </c>
      <c r="B263" s="150" t="s">
        <v>309</v>
      </c>
      <c r="C263" s="86" t="s">
        <v>312</v>
      </c>
      <c r="D263" s="86" t="s">
        <v>8</v>
      </c>
      <c r="E263" s="155">
        <v>115000</v>
      </c>
      <c r="F263" s="87">
        <v>29</v>
      </c>
      <c r="G263" s="153">
        <f t="shared" si="4"/>
        <v>3965.5172413793102</v>
      </c>
    </row>
    <row r="264" spans="1:7">
      <c r="A264" s="107">
        <v>45646</v>
      </c>
      <c r="B264" s="150" t="s">
        <v>309</v>
      </c>
      <c r="C264" s="86" t="s">
        <v>312</v>
      </c>
      <c r="D264" s="86" t="s">
        <v>8</v>
      </c>
      <c r="E264" s="155">
        <v>115000</v>
      </c>
      <c r="F264" s="87">
        <v>41</v>
      </c>
      <c r="G264" s="153">
        <f t="shared" si="4"/>
        <v>2804.8780487804879</v>
      </c>
    </row>
    <row r="265" spans="1:7">
      <c r="A265" s="107">
        <v>45646</v>
      </c>
      <c r="B265" s="150" t="s">
        <v>309</v>
      </c>
      <c r="C265" s="86" t="s">
        <v>312</v>
      </c>
      <c r="D265" s="86" t="s">
        <v>17</v>
      </c>
      <c r="E265" s="155">
        <v>95000</v>
      </c>
      <c r="F265" s="87">
        <v>24</v>
      </c>
      <c r="G265" s="153">
        <f t="shared" si="4"/>
        <v>3958.3333333333335</v>
      </c>
    </row>
    <row r="266" spans="1:7">
      <c r="A266" s="107">
        <v>45646</v>
      </c>
      <c r="B266" s="150" t="s">
        <v>309</v>
      </c>
      <c r="C266" s="86" t="s">
        <v>209</v>
      </c>
      <c r="D266" s="86" t="s">
        <v>8</v>
      </c>
      <c r="E266" s="155">
        <v>92000</v>
      </c>
      <c r="F266" s="87">
        <v>36</v>
      </c>
      <c r="G266" s="153">
        <f t="shared" si="4"/>
        <v>2555.5555555555557</v>
      </c>
    </row>
    <row r="267" spans="1:7">
      <c r="A267" s="107">
        <v>45646</v>
      </c>
      <c r="B267" s="150" t="s">
        <v>309</v>
      </c>
      <c r="C267" s="86" t="s">
        <v>313</v>
      </c>
      <c r="D267" s="86" t="s">
        <v>17</v>
      </c>
      <c r="E267" s="155">
        <v>86000</v>
      </c>
      <c r="F267" s="87">
        <v>29</v>
      </c>
      <c r="G267" s="153">
        <f t="shared" si="4"/>
        <v>2965.5172413793102</v>
      </c>
    </row>
    <row r="268" spans="1:7">
      <c r="A268" s="107">
        <v>45646</v>
      </c>
      <c r="B268" s="150" t="s">
        <v>309</v>
      </c>
      <c r="C268" s="86" t="s">
        <v>240</v>
      </c>
      <c r="D268" s="86" t="s">
        <v>8</v>
      </c>
      <c r="E268" s="155">
        <v>98000</v>
      </c>
      <c r="F268" s="87">
        <v>29</v>
      </c>
      <c r="G268" s="153">
        <f t="shared" si="4"/>
        <v>3379.3103448275861</v>
      </c>
    </row>
    <row r="269" spans="1:7">
      <c r="A269" s="107">
        <v>45646</v>
      </c>
      <c r="B269" s="150" t="s">
        <v>309</v>
      </c>
      <c r="C269" s="164" t="s">
        <v>314</v>
      </c>
      <c r="D269" s="86" t="s">
        <v>17</v>
      </c>
      <c r="E269" s="165">
        <v>88000</v>
      </c>
      <c r="F269" s="87">
        <v>19</v>
      </c>
      <c r="G269" s="153">
        <f t="shared" si="4"/>
        <v>4631.5789473684208</v>
      </c>
    </row>
    <row r="270" spans="1:7">
      <c r="A270" s="107">
        <v>45646</v>
      </c>
      <c r="B270" s="150" t="s">
        <v>309</v>
      </c>
      <c r="C270" s="164" t="s">
        <v>315</v>
      </c>
      <c r="D270" s="86" t="s">
        <v>8</v>
      </c>
      <c r="E270" s="165">
        <v>110000</v>
      </c>
      <c r="F270" s="87">
        <v>30</v>
      </c>
      <c r="G270" s="153">
        <f t="shared" si="4"/>
        <v>3666.6666666666665</v>
      </c>
    </row>
    <row r="271" spans="1:7">
      <c r="A271" s="107">
        <v>45646</v>
      </c>
      <c r="B271" s="150" t="s">
        <v>309</v>
      </c>
      <c r="C271" s="86" t="s">
        <v>316</v>
      </c>
      <c r="D271" s="86" t="s">
        <v>17</v>
      </c>
      <c r="E271" s="155">
        <v>95000</v>
      </c>
      <c r="F271" s="87">
        <v>18</v>
      </c>
      <c r="G271" s="153">
        <f t="shared" si="4"/>
        <v>5277.7777777777774</v>
      </c>
    </row>
    <row r="272" spans="1:7">
      <c r="A272" s="107">
        <v>45646</v>
      </c>
      <c r="B272" s="150" t="s">
        <v>309</v>
      </c>
      <c r="C272" s="164" t="s">
        <v>25</v>
      </c>
      <c r="D272" s="86" t="s">
        <v>8</v>
      </c>
      <c r="E272" s="165">
        <v>108000</v>
      </c>
      <c r="F272" s="87">
        <v>26</v>
      </c>
      <c r="G272" s="153">
        <f t="shared" si="4"/>
        <v>4153.8461538461543</v>
      </c>
    </row>
    <row r="273" spans="1:7">
      <c r="A273" s="107">
        <v>45646</v>
      </c>
      <c r="B273" s="150" t="s">
        <v>309</v>
      </c>
      <c r="C273" s="164" t="s">
        <v>25</v>
      </c>
      <c r="D273" s="164" t="s">
        <v>10</v>
      </c>
      <c r="E273" s="165">
        <v>90000</v>
      </c>
      <c r="F273" s="87">
        <v>20</v>
      </c>
      <c r="G273" s="153">
        <f t="shared" si="4"/>
        <v>4500</v>
      </c>
    </row>
    <row r="274" spans="1:7">
      <c r="A274" s="107">
        <v>45646</v>
      </c>
      <c r="B274" s="150" t="s">
        <v>309</v>
      </c>
      <c r="C274" s="86" t="s">
        <v>20</v>
      </c>
      <c r="D274" s="86" t="s">
        <v>8</v>
      </c>
      <c r="E274" s="155">
        <v>110000</v>
      </c>
      <c r="F274" s="87">
        <v>16</v>
      </c>
      <c r="G274" s="153">
        <f t="shared" si="4"/>
        <v>6875</v>
      </c>
    </row>
    <row r="275" spans="1:7">
      <c r="A275" s="107">
        <v>45646</v>
      </c>
      <c r="B275" s="150" t="s">
        <v>309</v>
      </c>
      <c r="C275" s="86" t="s">
        <v>22</v>
      </c>
      <c r="D275" s="86" t="s">
        <v>8</v>
      </c>
      <c r="E275" s="155">
        <v>140000</v>
      </c>
      <c r="F275" s="87">
        <v>33</v>
      </c>
      <c r="G275" s="153">
        <f t="shared" si="4"/>
        <v>4242.424242424242</v>
      </c>
    </row>
    <row r="276" spans="1:7">
      <c r="A276" s="107">
        <v>45646</v>
      </c>
      <c r="B276" s="150" t="s">
        <v>328</v>
      </c>
      <c r="C276" s="86" t="s">
        <v>7</v>
      </c>
      <c r="D276" s="164" t="s">
        <v>10</v>
      </c>
      <c r="E276" s="155">
        <v>80000</v>
      </c>
      <c r="F276" s="87">
        <v>16</v>
      </c>
      <c r="G276" s="153">
        <f t="shared" si="4"/>
        <v>5000</v>
      </c>
    </row>
    <row r="277" spans="1:7">
      <c r="A277" s="107">
        <v>45646</v>
      </c>
      <c r="B277" s="150" t="s">
        <v>328</v>
      </c>
      <c r="C277" s="86" t="s">
        <v>282</v>
      </c>
      <c r="D277" s="164" t="s">
        <v>10</v>
      </c>
      <c r="E277" s="155">
        <v>80000</v>
      </c>
      <c r="F277" s="87">
        <v>5</v>
      </c>
      <c r="G277" s="153">
        <f t="shared" si="4"/>
        <v>16000</v>
      </c>
    </row>
    <row r="278" spans="1:7">
      <c r="A278" s="107">
        <v>45646</v>
      </c>
      <c r="B278" s="150" t="s">
        <v>328</v>
      </c>
      <c r="C278" s="86" t="s">
        <v>14</v>
      </c>
      <c r="D278" s="86" t="s">
        <v>8</v>
      </c>
      <c r="E278" s="155">
        <v>115000</v>
      </c>
      <c r="F278" s="87">
        <v>45</v>
      </c>
      <c r="G278" s="153">
        <f t="shared" si="4"/>
        <v>2555.5555555555557</v>
      </c>
    </row>
    <row r="279" spans="1:7">
      <c r="A279" s="107">
        <v>45646</v>
      </c>
      <c r="B279" s="150">
        <v>0.8125</v>
      </c>
      <c r="C279" s="86" t="s">
        <v>329</v>
      </c>
      <c r="D279" s="86" t="s">
        <v>8</v>
      </c>
      <c r="E279" s="155">
        <v>86250</v>
      </c>
      <c r="F279" s="87">
        <v>13</v>
      </c>
      <c r="G279" s="153">
        <f t="shared" si="4"/>
        <v>6634.6153846153848</v>
      </c>
    </row>
    <row r="280" spans="1:7">
      <c r="A280" s="107">
        <v>45646</v>
      </c>
      <c r="B280" s="150">
        <v>0.8125</v>
      </c>
      <c r="C280" s="86" t="s">
        <v>7</v>
      </c>
      <c r="D280" s="86" t="s">
        <v>17</v>
      </c>
      <c r="E280" s="155">
        <v>47500</v>
      </c>
      <c r="F280" s="87">
        <v>11</v>
      </c>
      <c r="G280" s="153">
        <f t="shared" si="4"/>
        <v>4318.181818181818</v>
      </c>
    </row>
    <row r="281" spans="1:7">
      <c r="A281" s="107">
        <v>45646</v>
      </c>
      <c r="B281" s="150" t="s">
        <v>319</v>
      </c>
      <c r="C281" s="86" t="s">
        <v>7</v>
      </c>
      <c r="D281" s="86" t="s">
        <v>17</v>
      </c>
      <c r="E281" s="155">
        <v>95000</v>
      </c>
      <c r="F281" s="87">
        <v>9</v>
      </c>
      <c r="G281" s="153">
        <f t="shared" si="4"/>
        <v>10555.555555555555</v>
      </c>
    </row>
    <row r="282" spans="1:7">
      <c r="A282" s="107">
        <v>45646</v>
      </c>
      <c r="B282" s="150" t="s">
        <v>319</v>
      </c>
      <c r="C282" s="86" t="s">
        <v>282</v>
      </c>
      <c r="D282" s="164" t="s">
        <v>10</v>
      </c>
      <c r="E282" s="155">
        <v>80000</v>
      </c>
      <c r="F282" s="87">
        <v>12</v>
      </c>
      <c r="G282" s="153">
        <f t="shared" si="4"/>
        <v>6666.666666666667</v>
      </c>
    </row>
    <row r="283" spans="1:7">
      <c r="A283" s="107">
        <v>45646</v>
      </c>
      <c r="B283" s="150" t="s">
        <v>319</v>
      </c>
      <c r="C283" s="86" t="s">
        <v>45</v>
      </c>
      <c r="D283" s="86" t="s">
        <v>17</v>
      </c>
      <c r="E283" s="155">
        <v>95000</v>
      </c>
      <c r="F283" s="87">
        <v>10</v>
      </c>
      <c r="G283" s="153">
        <f t="shared" si="4"/>
        <v>9500</v>
      </c>
    </row>
    <row r="284" spans="1:7">
      <c r="A284" s="107">
        <v>45646</v>
      </c>
      <c r="B284" s="150" t="s">
        <v>319</v>
      </c>
      <c r="C284" s="86" t="s">
        <v>320</v>
      </c>
      <c r="D284" s="164" t="s">
        <v>10</v>
      </c>
      <c r="E284" s="155">
        <v>120000</v>
      </c>
      <c r="F284" s="87">
        <v>7</v>
      </c>
      <c r="G284" s="153">
        <f t="shared" si="4"/>
        <v>17142.857142857141</v>
      </c>
    </row>
    <row r="285" spans="1:7">
      <c r="A285" s="107">
        <v>45646</v>
      </c>
      <c r="B285" s="150" t="s">
        <v>319</v>
      </c>
      <c r="C285" s="86" t="s">
        <v>104</v>
      </c>
      <c r="D285" s="164" t="s">
        <v>10</v>
      </c>
      <c r="E285" s="155">
        <v>120000</v>
      </c>
      <c r="F285" s="87">
        <v>15</v>
      </c>
      <c r="G285" s="153">
        <f t="shared" si="4"/>
        <v>8000</v>
      </c>
    </row>
    <row r="286" spans="1:7">
      <c r="A286" s="107">
        <v>45646</v>
      </c>
      <c r="B286" s="150">
        <v>0.29166666666666702</v>
      </c>
      <c r="C286" s="86" t="s">
        <v>7</v>
      </c>
      <c r="D286" s="86" t="s">
        <v>8</v>
      </c>
      <c r="E286" s="155">
        <v>57500</v>
      </c>
      <c r="F286" s="87">
        <v>9</v>
      </c>
      <c r="G286" s="153">
        <f t="shared" si="4"/>
        <v>6388.8888888888887</v>
      </c>
    </row>
    <row r="287" spans="1:7">
      <c r="A287" s="107">
        <v>45646</v>
      </c>
      <c r="B287" s="150">
        <v>0.29166666666666702</v>
      </c>
      <c r="C287" s="86" t="s">
        <v>282</v>
      </c>
      <c r="D287" s="86" t="s">
        <v>8</v>
      </c>
      <c r="E287" s="155">
        <v>57500</v>
      </c>
      <c r="F287" s="87">
        <v>15</v>
      </c>
      <c r="G287" s="153">
        <f t="shared" si="4"/>
        <v>3833.3333333333335</v>
      </c>
    </row>
    <row r="288" spans="1:7">
      <c r="A288" s="107">
        <v>45646</v>
      </c>
      <c r="B288" s="150">
        <v>0.29166666666666702</v>
      </c>
      <c r="C288" s="86" t="s">
        <v>45</v>
      </c>
      <c r="D288" s="86" t="s">
        <v>8</v>
      </c>
      <c r="E288" s="155">
        <v>57500</v>
      </c>
      <c r="F288" s="87">
        <v>9</v>
      </c>
      <c r="G288" s="153">
        <f t="shared" si="4"/>
        <v>6388.8888888888887</v>
      </c>
    </row>
    <row r="289" spans="1:7">
      <c r="A289" s="107">
        <v>45646</v>
      </c>
      <c r="B289" s="150">
        <v>0.29166666666666702</v>
      </c>
      <c r="C289" s="86" t="s">
        <v>109</v>
      </c>
      <c r="D289" s="86" t="s">
        <v>17</v>
      </c>
      <c r="E289" s="155">
        <v>66000</v>
      </c>
      <c r="F289" s="87">
        <v>13</v>
      </c>
      <c r="G289" s="153">
        <f t="shared" si="4"/>
        <v>5076.9230769230771</v>
      </c>
    </row>
    <row r="290" spans="1:7">
      <c r="A290" s="107">
        <v>45646</v>
      </c>
      <c r="B290" s="150">
        <v>0.29166666666666702</v>
      </c>
      <c r="C290" s="86" t="s">
        <v>25</v>
      </c>
      <c r="D290" s="164" t="s">
        <v>10</v>
      </c>
      <c r="E290" s="155">
        <v>45000</v>
      </c>
      <c r="F290" s="87">
        <v>9</v>
      </c>
      <c r="G290" s="153">
        <f t="shared" si="4"/>
        <v>5000</v>
      </c>
    </row>
    <row r="291" spans="1:7">
      <c r="A291" s="107">
        <v>45646</v>
      </c>
      <c r="B291" s="150">
        <v>0.29166666666666702</v>
      </c>
      <c r="C291" s="86" t="s">
        <v>320</v>
      </c>
      <c r="D291" s="86" t="s">
        <v>17</v>
      </c>
      <c r="E291" s="155">
        <v>60000</v>
      </c>
      <c r="F291" s="87">
        <v>12</v>
      </c>
      <c r="G291" s="153">
        <f t="shared" si="4"/>
        <v>5000</v>
      </c>
    </row>
    <row r="292" spans="1:7">
      <c r="A292" s="107">
        <v>45646</v>
      </c>
      <c r="B292" s="163" t="s">
        <v>321</v>
      </c>
      <c r="C292" s="86" t="s">
        <v>7</v>
      </c>
      <c r="D292" s="86" t="s">
        <v>8</v>
      </c>
      <c r="E292" s="155">
        <v>115000</v>
      </c>
      <c r="F292" s="87">
        <v>43</v>
      </c>
      <c r="G292" s="153">
        <f t="shared" si="4"/>
        <v>2674.4186046511627</v>
      </c>
    </row>
    <row r="293" spans="1:7">
      <c r="A293" s="107">
        <v>45646</v>
      </c>
      <c r="B293" s="156" t="s">
        <v>321</v>
      </c>
      <c r="C293" s="86" t="s">
        <v>310</v>
      </c>
      <c r="D293" s="86" t="s">
        <v>8</v>
      </c>
      <c r="E293" s="153">
        <v>115000</v>
      </c>
      <c r="F293" s="87">
        <v>39</v>
      </c>
      <c r="G293" s="153">
        <f t="shared" si="4"/>
        <v>2948.7179487179487</v>
      </c>
    </row>
    <row r="294" spans="1:7">
      <c r="A294" s="107">
        <v>45646</v>
      </c>
      <c r="B294" s="163" t="s">
        <v>321</v>
      </c>
      <c r="C294" s="86" t="s">
        <v>310</v>
      </c>
      <c r="D294" s="86" t="s">
        <v>8</v>
      </c>
      <c r="E294" s="153">
        <v>115000</v>
      </c>
      <c r="F294" s="87">
        <v>28</v>
      </c>
      <c r="G294" s="153">
        <f t="shared" si="4"/>
        <v>4107.1428571428569</v>
      </c>
    </row>
    <row r="295" spans="1:7">
      <c r="A295" s="107">
        <v>45646</v>
      </c>
      <c r="B295" s="163" t="s">
        <v>321</v>
      </c>
      <c r="C295" s="86" t="s">
        <v>282</v>
      </c>
      <c r="D295" s="86" t="s">
        <v>8</v>
      </c>
      <c r="E295" s="153">
        <v>115000</v>
      </c>
      <c r="F295" s="87">
        <v>39</v>
      </c>
      <c r="G295" s="153">
        <f t="shared" si="4"/>
        <v>2948.7179487179487</v>
      </c>
    </row>
    <row r="296" spans="1:7">
      <c r="A296" s="107">
        <v>45646</v>
      </c>
      <c r="B296" s="163" t="s">
        <v>321</v>
      </c>
      <c r="C296" s="86" t="s">
        <v>311</v>
      </c>
      <c r="D296" s="86" t="s">
        <v>8</v>
      </c>
      <c r="E296" s="155">
        <v>115000</v>
      </c>
      <c r="F296" s="87">
        <v>32</v>
      </c>
      <c r="G296" s="153">
        <f t="shared" si="4"/>
        <v>3593.75</v>
      </c>
    </row>
    <row r="297" spans="1:7">
      <c r="A297" s="107">
        <v>45646</v>
      </c>
      <c r="B297" s="163" t="s">
        <v>321</v>
      </c>
      <c r="C297" s="86" t="s">
        <v>311</v>
      </c>
      <c r="D297" s="164" t="s">
        <v>10</v>
      </c>
      <c r="E297" s="155">
        <v>80000</v>
      </c>
      <c r="F297" s="87">
        <v>11</v>
      </c>
      <c r="G297" s="153">
        <f t="shared" si="4"/>
        <v>7272.727272727273</v>
      </c>
    </row>
    <row r="298" spans="1:7">
      <c r="A298" s="107">
        <v>45646</v>
      </c>
      <c r="B298" s="163" t="s">
        <v>321</v>
      </c>
      <c r="C298" s="86" t="s">
        <v>45</v>
      </c>
      <c r="D298" s="86" t="s">
        <v>8</v>
      </c>
      <c r="E298" s="155">
        <v>115000</v>
      </c>
      <c r="F298" s="87">
        <v>9</v>
      </c>
      <c r="G298" s="153">
        <f t="shared" si="4"/>
        <v>12777.777777777777</v>
      </c>
    </row>
    <row r="299" spans="1:7">
      <c r="A299" s="107">
        <v>45646</v>
      </c>
      <c r="B299" s="163" t="s">
        <v>321</v>
      </c>
      <c r="C299" s="86" t="s">
        <v>312</v>
      </c>
      <c r="D299" s="86" t="s">
        <v>8</v>
      </c>
      <c r="E299" s="155">
        <v>115000</v>
      </c>
      <c r="F299" s="87">
        <v>12</v>
      </c>
      <c r="G299" s="153">
        <f t="shared" si="4"/>
        <v>9583.3333333333339</v>
      </c>
    </row>
    <row r="300" spans="1:7">
      <c r="A300" s="107">
        <v>45646</v>
      </c>
      <c r="B300" s="163" t="s">
        <v>321</v>
      </c>
      <c r="C300" s="86" t="s">
        <v>312</v>
      </c>
      <c r="D300" s="86" t="s">
        <v>8</v>
      </c>
      <c r="E300" s="155">
        <v>115000</v>
      </c>
      <c r="F300" s="87">
        <v>15</v>
      </c>
      <c r="G300" s="153">
        <f t="shared" si="4"/>
        <v>7666.666666666667</v>
      </c>
    </row>
    <row r="301" spans="1:7">
      <c r="A301" s="107">
        <v>45646</v>
      </c>
      <c r="B301" s="163" t="s">
        <v>321</v>
      </c>
      <c r="C301" s="86" t="s">
        <v>312</v>
      </c>
      <c r="D301" s="86" t="s">
        <v>17</v>
      </c>
      <c r="E301" s="155">
        <v>95000</v>
      </c>
      <c r="F301" s="87">
        <v>11</v>
      </c>
      <c r="G301" s="153">
        <f t="shared" si="4"/>
        <v>8636.363636363636</v>
      </c>
    </row>
    <row r="302" spans="1:7">
      <c r="A302" s="107">
        <v>45646</v>
      </c>
      <c r="B302" s="163" t="s">
        <v>321</v>
      </c>
      <c r="C302" s="86" t="s">
        <v>209</v>
      </c>
      <c r="D302" s="86" t="s">
        <v>8</v>
      </c>
      <c r="E302" s="155">
        <v>92000</v>
      </c>
      <c r="F302" s="87">
        <v>9</v>
      </c>
      <c r="G302" s="153">
        <f t="shared" si="4"/>
        <v>10222.222222222223</v>
      </c>
    </row>
    <row r="303" spans="1:7">
      <c r="A303" s="107">
        <v>45646</v>
      </c>
      <c r="B303" s="163" t="s">
        <v>321</v>
      </c>
      <c r="C303" s="86" t="s">
        <v>240</v>
      </c>
      <c r="D303" s="86" t="s">
        <v>8</v>
      </c>
      <c r="E303" s="155">
        <v>98000</v>
      </c>
      <c r="F303" s="87">
        <v>15</v>
      </c>
      <c r="G303" s="153">
        <f t="shared" si="4"/>
        <v>6533.333333333333</v>
      </c>
    </row>
    <row r="304" spans="1:7">
      <c r="A304" s="107">
        <v>45646</v>
      </c>
      <c r="B304" s="163" t="s">
        <v>321</v>
      </c>
      <c r="C304" s="86" t="s">
        <v>25</v>
      </c>
      <c r="D304" s="86" t="s">
        <v>17</v>
      </c>
      <c r="E304" s="155">
        <v>98000</v>
      </c>
      <c r="F304" s="87">
        <v>9</v>
      </c>
      <c r="G304" s="153">
        <f t="shared" si="4"/>
        <v>10888.888888888889</v>
      </c>
    </row>
    <row r="305" spans="1:7">
      <c r="A305" s="107">
        <v>45646</v>
      </c>
      <c r="B305" s="163" t="s">
        <v>321</v>
      </c>
      <c r="C305" s="164" t="s">
        <v>315</v>
      </c>
      <c r="D305" s="86" t="s">
        <v>8</v>
      </c>
      <c r="E305" s="165">
        <v>110000</v>
      </c>
      <c r="F305" s="87">
        <v>12</v>
      </c>
      <c r="G305" s="153">
        <f t="shared" si="4"/>
        <v>9166.6666666666661</v>
      </c>
    </row>
    <row r="306" spans="1:7">
      <c r="A306" s="107">
        <v>45646</v>
      </c>
      <c r="B306" s="163" t="s">
        <v>321</v>
      </c>
      <c r="C306" s="164" t="s">
        <v>322</v>
      </c>
      <c r="D306" s="164" t="s">
        <v>10</v>
      </c>
      <c r="E306" s="165">
        <v>80000</v>
      </c>
      <c r="F306" s="87">
        <v>7</v>
      </c>
      <c r="G306" s="153">
        <f t="shared" si="4"/>
        <v>11428.571428571429</v>
      </c>
    </row>
    <row r="307" spans="1:7">
      <c r="A307" s="107">
        <v>45646</v>
      </c>
      <c r="B307" s="163" t="s">
        <v>321</v>
      </c>
      <c r="C307" s="86" t="s">
        <v>316</v>
      </c>
      <c r="D307" s="86" t="s">
        <v>17</v>
      </c>
      <c r="E307" s="155">
        <v>95000</v>
      </c>
      <c r="F307" s="87">
        <v>15</v>
      </c>
      <c r="G307" s="153">
        <f t="shared" si="4"/>
        <v>6333.333333333333</v>
      </c>
    </row>
    <row r="308" spans="1:7">
      <c r="A308" s="107">
        <v>45646</v>
      </c>
      <c r="B308" s="163" t="s">
        <v>321</v>
      </c>
      <c r="C308" s="86" t="s">
        <v>22</v>
      </c>
      <c r="D308" s="86" t="s">
        <v>8</v>
      </c>
      <c r="E308" s="155">
        <v>140000</v>
      </c>
      <c r="F308" s="87">
        <v>13</v>
      </c>
      <c r="G308" s="153">
        <f t="shared" si="4"/>
        <v>10769.23076923077</v>
      </c>
    </row>
    <row r="309" spans="1:7">
      <c r="A309" s="107">
        <v>45646</v>
      </c>
      <c r="B309" s="163" t="s">
        <v>321</v>
      </c>
      <c r="C309" s="86" t="s">
        <v>20</v>
      </c>
      <c r="D309" s="86" t="s">
        <v>8</v>
      </c>
      <c r="E309" s="155">
        <v>110000</v>
      </c>
      <c r="F309" s="87">
        <v>24</v>
      </c>
      <c r="G309" s="153">
        <f t="shared" si="4"/>
        <v>4583.333333333333</v>
      </c>
    </row>
    <row r="310" spans="1:7">
      <c r="A310" s="107">
        <v>45646</v>
      </c>
      <c r="B310" s="163" t="s">
        <v>321</v>
      </c>
      <c r="C310" s="86" t="s">
        <v>187</v>
      </c>
      <c r="D310" s="86" t="s">
        <v>17</v>
      </c>
      <c r="E310" s="155">
        <v>130000</v>
      </c>
      <c r="F310" s="87">
        <v>17</v>
      </c>
      <c r="G310" s="153">
        <f t="shared" si="4"/>
        <v>7647.0588235294117</v>
      </c>
    </row>
    <row r="311" spans="1:7">
      <c r="A311" s="107">
        <v>45646</v>
      </c>
      <c r="B311" s="156" t="s">
        <v>321</v>
      </c>
      <c r="C311" s="86" t="s">
        <v>33</v>
      </c>
      <c r="D311" s="86" t="s">
        <v>8</v>
      </c>
      <c r="E311" s="155">
        <v>350000</v>
      </c>
      <c r="F311" s="87">
        <v>16</v>
      </c>
      <c r="G311" s="153">
        <f t="shared" si="4"/>
        <v>21875</v>
      </c>
    </row>
    <row r="312" spans="1:7">
      <c r="A312" s="107">
        <v>45646</v>
      </c>
      <c r="B312" s="156" t="s">
        <v>323</v>
      </c>
      <c r="C312" s="86" t="s">
        <v>324</v>
      </c>
      <c r="D312" s="86" t="s">
        <v>17</v>
      </c>
      <c r="E312" s="155">
        <v>71250</v>
      </c>
      <c r="F312" s="87">
        <v>15</v>
      </c>
      <c r="G312" s="153">
        <f t="shared" si="4"/>
        <v>4750</v>
      </c>
    </row>
    <row r="313" spans="1:7">
      <c r="A313" s="107">
        <v>45646</v>
      </c>
      <c r="B313" s="156" t="s">
        <v>323</v>
      </c>
      <c r="C313" s="86" t="s">
        <v>45</v>
      </c>
      <c r="D313" s="86" t="s">
        <v>10</v>
      </c>
      <c r="E313" s="155">
        <v>40000</v>
      </c>
      <c r="F313" s="87">
        <v>12</v>
      </c>
      <c r="G313" s="153">
        <f t="shared" si="4"/>
        <v>3333.3333333333335</v>
      </c>
    </row>
    <row r="314" spans="1:7">
      <c r="A314" s="107">
        <v>45646</v>
      </c>
      <c r="B314" s="156" t="s">
        <v>323</v>
      </c>
      <c r="C314" s="86" t="s">
        <v>325</v>
      </c>
      <c r="D314" s="86" t="s">
        <v>10</v>
      </c>
      <c r="E314" s="155">
        <v>62500</v>
      </c>
      <c r="F314" s="87">
        <v>9</v>
      </c>
      <c r="G314" s="153">
        <f t="shared" si="4"/>
        <v>6944.4444444444443</v>
      </c>
    </row>
    <row r="315" spans="1:7">
      <c r="A315" s="107">
        <v>45647</v>
      </c>
      <c r="B315" s="156">
        <v>0.27083333333333298</v>
      </c>
      <c r="C315" s="86" t="s">
        <v>47</v>
      </c>
      <c r="D315" s="86" t="s">
        <v>10</v>
      </c>
      <c r="E315" s="155">
        <v>60000</v>
      </c>
      <c r="F315" s="87">
        <v>15</v>
      </c>
      <c r="G315" s="153">
        <f t="shared" si="4"/>
        <v>4000</v>
      </c>
    </row>
    <row r="316" spans="1:7">
      <c r="A316" s="107">
        <v>45647</v>
      </c>
      <c r="B316" s="156">
        <v>0.25</v>
      </c>
      <c r="C316" s="86" t="s">
        <v>326</v>
      </c>
      <c r="D316" s="86" t="s">
        <v>10</v>
      </c>
      <c r="E316" s="155">
        <v>90000</v>
      </c>
      <c r="F316" s="87">
        <v>14</v>
      </c>
      <c r="G316" s="153">
        <f t="shared" si="4"/>
        <v>6428.5714285714284</v>
      </c>
    </row>
    <row r="317" spans="1:7">
      <c r="A317" s="107">
        <v>45647</v>
      </c>
      <c r="B317" s="150" t="s">
        <v>309</v>
      </c>
      <c r="C317" s="152" t="s">
        <v>7</v>
      </c>
      <c r="D317" s="86" t="s">
        <v>8</v>
      </c>
      <c r="E317" s="153">
        <v>115000</v>
      </c>
      <c r="F317" s="87">
        <v>11</v>
      </c>
      <c r="G317" s="153">
        <f t="shared" si="4"/>
        <v>10454.545454545454</v>
      </c>
    </row>
    <row r="318" spans="1:7">
      <c r="A318" s="107">
        <v>45647</v>
      </c>
      <c r="B318" s="150" t="s">
        <v>309</v>
      </c>
      <c r="C318" s="86" t="s">
        <v>310</v>
      </c>
      <c r="D318" s="86" t="s">
        <v>8</v>
      </c>
      <c r="E318" s="153">
        <v>115000</v>
      </c>
      <c r="F318" s="87">
        <v>9</v>
      </c>
      <c r="G318" s="153">
        <f t="shared" si="4"/>
        <v>12777.777777777777</v>
      </c>
    </row>
    <row r="319" spans="1:7">
      <c r="A319" s="107">
        <v>45647</v>
      </c>
      <c r="B319" s="150" t="s">
        <v>309</v>
      </c>
      <c r="C319" s="86" t="s">
        <v>310</v>
      </c>
      <c r="D319" s="86" t="s">
        <v>8</v>
      </c>
      <c r="E319" s="153">
        <v>115000</v>
      </c>
      <c r="F319" s="87">
        <v>36</v>
      </c>
      <c r="G319" s="153">
        <f t="shared" si="4"/>
        <v>3194.4444444444443</v>
      </c>
    </row>
    <row r="320" spans="1:7">
      <c r="A320" s="107">
        <v>45647</v>
      </c>
      <c r="B320" s="150" t="s">
        <v>309</v>
      </c>
      <c r="C320" s="86" t="s">
        <v>310</v>
      </c>
      <c r="D320" s="86" t="s">
        <v>8</v>
      </c>
      <c r="E320" s="153">
        <v>115000</v>
      </c>
      <c r="F320" s="87">
        <v>10</v>
      </c>
      <c r="G320" s="153">
        <f t="shared" si="4"/>
        <v>11500</v>
      </c>
    </row>
    <row r="321" spans="1:7">
      <c r="A321" s="107">
        <v>45647</v>
      </c>
      <c r="B321" s="150" t="s">
        <v>309</v>
      </c>
      <c r="C321" s="86" t="s">
        <v>282</v>
      </c>
      <c r="D321" s="86" t="s">
        <v>8</v>
      </c>
      <c r="E321" s="153">
        <v>115000</v>
      </c>
      <c r="F321" s="87">
        <v>42</v>
      </c>
      <c r="G321" s="153">
        <f t="shared" si="4"/>
        <v>2738.0952380952381</v>
      </c>
    </row>
    <row r="322" spans="1:7">
      <c r="A322" s="107">
        <v>45647</v>
      </c>
      <c r="B322" s="150" t="s">
        <v>309</v>
      </c>
      <c r="C322" s="86" t="s">
        <v>311</v>
      </c>
      <c r="D322" s="86" t="s">
        <v>8</v>
      </c>
      <c r="E322" s="155">
        <v>115000</v>
      </c>
      <c r="F322" s="87">
        <v>15</v>
      </c>
      <c r="G322" s="153">
        <f t="shared" si="4"/>
        <v>7666.666666666667</v>
      </c>
    </row>
    <row r="323" spans="1:7">
      <c r="A323" s="107">
        <v>45647</v>
      </c>
      <c r="B323" s="150" t="s">
        <v>309</v>
      </c>
      <c r="C323" s="86" t="s">
        <v>45</v>
      </c>
      <c r="D323" s="86" t="s">
        <v>8</v>
      </c>
      <c r="E323" s="155">
        <v>115000</v>
      </c>
      <c r="F323" s="87">
        <v>20</v>
      </c>
      <c r="G323" s="153">
        <f t="shared" ref="G323:G386" si="5">E323/F323</f>
        <v>5750</v>
      </c>
    </row>
    <row r="324" spans="1:7">
      <c r="A324" s="107">
        <v>45647</v>
      </c>
      <c r="B324" s="150" t="s">
        <v>309</v>
      </c>
      <c r="C324" s="86" t="s">
        <v>312</v>
      </c>
      <c r="D324" s="86" t="s">
        <v>8</v>
      </c>
      <c r="E324" s="155">
        <v>115000</v>
      </c>
      <c r="F324" s="87">
        <v>18</v>
      </c>
      <c r="G324" s="153">
        <f t="shared" si="5"/>
        <v>6388.8888888888887</v>
      </c>
    </row>
    <row r="325" spans="1:7">
      <c r="A325" s="107">
        <v>45647</v>
      </c>
      <c r="B325" s="150" t="s">
        <v>309</v>
      </c>
      <c r="C325" s="86" t="s">
        <v>312</v>
      </c>
      <c r="D325" s="86" t="s">
        <v>8</v>
      </c>
      <c r="E325" s="155">
        <v>115000</v>
      </c>
      <c r="F325" s="87">
        <v>10</v>
      </c>
      <c r="G325" s="153">
        <f t="shared" si="5"/>
        <v>11500</v>
      </c>
    </row>
    <row r="326" spans="1:7">
      <c r="A326" s="107">
        <v>45647</v>
      </c>
      <c r="B326" s="150" t="s">
        <v>309</v>
      </c>
      <c r="C326" s="86" t="s">
        <v>312</v>
      </c>
      <c r="D326" s="86" t="s">
        <v>8</v>
      </c>
      <c r="E326" s="155">
        <v>115000</v>
      </c>
      <c r="F326" s="87">
        <v>21</v>
      </c>
      <c r="G326" s="153">
        <f t="shared" si="5"/>
        <v>5476.1904761904761</v>
      </c>
    </row>
    <row r="327" spans="1:7">
      <c r="A327" s="107">
        <v>45647</v>
      </c>
      <c r="B327" s="150" t="s">
        <v>309</v>
      </c>
      <c r="C327" s="86" t="s">
        <v>312</v>
      </c>
      <c r="D327" s="86" t="s">
        <v>17</v>
      </c>
      <c r="E327" s="155">
        <v>95000</v>
      </c>
      <c r="F327" s="87">
        <v>24</v>
      </c>
      <c r="G327" s="153">
        <f t="shared" si="5"/>
        <v>3958.3333333333335</v>
      </c>
    </row>
    <row r="328" spans="1:7">
      <c r="A328" s="107">
        <v>45647</v>
      </c>
      <c r="B328" s="150" t="s">
        <v>309</v>
      </c>
      <c r="C328" s="86" t="s">
        <v>209</v>
      </c>
      <c r="D328" s="86" t="s">
        <v>8</v>
      </c>
      <c r="E328" s="155">
        <v>92000</v>
      </c>
      <c r="F328" s="87">
        <v>16</v>
      </c>
      <c r="G328" s="153">
        <f t="shared" si="5"/>
        <v>5750</v>
      </c>
    </row>
    <row r="329" spans="1:7">
      <c r="A329" s="107">
        <v>45647</v>
      </c>
      <c r="B329" s="150" t="s">
        <v>309</v>
      </c>
      <c r="C329" s="86" t="s">
        <v>313</v>
      </c>
      <c r="D329" s="86" t="s">
        <v>17</v>
      </c>
      <c r="E329" s="155">
        <v>86000</v>
      </c>
      <c r="F329" s="87">
        <v>18</v>
      </c>
      <c r="G329" s="153">
        <f t="shared" si="5"/>
        <v>4777.7777777777774</v>
      </c>
    </row>
    <row r="330" spans="1:7">
      <c r="A330" s="107">
        <v>45647</v>
      </c>
      <c r="B330" s="150" t="s">
        <v>309</v>
      </c>
      <c r="C330" s="86" t="s">
        <v>240</v>
      </c>
      <c r="D330" s="86" t="s">
        <v>8</v>
      </c>
      <c r="E330" s="155">
        <v>98000</v>
      </c>
      <c r="F330" s="87">
        <v>17</v>
      </c>
      <c r="G330" s="153">
        <f t="shared" si="5"/>
        <v>5764.7058823529414</v>
      </c>
    </row>
    <row r="331" spans="1:7">
      <c r="A331" s="107">
        <v>45647</v>
      </c>
      <c r="B331" s="150" t="s">
        <v>309</v>
      </c>
      <c r="C331" s="164" t="s">
        <v>314</v>
      </c>
      <c r="D331" s="86" t="s">
        <v>17</v>
      </c>
      <c r="E331" s="165">
        <v>88000</v>
      </c>
      <c r="F331" s="87">
        <v>13</v>
      </c>
      <c r="G331" s="153">
        <f t="shared" si="5"/>
        <v>6769.2307692307695</v>
      </c>
    </row>
    <row r="332" spans="1:7">
      <c r="A332" s="107">
        <v>45647</v>
      </c>
      <c r="B332" s="150" t="s">
        <v>309</v>
      </c>
      <c r="C332" s="164" t="s">
        <v>315</v>
      </c>
      <c r="D332" s="86" t="s">
        <v>8</v>
      </c>
      <c r="E332" s="165">
        <v>110000</v>
      </c>
      <c r="F332" s="87">
        <v>12</v>
      </c>
      <c r="G332" s="153">
        <f t="shared" si="5"/>
        <v>9166.6666666666661</v>
      </c>
    </row>
    <row r="333" spans="1:7">
      <c r="A333" s="107">
        <v>45647</v>
      </c>
      <c r="B333" s="150" t="s">
        <v>309</v>
      </c>
      <c r="C333" s="86" t="s">
        <v>316</v>
      </c>
      <c r="D333" s="86" t="s">
        <v>17</v>
      </c>
      <c r="E333" s="155">
        <v>95000</v>
      </c>
      <c r="F333" s="87">
        <v>15</v>
      </c>
      <c r="G333" s="153">
        <f t="shared" si="5"/>
        <v>6333.333333333333</v>
      </c>
    </row>
    <row r="334" spans="1:7">
      <c r="A334" s="107">
        <v>45647</v>
      </c>
      <c r="B334" s="150" t="s">
        <v>309</v>
      </c>
      <c r="C334" s="164" t="s">
        <v>25</v>
      </c>
      <c r="D334" s="86" t="s">
        <v>8</v>
      </c>
      <c r="E334" s="165">
        <v>108000</v>
      </c>
      <c r="F334" s="87">
        <v>14</v>
      </c>
      <c r="G334" s="153">
        <f t="shared" si="5"/>
        <v>7714.2857142857147</v>
      </c>
    </row>
    <row r="335" spans="1:7">
      <c r="A335" s="107">
        <v>45647</v>
      </c>
      <c r="B335" s="150" t="s">
        <v>309</v>
      </c>
      <c r="C335" s="164" t="s">
        <v>25</v>
      </c>
      <c r="D335" s="164" t="s">
        <v>10</v>
      </c>
      <c r="E335" s="165">
        <v>90000</v>
      </c>
      <c r="F335" s="87">
        <v>9</v>
      </c>
      <c r="G335" s="153">
        <f t="shared" si="5"/>
        <v>10000</v>
      </c>
    </row>
    <row r="336" spans="1:7">
      <c r="A336" s="107">
        <v>45647</v>
      </c>
      <c r="B336" s="150" t="s">
        <v>309</v>
      </c>
      <c r="C336" s="86" t="s">
        <v>20</v>
      </c>
      <c r="D336" s="86" t="s">
        <v>8</v>
      </c>
      <c r="E336" s="155">
        <v>110000</v>
      </c>
      <c r="F336" s="87">
        <v>13</v>
      </c>
      <c r="G336" s="153">
        <f t="shared" si="5"/>
        <v>8461.538461538461</v>
      </c>
    </row>
    <row r="337" spans="1:7">
      <c r="A337" s="107">
        <v>45647</v>
      </c>
      <c r="B337" s="150" t="s">
        <v>309</v>
      </c>
      <c r="C337" s="86" t="s">
        <v>22</v>
      </c>
      <c r="D337" s="86" t="s">
        <v>8</v>
      </c>
      <c r="E337" s="155">
        <v>140000</v>
      </c>
      <c r="F337" s="87">
        <v>15</v>
      </c>
      <c r="G337" s="153">
        <f t="shared" si="5"/>
        <v>9333.3333333333339</v>
      </c>
    </row>
    <row r="338" spans="1:7">
      <c r="A338" s="107">
        <v>45647</v>
      </c>
      <c r="B338" s="150" t="s">
        <v>330</v>
      </c>
      <c r="C338" s="86" t="s">
        <v>7</v>
      </c>
      <c r="D338" s="164" t="s">
        <v>10</v>
      </c>
      <c r="E338" s="155">
        <v>80000</v>
      </c>
      <c r="F338" s="87">
        <v>9</v>
      </c>
      <c r="G338" s="153">
        <f t="shared" si="5"/>
        <v>8888.8888888888887</v>
      </c>
    </row>
    <row r="339" spans="1:7">
      <c r="A339" s="107">
        <v>45647</v>
      </c>
      <c r="B339" s="150">
        <v>0.375</v>
      </c>
      <c r="C339" s="86" t="s">
        <v>282</v>
      </c>
      <c r="D339" s="164" t="s">
        <v>10</v>
      </c>
      <c r="E339" s="155">
        <v>40000</v>
      </c>
      <c r="F339" s="87">
        <v>11</v>
      </c>
      <c r="G339" s="153">
        <f t="shared" si="5"/>
        <v>3636.3636363636365</v>
      </c>
    </row>
    <row r="340" spans="1:7">
      <c r="A340" s="107">
        <v>45647</v>
      </c>
      <c r="B340" s="150">
        <v>0.83333333333333304</v>
      </c>
      <c r="C340" s="86" t="s">
        <v>282</v>
      </c>
      <c r="D340" s="86" t="s">
        <v>17</v>
      </c>
      <c r="E340" s="155">
        <v>47500</v>
      </c>
      <c r="F340" s="87">
        <v>14</v>
      </c>
      <c r="G340" s="153">
        <f t="shared" si="5"/>
        <v>3392.8571428571427</v>
      </c>
    </row>
    <row r="341" spans="1:7">
      <c r="A341" s="107">
        <v>45647</v>
      </c>
      <c r="B341" s="150" t="s">
        <v>318</v>
      </c>
      <c r="C341" s="86" t="s">
        <v>14</v>
      </c>
      <c r="D341" s="86" t="s">
        <v>8</v>
      </c>
      <c r="E341" s="155">
        <v>115000</v>
      </c>
      <c r="F341" s="87">
        <v>9</v>
      </c>
      <c r="G341" s="153">
        <f t="shared" si="5"/>
        <v>12777.777777777777</v>
      </c>
    </row>
    <row r="342" spans="1:7">
      <c r="A342" s="107">
        <v>45647</v>
      </c>
      <c r="B342" s="150" t="s">
        <v>318</v>
      </c>
      <c r="C342" s="86" t="s">
        <v>43</v>
      </c>
      <c r="D342" s="86" t="s">
        <v>17</v>
      </c>
      <c r="E342" s="155">
        <v>88000</v>
      </c>
      <c r="F342" s="87">
        <v>12</v>
      </c>
      <c r="G342" s="153">
        <f t="shared" si="5"/>
        <v>7333.333333333333</v>
      </c>
    </row>
    <row r="343" spans="1:7">
      <c r="A343" s="107">
        <v>45647</v>
      </c>
      <c r="B343" s="150" t="s">
        <v>318</v>
      </c>
      <c r="C343" s="86" t="s">
        <v>331</v>
      </c>
      <c r="D343" s="164" t="s">
        <v>10</v>
      </c>
      <c r="E343" s="155">
        <v>120000</v>
      </c>
      <c r="F343" s="87">
        <v>15</v>
      </c>
      <c r="G343" s="153">
        <f t="shared" si="5"/>
        <v>8000</v>
      </c>
    </row>
    <row r="344" spans="1:7">
      <c r="A344" s="107">
        <v>45647</v>
      </c>
      <c r="B344" s="150" t="s">
        <v>319</v>
      </c>
      <c r="C344" s="86" t="s">
        <v>7</v>
      </c>
      <c r="D344" s="86" t="s">
        <v>17</v>
      </c>
      <c r="E344" s="155">
        <v>95000</v>
      </c>
      <c r="F344" s="87">
        <v>15</v>
      </c>
      <c r="G344" s="153">
        <f t="shared" si="5"/>
        <v>6333.333333333333</v>
      </c>
    </row>
    <row r="345" spans="1:7">
      <c r="A345" s="107">
        <v>45647</v>
      </c>
      <c r="B345" s="150" t="s">
        <v>319</v>
      </c>
      <c r="C345" s="86" t="s">
        <v>282</v>
      </c>
      <c r="D345" s="164" t="s">
        <v>10</v>
      </c>
      <c r="E345" s="155">
        <v>80000</v>
      </c>
      <c r="F345" s="87">
        <v>15</v>
      </c>
      <c r="G345" s="153">
        <f t="shared" si="5"/>
        <v>5333.333333333333</v>
      </c>
    </row>
    <row r="346" spans="1:7">
      <c r="A346" s="107">
        <v>45647</v>
      </c>
      <c r="B346" s="150" t="s">
        <v>319</v>
      </c>
      <c r="C346" s="86" t="s">
        <v>45</v>
      </c>
      <c r="D346" s="86" t="s">
        <v>17</v>
      </c>
      <c r="E346" s="155">
        <v>95000</v>
      </c>
      <c r="F346" s="87">
        <v>9</v>
      </c>
      <c r="G346" s="153">
        <f t="shared" si="5"/>
        <v>10555.555555555555</v>
      </c>
    </row>
    <row r="347" spans="1:7">
      <c r="A347" s="107">
        <v>45647</v>
      </c>
      <c r="B347" s="150" t="s">
        <v>319</v>
      </c>
      <c r="C347" s="86" t="s">
        <v>320</v>
      </c>
      <c r="D347" s="164" t="s">
        <v>10</v>
      </c>
      <c r="E347" s="155">
        <v>120000</v>
      </c>
      <c r="F347" s="87">
        <v>5</v>
      </c>
      <c r="G347" s="153">
        <f t="shared" si="5"/>
        <v>24000</v>
      </c>
    </row>
    <row r="348" spans="1:7">
      <c r="A348" s="107">
        <v>45647</v>
      </c>
      <c r="B348" s="150" t="s">
        <v>319</v>
      </c>
      <c r="C348" s="86" t="s">
        <v>104</v>
      </c>
      <c r="D348" s="164" t="s">
        <v>10</v>
      </c>
      <c r="E348" s="155">
        <v>120000</v>
      </c>
      <c r="F348" s="87">
        <v>17</v>
      </c>
      <c r="G348" s="153">
        <f t="shared" si="5"/>
        <v>7058.8235294117649</v>
      </c>
    </row>
    <row r="349" spans="1:7">
      <c r="A349" s="107">
        <v>45647</v>
      </c>
      <c r="B349" s="150">
        <v>0.29166666666666702</v>
      </c>
      <c r="C349" s="86" t="s">
        <v>7</v>
      </c>
      <c r="D349" s="86" t="s">
        <v>8</v>
      </c>
      <c r="E349" s="155">
        <v>57500</v>
      </c>
      <c r="F349" s="87">
        <v>9</v>
      </c>
      <c r="G349" s="153">
        <f t="shared" si="5"/>
        <v>6388.8888888888887</v>
      </c>
    </row>
    <row r="350" spans="1:7">
      <c r="A350" s="107">
        <v>45647</v>
      </c>
      <c r="B350" s="150">
        <v>0.29166666666666702</v>
      </c>
      <c r="C350" s="86" t="s">
        <v>282</v>
      </c>
      <c r="D350" s="86" t="s">
        <v>8</v>
      </c>
      <c r="E350" s="155">
        <v>57500</v>
      </c>
      <c r="F350" s="87">
        <v>15</v>
      </c>
      <c r="G350" s="153">
        <f t="shared" si="5"/>
        <v>3833.3333333333335</v>
      </c>
    </row>
    <row r="351" spans="1:7">
      <c r="A351" s="107">
        <v>45647</v>
      </c>
      <c r="B351" s="150">
        <v>0.29166666666666702</v>
      </c>
      <c r="C351" s="86" t="s">
        <v>45</v>
      </c>
      <c r="D351" s="86" t="s">
        <v>8</v>
      </c>
      <c r="E351" s="155">
        <v>57500</v>
      </c>
      <c r="F351" s="87">
        <v>13</v>
      </c>
      <c r="G351" s="153">
        <f t="shared" si="5"/>
        <v>4423.0769230769229</v>
      </c>
    </row>
    <row r="352" spans="1:7">
      <c r="A352" s="107">
        <v>45647</v>
      </c>
      <c r="B352" s="150">
        <v>0.29166666666666702</v>
      </c>
      <c r="C352" s="86" t="s">
        <v>109</v>
      </c>
      <c r="D352" s="86" t="s">
        <v>17</v>
      </c>
      <c r="E352" s="155">
        <v>66000</v>
      </c>
      <c r="F352" s="87">
        <v>11</v>
      </c>
      <c r="G352" s="153">
        <f t="shared" si="5"/>
        <v>6000</v>
      </c>
    </row>
    <row r="353" spans="1:7">
      <c r="A353" s="107">
        <v>45647</v>
      </c>
      <c r="B353" s="150">
        <v>0.29166666666666702</v>
      </c>
      <c r="C353" s="86" t="s">
        <v>25</v>
      </c>
      <c r="D353" s="164" t="s">
        <v>10</v>
      </c>
      <c r="E353" s="155">
        <v>45000</v>
      </c>
      <c r="F353" s="87">
        <v>9</v>
      </c>
      <c r="G353" s="153">
        <f t="shared" si="5"/>
        <v>5000</v>
      </c>
    </row>
    <row r="354" spans="1:7">
      <c r="A354" s="107">
        <v>45647</v>
      </c>
      <c r="B354" s="150">
        <v>0.29166666666666702</v>
      </c>
      <c r="C354" s="86" t="s">
        <v>320</v>
      </c>
      <c r="D354" s="86" t="s">
        <v>17</v>
      </c>
      <c r="E354" s="155">
        <v>60000</v>
      </c>
      <c r="F354" s="87">
        <v>12</v>
      </c>
      <c r="G354" s="153">
        <f t="shared" si="5"/>
        <v>5000</v>
      </c>
    </row>
    <row r="355" spans="1:7">
      <c r="A355" s="107">
        <v>45647</v>
      </c>
      <c r="B355" s="163" t="s">
        <v>321</v>
      </c>
      <c r="C355" s="86" t="s">
        <v>7</v>
      </c>
      <c r="D355" s="86" t="s">
        <v>8</v>
      </c>
      <c r="E355" s="155">
        <v>115000</v>
      </c>
      <c r="F355" s="87">
        <v>17</v>
      </c>
      <c r="G355" s="153">
        <f t="shared" si="5"/>
        <v>6764.7058823529414</v>
      </c>
    </row>
    <row r="356" spans="1:7">
      <c r="A356" s="107">
        <v>45647</v>
      </c>
      <c r="B356" s="156" t="s">
        <v>321</v>
      </c>
      <c r="C356" s="86" t="s">
        <v>310</v>
      </c>
      <c r="D356" s="86" t="s">
        <v>8</v>
      </c>
      <c r="E356" s="153">
        <v>115000</v>
      </c>
      <c r="F356" s="87">
        <v>9</v>
      </c>
      <c r="G356" s="153">
        <f t="shared" si="5"/>
        <v>12777.777777777777</v>
      </c>
    </row>
    <row r="357" spans="1:7">
      <c r="A357" s="107">
        <v>45647</v>
      </c>
      <c r="B357" s="163" t="s">
        <v>321</v>
      </c>
      <c r="C357" s="86" t="s">
        <v>310</v>
      </c>
      <c r="D357" s="86" t="s">
        <v>8</v>
      </c>
      <c r="E357" s="153">
        <v>115000</v>
      </c>
      <c r="F357" s="87">
        <v>12</v>
      </c>
      <c r="G357" s="153">
        <f t="shared" si="5"/>
        <v>9583.3333333333339</v>
      </c>
    </row>
    <row r="358" spans="1:7">
      <c r="A358" s="107">
        <v>45647</v>
      </c>
      <c r="B358" s="163" t="s">
        <v>321</v>
      </c>
      <c r="C358" s="86" t="s">
        <v>282</v>
      </c>
      <c r="D358" s="86" t="s">
        <v>8</v>
      </c>
      <c r="E358" s="153">
        <v>115000</v>
      </c>
      <c r="F358" s="87">
        <v>12</v>
      </c>
      <c r="G358" s="153">
        <f t="shared" si="5"/>
        <v>9583.3333333333339</v>
      </c>
    </row>
    <row r="359" spans="1:7">
      <c r="A359" s="107">
        <v>45647</v>
      </c>
      <c r="B359" s="163" t="s">
        <v>321</v>
      </c>
      <c r="C359" s="86" t="s">
        <v>311</v>
      </c>
      <c r="D359" s="86" t="s">
        <v>8</v>
      </c>
      <c r="E359" s="155">
        <v>115000</v>
      </c>
      <c r="F359" s="87">
        <v>31</v>
      </c>
      <c r="G359" s="153">
        <f t="shared" si="5"/>
        <v>3709.6774193548385</v>
      </c>
    </row>
    <row r="360" spans="1:7">
      <c r="A360" s="107">
        <v>45647</v>
      </c>
      <c r="B360" s="163" t="s">
        <v>321</v>
      </c>
      <c r="C360" s="86" t="s">
        <v>311</v>
      </c>
      <c r="D360" s="164" t="s">
        <v>10</v>
      </c>
      <c r="E360" s="155">
        <v>80000</v>
      </c>
      <c r="F360" s="87">
        <v>12</v>
      </c>
      <c r="G360" s="153">
        <f t="shared" si="5"/>
        <v>6666.666666666667</v>
      </c>
    </row>
    <row r="361" spans="1:7">
      <c r="A361" s="107">
        <v>45647</v>
      </c>
      <c r="B361" s="163" t="s">
        <v>321</v>
      </c>
      <c r="C361" s="86" t="s">
        <v>45</v>
      </c>
      <c r="D361" s="86" t="s">
        <v>8</v>
      </c>
      <c r="E361" s="155">
        <v>115000</v>
      </c>
      <c r="F361" s="87">
        <v>30</v>
      </c>
      <c r="G361" s="153">
        <f t="shared" si="5"/>
        <v>3833.3333333333335</v>
      </c>
    </row>
    <row r="362" spans="1:7">
      <c r="A362" s="107">
        <v>45647</v>
      </c>
      <c r="B362" s="163" t="s">
        <v>321</v>
      </c>
      <c r="C362" s="86" t="s">
        <v>312</v>
      </c>
      <c r="D362" s="86" t="s">
        <v>8</v>
      </c>
      <c r="E362" s="155">
        <v>115000</v>
      </c>
      <c r="F362" s="87">
        <v>42</v>
      </c>
      <c r="G362" s="153">
        <f t="shared" si="5"/>
        <v>2738.0952380952381</v>
      </c>
    </row>
    <row r="363" spans="1:7">
      <c r="A363" s="107">
        <v>45647</v>
      </c>
      <c r="B363" s="163" t="s">
        <v>321</v>
      </c>
      <c r="C363" s="86" t="s">
        <v>312</v>
      </c>
      <c r="D363" s="86" t="s">
        <v>8</v>
      </c>
      <c r="E363" s="155">
        <v>115000</v>
      </c>
      <c r="F363" s="87">
        <v>42</v>
      </c>
      <c r="G363" s="153">
        <f t="shared" si="5"/>
        <v>2738.0952380952381</v>
      </c>
    </row>
    <row r="364" spans="1:7">
      <c r="A364" s="107">
        <v>45647</v>
      </c>
      <c r="B364" s="163" t="s">
        <v>321</v>
      </c>
      <c r="C364" s="86" t="s">
        <v>312</v>
      </c>
      <c r="D364" s="86" t="s">
        <v>17</v>
      </c>
      <c r="E364" s="155">
        <v>95000</v>
      </c>
      <c r="F364" s="87">
        <v>30</v>
      </c>
      <c r="G364" s="153">
        <f t="shared" si="5"/>
        <v>3166.6666666666665</v>
      </c>
    </row>
    <row r="365" spans="1:7">
      <c r="A365" s="107">
        <v>45647</v>
      </c>
      <c r="B365" s="163" t="s">
        <v>321</v>
      </c>
      <c r="C365" s="86" t="s">
        <v>209</v>
      </c>
      <c r="D365" s="86" t="s">
        <v>8</v>
      </c>
      <c r="E365" s="155">
        <v>92000</v>
      </c>
      <c r="F365" s="87">
        <v>38</v>
      </c>
      <c r="G365" s="153">
        <f t="shared" si="5"/>
        <v>2421.0526315789475</v>
      </c>
    </row>
    <row r="366" spans="1:7">
      <c r="A366" s="107">
        <v>45647</v>
      </c>
      <c r="B366" s="163" t="s">
        <v>321</v>
      </c>
      <c r="C366" s="86" t="s">
        <v>240</v>
      </c>
      <c r="D366" s="86" t="s">
        <v>8</v>
      </c>
      <c r="E366" s="155">
        <v>98000</v>
      </c>
      <c r="F366" s="87">
        <v>28</v>
      </c>
      <c r="G366" s="153">
        <f t="shared" si="5"/>
        <v>3500</v>
      </c>
    </row>
    <row r="367" spans="1:7">
      <c r="A367" s="107">
        <v>45647</v>
      </c>
      <c r="B367" s="163" t="s">
        <v>321</v>
      </c>
      <c r="C367" s="86" t="s">
        <v>25</v>
      </c>
      <c r="D367" s="86" t="s">
        <v>17</v>
      </c>
      <c r="E367" s="155">
        <v>98000</v>
      </c>
      <c r="F367" s="87">
        <v>42</v>
      </c>
      <c r="G367" s="153">
        <f t="shared" si="5"/>
        <v>2333.3333333333335</v>
      </c>
    </row>
    <row r="368" spans="1:7">
      <c r="A368" s="107">
        <v>45647</v>
      </c>
      <c r="B368" s="163" t="s">
        <v>321</v>
      </c>
      <c r="C368" s="164" t="s">
        <v>315</v>
      </c>
      <c r="D368" s="86" t="s">
        <v>8</v>
      </c>
      <c r="E368" s="165">
        <v>110000</v>
      </c>
      <c r="F368" s="87">
        <v>14</v>
      </c>
      <c r="G368" s="153">
        <f t="shared" si="5"/>
        <v>7857.1428571428569</v>
      </c>
    </row>
    <row r="369" spans="1:7">
      <c r="A369" s="107">
        <v>45647</v>
      </c>
      <c r="B369" s="163" t="s">
        <v>321</v>
      </c>
      <c r="C369" s="164" t="s">
        <v>322</v>
      </c>
      <c r="D369" s="164" t="s">
        <v>10</v>
      </c>
      <c r="E369" s="165">
        <v>80000</v>
      </c>
      <c r="F369" s="87">
        <v>11</v>
      </c>
      <c r="G369" s="153">
        <f t="shared" si="5"/>
        <v>7272.727272727273</v>
      </c>
    </row>
    <row r="370" spans="1:7">
      <c r="A370" s="107">
        <v>45647</v>
      </c>
      <c r="B370" s="163" t="s">
        <v>321</v>
      </c>
      <c r="C370" s="86" t="s">
        <v>316</v>
      </c>
      <c r="D370" s="86" t="s">
        <v>17</v>
      </c>
      <c r="E370" s="155">
        <v>95000</v>
      </c>
      <c r="F370" s="87">
        <v>28</v>
      </c>
      <c r="G370" s="153">
        <f t="shared" si="5"/>
        <v>3392.8571428571427</v>
      </c>
    </row>
    <row r="371" spans="1:7">
      <c r="A371" s="107">
        <v>45647</v>
      </c>
      <c r="B371" s="163" t="s">
        <v>321</v>
      </c>
      <c r="C371" s="86" t="s">
        <v>22</v>
      </c>
      <c r="D371" s="86" t="s">
        <v>8</v>
      </c>
      <c r="E371" s="155">
        <v>140000</v>
      </c>
      <c r="F371" s="87">
        <v>12</v>
      </c>
      <c r="G371" s="153">
        <f t="shared" si="5"/>
        <v>11666.666666666666</v>
      </c>
    </row>
    <row r="372" spans="1:7">
      <c r="A372" s="107">
        <v>45647</v>
      </c>
      <c r="B372" s="163" t="s">
        <v>321</v>
      </c>
      <c r="C372" s="86" t="s">
        <v>20</v>
      </c>
      <c r="D372" s="86" t="s">
        <v>8</v>
      </c>
      <c r="E372" s="155">
        <v>110000</v>
      </c>
      <c r="F372" s="87">
        <v>35</v>
      </c>
      <c r="G372" s="153">
        <f t="shared" si="5"/>
        <v>3142.8571428571427</v>
      </c>
    </row>
    <row r="373" spans="1:7">
      <c r="A373" s="107">
        <v>45647</v>
      </c>
      <c r="B373" s="163" t="s">
        <v>321</v>
      </c>
      <c r="C373" s="86" t="s">
        <v>187</v>
      </c>
      <c r="D373" s="86" t="s">
        <v>17</v>
      </c>
      <c r="E373" s="155">
        <v>130000</v>
      </c>
      <c r="F373" s="87">
        <v>30</v>
      </c>
      <c r="G373" s="153">
        <f t="shared" si="5"/>
        <v>4333.333333333333</v>
      </c>
    </row>
    <row r="374" spans="1:7">
      <c r="A374" s="107">
        <v>45647</v>
      </c>
      <c r="B374" s="156" t="s">
        <v>321</v>
      </c>
      <c r="C374" s="86" t="s">
        <v>33</v>
      </c>
      <c r="D374" s="86" t="s">
        <v>8</v>
      </c>
      <c r="E374" s="155">
        <v>350000</v>
      </c>
      <c r="F374" s="87">
        <v>13</v>
      </c>
      <c r="G374" s="153">
        <f t="shared" si="5"/>
        <v>26923.076923076922</v>
      </c>
    </row>
    <row r="375" spans="1:7">
      <c r="A375" s="107">
        <v>45647</v>
      </c>
      <c r="B375" s="156" t="s">
        <v>323</v>
      </c>
      <c r="C375" s="86" t="s">
        <v>324</v>
      </c>
      <c r="D375" s="86" t="s">
        <v>17</v>
      </c>
      <c r="E375" s="155">
        <v>71250</v>
      </c>
      <c r="F375" s="87">
        <v>17</v>
      </c>
      <c r="G375" s="153">
        <f t="shared" si="5"/>
        <v>4191.1764705882351</v>
      </c>
    </row>
    <row r="376" spans="1:7">
      <c r="A376" s="107">
        <v>45647</v>
      </c>
      <c r="B376" s="156" t="s">
        <v>323</v>
      </c>
      <c r="C376" s="86" t="s">
        <v>45</v>
      </c>
      <c r="D376" s="86" t="s">
        <v>10</v>
      </c>
      <c r="E376" s="155">
        <v>40000</v>
      </c>
      <c r="F376" s="87">
        <v>9</v>
      </c>
      <c r="G376" s="153">
        <f t="shared" si="5"/>
        <v>4444.4444444444443</v>
      </c>
    </row>
    <row r="377" spans="1:7">
      <c r="A377" s="107">
        <v>45647</v>
      </c>
      <c r="B377" s="156" t="s">
        <v>323</v>
      </c>
      <c r="C377" s="86" t="s">
        <v>325</v>
      </c>
      <c r="D377" s="86" t="s">
        <v>10</v>
      </c>
      <c r="E377" s="155">
        <v>62500</v>
      </c>
      <c r="F377" s="87">
        <v>12</v>
      </c>
      <c r="G377" s="153">
        <f t="shared" si="5"/>
        <v>5208.333333333333</v>
      </c>
    </row>
    <row r="378" spans="1:7">
      <c r="A378" s="107">
        <v>45648</v>
      </c>
      <c r="B378" s="156">
        <v>0.27083333333333298</v>
      </c>
      <c r="C378" s="86" t="s">
        <v>47</v>
      </c>
      <c r="D378" s="86" t="s">
        <v>10</v>
      </c>
      <c r="E378" s="155">
        <v>60000</v>
      </c>
      <c r="F378" s="87">
        <v>15</v>
      </c>
      <c r="G378" s="153">
        <f t="shared" si="5"/>
        <v>4000</v>
      </c>
    </row>
    <row r="379" spans="1:7">
      <c r="A379" s="107">
        <v>45648</v>
      </c>
      <c r="B379" s="156">
        <v>0.25</v>
      </c>
      <c r="C379" s="86" t="s">
        <v>326</v>
      </c>
      <c r="D379" s="86" t="s">
        <v>10</v>
      </c>
      <c r="E379" s="155">
        <v>90000</v>
      </c>
      <c r="F379" s="87">
        <v>9</v>
      </c>
      <c r="G379" s="153">
        <f t="shared" si="5"/>
        <v>10000</v>
      </c>
    </row>
    <row r="380" spans="1:7">
      <c r="A380" s="107">
        <v>45648</v>
      </c>
      <c r="B380" s="156" t="s">
        <v>309</v>
      </c>
      <c r="C380" s="86" t="s">
        <v>7</v>
      </c>
      <c r="D380" s="86" t="s">
        <v>8</v>
      </c>
      <c r="E380" s="155">
        <v>115000</v>
      </c>
      <c r="F380" s="87">
        <v>42</v>
      </c>
      <c r="G380" s="153">
        <f t="shared" si="5"/>
        <v>2738.0952380952381</v>
      </c>
    </row>
    <row r="381" spans="1:7">
      <c r="A381" s="107">
        <v>45648</v>
      </c>
      <c r="B381" s="150" t="s">
        <v>309</v>
      </c>
      <c r="C381" s="86" t="s">
        <v>310</v>
      </c>
      <c r="D381" s="86" t="s">
        <v>8</v>
      </c>
      <c r="E381" s="153">
        <v>115000</v>
      </c>
      <c r="F381" s="87">
        <v>34</v>
      </c>
      <c r="G381" s="153">
        <f t="shared" si="5"/>
        <v>3382.3529411764707</v>
      </c>
    </row>
    <row r="382" spans="1:7">
      <c r="A382" s="107">
        <v>45648</v>
      </c>
      <c r="B382" s="150" t="s">
        <v>309</v>
      </c>
      <c r="C382" s="86" t="s">
        <v>310</v>
      </c>
      <c r="D382" s="86" t="s">
        <v>8</v>
      </c>
      <c r="E382" s="153">
        <v>115000</v>
      </c>
      <c r="F382" s="87">
        <v>40</v>
      </c>
      <c r="G382" s="153">
        <f t="shared" si="5"/>
        <v>2875</v>
      </c>
    </row>
    <row r="383" spans="1:7">
      <c r="A383" s="107">
        <v>45648</v>
      </c>
      <c r="B383" s="150" t="s">
        <v>309</v>
      </c>
      <c r="C383" s="86" t="s">
        <v>310</v>
      </c>
      <c r="D383" s="86" t="s">
        <v>8</v>
      </c>
      <c r="E383" s="153">
        <v>115000</v>
      </c>
      <c r="F383" s="87">
        <v>35</v>
      </c>
      <c r="G383" s="153">
        <f t="shared" si="5"/>
        <v>3285.7142857142858</v>
      </c>
    </row>
    <row r="384" spans="1:7">
      <c r="A384" s="107">
        <v>45648</v>
      </c>
      <c r="B384" s="150" t="s">
        <v>309</v>
      </c>
      <c r="C384" s="86" t="s">
        <v>282</v>
      </c>
      <c r="D384" s="86" t="s">
        <v>8</v>
      </c>
      <c r="E384" s="153">
        <v>115000</v>
      </c>
      <c r="F384" s="87">
        <v>42</v>
      </c>
      <c r="G384" s="153">
        <f t="shared" si="5"/>
        <v>2738.0952380952381</v>
      </c>
    </row>
    <row r="385" spans="1:11">
      <c r="A385" s="107">
        <v>45648</v>
      </c>
      <c r="B385" s="150" t="s">
        <v>309</v>
      </c>
      <c r="C385" s="86" t="s">
        <v>311</v>
      </c>
      <c r="D385" s="86" t="s">
        <v>8</v>
      </c>
      <c r="E385" s="155">
        <v>115000</v>
      </c>
      <c r="F385" s="87">
        <v>23</v>
      </c>
      <c r="G385" s="153">
        <f t="shared" si="5"/>
        <v>5000</v>
      </c>
    </row>
    <row r="386" spans="1:11">
      <c r="A386" s="107">
        <v>45648</v>
      </c>
      <c r="B386" s="150" t="s">
        <v>309</v>
      </c>
      <c r="C386" s="86" t="s">
        <v>45</v>
      </c>
      <c r="D386" s="86" t="s">
        <v>8</v>
      </c>
      <c r="E386" s="155">
        <v>115000</v>
      </c>
      <c r="F386" s="87">
        <v>41</v>
      </c>
      <c r="G386" s="153">
        <f t="shared" si="5"/>
        <v>2804.8780487804879</v>
      </c>
    </row>
    <row r="387" spans="1:11">
      <c r="A387" s="107">
        <v>45648</v>
      </c>
      <c r="B387" s="150" t="s">
        <v>309</v>
      </c>
      <c r="C387" s="86" t="s">
        <v>312</v>
      </c>
      <c r="D387" s="86" t="s">
        <v>8</v>
      </c>
      <c r="E387" s="155">
        <v>115000</v>
      </c>
      <c r="F387" s="87">
        <v>37</v>
      </c>
      <c r="G387" s="153">
        <f t="shared" ref="G387:G450" si="6">E387/F387</f>
        <v>3108.1081081081079</v>
      </c>
    </row>
    <row r="388" spans="1:11">
      <c r="A388" s="107">
        <v>45648</v>
      </c>
      <c r="B388" s="150" t="s">
        <v>309</v>
      </c>
      <c r="C388" s="86" t="s">
        <v>312</v>
      </c>
      <c r="D388" s="86" t="s">
        <v>8</v>
      </c>
      <c r="E388" s="155">
        <v>115000</v>
      </c>
      <c r="F388" s="87">
        <v>29</v>
      </c>
      <c r="G388" s="153">
        <f t="shared" si="6"/>
        <v>3965.5172413793102</v>
      </c>
    </row>
    <row r="389" spans="1:11">
      <c r="A389" s="107">
        <v>45648</v>
      </c>
      <c r="B389" s="150" t="s">
        <v>309</v>
      </c>
      <c r="C389" s="86" t="s">
        <v>312</v>
      </c>
      <c r="D389" s="86" t="s">
        <v>8</v>
      </c>
      <c r="E389" s="155">
        <v>115000</v>
      </c>
      <c r="F389" s="87">
        <v>31</v>
      </c>
      <c r="G389" s="153">
        <f t="shared" si="6"/>
        <v>3709.6774193548385</v>
      </c>
    </row>
    <row r="390" spans="1:11">
      <c r="A390" s="107">
        <v>45648</v>
      </c>
      <c r="B390" s="150" t="s">
        <v>309</v>
      </c>
      <c r="C390" s="86" t="s">
        <v>312</v>
      </c>
      <c r="D390" s="86" t="s">
        <v>17</v>
      </c>
      <c r="E390" s="155">
        <v>47500</v>
      </c>
      <c r="F390" s="87">
        <v>16</v>
      </c>
      <c r="G390" s="153">
        <f t="shared" si="6"/>
        <v>2968.75</v>
      </c>
    </row>
    <row r="391" spans="1:11">
      <c r="A391" s="107">
        <v>45648</v>
      </c>
      <c r="B391" s="150" t="s">
        <v>309</v>
      </c>
      <c r="C391" s="86" t="s">
        <v>209</v>
      </c>
      <c r="D391" s="86" t="s">
        <v>8</v>
      </c>
      <c r="E391" s="155">
        <v>92000</v>
      </c>
      <c r="F391" s="87">
        <v>35</v>
      </c>
      <c r="G391" s="153">
        <f t="shared" si="6"/>
        <v>2628.5714285714284</v>
      </c>
    </row>
    <row r="392" spans="1:11">
      <c r="A392" s="107">
        <v>45648</v>
      </c>
      <c r="B392" s="150" t="s">
        <v>309</v>
      </c>
      <c r="C392" s="86" t="s">
        <v>313</v>
      </c>
      <c r="D392" s="86" t="s">
        <v>17</v>
      </c>
      <c r="E392" s="155">
        <v>86000</v>
      </c>
      <c r="F392" s="87">
        <v>22</v>
      </c>
      <c r="G392" s="153">
        <f t="shared" si="6"/>
        <v>3909.090909090909</v>
      </c>
    </row>
    <row r="393" spans="1:11">
      <c r="A393" s="107">
        <v>45648</v>
      </c>
      <c r="B393" s="150" t="s">
        <v>309</v>
      </c>
      <c r="C393" s="86" t="s">
        <v>240</v>
      </c>
      <c r="D393" s="86" t="s">
        <v>8</v>
      </c>
      <c r="E393" s="155">
        <v>98000</v>
      </c>
      <c r="F393" s="87">
        <v>29</v>
      </c>
      <c r="G393" s="153">
        <f t="shared" si="6"/>
        <v>3379.3103448275861</v>
      </c>
    </row>
    <row r="394" spans="1:11">
      <c r="A394" s="107">
        <v>45648</v>
      </c>
      <c r="B394" s="150" t="s">
        <v>309</v>
      </c>
      <c r="C394" s="164" t="s">
        <v>314</v>
      </c>
      <c r="D394" s="86" t="s">
        <v>17</v>
      </c>
      <c r="E394" s="165">
        <v>88000</v>
      </c>
      <c r="F394" s="87">
        <v>24</v>
      </c>
      <c r="G394" s="153">
        <f t="shared" si="6"/>
        <v>3666.6666666666665</v>
      </c>
    </row>
    <row r="395" spans="1:11">
      <c r="A395" s="107">
        <v>45648</v>
      </c>
      <c r="B395" s="150" t="s">
        <v>309</v>
      </c>
      <c r="C395" s="164" t="s">
        <v>315</v>
      </c>
      <c r="D395" s="86" t="s">
        <v>8</v>
      </c>
      <c r="E395" s="165">
        <v>110000</v>
      </c>
      <c r="F395" s="87">
        <v>31</v>
      </c>
      <c r="G395" s="153">
        <f t="shared" si="6"/>
        <v>3548.3870967741937</v>
      </c>
    </row>
    <row r="396" spans="1:11">
      <c r="A396" s="107">
        <v>45648</v>
      </c>
      <c r="B396" s="150" t="s">
        <v>309</v>
      </c>
      <c r="C396" s="86" t="s">
        <v>316</v>
      </c>
      <c r="D396" s="86" t="s">
        <v>17</v>
      </c>
      <c r="E396" s="155">
        <v>95000</v>
      </c>
      <c r="F396" s="87">
        <v>27</v>
      </c>
      <c r="G396" s="153">
        <f t="shared" si="6"/>
        <v>3518.5185185185187</v>
      </c>
    </row>
    <row r="397" spans="1:11">
      <c r="A397" s="107">
        <v>45648</v>
      </c>
      <c r="B397" s="150" t="s">
        <v>309</v>
      </c>
      <c r="C397" s="164" t="s">
        <v>25</v>
      </c>
      <c r="D397" s="86" t="s">
        <v>8</v>
      </c>
      <c r="E397" s="165">
        <v>108000</v>
      </c>
      <c r="F397" s="87">
        <v>30</v>
      </c>
      <c r="G397" s="153">
        <f t="shared" si="6"/>
        <v>3600</v>
      </c>
      <c r="K397" t="s">
        <v>53</v>
      </c>
    </row>
    <row r="398" spans="1:11">
      <c r="A398" s="107">
        <v>45648</v>
      </c>
      <c r="B398" s="150" t="s">
        <v>309</v>
      </c>
      <c r="C398" s="164" t="s">
        <v>25</v>
      </c>
      <c r="D398" s="164" t="s">
        <v>10</v>
      </c>
      <c r="E398" s="165">
        <v>90000</v>
      </c>
      <c r="F398" s="87">
        <v>11</v>
      </c>
      <c r="G398" s="153">
        <f t="shared" si="6"/>
        <v>8181.818181818182</v>
      </c>
    </row>
    <row r="399" spans="1:11">
      <c r="A399" s="107">
        <v>45648</v>
      </c>
      <c r="B399" s="150" t="s">
        <v>309</v>
      </c>
      <c r="C399" s="86" t="s">
        <v>20</v>
      </c>
      <c r="D399" s="86" t="s">
        <v>8</v>
      </c>
      <c r="E399" s="155">
        <v>110000</v>
      </c>
      <c r="F399" s="87">
        <v>9</v>
      </c>
      <c r="G399" s="153">
        <f t="shared" si="6"/>
        <v>12222.222222222223</v>
      </c>
    </row>
    <row r="400" spans="1:11">
      <c r="A400" s="107">
        <v>45648</v>
      </c>
      <c r="B400" s="150" t="s">
        <v>309</v>
      </c>
      <c r="C400" s="86" t="s">
        <v>22</v>
      </c>
      <c r="D400" s="86" t="s">
        <v>8</v>
      </c>
      <c r="E400" s="155">
        <v>140000</v>
      </c>
      <c r="F400" s="87">
        <v>12</v>
      </c>
      <c r="G400" s="153">
        <f t="shared" si="6"/>
        <v>11666.666666666666</v>
      </c>
    </row>
    <row r="401" spans="1:7">
      <c r="A401" s="107">
        <v>45648</v>
      </c>
      <c r="B401" s="150">
        <v>0.875</v>
      </c>
      <c r="C401" s="152" t="s">
        <v>222</v>
      </c>
      <c r="D401" s="86" t="s">
        <v>17</v>
      </c>
      <c r="E401" s="153">
        <v>47500</v>
      </c>
      <c r="F401" s="87">
        <v>15</v>
      </c>
      <c r="G401" s="153">
        <f t="shared" si="6"/>
        <v>3166.6666666666665</v>
      </c>
    </row>
    <row r="402" spans="1:7">
      <c r="A402" s="107">
        <v>45648</v>
      </c>
      <c r="B402" s="150">
        <v>0.875</v>
      </c>
      <c r="C402" s="152" t="s">
        <v>282</v>
      </c>
      <c r="D402" s="164" t="s">
        <v>10</v>
      </c>
      <c r="E402" s="153">
        <v>40000</v>
      </c>
      <c r="F402" s="87">
        <v>11</v>
      </c>
      <c r="G402" s="153">
        <f t="shared" si="6"/>
        <v>3636.3636363636365</v>
      </c>
    </row>
    <row r="403" spans="1:7">
      <c r="A403" s="107">
        <v>45648</v>
      </c>
      <c r="B403" s="150">
        <v>0.875</v>
      </c>
      <c r="C403" s="152" t="s">
        <v>14</v>
      </c>
      <c r="D403" s="164" t="s">
        <v>10</v>
      </c>
      <c r="E403" s="153">
        <v>40000</v>
      </c>
      <c r="F403" s="87">
        <v>9</v>
      </c>
      <c r="G403" s="153">
        <f t="shared" si="6"/>
        <v>4444.4444444444443</v>
      </c>
    </row>
    <row r="404" spans="1:7">
      <c r="A404" s="107">
        <v>45648</v>
      </c>
      <c r="B404" s="150">
        <v>0.875</v>
      </c>
      <c r="C404" s="152" t="s">
        <v>104</v>
      </c>
      <c r="D404" s="164" t="s">
        <v>10</v>
      </c>
      <c r="E404" s="153">
        <v>60000</v>
      </c>
      <c r="F404" s="87">
        <v>15</v>
      </c>
      <c r="G404" s="153">
        <f t="shared" si="6"/>
        <v>4000</v>
      </c>
    </row>
    <row r="405" spans="1:7">
      <c r="A405" s="107">
        <v>45648</v>
      </c>
      <c r="B405" s="150">
        <v>0.875</v>
      </c>
      <c r="C405" s="152" t="s">
        <v>320</v>
      </c>
      <c r="D405" s="164" t="s">
        <v>10</v>
      </c>
      <c r="E405" s="153">
        <v>60000</v>
      </c>
      <c r="F405" s="87">
        <v>9</v>
      </c>
      <c r="G405" s="153">
        <f t="shared" si="6"/>
        <v>6666.666666666667</v>
      </c>
    </row>
    <row r="406" spans="1:7">
      <c r="A406" s="107">
        <v>45648</v>
      </c>
      <c r="B406" s="156">
        <v>0.58333333333333304</v>
      </c>
      <c r="C406" s="152" t="s">
        <v>7</v>
      </c>
      <c r="D406" s="86" t="s">
        <v>8</v>
      </c>
      <c r="E406" s="153">
        <v>57500</v>
      </c>
      <c r="F406" s="87">
        <v>12</v>
      </c>
      <c r="G406" s="153">
        <f t="shared" si="6"/>
        <v>4791.666666666667</v>
      </c>
    </row>
    <row r="407" spans="1:7">
      <c r="A407" s="107">
        <v>45648</v>
      </c>
      <c r="B407" s="156">
        <v>0.58333333333333304</v>
      </c>
      <c r="C407" s="86" t="s">
        <v>310</v>
      </c>
      <c r="D407" s="86" t="s">
        <v>8</v>
      </c>
      <c r="E407" s="153">
        <v>57500</v>
      </c>
      <c r="F407" s="87">
        <v>32</v>
      </c>
      <c r="G407" s="153">
        <f t="shared" si="6"/>
        <v>1796.875</v>
      </c>
    </row>
    <row r="408" spans="1:7">
      <c r="A408" s="107">
        <v>45648</v>
      </c>
      <c r="B408" s="156">
        <v>0.58333333333333304</v>
      </c>
      <c r="C408" s="86" t="s">
        <v>310</v>
      </c>
      <c r="D408" s="86" t="s">
        <v>8</v>
      </c>
      <c r="E408" s="153">
        <v>57500</v>
      </c>
      <c r="F408" s="87">
        <v>15</v>
      </c>
      <c r="G408" s="153">
        <f t="shared" si="6"/>
        <v>3833.3333333333335</v>
      </c>
    </row>
    <row r="409" spans="1:7">
      <c r="A409" s="107">
        <v>45648</v>
      </c>
      <c r="B409" s="156">
        <v>0.58333333333333304</v>
      </c>
      <c r="C409" s="86" t="s">
        <v>310</v>
      </c>
      <c r="D409" s="86" t="s">
        <v>8</v>
      </c>
      <c r="E409" s="153">
        <v>57500</v>
      </c>
      <c r="F409" s="87">
        <v>13</v>
      </c>
      <c r="G409" s="153">
        <f t="shared" si="6"/>
        <v>4423.0769230769229</v>
      </c>
    </row>
    <row r="410" spans="1:7">
      <c r="A410" s="107">
        <v>45648</v>
      </c>
      <c r="B410" s="156">
        <v>0.58333333333333304</v>
      </c>
      <c r="C410" s="86" t="s">
        <v>282</v>
      </c>
      <c r="D410" s="86" t="s">
        <v>8</v>
      </c>
      <c r="E410" s="153">
        <v>57500</v>
      </c>
      <c r="F410" s="87">
        <v>24</v>
      </c>
      <c r="G410" s="153">
        <f t="shared" si="6"/>
        <v>2395.8333333333335</v>
      </c>
    </row>
    <row r="411" spans="1:7">
      <c r="A411" s="107">
        <v>45648</v>
      </c>
      <c r="B411" s="156">
        <v>0.58333333333333304</v>
      </c>
      <c r="C411" s="86" t="s">
        <v>311</v>
      </c>
      <c r="D411" s="86" t="s">
        <v>8</v>
      </c>
      <c r="E411" s="153">
        <v>57500</v>
      </c>
      <c r="F411" s="87">
        <v>17</v>
      </c>
      <c r="G411" s="153">
        <f t="shared" si="6"/>
        <v>3382.3529411764707</v>
      </c>
    </row>
    <row r="412" spans="1:7">
      <c r="A412" s="107">
        <v>45648</v>
      </c>
      <c r="B412" s="156">
        <v>0.58333333333333304</v>
      </c>
      <c r="C412" s="86" t="s">
        <v>45</v>
      </c>
      <c r="D412" s="86" t="s">
        <v>8</v>
      </c>
      <c r="E412" s="153">
        <v>57500</v>
      </c>
      <c r="F412" s="87">
        <v>16</v>
      </c>
      <c r="G412" s="153">
        <f t="shared" si="6"/>
        <v>3593.75</v>
      </c>
    </row>
    <row r="413" spans="1:7">
      <c r="A413" s="107">
        <v>45648</v>
      </c>
      <c r="B413" s="156">
        <v>0.58333333333333304</v>
      </c>
      <c r="C413" s="86" t="s">
        <v>312</v>
      </c>
      <c r="D413" s="86" t="s">
        <v>8</v>
      </c>
      <c r="E413" s="153">
        <v>57500</v>
      </c>
      <c r="F413" s="87">
        <v>15</v>
      </c>
      <c r="G413" s="153">
        <f t="shared" si="6"/>
        <v>3833.3333333333335</v>
      </c>
    </row>
    <row r="414" spans="1:7">
      <c r="A414" s="107">
        <v>45648</v>
      </c>
      <c r="B414" s="156">
        <v>0.58333333333333304</v>
      </c>
      <c r="C414" s="86" t="s">
        <v>312</v>
      </c>
      <c r="D414" s="86" t="s">
        <v>8</v>
      </c>
      <c r="E414" s="153">
        <v>57500</v>
      </c>
      <c r="F414" s="87">
        <v>12</v>
      </c>
      <c r="G414" s="153">
        <f t="shared" si="6"/>
        <v>4791.666666666667</v>
      </c>
    </row>
    <row r="415" spans="1:7">
      <c r="A415" s="107">
        <v>45648</v>
      </c>
      <c r="B415" s="156">
        <v>0.58333333333333304</v>
      </c>
      <c r="C415" s="86" t="s">
        <v>312</v>
      </c>
      <c r="D415" s="86" t="s">
        <v>8</v>
      </c>
      <c r="E415" s="153">
        <v>57500</v>
      </c>
      <c r="F415" s="87">
        <v>9</v>
      </c>
      <c r="G415" s="153">
        <f t="shared" si="6"/>
        <v>6388.8888888888887</v>
      </c>
    </row>
    <row r="416" spans="1:7">
      <c r="A416" s="107">
        <v>45648</v>
      </c>
      <c r="B416" s="156">
        <v>0.58333333333333304</v>
      </c>
      <c r="C416" s="86" t="s">
        <v>312</v>
      </c>
      <c r="D416" s="86" t="s">
        <v>17</v>
      </c>
      <c r="E416" s="155">
        <v>47500</v>
      </c>
      <c r="F416" s="87">
        <v>15</v>
      </c>
      <c r="G416" s="153">
        <f t="shared" si="6"/>
        <v>3166.6666666666665</v>
      </c>
    </row>
    <row r="417" spans="1:7">
      <c r="A417" s="107">
        <v>45648</v>
      </c>
      <c r="B417" s="156">
        <v>0.58333333333333304</v>
      </c>
      <c r="C417" s="86" t="s">
        <v>209</v>
      </c>
      <c r="D417" s="86" t="s">
        <v>8</v>
      </c>
      <c r="E417" s="155">
        <v>46000</v>
      </c>
      <c r="F417" s="87">
        <v>14</v>
      </c>
      <c r="G417" s="153">
        <f t="shared" si="6"/>
        <v>3285.7142857142858</v>
      </c>
    </row>
    <row r="418" spans="1:7">
      <c r="A418" s="107">
        <v>45648</v>
      </c>
      <c r="B418" s="156">
        <v>0.58333333333333304</v>
      </c>
      <c r="C418" s="86" t="s">
        <v>313</v>
      </c>
      <c r="D418" s="86" t="s">
        <v>17</v>
      </c>
      <c r="E418" s="155">
        <v>43000</v>
      </c>
      <c r="F418" s="87">
        <v>11</v>
      </c>
      <c r="G418" s="153">
        <f t="shared" si="6"/>
        <v>3909.090909090909</v>
      </c>
    </row>
    <row r="419" spans="1:7">
      <c r="A419" s="107">
        <v>45648</v>
      </c>
      <c r="B419" s="156">
        <v>0.58333333333333304</v>
      </c>
      <c r="C419" s="86" t="s">
        <v>240</v>
      </c>
      <c r="D419" s="86" t="s">
        <v>8</v>
      </c>
      <c r="E419" s="155">
        <v>49000</v>
      </c>
      <c r="F419" s="87">
        <v>9</v>
      </c>
      <c r="G419" s="153">
        <f t="shared" si="6"/>
        <v>5444.4444444444443</v>
      </c>
    </row>
    <row r="420" spans="1:7">
      <c r="A420" s="107">
        <v>45648</v>
      </c>
      <c r="B420" s="156">
        <v>0.58333333333333304</v>
      </c>
      <c r="C420" s="164" t="s">
        <v>314</v>
      </c>
      <c r="D420" s="86" t="s">
        <v>17</v>
      </c>
      <c r="E420" s="165">
        <v>44000</v>
      </c>
      <c r="F420" s="87">
        <v>4</v>
      </c>
      <c r="G420" s="153">
        <f t="shared" si="6"/>
        <v>11000</v>
      </c>
    </row>
    <row r="421" spans="1:7">
      <c r="A421" s="107">
        <v>45648</v>
      </c>
      <c r="B421" s="156">
        <v>0.58333333333333304</v>
      </c>
      <c r="C421" s="164" t="s">
        <v>315</v>
      </c>
      <c r="D421" s="86" t="s">
        <v>8</v>
      </c>
      <c r="E421" s="165">
        <v>55000</v>
      </c>
      <c r="F421" s="87">
        <v>10</v>
      </c>
      <c r="G421" s="153">
        <f t="shared" si="6"/>
        <v>5500</v>
      </c>
    </row>
    <row r="422" spans="1:7">
      <c r="A422" s="107">
        <v>45648</v>
      </c>
      <c r="B422" s="156">
        <v>0.58333333333333304</v>
      </c>
      <c r="C422" s="86" t="s">
        <v>316</v>
      </c>
      <c r="D422" s="86" t="s">
        <v>17</v>
      </c>
      <c r="E422" s="155">
        <v>47500</v>
      </c>
      <c r="F422" s="87">
        <v>7</v>
      </c>
      <c r="G422" s="153">
        <f t="shared" si="6"/>
        <v>6785.7142857142853</v>
      </c>
    </row>
    <row r="423" spans="1:7">
      <c r="A423" s="107">
        <v>45648</v>
      </c>
      <c r="B423" s="156">
        <v>0.58333333333333304</v>
      </c>
      <c r="C423" s="164" t="s">
        <v>25</v>
      </c>
      <c r="D423" s="86" t="s">
        <v>8</v>
      </c>
      <c r="E423" s="165">
        <v>54000</v>
      </c>
      <c r="F423" s="87">
        <v>15</v>
      </c>
      <c r="G423" s="153">
        <f t="shared" si="6"/>
        <v>3600</v>
      </c>
    </row>
    <row r="424" spans="1:7">
      <c r="A424" s="107">
        <v>45648</v>
      </c>
      <c r="B424" s="156">
        <v>0.58333333333333304</v>
      </c>
      <c r="C424" s="164" t="s">
        <v>25</v>
      </c>
      <c r="D424" s="164" t="s">
        <v>10</v>
      </c>
      <c r="E424" s="165">
        <v>45000</v>
      </c>
      <c r="F424" s="87">
        <v>20</v>
      </c>
      <c r="G424" s="153">
        <f t="shared" si="6"/>
        <v>2250</v>
      </c>
    </row>
    <row r="425" spans="1:7">
      <c r="A425" s="107">
        <v>45648</v>
      </c>
      <c r="B425" s="156">
        <v>0.58333333333333304</v>
      </c>
      <c r="C425" s="86" t="s">
        <v>20</v>
      </c>
      <c r="D425" s="86" t="s">
        <v>8</v>
      </c>
      <c r="E425" s="155">
        <v>55000</v>
      </c>
      <c r="F425" s="87">
        <v>18</v>
      </c>
      <c r="G425" s="153">
        <f t="shared" si="6"/>
        <v>3055.5555555555557</v>
      </c>
    </row>
    <row r="426" spans="1:7">
      <c r="A426" s="107">
        <v>45648</v>
      </c>
      <c r="B426" s="156">
        <v>0.58333333333333304</v>
      </c>
      <c r="C426" s="86" t="s">
        <v>22</v>
      </c>
      <c r="D426" s="86" t="s">
        <v>8</v>
      </c>
      <c r="E426" s="155">
        <v>70000</v>
      </c>
      <c r="F426" s="87">
        <v>10</v>
      </c>
      <c r="G426" s="153">
        <f t="shared" si="6"/>
        <v>7000</v>
      </c>
    </row>
    <row r="427" spans="1:7">
      <c r="A427" s="107">
        <v>45648</v>
      </c>
      <c r="B427" s="150">
        <v>0.29166666666666702</v>
      </c>
      <c r="C427" s="86" t="s">
        <v>7</v>
      </c>
      <c r="D427" s="86" t="s">
        <v>8</v>
      </c>
      <c r="E427" s="155">
        <v>57500</v>
      </c>
      <c r="F427" s="87">
        <v>21</v>
      </c>
      <c r="G427" s="153">
        <f t="shared" si="6"/>
        <v>2738.0952380952381</v>
      </c>
    </row>
    <row r="428" spans="1:7">
      <c r="A428" s="107">
        <v>45648</v>
      </c>
      <c r="B428" s="150">
        <v>0.29166666666666702</v>
      </c>
      <c r="C428" s="86" t="s">
        <v>282</v>
      </c>
      <c r="D428" s="86" t="s">
        <v>8</v>
      </c>
      <c r="E428" s="155">
        <v>57500</v>
      </c>
      <c r="F428" s="87">
        <v>24</v>
      </c>
      <c r="G428" s="153">
        <f t="shared" si="6"/>
        <v>2395.8333333333335</v>
      </c>
    </row>
    <row r="429" spans="1:7">
      <c r="A429" s="107">
        <v>45648</v>
      </c>
      <c r="B429" s="150">
        <v>0.29166666666666702</v>
      </c>
      <c r="C429" s="86" t="s">
        <v>45</v>
      </c>
      <c r="D429" s="86" t="s">
        <v>8</v>
      </c>
      <c r="E429" s="155">
        <v>57500</v>
      </c>
      <c r="F429" s="87">
        <v>16</v>
      </c>
      <c r="G429" s="153">
        <f t="shared" si="6"/>
        <v>3593.75</v>
      </c>
    </row>
    <row r="430" spans="1:7">
      <c r="A430" s="107">
        <v>45648</v>
      </c>
      <c r="B430" s="150">
        <v>0.29166666666666702</v>
      </c>
      <c r="C430" s="86" t="s">
        <v>109</v>
      </c>
      <c r="D430" s="86" t="s">
        <v>17</v>
      </c>
      <c r="E430" s="155">
        <v>66000</v>
      </c>
      <c r="F430" s="87">
        <v>18</v>
      </c>
      <c r="G430" s="153">
        <f t="shared" si="6"/>
        <v>3666.6666666666665</v>
      </c>
    </row>
    <row r="431" spans="1:7">
      <c r="A431" s="107">
        <v>45648</v>
      </c>
      <c r="B431" s="150">
        <v>0.29166666666666702</v>
      </c>
      <c r="C431" s="86" t="s">
        <v>25</v>
      </c>
      <c r="D431" s="164" t="s">
        <v>10</v>
      </c>
      <c r="E431" s="155">
        <v>45000</v>
      </c>
      <c r="F431" s="87">
        <v>17</v>
      </c>
      <c r="G431" s="153">
        <f t="shared" si="6"/>
        <v>2647.0588235294117</v>
      </c>
    </row>
    <row r="432" spans="1:7">
      <c r="A432" s="107">
        <v>45648</v>
      </c>
      <c r="B432" s="150">
        <v>0.29166666666666702</v>
      </c>
      <c r="C432" s="86" t="s">
        <v>320</v>
      </c>
      <c r="D432" s="86" t="s">
        <v>17</v>
      </c>
      <c r="E432" s="155">
        <v>60000</v>
      </c>
      <c r="F432" s="87">
        <v>13</v>
      </c>
      <c r="G432" s="153">
        <f t="shared" si="6"/>
        <v>4615.3846153846152</v>
      </c>
    </row>
    <row r="433" spans="1:7">
      <c r="A433" s="107">
        <v>45648</v>
      </c>
      <c r="B433" s="163" t="s">
        <v>321</v>
      </c>
      <c r="C433" s="86" t="s">
        <v>7</v>
      </c>
      <c r="D433" s="86" t="s">
        <v>8</v>
      </c>
      <c r="E433" s="155">
        <v>115000</v>
      </c>
      <c r="F433" s="87">
        <v>12</v>
      </c>
      <c r="G433" s="153">
        <f t="shared" si="6"/>
        <v>9583.3333333333339</v>
      </c>
    </row>
    <row r="434" spans="1:7">
      <c r="A434" s="107">
        <v>45648</v>
      </c>
      <c r="B434" s="156" t="s">
        <v>321</v>
      </c>
      <c r="C434" s="86" t="s">
        <v>310</v>
      </c>
      <c r="D434" s="86" t="s">
        <v>8</v>
      </c>
      <c r="E434" s="153">
        <v>115000</v>
      </c>
      <c r="F434" s="87">
        <v>15</v>
      </c>
      <c r="G434" s="153">
        <f t="shared" si="6"/>
        <v>7666.666666666667</v>
      </c>
    </row>
    <row r="435" spans="1:7">
      <c r="A435" s="107">
        <v>45648</v>
      </c>
      <c r="B435" s="163" t="s">
        <v>321</v>
      </c>
      <c r="C435" s="86" t="s">
        <v>310</v>
      </c>
      <c r="D435" s="86" t="s">
        <v>8</v>
      </c>
      <c r="E435" s="153">
        <v>115000</v>
      </c>
      <c r="F435" s="87">
        <v>14</v>
      </c>
      <c r="G435" s="153">
        <f t="shared" si="6"/>
        <v>8214.2857142857138</v>
      </c>
    </row>
    <row r="436" spans="1:7">
      <c r="A436" s="107">
        <v>45648</v>
      </c>
      <c r="B436" s="163" t="s">
        <v>321</v>
      </c>
      <c r="C436" s="86" t="s">
        <v>282</v>
      </c>
      <c r="D436" s="86" t="s">
        <v>8</v>
      </c>
      <c r="E436" s="153">
        <v>115000</v>
      </c>
      <c r="F436" s="87">
        <v>9</v>
      </c>
      <c r="G436" s="153">
        <f t="shared" si="6"/>
        <v>12777.777777777777</v>
      </c>
    </row>
    <row r="437" spans="1:7">
      <c r="A437" s="107">
        <v>45648</v>
      </c>
      <c r="B437" s="163" t="s">
        <v>321</v>
      </c>
      <c r="C437" s="86" t="s">
        <v>311</v>
      </c>
      <c r="D437" s="86" t="s">
        <v>8</v>
      </c>
      <c r="E437" s="155">
        <v>115000</v>
      </c>
      <c r="F437" s="87">
        <v>13</v>
      </c>
      <c r="G437" s="153">
        <f t="shared" si="6"/>
        <v>8846.1538461538457</v>
      </c>
    </row>
    <row r="438" spans="1:7">
      <c r="A438" s="107">
        <v>45648</v>
      </c>
      <c r="B438" s="163" t="s">
        <v>321</v>
      </c>
      <c r="C438" s="86" t="s">
        <v>311</v>
      </c>
      <c r="D438" s="164" t="s">
        <v>10</v>
      </c>
      <c r="E438" s="155">
        <v>80000</v>
      </c>
      <c r="F438" s="87">
        <v>15</v>
      </c>
      <c r="G438" s="153">
        <f t="shared" si="6"/>
        <v>5333.333333333333</v>
      </c>
    </row>
    <row r="439" spans="1:7">
      <c r="A439" s="107">
        <v>45648</v>
      </c>
      <c r="B439" s="163" t="s">
        <v>321</v>
      </c>
      <c r="C439" s="86" t="s">
        <v>45</v>
      </c>
      <c r="D439" s="86" t="s">
        <v>8</v>
      </c>
      <c r="E439" s="155">
        <v>115000</v>
      </c>
      <c r="F439" s="87">
        <v>9</v>
      </c>
      <c r="G439" s="153">
        <f t="shared" si="6"/>
        <v>12777.777777777777</v>
      </c>
    </row>
    <row r="440" spans="1:7">
      <c r="A440" s="107">
        <v>45648</v>
      </c>
      <c r="B440" s="163" t="s">
        <v>321</v>
      </c>
      <c r="C440" s="86" t="s">
        <v>312</v>
      </c>
      <c r="D440" s="86" t="s">
        <v>8</v>
      </c>
      <c r="E440" s="155">
        <v>115000</v>
      </c>
      <c r="F440" s="87">
        <v>11</v>
      </c>
      <c r="G440" s="153">
        <f t="shared" si="6"/>
        <v>10454.545454545454</v>
      </c>
    </row>
    <row r="441" spans="1:7">
      <c r="A441" s="107">
        <v>45648</v>
      </c>
      <c r="B441" s="163" t="s">
        <v>321</v>
      </c>
      <c r="C441" s="86" t="s">
        <v>312</v>
      </c>
      <c r="D441" s="86" t="s">
        <v>8</v>
      </c>
      <c r="E441" s="155">
        <v>115000</v>
      </c>
      <c r="F441" s="87">
        <v>14</v>
      </c>
      <c r="G441" s="153">
        <f t="shared" si="6"/>
        <v>8214.2857142857138</v>
      </c>
    </row>
    <row r="442" spans="1:7">
      <c r="A442" s="107">
        <v>45648</v>
      </c>
      <c r="B442" s="163" t="s">
        <v>321</v>
      </c>
      <c r="C442" s="86" t="s">
        <v>312</v>
      </c>
      <c r="D442" s="86" t="s">
        <v>17</v>
      </c>
      <c r="E442" s="155">
        <v>95000</v>
      </c>
      <c r="F442" s="87">
        <v>9</v>
      </c>
      <c r="G442" s="153">
        <f t="shared" si="6"/>
        <v>10555.555555555555</v>
      </c>
    </row>
    <row r="443" spans="1:7">
      <c r="A443" s="107">
        <v>45648</v>
      </c>
      <c r="B443" s="163" t="s">
        <v>321</v>
      </c>
      <c r="C443" s="86" t="s">
        <v>209</v>
      </c>
      <c r="D443" s="86" t="s">
        <v>8</v>
      </c>
      <c r="E443" s="155">
        <v>92000</v>
      </c>
      <c r="F443" s="87">
        <v>12</v>
      </c>
      <c r="G443" s="153">
        <f t="shared" si="6"/>
        <v>7666.666666666667</v>
      </c>
    </row>
    <row r="444" spans="1:7">
      <c r="A444" s="107">
        <v>45648</v>
      </c>
      <c r="B444" s="163" t="s">
        <v>321</v>
      </c>
      <c r="C444" s="86" t="s">
        <v>240</v>
      </c>
      <c r="D444" s="86" t="s">
        <v>8</v>
      </c>
      <c r="E444" s="155">
        <v>98000</v>
      </c>
      <c r="F444" s="87">
        <v>15</v>
      </c>
      <c r="G444" s="153">
        <f t="shared" si="6"/>
        <v>6533.333333333333</v>
      </c>
    </row>
    <row r="445" spans="1:7">
      <c r="A445" s="107">
        <v>45648</v>
      </c>
      <c r="B445" s="163" t="s">
        <v>321</v>
      </c>
      <c r="C445" s="86" t="s">
        <v>25</v>
      </c>
      <c r="D445" s="86" t="s">
        <v>17</v>
      </c>
      <c r="E445" s="155">
        <v>98000</v>
      </c>
      <c r="F445" s="87">
        <v>15</v>
      </c>
      <c r="G445" s="153">
        <f t="shared" si="6"/>
        <v>6533.333333333333</v>
      </c>
    </row>
    <row r="446" spans="1:7">
      <c r="A446" s="107">
        <v>45648</v>
      </c>
      <c r="B446" s="163" t="s">
        <v>321</v>
      </c>
      <c r="C446" s="164" t="s">
        <v>315</v>
      </c>
      <c r="D446" s="86" t="s">
        <v>8</v>
      </c>
      <c r="E446" s="165">
        <v>110000</v>
      </c>
      <c r="F446" s="87">
        <v>15</v>
      </c>
      <c r="G446" s="153">
        <f t="shared" si="6"/>
        <v>7333.333333333333</v>
      </c>
    </row>
    <row r="447" spans="1:7">
      <c r="A447" s="107">
        <v>45648</v>
      </c>
      <c r="B447" s="163" t="s">
        <v>321</v>
      </c>
      <c r="C447" s="164" t="s">
        <v>322</v>
      </c>
      <c r="D447" s="164" t="s">
        <v>10</v>
      </c>
      <c r="E447" s="165">
        <v>80000</v>
      </c>
      <c r="F447" s="87">
        <v>9</v>
      </c>
      <c r="G447" s="153">
        <f t="shared" si="6"/>
        <v>8888.8888888888887</v>
      </c>
    </row>
    <row r="448" spans="1:7">
      <c r="A448" s="107">
        <v>45648</v>
      </c>
      <c r="B448" s="163" t="s">
        <v>321</v>
      </c>
      <c r="C448" s="86" t="s">
        <v>316</v>
      </c>
      <c r="D448" s="86" t="s">
        <v>17</v>
      </c>
      <c r="E448" s="155">
        <v>95000</v>
      </c>
      <c r="F448" s="87">
        <v>5</v>
      </c>
      <c r="G448" s="153">
        <f t="shared" si="6"/>
        <v>19000</v>
      </c>
    </row>
    <row r="449" spans="1:7">
      <c r="A449" s="107">
        <v>45648</v>
      </c>
      <c r="B449" s="163" t="s">
        <v>321</v>
      </c>
      <c r="C449" s="86" t="s">
        <v>22</v>
      </c>
      <c r="D449" s="86" t="s">
        <v>8</v>
      </c>
      <c r="E449" s="155">
        <v>140000</v>
      </c>
      <c r="F449" s="87">
        <v>17</v>
      </c>
      <c r="G449" s="153">
        <f t="shared" si="6"/>
        <v>8235.2941176470595</v>
      </c>
    </row>
    <row r="450" spans="1:7">
      <c r="A450" s="107">
        <v>45648</v>
      </c>
      <c r="B450" s="163" t="s">
        <v>321</v>
      </c>
      <c r="C450" s="86" t="s">
        <v>20</v>
      </c>
      <c r="D450" s="86" t="s">
        <v>8</v>
      </c>
      <c r="E450" s="155">
        <v>110000</v>
      </c>
      <c r="F450" s="87">
        <v>9</v>
      </c>
      <c r="G450" s="153">
        <f t="shared" si="6"/>
        <v>12222.222222222223</v>
      </c>
    </row>
    <row r="451" spans="1:7">
      <c r="A451" s="107">
        <v>45648</v>
      </c>
      <c r="B451" s="163" t="s">
        <v>321</v>
      </c>
      <c r="C451" s="86" t="s">
        <v>187</v>
      </c>
      <c r="D451" s="86" t="s">
        <v>17</v>
      </c>
      <c r="E451" s="155">
        <v>130000</v>
      </c>
      <c r="F451" s="87">
        <v>15</v>
      </c>
      <c r="G451" s="153">
        <f t="shared" ref="G451:G514" si="7">E451/F451</f>
        <v>8666.6666666666661</v>
      </c>
    </row>
    <row r="452" spans="1:7">
      <c r="A452" s="107">
        <v>45648</v>
      </c>
      <c r="B452" s="156" t="s">
        <v>321</v>
      </c>
      <c r="C452" s="86" t="s">
        <v>33</v>
      </c>
      <c r="D452" s="86" t="s">
        <v>8</v>
      </c>
      <c r="E452" s="155">
        <v>350000</v>
      </c>
      <c r="F452" s="87">
        <v>13</v>
      </c>
      <c r="G452" s="153">
        <f t="shared" si="7"/>
        <v>26923.076923076922</v>
      </c>
    </row>
    <row r="453" spans="1:7">
      <c r="A453" s="107">
        <v>45648</v>
      </c>
      <c r="B453" s="156" t="s">
        <v>323</v>
      </c>
      <c r="C453" s="86" t="s">
        <v>324</v>
      </c>
      <c r="D453" s="86" t="s">
        <v>17</v>
      </c>
      <c r="E453" s="155">
        <v>71250</v>
      </c>
      <c r="F453" s="87">
        <v>11</v>
      </c>
      <c r="G453" s="153">
        <f t="shared" si="7"/>
        <v>6477.272727272727</v>
      </c>
    </row>
    <row r="454" spans="1:7">
      <c r="A454" s="107">
        <v>45648</v>
      </c>
      <c r="B454" s="156" t="s">
        <v>323</v>
      </c>
      <c r="C454" s="86" t="s">
        <v>45</v>
      </c>
      <c r="D454" s="86" t="s">
        <v>10</v>
      </c>
      <c r="E454" s="155">
        <v>40000</v>
      </c>
      <c r="F454" s="87">
        <v>9</v>
      </c>
      <c r="G454" s="153">
        <f t="shared" si="7"/>
        <v>4444.4444444444443</v>
      </c>
    </row>
    <row r="455" spans="1:7">
      <c r="A455" s="107">
        <v>45648</v>
      </c>
      <c r="B455" s="156" t="s">
        <v>323</v>
      </c>
      <c r="C455" s="86" t="s">
        <v>325</v>
      </c>
      <c r="D455" s="86" t="s">
        <v>10</v>
      </c>
      <c r="E455" s="155">
        <v>62500</v>
      </c>
      <c r="F455" s="87">
        <v>12</v>
      </c>
      <c r="G455" s="153">
        <f t="shared" si="7"/>
        <v>5208.333333333333</v>
      </c>
    </row>
    <row r="456" spans="1:7">
      <c r="A456" s="107">
        <v>45649</v>
      </c>
      <c r="B456" s="156">
        <v>0.27083333333333298</v>
      </c>
      <c r="C456" s="86" t="s">
        <v>47</v>
      </c>
      <c r="D456" s="86" t="s">
        <v>10</v>
      </c>
      <c r="E456" s="155">
        <v>60000</v>
      </c>
      <c r="F456" s="87">
        <v>17</v>
      </c>
      <c r="G456" s="153">
        <f t="shared" si="7"/>
        <v>3529.4117647058824</v>
      </c>
    </row>
    <row r="457" spans="1:7">
      <c r="A457" s="107">
        <v>45649</v>
      </c>
      <c r="B457" s="156">
        <v>0.25</v>
      </c>
      <c r="C457" s="86" t="s">
        <v>326</v>
      </c>
      <c r="D457" s="86" t="s">
        <v>10</v>
      </c>
      <c r="E457" s="155">
        <v>90000</v>
      </c>
      <c r="F457" s="87">
        <v>9</v>
      </c>
      <c r="G457" s="153">
        <f t="shared" si="7"/>
        <v>10000</v>
      </c>
    </row>
    <row r="458" spans="1:7">
      <c r="A458" s="107">
        <v>45649</v>
      </c>
      <c r="B458" s="150" t="s">
        <v>309</v>
      </c>
      <c r="C458" s="152" t="s">
        <v>7</v>
      </c>
      <c r="D458" s="86" t="s">
        <v>8</v>
      </c>
      <c r="E458" s="153">
        <v>115000</v>
      </c>
      <c r="F458" s="87">
        <v>12</v>
      </c>
      <c r="G458" s="153">
        <f t="shared" si="7"/>
        <v>9583.3333333333339</v>
      </c>
    </row>
    <row r="459" spans="1:7">
      <c r="A459" s="107">
        <v>45649</v>
      </c>
      <c r="B459" s="150" t="s">
        <v>309</v>
      </c>
      <c r="C459" s="86" t="s">
        <v>310</v>
      </c>
      <c r="D459" s="86" t="s">
        <v>8</v>
      </c>
      <c r="E459" s="153">
        <v>115000</v>
      </c>
      <c r="F459" s="87">
        <v>12</v>
      </c>
      <c r="G459" s="153">
        <f t="shared" si="7"/>
        <v>9583.3333333333339</v>
      </c>
    </row>
    <row r="460" spans="1:7">
      <c r="A460" s="107">
        <v>45649</v>
      </c>
      <c r="B460" s="150" t="s">
        <v>309</v>
      </c>
      <c r="C460" s="86" t="s">
        <v>310</v>
      </c>
      <c r="D460" s="86" t="s">
        <v>8</v>
      </c>
      <c r="E460" s="153">
        <v>115000</v>
      </c>
      <c r="F460" s="87">
        <v>31</v>
      </c>
      <c r="G460" s="153">
        <f t="shared" si="7"/>
        <v>3709.6774193548385</v>
      </c>
    </row>
    <row r="461" spans="1:7">
      <c r="A461" s="107">
        <v>45649</v>
      </c>
      <c r="B461" s="150" t="s">
        <v>309</v>
      </c>
      <c r="C461" s="86" t="s">
        <v>310</v>
      </c>
      <c r="D461" s="86" t="s">
        <v>8</v>
      </c>
      <c r="E461" s="153">
        <v>115000</v>
      </c>
      <c r="F461" s="87">
        <v>41</v>
      </c>
      <c r="G461" s="153">
        <f t="shared" si="7"/>
        <v>2804.8780487804879</v>
      </c>
    </row>
    <row r="462" spans="1:7">
      <c r="A462" s="107">
        <v>45649</v>
      </c>
      <c r="B462" s="150" t="s">
        <v>309</v>
      </c>
      <c r="C462" s="86" t="s">
        <v>282</v>
      </c>
      <c r="D462" s="86" t="s">
        <v>8</v>
      </c>
      <c r="E462" s="153">
        <v>115000</v>
      </c>
      <c r="F462" s="87">
        <v>30</v>
      </c>
      <c r="G462" s="153">
        <f t="shared" si="7"/>
        <v>3833.3333333333335</v>
      </c>
    </row>
    <row r="463" spans="1:7">
      <c r="A463" s="107">
        <v>45649</v>
      </c>
      <c r="B463" s="150" t="s">
        <v>309</v>
      </c>
      <c r="C463" s="86" t="s">
        <v>311</v>
      </c>
      <c r="D463" s="86" t="s">
        <v>8</v>
      </c>
      <c r="E463" s="155">
        <v>115000</v>
      </c>
      <c r="F463" s="87">
        <v>42</v>
      </c>
      <c r="G463" s="153">
        <f t="shared" si="7"/>
        <v>2738.0952380952381</v>
      </c>
    </row>
    <row r="464" spans="1:7">
      <c r="A464" s="107">
        <v>45649</v>
      </c>
      <c r="B464" s="150" t="s">
        <v>309</v>
      </c>
      <c r="C464" s="86" t="s">
        <v>45</v>
      </c>
      <c r="D464" s="86" t="s">
        <v>8</v>
      </c>
      <c r="E464" s="155">
        <v>115000</v>
      </c>
      <c r="F464" s="87">
        <v>42</v>
      </c>
      <c r="G464" s="153">
        <f t="shared" si="7"/>
        <v>2738.0952380952381</v>
      </c>
    </row>
    <row r="465" spans="1:7">
      <c r="A465" s="107">
        <v>45649</v>
      </c>
      <c r="B465" s="150" t="s">
        <v>309</v>
      </c>
      <c r="C465" s="86" t="s">
        <v>312</v>
      </c>
      <c r="D465" s="86" t="s">
        <v>8</v>
      </c>
      <c r="E465" s="155">
        <v>115000</v>
      </c>
      <c r="F465" s="87">
        <v>30</v>
      </c>
      <c r="G465" s="153">
        <f t="shared" si="7"/>
        <v>3833.3333333333335</v>
      </c>
    </row>
    <row r="466" spans="1:7">
      <c r="A466" s="107">
        <v>45649</v>
      </c>
      <c r="B466" s="150" t="s">
        <v>309</v>
      </c>
      <c r="C466" s="86" t="s">
        <v>312</v>
      </c>
      <c r="D466" s="86" t="s">
        <v>8</v>
      </c>
      <c r="E466" s="155">
        <v>115000</v>
      </c>
      <c r="F466" s="87">
        <v>38</v>
      </c>
      <c r="G466" s="153">
        <f t="shared" si="7"/>
        <v>3026.3157894736842</v>
      </c>
    </row>
    <row r="467" spans="1:7">
      <c r="A467" s="107">
        <v>45649</v>
      </c>
      <c r="B467" s="150" t="s">
        <v>309</v>
      </c>
      <c r="C467" s="86" t="s">
        <v>312</v>
      </c>
      <c r="D467" s="86" t="s">
        <v>8</v>
      </c>
      <c r="E467" s="155">
        <v>115000</v>
      </c>
      <c r="F467" s="87">
        <v>28</v>
      </c>
      <c r="G467" s="153">
        <f t="shared" si="7"/>
        <v>4107.1428571428569</v>
      </c>
    </row>
    <row r="468" spans="1:7">
      <c r="A468" s="107">
        <v>45649</v>
      </c>
      <c r="B468" s="150" t="s">
        <v>309</v>
      </c>
      <c r="C468" s="86" t="s">
        <v>312</v>
      </c>
      <c r="D468" s="86" t="s">
        <v>17</v>
      </c>
      <c r="E468" s="155">
        <v>95000</v>
      </c>
      <c r="F468" s="87">
        <v>42</v>
      </c>
      <c r="G468" s="153">
        <f t="shared" si="7"/>
        <v>2261.9047619047619</v>
      </c>
    </row>
    <row r="469" spans="1:7">
      <c r="A469" s="107">
        <v>45649</v>
      </c>
      <c r="B469" s="150" t="s">
        <v>309</v>
      </c>
      <c r="C469" s="86" t="s">
        <v>209</v>
      </c>
      <c r="D469" s="86" t="s">
        <v>8</v>
      </c>
      <c r="E469" s="155">
        <v>92000</v>
      </c>
      <c r="F469" s="87">
        <v>14</v>
      </c>
      <c r="G469" s="153">
        <f t="shared" si="7"/>
        <v>6571.4285714285716</v>
      </c>
    </row>
    <row r="470" spans="1:7">
      <c r="A470" s="107">
        <v>45649</v>
      </c>
      <c r="B470" s="150" t="s">
        <v>309</v>
      </c>
      <c r="C470" s="86" t="s">
        <v>313</v>
      </c>
      <c r="D470" s="86" t="s">
        <v>17</v>
      </c>
      <c r="E470" s="155">
        <v>86000</v>
      </c>
      <c r="F470" s="87">
        <v>29</v>
      </c>
      <c r="G470" s="153">
        <f t="shared" si="7"/>
        <v>2965.5172413793102</v>
      </c>
    </row>
    <row r="471" spans="1:7">
      <c r="A471" s="107">
        <v>45649</v>
      </c>
      <c r="B471" s="150" t="s">
        <v>309</v>
      </c>
      <c r="C471" s="86" t="s">
        <v>240</v>
      </c>
      <c r="D471" s="86" t="s">
        <v>8</v>
      </c>
      <c r="E471" s="155">
        <v>98000</v>
      </c>
      <c r="F471" s="87">
        <v>28</v>
      </c>
      <c r="G471" s="153">
        <f t="shared" si="7"/>
        <v>3500</v>
      </c>
    </row>
    <row r="472" spans="1:7">
      <c r="A472" s="107">
        <v>45649</v>
      </c>
      <c r="B472" s="150" t="s">
        <v>309</v>
      </c>
      <c r="C472" s="164" t="s">
        <v>314</v>
      </c>
      <c r="D472" s="86" t="s">
        <v>17</v>
      </c>
      <c r="E472" s="165">
        <v>88000</v>
      </c>
      <c r="F472" s="87">
        <v>12</v>
      </c>
      <c r="G472" s="153">
        <f t="shared" si="7"/>
        <v>7333.333333333333</v>
      </c>
    </row>
    <row r="473" spans="1:7">
      <c r="A473" s="107">
        <v>45649</v>
      </c>
      <c r="B473" s="150" t="s">
        <v>309</v>
      </c>
      <c r="C473" s="164" t="s">
        <v>315</v>
      </c>
      <c r="D473" s="86" t="s">
        <v>8</v>
      </c>
      <c r="E473" s="165">
        <v>110000</v>
      </c>
      <c r="F473" s="87">
        <v>35</v>
      </c>
      <c r="G473" s="153">
        <f t="shared" si="7"/>
        <v>3142.8571428571427</v>
      </c>
    </row>
    <row r="474" spans="1:7">
      <c r="A474" s="107">
        <v>45649</v>
      </c>
      <c r="B474" s="150" t="s">
        <v>309</v>
      </c>
      <c r="C474" s="86" t="s">
        <v>316</v>
      </c>
      <c r="D474" s="86" t="s">
        <v>17</v>
      </c>
      <c r="E474" s="155">
        <v>95000</v>
      </c>
      <c r="F474" s="87">
        <v>30</v>
      </c>
      <c r="G474" s="153">
        <f t="shared" si="7"/>
        <v>3166.6666666666665</v>
      </c>
    </row>
    <row r="475" spans="1:7">
      <c r="A475" s="107">
        <v>45649</v>
      </c>
      <c r="B475" s="150" t="s">
        <v>309</v>
      </c>
      <c r="C475" s="164" t="s">
        <v>25</v>
      </c>
      <c r="D475" s="86" t="s">
        <v>8</v>
      </c>
      <c r="E475" s="165">
        <v>108000</v>
      </c>
      <c r="F475" s="87">
        <v>13</v>
      </c>
      <c r="G475" s="153">
        <f t="shared" si="7"/>
        <v>8307.6923076923085</v>
      </c>
    </row>
    <row r="476" spans="1:7">
      <c r="A476" s="107">
        <v>45649</v>
      </c>
      <c r="B476" s="150" t="s">
        <v>309</v>
      </c>
      <c r="C476" s="164" t="s">
        <v>25</v>
      </c>
      <c r="D476" s="164" t="s">
        <v>10</v>
      </c>
      <c r="E476" s="165">
        <v>90000</v>
      </c>
      <c r="F476" s="87">
        <v>17</v>
      </c>
      <c r="G476" s="153">
        <f t="shared" si="7"/>
        <v>5294.1176470588234</v>
      </c>
    </row>
    <row r="477" spans="1:7">
      <c r="A477" s="107">
        <v>45649</v>
      </c>
      <c r="B477" s="150" t="s">
        <v>309</v>
      </c>
      <c r="C477" s="86" t="s">
        <v>20</v>
      </c>
      <c r="D477" s="86" t="s">
        <v>8</v>
      </c>
      <c r="E477" s="155">
        <v>110000</v>
      </c>
      <c r="F477" s="87">
        <v>9</v>
      </c>
      <c r="G477" s="153">
        <f t="shared" si="7"/>
        <v>12222.222222222223</v>
      </c>
    </row>
    <row r="478" spans="1:7">
      <c r="A478" s="107">
        <v>45649</v>
      </c>
      <c r="B478" s="150" t="s">
        <v>309</v>
      </c>
      <c r="C478" s="86" t="s">
        <v>22</v>
      </c>
      <c r="D478" s="86" t="s">
        <v>8</v>
      </c>
      <c r="E478" s="155">
        <v>140000</v>
      </c>
      <c r="F478" s="87">
        <v>12</v>
      </c>
      <c r="G478" s="153">
        <f t="shared" si="7"/>
        <v>11666.666666666666</v>
      </c>
    </row>
    <row r="479" spans="1:7">
      <c r="A479" s="107">
        <v>45649</v>
      </c>
      <c r="B479" s="150">
        <v>0.29166666666666702</v>
      </c>
      <c r="C479" s="86" t="s">
        <v>7</v>
      </c>
      <c r="D479" s="86" t="s">
        <v>8</v>
      </c>
      <c r="E479" s="155">
        <v>57500</v>
      </c>
      <c r="F479" s="87">
        <v>15</v>
      </c>
      <c r="G479" s="153">
        <f t="shared" si="7"/>
        <v>3833.3333333333335</v>
      </c>
    </row>
    <row r="480" spans="1:7">
      <c r="A480" s="107">
        <v>45649</v>
      </c>
      <c r="B480" s="150">
        <v>0.29166666666666702</v>
      </c>
      <c r="C480" s="86" t="s">
        <v>282</v>
      </c>
      <c r="D480" s="86" t="s">
        <v>8</v>
      </c>
      <c r="E480" s="155">
        <v>57500</v>
      </c>
      <c r="F480" s="87">
        <v>41</v>
      </c>
      <c r="G480" s="153">
        <f t="shared" si="7"/>
        <v>1402.439024390244</v>
      </c>
    </row>
    <row r="481" spans="1:7">
      <c r="A481" s="107">
        <v>45649</v>
      </c>
      <c r="B481" s="150">
        <v>0.29166666666666702</v>
      </c>
      <c r="C481" s="86" t="s">
        <v>45</v>
      </c>
      <c r="D481" s="86" t="s">
        <v>8</v>
      </c>
      <c r="E481" s="155">
        <v>57500</v>
      </c>
      <c r="F481" s="87">
        <v>42</v>
      </c>
      <c r="G481" s="153">
        <f t="shared" si="7"/>
        <v>1369.047619047619</v>
      </c>
    </row>
    <row r="482" spans="1:7">
      <c r="A482" s="107">
        <v>45649</v>
      </c>
      <c r="B482" s="150">
        <v>0.29166666666666702</v>
      </c>
      <c r="C482" s="86" t="s">
        <v>109</v>
      </c>
      <c r="D482" s="86" t="s">
        <v>17</v>
      </c>
      <c r="E482" s="155">
        <v>66000</v>
      </c>
      <c r="F482" s="87">
        <v>34</v>
      </c>
      <c r="G482" s="153">
        <f t="shared" si="7"/>
        <v>1941.1764705882354</v>
      </c>
    </row>
    <row r="483" spans="1:7">
      <c r="A483" s="107">
        <v>45649</v>
      </c>
      <c r="B483" s="150">
        <v>0.29166666666666702</v>
      </c>
      <c r="C483" s="86" t="s">
        <v>25</v>
      </c>
      <c r="D483" s="164" t="s">
        <v>10</v>
      </c>
      <c r="E483" s="155">
        <v>45000</v>
      </c>
      <c r="F483" s="87">
        <v>12</v>
      </c>
      <c r="G483" s="153">
        <f t="shared" si="7"/>
        <v>3750</v>
      </c>
    </row>
    <row r="484" spans="1:7">
      <c r="A484" s="107">
        <v>45649</v>
      </c>
      <c r="B484" s="150">
        <v>0.29166666666666702</v>
      </c>
      <c r="C484" s="86" t="s">
        <v>320</v>
      </c>
      <c r="D484" s="86" t="s">
        <v>17</v>
      </c>
      <c r="E484" s="155">
        <v>60000</v>
      </c>
      <c r="F484" s="87">
        <v>35</v>
      </c>
      <c r="G484" s="153">
        <f t="shared" si="7"/>
        <v>1714.2857142857142</v>
      </c>
    </row>
    <row r="485" spans="1:7">
      <c r="A485" s="107">
        <v>45649</v>
      </c>
      <c r="B485" s="150">
        <v>0.375</v>
      </c>
      <c r="C485" s="86" t="s">
        <v>7</v>
      </c>
      <c r="D485" s="164" t="s">
        <v>10</v>
      </c>
      <c r="E485" s="155">
        <v>80000</v>
      </c>
      <c r="F485" s="87">
        <v>11</v>
      </c>
      <c r="G485" s="153">
        <f t="shared" si="7"/>
        <v>7272.727272727273</v>
      </c>
    </row>
    <row r="486" spans="1:7">
      <c r="A486" s="107">
        <v>45649</v>
      </c>
      <c r="B486" s="150">
        <v>0.83333333333333304</v>
      </c>
      <c r="C486" s="86" t="s">
        <v>7</v>
      </c>
      <c r="D486" s="86" t="s">
        <v>8</v>
      </c>
      <c r="E486" s="155">
        <v>57500</v>
      </c>
      <c r="F486" s="87">
        <v>23</v>
      </c>
      <c r="G486" s="153">
        <f t="shared" si="7"/>
        <v>2500</v>
      </c>
    </row>
    <row r="487" spans="1:7">
      <c r="A487" s="107">
        <v>45649</v>
      </c>
      <c r="B487" s="150">
        <v>0.375</v>
      </c>
      <c r="C487" s="86" t="s">
        <v>282</v>
      </c>
      <c r="D487" s="86" t="s">
        <v>10</v>
      </c>
      <c r="E487" s="155">
        <v>40000</v>
      </c>
      <c r="F487" s="87">
        <v>16</v>
      </c>
      <c r="G487" s="153">
        <f t="shared" si="7"/>
        <v>2500</v>
      </c>
    </row>
    <row r="488" spans="1:7">
      <c r="A488" s="107">
        <v>45649</v>
      </c>
      <c r="B488" s="150">
        <v>0.83333333333333304</v>
      </c>
      <c r="C488" s="86" t="s">
        <v>282</v>
      </c>
      <c r="D488" s="86" t="s">
        <v>17</v>
      </c>
      <c r="E488" s="155">
        <v>47500</v>
      </c>
      <c r="F488" s="87">
        <v>31</v>
      </c>
      <c r="G488" s="153">
        <f t="shared" si="7"/>
        <v>1532.258064516129</v>
      </c>
    </row>
    <row r="489" spans="1:7">
      <c r="A489" s="107">
        <v>45649</v>
      </c>
      <c r="B489" s="150" t="s">
        <v>318</v>
      </c>
      <c r="C489" s="86" t="s">
        <v>14</v>
      </c>
      <c r="D489" s="86" t="s">
        <v>8</v>
      </c>
      <c r="E489" s="155">
        <v>115000</v>
      </c>
      <c r="F489" s="87">
        <v>49</v>
      </c>
      <c r="G489" s="153">
        <f t="shared" si="7"/>
        <v>2346.9387755102039</v>
      </c>
    </row>
    <row r="490" spans="1:7">
      <c r="A490" s="107">
        <v>45649</v>
      </c>
      <c r="B490" s="150" t="s">
        <v>318</v>
      </c>
      <c r="C490" s="86" t="s">
        <v>43</v>
      </c>
      <c r="D490" s="86" t="s">
        <v>17</v>
      </c>
      <c r="E490" s="155">
        <v>88000</v>
      </c>
      <c r="F490" s="87">
        <v>29</v>
      </c>
      <c r="G490" s="153">
        <f t="shared" si="7"/>
        <v>3034.4827586206898</v>
      </c>
    </row>
    <row r="491" spans="1:7">
      <c r="A491" s="107">
        <v>45649</v>
      </c>
      <c r="B491" s="150" t="s">
        <v>318</v>
      </c>
      <c r="C491" s="86" t="s">
        <v>331</v>
      </c>
      <c r="D491" s="164" t="s">
        <v>10</v>
      </c>
      <c r="E491" s="155">
        <v>120000</v>
      </c>
      <c r="F491" s="87">
        <v>9</v>
      </c>
      <c r="G491" s="153">
        <f t="shared" si="7"/>
        <v>13333.333333333334</v>
      </c>
    </row>
    <row r="492" spans="1:7">
      <c r="A492" s="107">
        <v>45649</v>
      </c>
      <c r="B492" s="150" t="s">
        <v>319</v>
      </c>
      <c r="C492" s="86" t="s">
        <v>7</v>
      </c>
      <c r="D492" s="86" t="s">
        <v>17</v>
      </c>
      <c r="E492" s="155">
        <v>95000</v>
      </c>
      <c r="F492" s="87">
        <v>15</v>
      </c>
      <c r="G492" s="153">
        <f t="shared" si="7"/>
        <v>6333.333333333333</v>
      </c>
    </row>
    <row r="493" spans="1:7">
      <c r="A493" s="107">
        <v>45649</v>
      </c>
      <c r="B493" s="150" t="s">
        <v>319</v>
      </c>
      <c r="C493" s="86" t="s">
        <v>282</v>
      </c>
      <c r="D493" s="164" t="s">
        <v>10</v>
      </c>
      <c r="E493" s="155">
        <v>80000</v>
      </c>
      <c r="F493" s="87">
        <v>14</v>
      </c>
      <c r="G493" s="153">
        <f t="shared" si="7"/>
        <v>5714.2857142857147</v>
      </c>
    </row>
    <row r="494" spans="1:7">
      <c r="A494" s="107">
        <v>45649</v>
      </c>
      <c r="B494" s="150" t="s">
        <v>319</v>
      </c>
      <c r="C494" s="86" t="s">
        <v>45</v>
      </c>
      <c r="D494" s="86" t="s">
        <v>17</v>
      </c>
      <c r="E494" s="155">
        <v>95000</v>
      </c>
      <c r="F494" s="87">
        <v>9</v>
      </c>
      <c r="G494" s="153">
        <f t="shared" si="7"/>
        <v>10555.555555555555</v>
      </c>
    </row>
    <row r="495" spans="1:7">
      <c r="A495" s="107">
        <v>45649</v>
      </c>
      <c r="B495" s="150" t="s">
        <v>319</v>
      </c>
      <c r="C495" s="86" t="s">
        <v>320</v>
      </c>
      <c r="D495" s="164" t="s">
        <v>10</v>
      </c>
      <c r="E495" s="155">
        <v>120000</v>
      </c>
      <c r="F495" s="87">
        <v>9</v>
      </c>
      <c r="G495" s="153">
        <f t="shared" si="7"/>
        <v>13333.333333333334</v>
      </c>
    </row>
    <row r="496" spans="1:7">
      <c r="A496" s="107">
        <v>45649</v>
      </c>
      <c r="B496" s="150" t="s">
        <v>319</v>
      </c>
      <c r="C496" s="86" t="s">
        <v>104</v>
      </c>
      <c r="D496" s="164" t="s">
        <v>10</v>
      </c>
      <c r="E496" s="155">
        <v>120000</v>
      </c>
      <c r="F496" s="87">
        <v>11</v>
      </c>
      <c r="G496" s="153">
        <f t="shared" si="7"/>
        <v>10909.09090909091</v>
      </c>
    </row>
    <row r="497" spans="1:7">
      <c r="A497" s="107">
        <v>45649</v>
      </c>
      <c r="B497" s="150">
        <v>0.64583333333333304</v>
      </c>
      <c r="C497" s="86" t="s">
        <v>243</v>
      </c>
      <c r="D497" s="164" t="s">
        <v>10</v>
      </c>
      <c r="E497" s="155">
        <v>90000</v>
      </c>
      <c r="F497" s="87">
        <v>15</v>
      </c>
      <c r="G497" s="153">
        <f t="shared" si="7"/>
        <v>6000</v>
      </c>
    </row>
    <row r="498" spans="1:7">
      <c r="A498" s="107">
        <v>45649</v>
      </c>
      <c r="B498" s="163" t="s">
        <v>321</v>
      </c>
      <c r="C498" s="86" t="s">
        <v>7</v>
      </c>
      <c r="D498" s="86" t="s">
        <v>8</v>
      </c>
      <c r="E498" s="155">
        <v>115000</v>
      </c>
      <c r="F498" s="87">
        <v>15</v>
      </c>
      <c r="G498" s="153">
        <f t="shared" si="7"/>
        <v>7666.666666666667</v>
      </c>
    </row>
    <row r="499" spans="1:7">
      <c r="A499" s="107">
        <v>45649</v>
      </c>
      <c r="B499" s="156" t="s">
        <v>321</v>
      </c>
      <c r="C499" s="86" t="s">
        <v>310</v>
      </c>
      <c r="D499" s="86" t="s">
        <v>8</v>
      </c>
      <c r="E499" s="153">
        <v>115000</v>
      </c>
      <c r="F499" s="87">
        <v>35</v>
      </c>
      <c r="G499" s="153">
        <f t="shared" si="7"/>
        <v>3285.7142857142858</v>
      </c>
    </row>
    <row r="500" spans="1:7">
      <c r="A500" s="107">
        <v>45649</v>
      </c>
      <c r="B500" s="163" t="s">
        <v>321</v>
      </c>
      <c r="C500" s="86" t="s">
        <v>310</v>
      </c>
      <c r="D500" s="86" t="s">
        <v>8</v>
      </c>
      <c r="E500" s="153">
        <v>115000</v>
      </c>
      <c r="F500" s="87">
        <v>17</v>
      </c>
      <c r="G500" s="153">
        <f t="shared" si="7"/>
        <v>6764.7058823529414</v>
      </c>
    </row>
    <row r="501" spans="1:7">
      <c r="A501" s="107">
        <v>45649</v>
      </c>
      <c r="B501" s="163" t="s">
        <v>321</v>
      </c>
      <c r="C501" s="86" t="s">
        <v>282</v>
      </c>
      <c r="D501" s="86" t="s">
        <v>8</v>
      </c>
      <c r="E501" s="153">
        <v>115000</v>
      </c>
      <c r="F501" s="87">
        <v>9</v>
      </c>
      <c r="G501" s="153">
        <f t="shared" si="7"/>
        <v>12777.777777777777</v>
      </c>
    </row>
    <row r="502" spans="1:7">
      <c r="A502" s="107">
        <v>45649</v>
      </c>
      <c r="B502" s="163" t="s">
        <v>321</v>
      </c>
      <c r="C502" s="86" t="s">
        <v>311</v>
      </c>
      <c r="D502" s="86" t="s">
        <v>8</v>
      </c>
      <c r="E502" s="155">
        <v>115000</v>
      </c>
      <c r="F502" s="87">
        <v>12</v>
      </c>
      <c r="G502" s="153">
        <f t="shared" si="7"/>
        <v>9583.3333333333339</v>
      </c>
    </row>
    <row r="503" spans="1:7">
      <c r="A503" s="107">
        <v>45649</v>
      </c>
      <c r="B503" s="163" t="s">
        <v>321</v>
      </c>
      <c r="C503" s="86" t="s">
        <v>311</v>
      </c>
      <c r="D503" s="164" t="s">
        <v>10</v>
      </c>
      <c r="E503" s="155">
        <v>80000</v>
      </c>
      <c r="F503" s="87">
        <v>11</v>
      </c>
      <c r="G503" s="153">
        <f t="shared" si="7"/>
        <v>7272.727272727273</v>
      </c>
    </row>
    <row r="504" spans="1:7">
      <c r="A504" s="107">
        <v>45649</v>
      </c>
      <c r="B504" s="163" t="s">
        <v>321</v>
      </c>
      <c r="C504" s="86" t="s">
        <v>45</v>
      </c>
      <c r="D504" s="86" t="s">
        <v>8</v>
      </c>
      <c r="E504" s="155">
        <v>115000</v>
      </c>
      <c r="F504" s="87">
        <v>9</v>
      </c>
      <c r="G504" s="153">
        <f t="shared" si="7"/>
        <v>12777.777777777777</v>
      </c>
    </row>
    <row r="505" spans="1:7">
      <c r="A505" s="107">
        <v>45649</v>
      </c>
      <c r="B505" s="163" t="s">
        <v>321</v>
      </c>
      <c r="C505" s="86" t="s">
        <v>312</v>
      </c>
      <c r="D505" s="86" t="s">
        <v>8</v>
      </c>
      <c r="E505" s="155">
        <v>115000</v>
      </c>
      <c r="F505" s="87">
        <v>12</v>
      </c>
      <c r="G505" s="153">
        <f t="shared" si="7"/>
        <v>9583.3333333333339</v>
      </c>
    </row>
    <row r="506" spans="1:7">
      <c r="A506" s="107">
        <v>45649</v>
      </c>
      <c r="B506" s="163" t="s">
        <v>321</v>
      </c>
      <c r="C506" s="86" t="s">
        <v>312</v>
      </c>
      <c r="D506" s="86" t="s">
        <v>8</v>
      </c>
      <c r="E506" s="155">
        <v>115000</v>
      </c>
      <c r="F506" s="87">
        <v>15</v>
      </c>
      <c r="G506" s="153">
        <f t="shared" si="7"/>
        <v>7666.666666666667</v>
      </c>
    </row>
    <row r="507" spans="1:7">
      <c r="A507" s="107">
        <v>45649</v>
      </c>
      <c r="B507" s="163" t="s">
        <v>321</v>
      </c>
      <c r="C507" s="86" t="s">
        <v>312</v>
      </c>
      <c r="D507" s="86" t="s">
        <v>17</v>
      </c>
      <c r="E507" s="155">
        <v>95000</v>
      </c>
      <c r="F507" s="87">
        <v>9</v>
      </c>
      <c r="G507" s="153">
        <f t="shared" si="7"/>
        <v>10555.555555555555</v>
      </c>
    </row>
    <row r="508" spans="1:7">
      <c r="A508" s="107">
        <v>45649</v>
      </c>
      <c r="B508" s="163" t="s">
        <v>321</v>
      </c>
      <c r="C508" s="86" t="s">
        <v>209</v>
      </c>
      <c r="D508" s="86" t="s">
        <v>8</v>
      </c>
      <c r="E508" s="155">
        <v>92000</v>
      </c>
      <c r="F508" s="87">
        <v>11</v>
      </c>
      <c r="G508" s="153">
        <f t="shared" si="7"/>
        <v>8363.636363636364</v>
      </c>
    </row>
    <row r="509" spans="1:7">
      <c r="A509" s="107">
        <v>45649</v>
      </c>
      <c r="B509" s="163" t="s">
        <v>321</v>
      </c>
      <c r="C509" s="86" t="s">
        <v>240</v>
      </c>
      <c r="D509" s="86" t="s">
        <v>8</v>
      </c>
      <c r="E509" s="155">
        <v>98000</v>
      </c>
      <c r="F509" s="87">
        <v>11</v>
      </c>
      <c r="G509" s="153">
        <f t="shared" si="7"/>
        <v>8909.0909090909099</v>
      </c>
    </row>
    <row r="510" spans="1:7">
      <c r="A510" s="107">
        <v>45649</v>
      </c>
      <c r="B510" s="163" t="s">
        <v>321</v>
      </c>
      <c r="C510" s="86" t="s">
        <v>25</v>
      </c>
      <c r="D510" s="86" t="s">
        <v>17</v>
      </c>
      <c r="E510" s="155">
        <v>98000</v>
      </c>
      <c r="F510" s="87">
        <v>9</v>
      </c>
      <c r="G510" s="153">
        <f t="shared" si="7"/>
        <v>10888.888888888889</v>
      </c>
    </row>
    <row r="511" spans="1:7">
      <c r="A511" s="107">
        <v>45649</v>
      </c>
      <c r="B511" s="163" t="s">
        <v>321</v>
      </c>
      <c r="C511" s="164" t="s">
        <v>315</v>
      </c>
      <c r="D511" s="86" t="s">
        <v>8</v>
      </c>
      <c r="E511" s="165">
        <v>110000</v>
      </c>
      <c r="F511" s="87">
        <v>15</v>
      </c>
      <c r="G511" s="153">
        <f t="shared" si="7"/>
        <v>7333.333333333333</v>
      </c>
    </row>
    <row r="512" spans="1:7">
      <c r="A512" s="107">
        <v>45649</v>
      </c>
      <c r="B512" s="163" t="s">
        <v>321</v>
      </c>
      <c r="C512" s="164" t="s">
        <v>322</v>
      </c>
      <c r="D512" s="164" t="s">
        <v>10</v>
      </c>
      <c r="E512" s="165">
        <v>80000</v>
      </c>
      <c r="F512" s="87">
        <v>9</v>
      </c>
      <c r="G512" s="153">
        <f t="shared" si="7"/>
        <v>8888.8888888888887</v>
      </c>
    </row>
    <row r="513" spans="1:7">
      <c r="A513" s="107">
        <v>45649</v>
      </c>
      <c r="B513" s="163" t="s">
        <v>321</v>
      </c>
      <c r="C513" s="86" t="s">
        <v>316</v>
      </c>
      <c r="D513" s="86" t="s">
        <v>17</v>
      </c>
      <c r="E513" s="155">
        <v>95000</v>
      </c>
      <c r="F513" s="87">
        <v>20</v>
      </c>
      <c r="G513" s="153">
        <f t="shared" si="7"/>
        <v>4750</v>
      </c>
    </row>
    <row r="514" spans="1:7">
      <c r="A514" s="107">
        <v>45649</v>
      </c>
      <c r="B514" s="163" t="s">
        <v>321</v>
      </c>
      <c r="C514" s="86" t="s">
        <v>22</v>
      </c>
      <c r="D514" s="86" t="s">
        <v>8</v>
      </c>
      <c r="E514" s="155">
        <v>140000</v>
      </c>
      <c r="F514" s="87">
        <v>17</v>
      </c>
      <c r="G514" s="153">
        <f t="shared" si="7"/>
        <v>8235.2941176470595</v>
      </c>
    </row>
    <row r="515" spans="1:7">
      <c r="A515" s="107">
        <v>45649</v>
      </c>
      <c r="B515" s="163" t="s">
        <v>321</v>
      </c>
      <c r="C515" s="86" t="s">
        <v>20</v>
      </c>
      <c r="D515" s="86" t="s">
        <v>8</v>
      </c>
      <c r="E515" s="155">
        <v>110000</v>
      </c>
      <c r="F515" s="87">
        <v>15</v>
      </c>
      <c r="G515" s="153">
        <f t="shared" ref="G515:G578" si="8">E515/F515</f>
        <v>7333.333333333333</v>
      </c>
    </row>
    <row r="516" spans="1:7">
      <c r="A516" s="107">
        <v>45649</v>
      </c>
      <c r="B516" s="163" t="s">
        <v>321</v>
      </c>
      <c r="C516" s="86" t="s">
        <v>187</v>
      </c>
      <c r="D516" s="86" t="s">
        <v>17</v>
      </c>
      <c r="E516" s="155">
        <v>130000</v>
      </c>
      <c r="F516" s="87">
        <v>9</v>
      </c>
      <c r="G516" s="153">
        <f t="shared" si="8"/>
        <v>14444.444444444445</v>
      </c>
    </row>
    <row r="517" spans="1:7">
      <c r="A517" s="107">
        <v>45649</v>
      </c>
      <c r="B517" s="156" t="s">
        <v>321</v>
      </c>
      <c r="C517" s="86" t="s">
        <v>33</v>
      </c>
      <c r="D517" s="86" t="s">
        <v>8</v>
      </c>
      <c r="E517" s="155">
        <v>350000</v>
      </c>
      <c r="F517" s="87">
        <v>9</v>
      </c>
      <c r="G517" s="153">
        <f t="shared" si="8"/>
        <v>38888.888888888891</v>
      </c>
    </row>
    <row r="518" spans="1:7">
      <c r="A518" s="107">
        <v>45649</v>
      </c>
      <c r="B518" s="156" t="s">
        <v>323</v>
      </c>
      <c r="C518" s="86" t="s">
        <v>324</v>
      </c>
      <c r="D518" s="86" t="s">
        <v>17</v>
      </c>
      <c r="E518" s="155">
        <v>71250</v>
      </c>
      <c r="F518" s="87">
        <v>12</v>
      </c>
      <c r="G518" s="153">
        <f t="shared" si="8"/>
        <v>5937.5</v>
      </c>
    </row>
    <row r="519" spans="1:7">
      <c r="A519" s="107">
        <v>45649</v>
      </c>
      <c r="B519" s="156" t="s">
        <v>323</v>
      </c>
      <c r="C519" s="86" t="s">
        <v>45</v>
      </c>
      <c r="D519" s="164" t="s">
        <v>10</v>
      </c>
      <c r="E519" s="155">
        <v>40000</v>
      </c>
      <c r="F519" s="87">
        <v>17</v>
      </c>
      <c r="G519" s="153">
        <f t="shared" si="8"/>
        <v>2352.9411764705883</v>
      </c>
    </row>
    <row r="520" spans="1:7">
      <c r="A520" s="107">
        <v>45649</v>
      </c>
      <c r="B520" s="156" t="s">
        <v>323</v>
      </c>
      <c r="C520" s="86" t="s">
        <v>325</v>
      </c>
      <c r="D520" s="86" t="s">
        <v>10</v>
      </c>
      <c r="E520" s="155">
        <v>62500</v>
      </c>
      <c r="F520" s="87">
        <v>9</v>
      </c>
      <c r="G520" s="153">
        <f t="shared" si="8"/>
        <v>6944.4444444444443</v>
      </c>
    </row>
    <row r="521" spans="1:7">
      <c r="A521" s="107">
        <v>45650</v>
      </c>
      <c r="B521" s="156">
        <v>0.27083333333333298</v>
      </c>
      <c r="C521" s="86" t="s">
        <v>47</v>
      </c>
      <c r="D521" s="86" t="s">
        <v>10</v>
      </c>
      <c r="E521" s="155">
        <v>60000</v>
      </c>
      <c r="F521" s="87">
        <v>17</v>
      </c>
      <c r="G521" s="153">
        <f t="shared" si="8"/>
        <v>3529.4117647058824</v>
      </c>
    </row>
    <row r="522" spans="1:7">
      <c r="A522" s="107">
        <v>45650</v>
      </c>
      <c r="B522" s="156">
        <v>0.25</v>
      </c>
      <c r="C522" s="86" t="s">
        <v>332</v>
      </c>
      <c r="D522" s="86" t="s">
        <v>10</v>
      </c>
      <c r="E522" s="155">
        <v>90000</v>
      </c>
      <c r="F522" s="87">
        <v>12</v>
      </c>
      <c r="G522" s="153">
        <f t="shared" si="8"/>
        <v>7500</v>
      </c>
    </row>
    <row r="523" spans="1:7">
      <c r="A523" s="107">
        <v>45650</v>
      </c>
      <c r="B523" s="150" t="s">
        <v>309</v>
      </c>
      <c r="C523" s="152" t="s">
        <v>7</v>
      </c>
      <c r="D523" s="86" t="s">
        <v>8</v>
      </c>
      <c r="E523" s="153">
        <v>115000</v>
      </c>
      <c r="F523" s="87">
        <v>11</v>
      </c>
      <c r="G523" s="153">
        <f t="shared" si="8"/>
        <v>10454.545454545454</v>
      </c>
    </row>
    <row r="524" spans="1:7">
      <c r="A524" s="107">
        <v>45650</v>
      </c>
      <c r="B524" s="150" t="s">
        <v>309</v>
      </c>
      <c r="C524" s="86" t="s">
        <v>310</v>
      </c>
      <c r="D524" s="86" t="s">
        <v>8</v>
      </c>
      <c r="E524" s="153">
        <v>115000</v>
      </c>
      <c r="F524" s="87">
        <v>16</v>
      </c>
      <c r="G524" s="153">
        <f t="shared" si="8"/>
        <v>7187.5</v>
      </c>
    </row>
    <row r="525" spans="1:7">
      <c r="A525" s="107">
        <v>45650</v>
      </c>
      <c r="B525" s="150" t="s">
        <v>309</v>
      </c>
      <c r="C525" s="86" t="s">
        <v>310</v>
      </c>
      <c r="D525" s="86" t="s">
        <v>8</v>
      </c>
      <c r="E525" s="153">
        <v>115000</v>
      </c>
      <c r="F525" s="87">
        <v>36</v>
      </c>
      <c r="G525" s="153">
        <f t="shared" si="8"/>
        <v>3194.4444444444443</v>
      </c>
    </row>
    <row r="526" spans="1:7">
      <c r="A526" s="107">
        <v>45650</v>
      </c>
      <c r="B526" s="150" t="s">
        <v>309</v>
      </c>
      <c r="C526" s="86" t="s">
        <v>310</v>
      </c>
      <c r="D526" s="86" t="s">
        <v>8</v>
      </c>
      <c r="E526" s="153">
        <v>115000</v>
      </c>
      <c r="F526" s="87">
        <v>29</v>
      </c>
      <c r="G526" s="153">
        <f t="shared" si="8"/>
        <v>3965.5172413793102</v>
      </c>
    </row>
    <row r="527" spans="1:7">
      <c r="A527" s="107">
        <v>45650</v>
      </c>
      <c r="B527" s="150" t="s">
        <v>309</v>
      </c>
      <c r="C527" s="86" t="s">
        <v>282</v>
      </c>
      <c r="D527" s="86" t="s">
        <v>8</v>
      </c>
      <c r="E527" s="153">
        <v>115000</v>
      </c>
      <c r="F527" s="87">
        <v>40</v>
      </c>
      <c r="G527" s="153">
        <f t="shared" si="8"/>
        <v>2875</v>
      </c>
    </row>
    <row r="528" spans="1:7">
      <c r="A528" s="107">
        <v>45650</v>
      </c>
      <c r="B528" s="150" t="s">
        <v>309</v>
      </c>
      <c r="C528" s="86" t="s">
        <v>311</v>
      </c>
      <c r="D528" s="86" t="s">
        <v>8</v>
      </c>
      <c r="E528" s="155">
        <v>115000</v>
      </c>
      <c r="F528" s="87">
        <v>32</v>
      </c>
      <c r="G528" s="153">
        <f t="shared" si="8"/>
        <v>3593.75</v>
      </c>
    </row>
    <row r="529" spans="1:7">
      <c r="A529" s="107">
        <v>45650</v>
      </c>
      <c r="B529" s="150" t="s">
        <v>309</v>
      </c>
      <c r="C529" s="86" t="s">
        <v>45</v>
      </c>
      <c r="D529" s="86" t="s">
        <v>8</v>
      </c>
      <c r="E529" s="155">
        <v>115000</v>
      </c>
      <c r="F529" s="87">
        <v>48</v>
      </c>
      <c r="G529" s="153">
        <f t="shared" si="8"/>
        <v>2395.8333333333335</v>
      </c>
    </row>
    <row r="530" spans="1:7">
      <c r="A530" s="107">
        <v>45650</v>
      </c>
      <c r="B530" s="150" t="s">
        <v>309</v>
      </c>
      <c r="C530" s="86" t="s">
        <v>312</v>
      </c>
      <c r="D530" s="86" t="s">
        <v>8</v>
      </c>
      <c r="E530" s="155">
        <v>115000</v>
      </c>
      <c r="F530" s="87">
        <v>32</v>
      </c>
      <c r="G530" s="153">
        <f t="shared" si="8"/>
        <v>3593.75</v>
      </c>
    </row>
    <row r="531" spans="1:7">
      <c r="A531" s="107">
        <v>45650</v>
      </c>
      <c r="B531" s="150" t="s">
        <v>309</v>
      </c>
      <c r="C531" s="86" t="s">
        <v>312</v>
      </c>
      <c r="D531" s="86" t="s">
        <v>8</v>
      </c>
      <c r="E531" s="155">
        <v>115000</v>
      </c>
      <c r="F531" s="87">
        <v>36</v>
      </c>
      <c r="G531" s="153">
        <f t="shared" si="8"/>
        <v>3194.4444444444443</v>
      </c>
    </row>
    <row r="532" spans="1:7">
      <c r="A532" s="107">
        <v>45650</v>
      </c>
      <c r="B532" s="150" t="s">
        <v>309</v>
      </c>
      <c r="C532" s="86" t="s">
        <v>312</v>
      </c>
      <c r="D532" s="86" t="s">
        <v>8</v>
      </c>
      <c r="E532" s="155">
        <v>115000</v>
      </c>
      <c r="F532" s="87">
        <v>29</v>
      </c>
      <c r="G532" s="153">
        <f t="shared" si="8"/>
        <v>3965.5172413793102</v>
      </c>
    </row>
    <row r="533" spans="1:7">
      <c r="A533" s="107">
        <v>45650</v>
      </c>
      <c r="B533" s="150" t="s">
        <v>309</v>
      </c>
      <c r="C533" s="86" t="s">
        <v>312</v>
      </c>
      <c r="D533" s="86" t="s">
        <v>8</v>
      </c>
      <c r="E533" s="155">
        <v>115000</v>
      </c>
      <c r="F533" s="87">
        <v>33</v>
      </c>
      <c r="G533" s="153">
        <f t="shared" si="8"/>
        <v>3484.848484848485</v>
      </c>
    </row>
    <row r="534" spans="1:7">
      <c r="A534" s="107">
        <v>45650</v>
      </c>
      <c r="B534" s="150" t="s">
        <v>309</v>
      </c>
      <c r="C534" s="86" t="s">
        <v>209</v>
      </c>
      <c r="D534" s="86" t="s">
        <v>8</v>
      </c>
      <c r="E534" s="155">
        <v>92000</v>
      </c>
      <c r="F534" s="87">
        <v>36</v>
      </c>
      <c r="G534" s="153">
        <f t="shared" si="8"/>
        <v>2555.5555555555557</v>
      </c>
    </row>
    <row r="535" spans="1:7">
      <c r="A535" s="107">
        <v>45650</v>
      </c>
      <c r="B535" s="150" t="s">
        <v>309</v>
      </c>
      <c r="C535" s="86" t="s">
        <v>313</v>
      </c>
      <c r="D535" s="86" t="s">
        <v>17</v>
      </c>
      <c r="E535" s="155">
        <v>86000</v>
      </c>
      <c r="F535" s="87">
        <v>20</v>
      </c>
      <c r="G535" s="153">
        <f t="shared" si="8"/>
        <v>4300</v>
      </c>
    </row>
    <row r="536" spans="1:7">
      <c r="A536" s="107">
        <v>45650</v>
      </c>
      <c r="B536" s="150" t="s">
        <v>309</v>
      </c>
      <c r="C536" s="86" t="s">
        <v>240</v>
      </c>
      <c r="D536" s="86" t="s">
        <v>8</v>
      </c>
      <c r="E536" s="155">
        <v>98000</v>
      </c>
      <c r="F536" s="87">
        <v>29</v>
      </c>
      <c r="G536" s="153">
        <f t="shared" si="8"/>
        <v>3379.3103448275861</v>
      </c>
    </row>
    <row r="537" spans="1:7">
      <c r="A537" s="107">
        <v>45650</v>
      </c>
      <c r="B537" s="150" t="s">
        <v>309</v>
      </c>
      <c r="C537" s="164" t="s">
        <v>314</v>
      </c>
      <c r="D537" s="86" t="s">
        <v>17</v>
      </c>
      <c r="E537" s="165">
        <v>88000</v>
      </c>
      <c r="F537" s="87">
        <v>26</v>
      </c>
      <c r="G537" s="153">
        <f t="shared" si="8"/>
        <v>3384.6153846153848</v>
      </c>
    </row>
    <row r="538" spans="1:7">
      <c r="A538" s="107">
        <v>45650</v>
      </c>
      <c r="B538" s="150" t="s">
        <v>309</v>
      </c>
      <c r="C538" s="164" t="s">
        <v>315</v>
      </c>
      <c r="D538" s="86" t="s">
        <v>8</v>
      </c>
      <c r="E538" s="165">
        <v>110000</v>
      </c>
      <c r="F538" s="87">
        <v>32</v>
      </c>
      <c r="G538" s="153">
        <f t="shared" si="8"/>
        <v>3437.5</v>
      </c>
    </row>
    <row r="539" spans="1:7">
      <c r="A539" s="107">
        <v>45650</v>
      </c>
      <c r="B539" s="150" t="s">
        <v>309</v>
      </c>
      <c r="C539" s="86" t="s">
        <v>316</v>
      </c>
      <c r="D539" s="86" t="s">
        <v>17</v>
      </c>
      <c r="E539" s="155">
        <v>95000</v>
      </c>
      <c r="F539" s="87">
        <v>16</v>
      </c>
      <c r="G539" s="153">
        <f t="shared" si="8"/>
        <v>5937.5</v>
      </c>
    </row>
    <row r="540" spans="1:7">
      <c r="A540" s="107">
        <v>45650</v>
      </c>
      <c r="B540" s="150" t="s">
        <v>309</v>
      </c>
      <c r="C540" s="164" t="s">
        <v>25</v>
      </c>
      <c r="D540" s="86" t="s">
        <v>8</v>
      </c>
      <c r="E540" s="165">
        <v>108000</v>
      </c>
      <c r="F540" s="87">
        <v>29</v>
      </c>
      <c r="G540" s="153">
        <f t="shared" si="8"/>
        <v>3724.1379310344828</v>
      </c>
    </row>
    <row r="541" spans="1:7">
      <c r="A541" s="107">
        <v>45650</v>
      </c>
      <c r="B541" s="150" t="s">
        <v>309</v>
      </c>
      <c r="C541" s="164" t="s">
        <v>25</v>
      </c>
      <c r="D541" s="164" t="s">
        <v>10</v>
      </c>
      <c r="E541" s="165">
        <v>90000</v>
      </c>
      <c r="F541" s="87">
        <v>12</v>
      </c>
      <c r="G541" s="153">
        <f t="shared" si="8"/>
        <v>7500</v>
      </c>
    </row>
    <row r="542" spans="1:7">
      <c r="A542" s="107">
        <v>45650</v>
      </c>
      <c r="B542" s="150" t="s">
        <v>309</v>
      </c>
      <c r="C542" s="86" t="s">
        <v>20</v>
      </c>
      <c r="D542" s="86" t="s">
        <v>8</v>
      </c>
      <c r="E542" s="155">
        <v>110000</v>
      </c>
      <c r="F542" s="87">
        <v>16</v>
      </c>
      <c r="G542" s="153">
        <f t="shared" si="8"/>
        <v>6875</v>
      </c>
    </row>
    <row r="543" spans="1:7">
      <c r="A543" s="107">
        <v>45650</v>
      </c>
      <c r="B543" s="150" t="s">
        <v>309</v>
      </c>
      <c r="C543" s="86" t="s">
        <v>22</v>
      </c>
      <c r="D543" s="86" t="s">
        <v>8</v>
      </c>
      <c r="E543" s="155">
        <v>140000</v>
      </c>
      <c r="F543" s="87">
        <v>18</v>
      </c>
      <c r="G543" s="153">
        <f t="shared" si="8"/>
        <v>7777.7777777777774</v>
      </c>
    </row>
    <row r="544" spans="1:7">
      <c r="A544" s="107">
        <v>45650</v>
      </c>
      <c r="B544" s="150">
        <v>0.79166666666666696</v>
      </c>
      <c r="C544" s="86" t="s">
        <v>7</v>
      </c>
      <c r="D544" s="86" t="s">
        <v>17</v>
      </c>
      <c r="E544" s="155">
        <v>47500</v>
      </c>
      <c r="F544" s="87">
        <v>17</v>
      </c>
      <c r="G544" s="153">
        <f t="shared" si="8"/>
        <v>2794.1176470588234</v>
      </c>
    </row>
    <row r="545" spans="1:7">
      <c r="A545" s="107">
        <v>45650</v>
      </c>
      <c r="B545" s="150">
        <v>0.79166666666666696</v>
      </c>
      <c r="C545" s="86" t="s">
        <v>282</v>
      </c>
      <c r="D545" s="164" t="s">
        <v>10</v>
      </c>
      <c r="E545" s="155">
        <v>40000</v>
      </c>
      <c r="F545" s="87">
        <v>13</v>
      </c>
      <c r="G545" s="153">
        <f t="shared" si="8"/>
        <v>3076.9230769230771</v>
      </c>
    </row>
    <row r="546" spans="1:7">
      <c r="A546" s="107">
        <v>45650</v>
      </c>
      <c r="B546" s="150">
        <v>0.79166666666666696</v>
      </c>
      <c r="C546" s="86" t="s">
        <v>45</v>
      </c>
      <c r="D546" s="86" t="s">
        <v>8</v>
      </c>
      <c r="E546" s="155">
        <v>57500</v>
      </c>
      <c r="F546" s="87">
        <v>12</v>
      </c>
      <c r="G546" s="153">
        <f t="shared" si="8"/>
        <v>4791.666666666667</v>
      </c>
    </row>
    <row r="547" spans="1:7">
      <c r="A547" s="107">
        <v>45650</v>
      </c>
      <c r="B547" s="156">
        <v>0.79166666666666696</v>
      </c>
      <c r="C547" s="86" t="s">
        <v>333</v>
      </c>
      <c r="D547" s="86" t="s">
        <v>17</v>
      </c>
      <c r="E547" s="155">
        <v>46000</v>
      </c>
      <c r="F547" s="87">
        <v>15</v>
      </c>
      <c r="G547" s="153">
        <f t="shared" si="8"/>
        <v>3066.6666666666665</v>
      </c>
    </row>
    <row r="548" spans="1:7">
      <c r="A548" s="107">
        <v>45650</v>
      </c>
      <c r="B548" s="156">
        <v>0.79166666666666696</v>
      </c>
      <c r="C548" s="86" t="s">
        <v>334</v>
      </c>
      <c r="D548" s="86" t="s">
        <v>10</v>
      </c>
      <c r="E548" s="155">
        <v>60000</v>
      </c>
      <c r="F548" s="87">
        <v>14</v>
      </c>
      <c r="G548" s="153">
        <f t="shared" si="8"/>
        <v>4285.7142857142853</v>
      </c>
    </row>
    <row r="549" spans="1:7">
      <c r="A549" s="107">
        <v>45651</v>
      </c>
      <c r="B549" s="156" t="s">
        <v>309</v>
      </c>
      <c r="C549" s="86" t="s">
        <v>7</v>
      </c>
      <c r="D549" s="86" t="s">
        <v>8</v>
      </c>
      <c r="E549" s="155">
        <v>115000</v>
      </c>
      <c r="F549" s="87">
        <v>9</v>
      </c>
      <c r="G549" s="153">
        <f t="shared" si="8"/>
        <v>12777.777777777777</v>
      </c>
    </row>
    <row r="550" spans="1:7">
      <c r="A550" s="107">
        <v>45651</v>
      </c>
      <c r="B550" s="156" t="s">
        <v>309</v>
      </c>
      <c r="C550" s="86" t="s">
        <v>310</v>
      </c>
      <c r="D550" s="86" t="s">
        <v>8</v>
      </c>
      <c r="E550" s="155">
        <v>115000</v>
      </c>
      <c r="F550" s="87">
        <v>13</v>
      </c>
      <c r="G550" s="153">
        <f t="shared" si="8"/>
        <v>8846.1538461538457</v>
      </c>
    </row>
    <row r="551" spans="1:7">
      <c r="A551" s="107">
        <v>45651</v>
      </c>
      <c r="B551" s="156" t="s">
        <v>309</v>
      </c>
      <c r="C551" s="86" t="s">
        <v>282</v>
      </c>
      <c r="D551" s="86" t="s">
        <v>8</v>
      </c>
      <c r="E551" s="155">
        <v>115000</v>
      </c>
      <c r="F551" s="87">
        <v>15</v>
      </c>
      <c r="G551" s="153">
        <f t="shared" si="8"/>
        <v>7666.666666666667</v>
      </c>
    </row>
    <row r="552" spans="1:7">
      <c r="A552" s="157">
        <v>45651</v>
      </c>
      <c r="B552" s="150" t="s">
        <v>309</v>
      </c>
      <c r="C552" s="86" t="s">
        <v>45</v>
      </c>
      <c r="D552" s="86" t="s">
        <v>8</v>
      </c>
      <c r="E552" s="155">
        <v>115000</v>
      </c>
      <c r="F552" s="87">
        <v>9</v>
      </c>
      <c r="G552" s="153">
        <f t="shared" si="8"/>
        <v>12777.777777777777</v>
      </c>
    </row>
    <row r="553" spans="1:7">
      <c r="A553" s="157">
        <v>45651</v>
      </c>
      <c r="B553" s="150" t="s">
        <v>309</v>
      </c>
      <c r="C553" s="86" t="s">
        <v>312</v>
      </c>
      <c r="D553" s="86" t="s">
        <v>8</v>
      </c>
      <c r="E553" s="155">
        <v>115000</v>
      </c>
      <c r="F553" s="87">
        <v>11</v>
      </c>
      <c r="G553" s="153">
        <f t="shared" si="8"/>
        <v>10454.545454545454</v>
      </c>
    </row>
    <row r="554" spans="1:7">
      <c r="A554" s="157">
        <v>45651</v>
      </c>
      <c r="B554" s="150" t="s">
        <v>309</v>
      </c>
      <c r="C554" s="86" t="s">
        <v>312</v>
      </c>
      <c r="D554" s="164" t="s">
        <v>10</v>
      </c>
      <c r="E554" s="155">
        <v>40000</v>
      </c>
      <c r="F554" s="87">
        <v>14</v>
      </c>
      <c r="G554" s="153">
        <f t="shared" si="8"/>
        <v>2857.1428571428573</v>
      </c>
    </row>
    <row r="555" spans="1:7">
      <c r="A555" s="157">
        <v>45651</v>
      </c>
      <c r="B555" s="150" t="s">
        <v>309</v>
      </c>
      <c r="C555" s="86" t="s">
        <v>209</v>
      </c>
      <c r="D555" s="86" t="s">
        <v>8</v>
      </c>
      <c r="E555" s="155">
        <v>92000</v>
      </c>
      <c r="F555" s="87">
        <v>9</v>
      </c>
      <c r="G555" s="153">
        <f t="shared" si="8"/>
        <v>10222.222222222223</v>
      </c>
    </row>
    <row r="556" spans="1:7">
      <c r="A556" s="157">
        <v>45651</v>
      </c>
      <c r="B556" s="150" t="s">
        <v>309</v>
      </c>
      <c r="C556" s="86" t="s">
        <v>240</v>
      </c>
      <c r="D556" s="86" t="s">
        <v>8</v>
      </c>
      <c r="E556" s="155">
        <v>98000</v>
      </c>
      <c r="F556" s="87">
        <v>12</v>
      </c>
      <c r="G556" s="153">
        <f t="shared" si="8"/>
        <v>8166.666666666667</v>
      </c>
    </row>
    <row r="557" spans="1:7">
      <c r="A557" s="157">
        <v>45651</v>
      </c>
      <c r="B557" s="150" t="s">
        <v>309</v>
      </c>
      <c r="C557" s="164" t="s">
        <v>315</v>
      </c>
      <c r="D557" s="86" t="s">
        <v>8</v>
      </c>
      <c r="E557" s="165">
        <v>110000</v>
      </c>
      <c r="F557" s="87">
        <v>15</v>
      </c>
      <c r="G557" s="153">
        <f t="shared" si="8"/>
        <v>7333.333333333333</v>
      </c>
    </row>
    <row r="558" spans="1:7">
      <c r="A558" s="157">
        <v>45651</v>
      </c>
      <c r="B558" s="150" t="s">
        <v>309</v>
      </c>
      <c r="C558" s="86" t="s">
        <v>316</v>
      </c>
      <c r="D558" s="86" t="s">
        <v>17</v>
      </c>
      <c r="E558" s="155">
        <v>95000</v>
      </c>
      <c r="F558" s="87">
        <v>15</v>
      </c>
      <c r="G558" s="153">
        <f t="shared" si="8"/>
        <v>6333.333333333333</v>
      </c>
    </row>
    <row r="559" spans="1:7">
      <c r="A559" s="157">
        <v>45651</v>
      </c>
      <c r="B559" s="150" t="s">
        <v>309</v>
      </c>
      <c r="C559" s="164" t="s">
        <v>25</v>
      </c>
      <c r="D559" s="86" t="s">
        <v>17</v>
      </c>
      <c r="E559" s="165">
        <v>98000</v>
      </c>
      <c r="F559" s="87">
        <v>15</v>
      </c>
      <c r="G559" s="153">
        <f t="shared" si="8"/>
        <v>6533.333333333333</v>
      </c>
    </row>
    <row r="560" spans="1:7">
      <c r="A560" s="157">
        <v>45651</v>
      </c>
      <c r="B560" s="150" t="s">
        <v>309</v>
      </c>
      <c r="C560" s="86" t="s">
        <v>20</v>
      </c>
      <c r="D560" s="86" t="s">
        <v>17</v>
      </c>
      <c r="E560" s="155">
        <v>93000</v>
      </c>
      <c r="F560" s="87">
        <v>9</v>
      </c>
      <c r="G560" s="153">
        <f t="shared" si="8"/>
        <v>10333.333333333334</v>
      </c>
    </row>
    <row r="561" spans="1:7">
      <c r="A561" s="157">
        <v>45651</v>
      </c>
      <c r="B561" s="150" t="s">
        <v>309</v>
      </c>
      <c r="C561" s="86" t="s">
        <v>22</v>
      </c>
      <c r="D561" s="86" t="s">
        <v>17</v>
      </c>
      <c r="E561" s="155">
        <v>125000</v>
      </c>
      <c r="F561" s="87">
        <v>5</v>
      </c>
      <c r="G561" s="153">
        <f t="shared" si="8"/>
        <v>25000</v>
      </c>
    </row>
    <row r="562" spans="1:7">
      <c r="A562" s="157">
        <v>45651</v>
      </c>
      <c r="B562" s="150" t="s">
        <v>335</v>
      </c>
      <c r="C562" s="86" t="s">
        <v>222</v>
      </c>
      <c r="D562" s="86" t="s">
        <v>8</v>
      </c>
      <c r="E562" s="155">
        <v>115000</v>
      </c>
      <c r="F562" s="87">
        <v>17</v>
      </c>
      <c r="G562" s="153">
        <f t="shared" si="8"/>
        <v>6764.7058823529414</v>
      </c>
    </row>
    <row r="563" spans="1:7">
      <c r="A563" s="157">
        <v>45651</v>
      </c>
      <c r="B563" s="150" t="s">
        <v>335</v>
      </c>
      <c r="C563" s="86" t="s">
        <v>7</v>
      </c>
      <c r="D563" s="164" t="s">
        <v>10</v>
      </c>
      <c r="E563" s="155">
        <v>80000</v>
      </c>
      <c r="F563" s="87">
        <v>9</v>
      </c>
      <c r="G563" s="153">
        <f t="shared" si="8"/>
        <v>8888.8888888888887</v>
      </c>
    </row>
    <row r="564" spans="1:7">
      <c r="A564" s="157">
        <v>45651</v>
      </c>
      <c r="B564" s="150" t="s">
        <v>335</v>
      </c>
      <c r="C564" s="86" t="s">
        <v>282</v>
      </c>
      <c r="D564" s="86" t="s">
        <v>8</v>
      </c>
      <c r="E564" s="155">
        <v>115000</v>
      </c>
      <c r="F564" s="87">
        <v>15</v>
      </c>
      <c r="G564" s="153">
        <f t="shared" si="8"/>
        <v>7666.666666666667</v>
      </c>
    </row>
    <row r="565" spans="1:7">
      <c r="A565" s="157">
        <v>45651</v>
      </c>
      <c r="B565" s="150" t="s">
        <v>335</v>
      </c>
      <c r="C565" s="86" t="s">
        <v>45</v>
      </c>
      <c r="D565" s="86" t="s">
        <v>8</v>
      </c>
      <c r="E565" s="155">
        <v>115000</v>
      </c>
      <c r="F565" s="87">
        <v>13</v>
      </c>
      <c r="G565" s="153">
        <f t="shared" si="8"/>
        <v>8846.1538461538457</v>
      </c>
    </row>
    <row r="566" spans="1:7">
      <c r="A566" s="157">
        <v>45651</v>
      </c>
      <c r="B566" s="150" t="s">
        <v>335</v>
      </c>
      <c r="C566" s="86" t="s">
        <v>14</v>
      </c>
      <c r="D566" s="86" t="s">
        <v>8</v>
      </c>
      <c r="E566" s="155">
        <v>115000</v>
      </c>
      <c r="F566" s="87">
        <v>11</v>
      </c>
      <c r="G566" s="153">
        <f t="shared" si="8"/>
        <v>10454.545454545454</v>
      </c>
    </row>
    <row r="567" spans="1:7">
      <c r="A567" s="157">
        <v>45651</v>
      </c>
      <c r="B567" s="150" t="s">
        <v>335</v>
      </c>
      <c r="C567" s="86" t="s">
        <v>45</v>
      </c>
      <c r="D567" s="164" t="s">
        <v>10</v>
      </c>
      <c r="E567" s="155">
        <v>80000</v>
      </c>
      <c r="F567" s="87">
        <v>9</v>
      </c>
      <c r="G567" s="153">
        <f t="shared" si="8"/>
        <v>8888.8888888888887</v>
      </c>
    </row>
    <row r="568" spans="1:7">
      <c r="A568" s="157">
        <v>45651</v>
      </c>
      <c r="B568" s="150" t="s">
        <v>335</v>
      </c>
      <c r="C568" s="86" t="s">
        <v>209</v>
      </c>
      <c r="D568" s="86" t="s">
        <v>17</v>
      </c>
      <c r="E568" s="155">
        <v>86000</v>
      </c>
      <c r="F568" s="87">
        <v>12</v>
      </c>
      <c r="G568" s="153">
        <f t="shared" si="8"/>
        <v>7166.666666666667</v>
      </c>
    </row>
    <row r="569" spans="1:7">
      <c r="A569" s="157">
        <v>45651</v>
      </c>
      <c r="B569" s="150" t="s">
        <v>335</v>
      </c>
      <c r="C569" s="166" t="s">
        <v>240</v>
      </c>
      <c r="D569" s="86" t="s">
        <v>17</v>
      </c>
      <c r="E569" s="155">
        <v>88000</v>
      </c>
      <c r="F569" s="87">
        <v>17</v>
      </c>
      <c r="G569" s="153">
        <f t="shared" si="8"/>
        <v>5176.4705882352937</v>
      </c>
    </row>
    <row r="570" spans="1:7">
      <c r="A570" s="157">
        <v>45651</v>
      </c>
      <c r="B570" s="150" t="s">
        <v>335</v>
      </c>
      <c r="C570" s="86" t="s">
        <v>25</v>
      </c>
      <c r="D570" s="86" t="s">
        <v>17</v>
      </c>
      <c r="E570" s="155">
        <v>98000</v>
      </c>
      <c r="F570" s="87">
        <v>9</v>
      </c>
      <c r="G570" s="153">
        <f t="shared" si="8"/>
        <v>10888.888888888889</v>
      </c>
    </row>
    <row r="571" spans="1:7">
      <c r="A571" s="157">
        <v>45651</v>
      </c>
      <c r="B571" s="150" t="s">
        <v>335</v>
      </c>
      <c r="C571" s="86" t="s">
        <v>315</v>
      </c>
      <c r="D571" s="86" t="s">
        <v>17</v>
      </c>
      <c r="E571" s="155">
        <v>47500</v>
      </c>
      <c r="F571" s="87">
        <v>12</v>
      </c>
      <c r="G571" s="153">
        <f t="shared" si="8"/>
        <v>3958.3333333333335</v>
      </c>
    </row>
    <row r="572" spans="1:7">
      <c r="A572" s="157">
        <v>45651</v>
      </c>
      <c r="B572" s="150" t="s">
        <v>335</v>
      </c>
      <c r="C572" s="86" t="s">
        <v>315</v>
      </c>
      <c r="D572" s="86" t="s">
        <v>8</v>
      </c>
      <c r="E572" s="155">
        <v>55000</v>
      </c>
      <c r="F572" s="87">
        <v>12</v>
      </c>
      <c r="G572" s="153">
        <f t="shared" si="8"/>
        <v>4583.333333333333</v>
      </c>
    </row>
    <row r="573" spans="1:7">
      <c r="A573" s="157">
        <v>45651</v>
      </c>
      <c r="B573" s="150" t="s">
        <v>335</v>
      </c>
      <c r="C573" s="86" t="s">
        <v>336</v>
      </c>
      <c r="D573" s="86" t="s">
        <v>17</v>
      </c>
      <c r="E573" s="155">
        <v>95000</v>
      </c>
      <c r="F573" s="87">
        <v>31</v>
      </c>
      <c r="G573" s="153">
        <f t="shared" si="8"/>
        <v>3064.516129032258</v>
      </c>
    </row>
    <row r="574" spans="1:7">
      <c r="A574" s="157">
        <v>45651</v>
      </c>
      <c r="B574" s="150" t="s">
        <v>335</v>
      </c>
      <c r="C574" s="86" t="s">
        <v>22</v>
      </c>
      <c r="D574" s="86" t="s">
        <v>17</v>
      </c>
      <c r="E574" s="155">
        <v>125000</v>
      </c>
      <c r="F574" s="87">
        <v>41</v>
      </c>
      <c r="G574" s="153">
        <f t="shared" si="8"/>
        <v>3048.7804878048782</v>
      </c>
    </row>
    <row r="575" spans="1:7">
      <c r="A575" s="157">
        <v>45651</v>
      </c>
      <c r="B575" s="150" t="s">
        <v>335</v>
      </c>
      <c r="C575" s="86" t="s">
        <v>20</v>
      </c>
      <c r="D575" s="86" t="s">
        <v>17</v>
      </c>
      <c r="E575" s="155">
        <v>93000</v>
      </c>
      <c r="F575" s="87">
        <v>30</v>
      </c>
      <c r="G575" s="153">
        <f t="shared" si="8"/>
        <v>3100</v>
      </c>
    </row>
    <row r="576" spans="1:7">
      <c r="A576" s="157">
        <v>45651</v>
      </c>
      <c r="B576" s="150" t="s">
        <v>335</v>
      </c>
      <c r="C576" s="86" t="s">
        <v>187</v>
      </c>
      <c r="D576" s="86" t="s">
        <v>17</v>
      </c>
      <c r="E576" s="155">
        <v>130000</v>
      </c>
      <c r="F576" s="87">
        <v>42</v>
      </c>
      <c r="G576" s="153">
        <f t="shared" si="8"/>
        <v>3095.2380952380954</v>
      </c>
    </row>
    <row r="577" spans="1:7">
      <c r="A577" s="157">
        <v>45651</v>
      </c>
      <c r="B577" s="150" t="s">
        <v>335</v>
      </c>
      <c r="C577" s="86" t="s">
        <v>33</v>
      </c>
      <c r="D577" s="86" t="s">
        <v>8</v>
      </c>
      <c r="E577" s="155">
        <v>350000</v>
      </c>
      <c r="F577" s="87">
        <v>42</v>
      </c>
      <c r="G577" s="153">
        <f t="shared" si="8"/>
        <v>8333.3333333333339</v>
      </c>
    </row>
    <row r="578" spans="1:7">
      <c r="A578" s="157">
        <v>45651</v>
      </c>
      <c r="B578" s="156" t="s">
        <v>319</v>
      </c>
      <c r="C578" s="86" t="s">
        <v>7</v>
      </c>
      <c r="D578" s="164" t="s">
        <v>10</v>
      </c>
      <c r="E578" s="155">
        <v>80000</v>
      </c>
      <c r="F578" s="87">
        <v>9</v>
      </c>
      <c r="G578" s="153">
        <f t="shared" si="8"/>
        <v>8888.8888888888887</v>
      </c>
    </row>
    <row r="579" spans="1:7">
      <c r="A579" s="157">
        <v>45651</v>
      </c>
      <c r="B579" s="156" t="s">
        <v>319</v>
      </c>
      <c r="C579" s="86" t="s">
        <v>12</v>
      </c>
      <c r="D579" s="164" t="s">
        <v>10</v>
      </c>
      <c r="E579" s="155">
        <v>80000</v>
      </c>
      <c r="F579" s="87">
        <v>6</v>
      </c>
      <c r="G579" s="153">
        <f t="shared" ref="G579:G642" si="9">E579/F579</f>
        <v>13333.333333333334</v>
      </c>
    </row>
    <row r="580" spans="1:7">
      <c r="A580" s="157">
        <v>45651</v>
      </c>
      <c r="B580" s="156" t="s">
        <v>319</v>
      </c>
      <c r="C580" s="86" t="s">
        <v>14</v>
      </c>
      <c r="D580" s="164" t="s">
        <v>10</v>
      </c>
      <c r="E580" s="155">
        <v>80000</v>
      </c>
      <c r="F580" s="87">
        <v>15</v>
      </c>
      <c r="G580" s="153">
        <f t="shared" si="9"/>
        <v>5333.333333333333</v>
      </c>
    </row>
    <row r="581" spans="1:7">
      <c r="A581" s="157">
        <v>45651</v>
      </c>
      <c r="B581" s="156" t="s">
        <v>319</v>
      </c>
      <c r="C581" s="86" t="s">
        <v>104</v>
      </c>
      <c r="D581" s="164" t="s">
        <v>10</v>
      </c>
      <c r="E581" s="155">
        <v>120000</v>
      </c>
      <c r="F581" s="87">
        <v>8</v>
      </c>
      <c r="G581" s="153">
        <f t="shared" si="9"/>
        <v>15000</v>
      </c>
    </row>
    <row r="582" spans="1:7">
      <c r="A582" s="157">
        <v>45651</v>
      </c>
      <c r="B582" s="156" t="s">
        <v>319</v>
      </c>
      <c r="C582" s="86" t="s">
        <v>337</v>
      </c>
      <c r="D582" s="164" t="s">
        <v>10</v>
      </c>
      <c r="E582" s="155">
        <v>80000</v>
      </c>
      <c r="F582" s="87">
        <v>14</v>
      </c>
      <c r="G582" s="153">
        <f t="shared" si="9"/>
        <v>5714.2857142857147</v>
      </c>
    </row>
    <row r="583" spans="1:7">
      <c r="A583" s="157">
        <v>45651</v>
      </c>
      <c r="B583" s="167">
        <v>0.83333333333333304</v>
      </c>
      <c r="C583" s="86" t="s">
        <v>338</v>
      </c>
      <c r="D583" s="164" t="s">
        <v>10</v>
      </c>
      <c r="E583" s="155">
        <v>60000</v>
      </c>
      <c r="F583" s="87">
        <v>11</v>
      </c>
      <c r="G583" s="153">
        <f t="shared" si="9"/>
        <v>5454.545454545455</v>
      </c>
    </row>
    <row r="584" spans="1:7">
      <c r="A584" s="107">
        <v>45651</v>
      </c>
      <c r="B584" s="167">
        <v>0.70833333333333304</v>
      </c>
      <c r="C584" s="86" t="s">
        <v>324</v>
      </c>
      <c r="D584" s="164" t="s">
        <v>10</v>
      </c>
      <c r="E584" s="155">
        <v>60000</v>
      </c>
      <c r="F584" s="87">
        <v>16</v>
      </c>
      <c r="G584" s="153">
        <f t="shared" si="9"/>
        <v>3750</v>
      </c>
    </row>
    <row r="585" spans="1:7">
      <c r="A585" s="157">
        <v>45651</v>
      </c>
      <c r="B585" s="167">
        <v>0.70833333333333304</v>
      </c>
      <c r="C585" s="86" t="s">
        <v>14</v>
      </c>
      <c r="D585" s="86" t="s">
        <v>17</v>
      </c>
      <c r="E585" s="155">
        <v>47500</v>
      </c>
      <c r="F585" s="87">
        <v>12</v>
      </c>
      <c r="G585" s="153">
        <f t="shared" si="9"/>
        <v>3958.3333333333335</v>
      </c>
    </row>
    <row r="586" spans="1:7">
      <c r="A586" s="157">
        <v>45651</v>
      </c>
      <c r="B586" s="150">
        <v>0.70833333333333304</v>
      </c>
      <c r="C586" s="86" t="s">
        <v>339</v>
      </c>
      <c r="D586" s="86" t="s">
        <v>17</v>
      </c>
      <c r="E586" s="155">
        <v>60000</v>
      </c>
      <c r="F586" s="87">
        <v>35</v>
      </c>
      <c r="G586" s="153">
        <f t="shared" si="9"/>
        <v>1714.2857142857142</v>
      </c>
    </row>
    <row r="587" spans="1:7">
      <c r="A587" s="157">
        <v>45651</v>
      </c>
      <c r="B587" s="168">
        <v>0.29166666666666702</v>
      </c>
      <c r="C587" s="86" t="s">
        <v>7</v>
      </c>
      <c r="D587" s="164" t="s">
        <v>10</v>
      </c>
      <c r="E587" s="155">
        <v>40000</v>
      </c>
      <c r="F587" s="87">
        <v>5</v>
      </c>
      <c r="G587" s="153">
        <f t="shared" si="9"/>
        <v>8000</v>
      </c>
    </row>
    <row r="588" spans="1:7">
      <c r="A588" s="157">
        <v>45651</v>
      </c>
      <c r="B588" s="156">
        <v>0.29166666666666702</v>
      </c>
      <c r="C588" s="86" t="s">
        <v>12</v>
      </c>
      <c r="D588" s="164" t="s">
        <v>10</v>
      </c>
      <c r="E588" s="155">
        <v>40000</v>
      </c>
      <c r="F588" s="87">
        <v>13</v>
      </c>
      <c r="G588" s="153">
        <f t="shared" si="9"/>
        <v>3076.9230769230771</v>
      </c>
    </row>
    <row r="589" spans="1:7">
      <c r="A589" s="157">
        <v>45651</v>
      </c>
      <c r="B589" s="156">
        <v>0.29166666666666702</v>
      </c>
      <c r="C589" s="86" t="s">
        <v>14</v>
      </c>
      <c r="D589" s="164" t="s">
        <v>10</v>
      </c>
      <c r="E589" s="155">
        <v>40000</v>
      </c>
      <c r="F589" s="87">
        <v>17</v>
      </c>
      <c r="G589" s="153">
        <f t="shared" si="9"/>
        <v>2352.9411764705883</v>
      </c>
    </row>
    <row r="590" spans="1:7">
      <c r="A590" s="107">
        <v>45651</v>
      </c>
      <c r="B590" s="156">
        <v>0.29166666666666702</v>
      </c>
      <c r="C590" s="86" t="s">
        <v>104</v>
      </c>
      <c r="D590" s="86" t="s">
        <v>10</v>
      </c>
      <c r="E590" s="155">
        <v>60000</v>
      </c>
      <c r="F590" s="87">
        <v>9</v>
      </c>
      <c r="G590" s="153">
        <f t="shared" si="9"/>
        <v>6666.666666666667</v>
      </c>
    </row>
    <row r="591" spans="1:7">
      <c r="A591" s="107">
        <v>45651</v>
      </c>
      <c r="B591" s="156">
        <v>0.29166666666666702</v>
      </c>
      <c r="C591" s="86" t="s">
        <v>337</v>
      </c>
      <c r="D591" s="86" t="s">
        <v>10</v>
      </c>
      <c r="E591" s="155">
        <v>40000</v>
      </c>
      <c r="F591" s="87">
        <v>12</v>
      </c>
      <c r="G591" s="153">
        <f t="shared" si="9"/>
        <v>3333.3333333333335</v>
      </c>
    </row>
    <row r="592" spans="1:7">
      <c r="A592" s="107">
        <v>45652</v>
      </c>
      <c r="B592" s="156">
        <v>0.27083333333333298</v>
      </c>
      <c r="C592" s="86" t="s">
        <v>47</v>
      </c>
      <c r="D592" s="86" t="s">
        <v>10</v>
      </c>
      <c r="E592" s="155">
        <v>60000</v>
      </c>
      <c r="F592" s="87">
        <v>15</v>
      </c>
      <c r="G592" s="153">
        <f t="shared" si="9"/>
        <v>4000</v>
      </c>
    </row>
    <row r="593" spans="1:7">
      <c r="A593" s="107">
        <v>45652</v>
      </c>
      <c r="B593" s="156" t="s">
        <v>309</v>
      </c>
      <c r="C593" s="86" t="s">
        <v>7</v>
      </c>
      <c r="D593" s="86" t="s">
        <v>8</v>
      </c>
      <c r="E593" s="155">
        <v>115000</v>
      </c>
      <c r="F593" s="87">
        <v>41</v>
      </c>
      <c r="G593" s="153">
        <f t="shared" si="9"/>
        <v>2804.8780487804879</v>
      </c>
    </row>
    <row r="594" spans="1:7">
      <c r="A594" s="107">
        <v>45652</v>
      </c>
      <c r="B594" s="150" t="s">
        <v>309</v>
      </c>
      <c r="C594" s="86" t="s">
        <v>310</v>
      </c>
      <c r="D594" s="86" t="s">
        <v>8</v>
      </c>
      <c r="E594" s="153">
        <v>115000</v>
      </c>
      <c r="F594" s="87">
        <v>42</v>
      </c>
      <c r="G594" s="153">
        <f t="shared" si="9"/>
        <v>2738.0952380952381</v>
      </c>
    </row>
    <row r="595" spans="1:7">
      <c r="A595" s="107">
        <v>45652</v>
      </c>
      <c r="B595" s="150" t="s">
        <v>309</v>
      </c>
      <c r="C595" s="86" t="s">
        <v>310</v>
      </c>
      <c r="D595" s="86" t="s">
        <v>8</v>
      </c>
      <c r="E595" s="153">
        <v>115000</v>
      </c>
      <c r="F595" s="87">
        <v>34</v>
      </c>
      <c r="G595" s="153">
        <f t="shared" si="9"/>
        <v>3382.3529411764707</v>
      </c>
    </row>
    <row r="596" spans="1:7">
      <c r="A596" s="107">
        <v>45652</v>
      </c>
      <c r="B596" s="150" t="s">
        <v>309</v>
      </c>
      <c r="C596" s="86" t="s">
        <v>310</v>
      </c>
      <c r="D596" s="86" t="s">
        <v>8</v>
      </c>
      <c r="E596" s="153">
        <v>115000</v>
      </c>
      <c r="F596" s="87">
        <v>40</v>
      </c>
      <c r="G596" s="153">
        <f t="shared" si="9"/>
        <v>2875</v>
      </c>
    </row>
    <row r="597" spans="1:7">
      <c r="A597" s="107">
        <v>45652</v>
      </c>
      <c r="B597" s="150" t="s">
        <v>309</v>
      </c>
      <c r="C597" s="86" t="s">
        <v>282</v>
      </c>
      <c r="D597" s="86" t="s">
        <v>8</v>
      </c>
      <c r="E597" s="153">
        <v>115000</v>
      </c>
      <c r="F597" s="87">
        <v>35</v>
      </c>
      <c r="G597" s="153">
        <f t="shared" si="9"/>
        <v>3285.7142857142858</v>
      </c>
    </row>
    <row r="598" spans="1:7">
      <c r="A598" s="107">
        <v>45652</v>
      </c>
      <c r="B598" s="150" t="s">
        <v>309</v>
      </c>
      <c r="C598" s="86" t="s">
        <v>311</v>
      </c>
      <c r="D598" s="86" t="s">
        <v>8</v>
      </c>
      <c r="E598" s="155">
        <v>115000</v>
      </c>
      <c r="F598" s="87">
        <v>42</v>
      </c>
      <c r="G598" s="153">
        <f t="shared" si="9"/>
        <v>2738.0952380952381</v>
      </c>
    </row>
    <row r="599" spans="1:7">
      <c r="A599" s="107">
        <v>45652</v>
      </c>
      <c r="B599" s="150" t="s">
        <v>309</v>
      </c>
      <c r="C599" s="86" t="s">
        <v>45</v>
      </c>
      <c r="D599" s="86" t="s">
        <v>8</v>
      </c>
      <c r="E599" s="155">
        <v>115000</v>
      </c>
      <c r="F599" s="87">
        <v>23</v>
      </c>
      <c r="G599" s="153">
        <f t="shared" si="9"/>
        <v>5000</v>
      </c>
    </row>
    <row r="600" spans="1:7">
      <c r="A600" s="107">
        <v>45652</v>
      </c>
      <c r="B600" s="150" t="s">
        <v>309</v>
      </c>
      <c r="C600" s="86" t="s">
        <v>312</v>
      </c>
      <c r="D600" s="86" t="s">
        <v>8</v>
      </c>
      <c r="E600" s="155">
        <v>115000</v>
      </c>
      <c r="F600" s="87">
        <v>41</v>
      </c>
      <c r="G600" s="153">
        <f t="shared" si="9"/>
        <v>2804.8780487804879</v>
      </c>
    </row>
    <row r="601" spans="1:7">
      <c r="A601" s="107">
        <v>45652</v>
      </c>
      <c r="B601" s="150" t="s">
        <v>309</v>
      </c>
      <c r="C601" s="86" t="s">
        <v>312</v>
      </c>
      <c r="D601" s="86" t="s">
        <v>8</v>
      </c>
      <c r="E601" s="155">
        <v>115000</v>
      </c>
      <c r="F601" s="87">
        <v>16</v>
      </c>
      <c r="G601" s="153">
        <f t="shared" si="9"/>
        <v>7187.5</v>
      </c>
    </row>
    <row r="602" spans="1:7">
      <c r="A602" s="107">
        <v>45652</v>
      </c>
      <c r="B602" s="150" t="s">
        <v>309</v>
      </c>
      <c r="C602" s="86" t="s">
        <v>312</v>
      </c>
      <c r="D602" s="86" t="s">
        <v>8</v>
      </c>
      <c r="E602" s="155">
        <v>115000</v>
      </c>
      <c r="F602" s="87">
        <v>36</v>
      </c>
      <c r="G602" s="153">
        <f t="shared" si="9"/>
        <v>3194.4444444444443</v>
      </c>
    </row>
    <row r="603" spans="1:7">
      <c r="A603" s="107">
        <v>45652</v>
      </c>
      <c r="B603" s="150" t="s">
        <v>309</v>
      </c>
      <c r="C603" s="86" t="s">
        <v>312</v>
      </c>
      <c r="D603" s="86" t="s">
        <v>17</v>
      </c>
      <c r="E603" s="155">
        <v>95000</v>
      </c>
      <c r="F603" s="87">
        <v>41</v>
      </c>
      <c r="G603" s="153">
        <f t="shared" si="9"/>
        <v>2317.0731707317073</v>
      </c>
    </row>
    <row r="604" spans="1:7">
      <c r="A604" s="107">
        <v>45652</v>
      </c>
      <c r="B604" s="150" t="s">
        <v>309</v>
      </c>
      <c r="C604" s="86" t="s">
        <v>209</v>
      </c>
      <c r="D604" s="86" t="s">
        <v>8</v>
      </c>
      <c r="E604" s="155">
        <v>92000</v>
      </c>
      <c r="F604" s="87">
        <v>25</v>
      </c>
      <c r="G604" s="153">
        <f t="shared" si="9"/>
        <v>3680</v>
      </c>
    </row>
    <row r="605" spans="1:7">
      <c r="A605" s="107">
        <v>45652</v>
      </c>
      <c r="B605" s="150" t="s">
        <v>309</v>
      </c>
      <c r="C605" s="86" t="s">
        <v>313</v>
      </c>
      <c r="D605" s="86" t="s">
        <v>17</v>
      </c>
      <c r="E605" s="155">
        <v>86000</v>
      </c>
      <c r="F605" s="87">
        <v>32</v>
      </c>
      <c r="G605" s="153">
        <f t="shared" si="9"/>
        <v>2687.5</v>
      </c>
    </row>
    <row r="606" spans="1:7">
      <c r="A606" s="107">
        <v>45652</v>
      </c>
      <c r="B606" s="150" t="s">
        <v>309</v>
      </c>
      <c r="C606" s="86" t="s">
        <v>240</v>
      </c>
      <c r="D606" s="86" t="s">
        <v>8</v>
      </c>
      <c r="E606" s="155">
        <v>98000</v>
      </c>
      <c r="F606" s="87">
        <v>42</v>
      </c>
      <c r="G606" s="153">
        <f t="shared" si="9"/>
        <v>2333.3333333333335</v>
      </c>
    </row>
    <row r="607" spans="1:7">
      <c r="A607" s="107">
        <v>45652</v>
      </c>
      <c r="B607" s="150" t="s">
        <v>309</v>
      </c>
      <c r="C607" s="164" t="s">
        <v>314</v>
      </c>
      <c r="D607" s="86" t="s">
        <v>17</v>
      </c>
      <c r="E607" s="165">
        <v>88000</v>
      </c>
      <c r="F607" s="87">
        <v>37</v>
      </c>
      <c r="G607" s="153">
        <f t="shared" si="9"/>
        <v>2378.3783783783783</v>
      </c>
    </row>
    <row r="608" spans="1:7">
      <c r="A608" s="107">
        <v>45652</v>
      </c>
      <c r="B608" s="150" t="s">
        <v>309</v>
      </c>
      <c r="C608" s="164" t="s">
        <v>315</v>
      </c>
      <c r="D608" s="86" t="s">
        <v>8</v>
      </c>
      <c r="E608" s="165">
        <v>110000</v>
      </c>
      <c r="F608" s="87">
        <v>28</v>
      </c>
      <c r="G608" s="153">
        <f t="shared" si="9"/>
        <v>3928.5714285714284</v>
      </c>
    </row>
    <row r="609" spans="1:7">
      <c r="A609" s="107">
        <v>45652</v>
      </c>
      <c r="B609" s="150" t="s">
        <v>309</v>
      </c>
      <c r="C609" s="86" t="s">
        <v>316</v>
      </c>
      <c r="D609" s="86" t="s">
        <v>17</v>
      </c>
      <c r="E609" s="155">
        <v>95000</v>
      </c>
      <c r="F609" s="87">
        <v>30</v>
      </c>
      <c r="G609" s="153">
        <f t="shared" si="9"/>
        <v>3166.6666666666665</v>
      </c>
    </row>
    <row r="610" spans="1:7">
      <c r="A610" s="107">
        <v>45652</v>
      </c>
      <c r="B610" s="150" t="s">
        <v>309</v>
      </c>
      <c r="C610" s="164" t="s">
        <v>25</v>
      </c>
      <c r="D610" s="86" t="s">
        <v>8</v>
      </c>
      <c r="E610" s="165">
        <v>108000</v>
      </c>
      <c r="F610" s="87">
        <v>41</v>
      </c>
      <c r="G610" s="153">
        <f t="shared" si="9"/>
        <v>2634.1463414634145</v>
      </c>
    </row>
    <row r="611" spans="1:7">
      <c r="A611" s="107">
        <v>45652</v>
      </c>
      <c r="B611" s="150" t="s">
        <v>309</v>
      </c>
      <c r="C611" s="164" t="s">
        <v>25</v>
      </c>
      <c r="D611" s="164" t="s">
        <v>10</v>
      </c>
      <c r="E611" s="165">
        <v>90000</v>
      </c>
      <c r="F611" s="87">
        <v>14</v>
      </c>
      <c r="G611" s="153">
        <f t="shared" si="9"/>
        <v>6428.5714285714284</v>
      </c>
    </row>
    <row r="612" spans="1:7">
      <c r="A612" s="107">
        <v>45652</v>
      </c>
      <c r="B612" s="150" t="s">
        <v>309</v>
      </c>
      <c r="C612" s="86" t="s">
        <v>20</v>
      </c>
      <c r="D612" s="86" t="s">
        <v>8</v>
      </c>
      <c r="E612" s="155">
        <v>110000</v>
      </c>
      <c r="F612" s="87">
        <v>39</v>
      </c>
      <c r="G612" s="153">
        <f t="shared" si="9"/>
        <v>2820.5128205128203</v>
      </c>
    </row>
    <row r="613" spans="1:7">
      <c r="A613" s="107">
        <v>45652</v>
      </c>
      <c r="B613" s="150" t="s">
        <v>309</v>
      </c>
      <c r="C613" s="86" t="s">
        <v>22</v>
      </c>
      <c r="D613" s="86" t="s">
        <v>8</v>
      </c>
      <c r="E613" s="155">
        <v>140000</v>
      </c>
      <c r="F613" s="87">
        <v>26</v>
      </c>
      <c r="G613" s="153">
        <f t="shared" si="9"/>
        <v>5384.6153846153848</v>
      </c>
    </row>
    <row r="614" spans="1:7">
      <c r="A614" s="107">
        <v>45652</v>
      </c>
      <c r="B614" s="150">
        <v>0.29166666666666702</v>
      </c>
      <c r="C614" s="86" t="s">
        <v>7</v>
      </c>
      <c r="D614" s="86" t="s">
        <v>8</v>
      </c>
      <c r="E614" s="155">
        <v>57500</v>
      </c>
      <c r="F614" s="87">
        <v>26</v>
      </c>
      <c r="G614" s="153">
        <f t="shared" si="9"/>
        <v>2211.5384615384614</v>
      </c>
    </row>
    <row r="615" spans="1:7">
      <c r="A615" s="107">
        <v>45652</v>
      </c>
      <c r="B615" s="150">
        <v>0.29166666666666702</v>
      </c>
      <c r="C615" s="86" t="s">
        <v>282</v>
      </c>
      <c r="D615" s="86" t="s">
        <v>8</v>
      </c>
      <c r="E615" s="155">
        <v>57500</v>
      </c>
      <c r="F615" s="87">
        <v>25</v>
      </c>
      <c r="G615" s="153">
        <f t="shared" si="9"/>
        <v>2300</v>
      </c>
    </row>
    <row r="616" spans="1:7">
      <c r="A616" s="107">
        <v>45652</v>
      </c>
      <c r="B616" s="150">
        <v>0.29166666666666702</v>
      </c>
      <c r="C616" s="86" t="s">
        <v>45</v>
      </c>
      <c r="D616" s="86" t="s">
        <v>8</v>
      </c>
      <c r="E616" s="155">
        <v>57500</v>
      </c>
      <c r="F616" s="87">
        <v>41</v>
      </c>
      <c r="G616" s="153">
        <f t="shared" si="9"/>
        <v>1402.439024390244</v>
      </c>
    </row>
    <row r="617" spans="1:7">
      <c r="A617" s="107">
        <v>45652</v>
      </c>
      <c r="B617" s="150">
        <v>0.29166666666666702</v>
      </c>
      <c r="C617" s="86" t="s">
        <v>109</v>
      </c>
      <c r="D617" s="86" t="s">
        <v>17</v>
      </c>
      <c r="E617" s="155">
        <v>66000</v>
      </c>
      <c r="F617" s="87">
        <v>38</v>
      </c>
      <c r="G617" s="153">
        <f t="shared" si="9"/>
        <v>1736.8421052631579</v>
      </c>
    </row>
    <row r="618" spans="1:7">
      <c r="A618" s="107">
        <v>45652</v>
      </c>
      <c r="B618" s="150">
        <v>0.29166666666666702</v>
      </c>
      <c r="C618" s="86" t="s">
        <v>25</v>
      </c>
      <c r="D618" s="164" t="s">
        <v>10</v>
      </c>
      <c r="E618" s="155">
        <v>45000</v>
      </c>
      <c r="F618" s="87">
        <v>18</v>
      </c>
      <c r="G618" s="153">
        <f t="shared" si="9"/>
        <v>2500</v>
      </c>
    </row>
    <row r="619" spans="1:7">
      <c r="A619" s="107">
        <v>45652</v>
      </c>
      <c r="B619" s="150">
        <v>0.29166666666666702</v>
      </c>
      <c r="C619" s="86" t="s">
        <v>320</v>
      </c>
      <c r="D619" s="86" t="s">
        <v>17</v>
      </c>
      <c r="E619" s="155">
        <v>60000</v>
      </c>
      <c r="F619" s="87">
        <v>27</v>
      </c>
      <c r="G619" s="153">
        <f t="shared" si="9"/>
        <v>2222.2222222222222</v>
      </c>
    </row>
    <row r="620" spans="1:7">
      <c r="A620" s="107">
        <v>45652</v>
      </c>
      <c r="B620" s="150">
        <v>0.375</v>
      </c>
      <c r="C620" s="86" t="s">
        <v>7</v>
      </c>
      <c r="D620" s="164" t="s">
        <v>10</v>
      </c>
      <c r="E620" s="155">
        <v>80000</v>
      </c>
      <c r="F620" s="87">
        <v>19</v>
      </c>
      <c r="G620" s="153">
        <f t="shared" si="9"/>
        <v>4210.5263157894733</v>
      </c>
    </row>
    <row r="621" spans="1:7">
      <c r="A621" s="107">
        <v>45652</v>
      </c>
      <c r="B621" s="150">
        <v>0.375</v>
      </c>
      <c r="C621" s="86" t="s">
        <v>282</v>
      </c>
      <c r="D621" s="164" t="s">
        <v>10</v>
      </c>
      <c r="E621" s="155">
        <v>40000</v>
      </c>
      <c r="F621" s="87">
        <v>16</v>
      </c>
      <c r="G621" s="153">
        <f t="shared" si="9"/>
        <v>2500</v>
      </c>
    </row>
    <row r="622" spans="1:7">
      <c r="A622" s="107">
        <v>45652</v>
      </c>
      <c r="B622" s="150" t="s">
        <v>318</v>
      </c>
      <c r="C622" s="86" t="s">
        <v>14</v>
      </c>
      <c r="D622" s="86" t="s">
        <v>8</v>
      </c>
      <c r="E622" s="155">
        <v>57500</v>
      </c>
      <c r="F622" s="87">
        <v>25</v>
      </c>
      <c r="G622" s="153">
        <f t="shared" si="9"/>
        <v>2300</v>
      </c>
    </row>
    <row r="623" spans="1:7">
      <c r="A623" s="107">
        <v>45652</v>
      </c>
      <c r="B623" s="150" t="s">
        <v>318</v>
      </c>
      <c r="C623" s="86" t="s">
        <v>43</v>
      </c>
      <c r="D623" s="86" t="s">
        <v>17</v>
      </c>
      <c r="E623" s="155">
        <v>88000</v>
      </c>
      <c r="F623" s="87">
        <v>25</v>
      </c>
      <c r="G623" s="153">
        <f t="shared" si="9"/>
        <v>3520</v>
      </c>
    </row>
    <row r="624" spans="1:7">
      <c r="A624" s="107">
        <v>45652</v>
      </c>
      <c r="B624" s="150" t="s">
        <v>318</v>
      </c>
      <c r="C624" s="86" t="s">
        <v>331</v>
      </c>
      <c r="D624" s="164" t="s">
        <v>10</v>
      </c>
      <c r="E624" s="155">
        <v>120000</v>
      </c>
      <c r="F624" s="87">
        <v>9</v>
      </c>
      <c r="G624" s="153">
        <f t="shared" si="9"/>
        <v>13333.333333333334</v>
      </c>
    </row>
    <row r="625" spans="1:7">
      <c r="A625" s="107">
        <v>45652</v>
      </c>
      <c r="B625" s="150" t="s">
        <v>319</v>
      </c>
      <c r="C625" s="86" t="s">
        <v>7</v>
      </c>
      <c r="D625" s="86" t="s">
        <v>17</v>
      </c>
      <c r="E625" s="155">
        <v>95000</v>
      </c>
      <c r="F625" s="87">
        <v>17</v>
      </c>
      <c r="G625" s="153">
        <f t="shared" si="9"/>
        <v>5588.2352941176468</v>
      </c>
    </row>
    <row r="626" spans="1:7">
      <c r="A626" s="107">
        <v>45652</v>
      </c>
      <c r="B626" s="150" t="s">
        <v>319</v>
      </c>
      <c r="C626" s="86" t="s">
        <v>282</v>
      </c>
      <c r="D626" s="164" t="s">
        <v>10</v>
      </c>
      <c r="E626" s="155">
        <v>80000</v>
      </c>
      <c r="F626" s="87">
        <v>15</v>
      </c>
      <c r="G626" s="153">
        <f t="shared" si="9"/>
        <v>5333.333333333333</v>
      </c>
    </row>
    <row r="627" spans="1:7">
      <c r="A627" s="107">
        <v>45652</v>
      </c>
      <c r="B627" s="150" t="s">
        <v>319</v>
      </c>
      <c r="C627" s="86" t="s">
        <v>45</v>
      </c>
      <c r="D627" s="86" t="s">
        <v>17</v>
      </c>
      <c r="E627" s="155">
        <v>95000</v>
      </c>
      <c r="F627" s="87">
        <v>6</v>
      </c>
      <c r="G627" s="153">
        <f t="shared" si="9"/>
        <v>15833.333333333334</v>
      </c>
    </row>
    <row r="628" spans="1:7">
      <c r="A628" s="107">
        <v>45652</v>
      </c>
      <c r="B628" s="150" t="s">
        <v>319</v>
      </c>
      <c r="C628" s="86" t="s">
        <v>320</v>
      </c>
      <c r="D628" s="164" t="s">
        <v>10</v>
      </c>
      <c r="E628" s="155">
        <v>120000</v>
      </c>
      <c r="F628" s="87">
        <v>14</v>
      </c>
      <c r="G628" s="153">
        <f t="shared" si="9"/>
        <v>8571.4285714285706</v>
      </c>
    </row>
    <row r="629" spans="1:7">
      <c r="A629" s="107">
        <v>45652</v>
      </c>
      <c r="B629" s="150" t="s">
        <v>319</v>
      </c>
      <c r="C629" s="86" t="s">
        <v>104</v>
      </c>
      <c r="D629" s="164" t="s">
        <v>10</v>
      </c>
      <c r="E629" s="155">
        <v>120000</v>
      </c>
      <c r="F629" s="87">
        <v>11</v>
      </c>
      <c r="G629" s="153">
        <f t="shared" si="9"/>
        <v>10909.09090909091</v>
      </c>
    </row>
    <row r="630" spans="1:7">
      <c r="A630" s="107">
        <v>45652</v>
      </c>
      <c r="B630" s="150">
        <v>0.64583333333333304</v>
      </c>
      <c r="C630" s="86" t="s">
        <v>243</v>
      </c>
      <c r="D630" s="164" t="s">
        <v>10</v>
      </c>
      <c r="E630" s="155">
        <v>90000</v>
      </c>
      <c r="F630" s="87">
        <v>13</v>
      </c>
      <c r="G630" s="153">
        <f t="shared" si="9"/>
        <v>6923.0769230769229</v>
      </c>
    </row>
    <row r="631" spans="1:7">
      <c r="A631" s="107">
        <v>45652</v>
      </c>
      <c r="B631" s="150" t="s">
        <v>321</v>
      </c>
      <c r="C631" s="86" t="s">
        <v>7</v>
      </c>
      <c r="D631" s="86" t="s">
        <v>8</v>
      </c>
      <c r="E631" s="155">
        <v>115000</v>
      </c>
      <c r="F631" s="87">
        <v>25</v>
      </c>
      <c r="G631" s="153">
        <f t="shared" si="9"/>
        <v>4600</v>
      </c>
    </row>
    <row r="632" spans="1:7">
      <c r="A632" s="107">
        <v>45652</v>
      </c>
      <c r="B632" s="167" t="s">
        <v>321</v>
      </c>
      <c r="C632" s="86" t="s">
        <v>310</v>
      </c>
      <c r="D632" s="86" t="s">
        <v>8</v>
      </c>
      <c r="E632" s="153">
        <v>115000</v>
      </c>
      <c r="F632" s="87">
        <v>30</v>
      </c>
      <c r="G632" s="153">
        <f t="shared" si="9"/>
        <v>3833.3333333333335</v>
      </c>
    </row>
    <row r="633" spans="1:7">
      <c r="A633" s="107">
        <v>45652</v>
      </c>
      <c r="B633" s="150" t="s">
        <v>321</v>
      </c>
      <c r="C633" s="86" t="s">
        <v>310</v>
      </c>
      <c r="D633" s="86" t="s">
        <v>8</v>
      </c>
      <c r="E633" s="153">
        <v>115000</v>
      </c>
      <c r="F633" s="87">
        <v>42</v>
      </c>
      <c r="G633" s="153">
        <f t="shared" si="9"/>
        <v>2738.0952380952381</v>
      </c>
    </row>
    <row r="634" spans="1:7">
      <c r="A634" s="107">
        <v>45652</v>
      </c>
      <c r="B634" s="150" t="s">
        <v>321</v>
      </c>
      <c r="C634" s="86" t="s">
        <v>282</v>
      </c>
      <c r="D634" s="86" t="s">
        <v>8</v>
      </c>
      <c r="E634" s="153">
        <v>115000</v>
      </c>
      <c r="F634" s="87">
        <v>28</v>
      </c>
      <c r="G634" s="153">
        <f t="shared" si="9"/>
        <v>4107.1428571428569</v>
      </c>
    </row>
    <row r="635" spans="1:7">
      <c r="A635" s="107">
        <v>45652</v>
      </c>
      <c r="B635" s="150" t="s">
        <v>321</v>
      </c>
      <c r="C635" s="86" t="s">
        <v>311</v>
      </c>
      <c r="D635" s="86" t="s">
        <v>8</v>
      </c>
      <c r="E635" s="155">
        <v>115000</v>
      </c>
      <c r="F635" s="87">
        <v>32</v>
      </c>
      <c r="G635" s="153">
        <f t="shared" si="9"/>
        <v>3593.75</v>
      </c>
    </row>
    <row r="636" spans="1:7">
      <c r="A636" s="107">
        <v>45652</v>
      </c>
      <c r="B636" s="150" t="s">
        <v>321</v>
      </c>
      <c r="C636" s="86" t="s">
        <v>311</v>
      </c>
      <c r="D636" s="164" t="s">
        <v>10</v>
      </c>
      <c r="E636" s="155">
        <v>80000</v>
      </c>
      <c r="F636" s="87">
        <v>12</v>
      </c>
      <c r="G636" s="153">
        <f t="shared" si="9"/>
        <v>6666.666666666667</v>
      </c>
    </row>
    <row r="637" spans="1:7">
      <c r="A637" s="107">
        <v>45652</v>
      </c>
      <c r="B637" s="150" t="s">
        <v>321</v>
      </c>
      <c r="C637" s="86" t="s">
        <v>45</v>
      </c>
      <c r="D637" s="86" t="s">
        <v>8</v>
      </c>
      <c r="E637" s="155">
        <v>115000</v>
      </c>
      <c r="F637" s="87">
        <v>23</v>
      </c>
      <c r="G637" s="153">
        <f t="shared" si="9"/>
        <v>5000</v>
      </c>
    </row>
    <row r="638" spans="1:7">
      <c r="A638" s="107">
        <v>45652</v>
      </c>
      <c r="B638" s="150" t="s">
        <v>321</v>
      </c>
      <c r="C638" s="86" t="s">
        <v>312</v>
      </c>
      <c r="D638" s="86" t="s">
        <v>8</v>
      </c>
      <c r="E638" s="155">
        <v>115000</v>
      </c>
      <c r="F638" s="87">
        <v>42</v>
      </c>
      <c r="G638" s="153">
        <f t="shared" si="9"/>
        <v>2738.0952380952381</v>
      </c>
    </row>
    <row r="639" spans="1:7">
      <c r="A639" s="107">
        <v>45652</v>
      </c>
      <c r="B639" s="150" t="s">
        <v>321</v>
      </c>
      <c r="C639" s="86" t="s">
        <v>312</v>
      </c>
      <c r="D639" s="86" t="s">
        <v>8</v>
      </c>
      <c r="E639" s="155">
        <v>115000</v>
      </c>
      <c r="F639" s="87">
        <v>14</v>
      </c>
      <c r="G639" s="153">
        <f t="shared" si="9"/>
        <v>8214.2857142857138</v>
      </c>
    </row>
    <row r="640" spans="1:7">
      <c r="A640" s="107">
        <v>45652</v>
      </c>
      <c r="B640" s="150" t="s">
        <v>321</v>
      </c>
      <c r="C640" s="86" t="s">
        <v>312</v>
      </c>
      <c r="D640" s="86" t="s">
        <v>17</v>
      </c>
      <c r="E640" s="155">
        <v>95000</v>
      </c>
      <c r="F640" s="87">
        <v>29</v>
      </c>
      <c r="G640" s="153">
        <f t="shared" si="9"/>
        <v>3275.8620689655172</v>
      </c>
    </row>
    <row r="641" spans="1:7">
      <c r="A641" s="107">
        <v>45652</v>
      </c>
      <c r="B641" s="150" t="s">
        <v>321</v>
      </c>
      <c r="C641" s="86" t="s">
        <v>209</v>
      </c>
      <c r="D641" s="86" t="s">
        <v>8</v>
      </c>
      <c r="E641" s="155">
        <v>92000</v>
      </c>
      <c r="F641" s="87">
        <v>28</v>
      </c>
      <c r="G641" s="153">
        <f t="shared" si="9"/>
        <v>3285.7142857142858</v>
      </c>
    </row>
    <row r="642" spans="1:7">
      <c r="A642" s="107">
        <v>45652</v>
      </c>
      <c r="B642" s="150" t="s">
        <v>321</v>
      </c>
      <c r="C642" s="86" t="s">
        <v>240</v>
      </c>
      <c r="D642" s="86" t="s">
        <v>8</v>
      </c>
      <c r="E642" s="155">
        <v>98000</v>
      </c>
      <c r="F642" s="87">
        <v>35</v>
      </c>
      <c r="G642" s="153">
        <f t="shared" si="9"/>
        <v>2800</v>
      </c>
    </row>
    <row r="643" spans="1:7">
      <c r="A643" s="107">
        <v>45652</v>
      </c>
      <c r="B643" s="150" t="s">
        <v>321</v>
      </c>
      <c r="C643" s="86" t="s">
        <v>25</v>
      </c>
      <c r="D643" s="86" t="s">
        <v>17</v>
      </c>
      <c r="E643" s="155">
        <v>98000</v>
      </c>
      <c r="F643" s="87">
        <v>42</v>
      </c>
      <c r="G643" s="153">
        <f t="shared" ref="G643:G706" si="10">E643/F643</f>
        <v>2333.3333333333335</v>
      </c>
    </row>
    <row r="644" spans="1:7">
      <c r="A644" s="107">
        <v>45652</v>
      </c>
      <c r="B644" s="150" t="s">
        <v>321</v>
      </c>
      <c r="C644" s="164" t="s">
        <v>315</v>
      </c>
      <c r="D644" s="86" t="s">
        <v>8</v>
      </c>
      <c r="E644" s="165">
        <v>110000</v>
      </c>
      <c r="F644" s="87">
        <v>27</v>
      </c>
      <c r="G644" s="153">
        <f t="shared" si="10"/>
        <v>4074.0740740740739</v>
      </c>
    </row>
    <row r="645" spans="1:7">
      <c r="A645" s="107">
        <v>45652</v>
      </c>
      <c r="B645" s="150" t="s">
        <v>321</v>
      </c>
      <c r="C645" s="164" t="s">
        <v>322</v>
      </c>
      <c r="D645" s="164" t="s">
        <v>10</v>
      </c>
      <c r="E645" s="165">
        <v>80000</v>
      </c>
      <c r="F645" s="87">
        <v>6</v>
      </c>
      <c r="G645" s="153">
        <f t="shared" si="10"/>
        <v>13333.333333333334</v>
      </c>
    </row>
    <row r="646" spans="1:7">
      <c r="A646" s="107">
        <v>45652</v>
      </c>
      <c r="B646" s="150" t="s">
        <v>321</v>
      </c>
      <c r="C646" s="86" t="s">
        <v>316</v>
      </c>
      <c r="D646" s="86" t="s">
        <v>17</v>
      </c>
      <c r="E646" s="155">
        <v>95000</v>
      </c>
      <c r="F646" s="87">
        <v>33</v>
      </c>
      <c r="G646" s="153">
        <f t="shared" si="10"/>
        <v>2878.787878787879</v>
      </c>
    </row>
    <row r="647" spans="1:7">
      <c r="A647" s="107">
        <v>45652</v>
      </c>
      <c r="B647" s="150" t="s">
        <v>321</v>
      </c>
      <c r="C647" s="86" t="s">
        <v>22</v>
      </c>
      <c r="D647" s="86" t="s">
        <v>8</v>
      </c>
      <c r="E647" s="155">
        <v>140000</v>
      </c>
      <c r="F647" s="87">
        <v>26</v>
      </c>
      <c r="G647" s="153">
        <f t="shared" si="10"/>
        <v>5384.6153846153848</v>
      </c>
    </row>
    <row r="648" spans="1:7">
      <c r="A648" s="107">
        <v>45652</v>
      </c>
      <c r="B648" s="150" t="s">
        <v>321</v>
      </c>
      <c r="C648" s="86" t="s">
        <v>20</v>
      </c>
      <c r="D648" s="86" t="s">
        <v>8</v>
      </c>
      <c r="E648" s="155">
        <v>110000</v>
      </c>
      <c r="F648" s="87">
        <v>42</v>
      </c>
      <c r="G648" s="153">
        <f t="shared" si="10"/>
        <v>2619.0476190476193</v>
      </c>
    </row>
    <row r="649" spans="1:7">
      <c r="A649" s="107">
        <v>45652</v>
      </c>
      <c r="B649" s="150" t="s">
        <v>321</v>
      </c>
      <c r="C649" s="86" t="s">
        <v>187</v>
      </c>
      <c r="D649" s="86" t="s">
        <v>17</v>
      </c>
      <c r="E649" s="155">
        <v>130000</v>
      </c>
      <c r="F649" s="87">
        <v>28</v>
      </c>
      <c r="G649" s="153">
        <f t="shared" si="10"/>
        <v>4642.8571428571431</v>
      </c>
    </row>
    <row r="650" spans="1:7">
      <c r="A650" s="107">
        <v>45652</v>
      </c>
      <c r="B650" s="167" t="s">
        <v>321</v>
      </c>
      <c r="C650" s="86" t="s">
        <v>33</v>
      </c>
      <c r="D650" s="86" t="s">
        <v>8</v>
      </c>
      <c r="E650" s="155">
        <v>350000</v>
      </c>
      <c r="F650" s="87">
        <v>42</v>
      </c>
      <c r="G650" s="153">
        <f t="shared" si="10"/>
        <v>8333.3333333333339</v>
      </c>
    </row>
    <row r="651" spans="1:7">
      <c r="A651" s="107">
        <v>45652</v>
      </c>
      <c r="B651" s="167" t="s">
        <v>323</v>
      </c>
      <c r="C651" s="86" t="s">
        <v>324</v>
      </c>
      <c r="D651" s="86" t="s">
        <v>17</v>
      </c>
      <c r="E651" s="155">
        <v>71250</v>
      </c>
      <c r="F651" s="87">
        <v>14</v>
      </c>
      <c r="G651" s="153">
        <f t="shared" si="10"/>
        <v>5089.2857142857147</v>
      </c>
    </row>
    <row r="652" spans="1:7">
      <c r="A652" s="107">
        <v>45652</v>
      </c>
      <c r="B652" s="156" t="s">
        <v>323</v>
      </c>
      <c r="C652" s="86" t="s">
        <v>45</v>
      </c>
      <c r="D652" s="86" t="s">
        <v>10</v>
      </c>
      <c r="E652" s="155">
        <v>40000</v>
      </c>
      <c r="F652" s="87">
        <v>11</v>
      </c>
      <c r="G652" s="153">
        <f t="shared" si="10"/>
        <v>3636.3636363636365</v>
      </c>
    </row>
    <row r="653" spans="1:7">
      <c r="A653" s="107">
        <v>45652</v>
      </c>
      <c r="B653" s="156" t="s">
        <v>323</v>
      </c>
      <c r="C653" s="86" t="s">
        <v>325</v>
      </c>
      <c r="D653" s="86" t="s">
        <v>10</v>
      </c>
      <c r="E653" s="155">
        <v>62500</v>
      </c>
      <c r="F653" s="87">
        <v>9</v>
      </c>
      <c r="G653" s="153">
        <f t="shared" si="10"/>
        <v>6944.4444444444443</v>
      </c>
    </row>
    <row r="654" spans="1:7">
      <c r="A654" s="107">
        <v>45653</v>
      </c>
      <c r="B654" s="156">
        <v>0.27083333333333298</v>
      </c>
      <c r="C654" s="86" t="s">
        <v>47</v>
      </c>
      <c r="D654" s="86" t="s">
        <v>10</v>
      </c>
      <c r="E654" s="155">
        <v>60000</v>
      </c>
      <c r="F654" s="87">
        <v>15</v>
      </c>
      <c r="G654" s="153">
        <f t="shared" si="10"/>
        <v>4000</v>
      </c>
    </row>
    <row r="655" spans="1:7">
      <c r="A655" s="107">
        <v>45653</v>
      </c>
      <c r="B655" s="156">
        <v>0.25</v>
      </c>
      <c r="C655" s="86" t="s">
        <v>326</v>
      </c>
      <c r="D655" s="86" t="s">
        <v>10</v>
      </c>
      <c r="E655" s="155">
        <v>90000</v>
      </c>
      <c r="F655" s="87">
        <v>9</v>
      </c>
      <c r="G655" s="153">
        <f t="shared" si="10"/>
        <v>10000</v>
      </c>
    </row>
    <row r="656" spans="1:7">
      <c r="A656" s="107">
        <v>45653</v>
      </c>
      <c r="B656" s="156" t="s">
        <v>309</v>
      </c>
      <c r="C656" s="86" t="s">
        <v>7</v>
      </c>
      <c r="D656" s="86" t="s">
        <v>8</v>
      </c>
      <c r="E656" s="155">
        <v>115000</v>
      </c>
      <c r="F656" s="87">
        <v>20</v>
      </c>
      <c r="G656" s="153">
        <f t="shared" si="10"/>
        <v>5750</v>
      </c>
    </row>
    <row r="657" spans="1:7">
      <c r="A657" s="107">
        <v>45653</v>
      </c>
      <c r="B657" s="150" t="s">
        <v>309</v>
      </c>
      <c r="C657" s="86" t="s">
        <v>310</v>
      </c>
      <c r="D657" s="86" t="s">
        <v>8</v>
      </c>
      <c r="E657" s="153">
        <v>115000</v>
      </c>
      <c r="F657" s="87">
        <v>17</v>
      </c>
      <c r="G657" s="153">
        <f t="shared" si="10"/>
        <v>6764.7058823529414</v>
      </c>
    </row>
    <row r="658" spans="1:7">
      <c r="A658" s="107">
        <v>45653</v>
      </c>
      <c r="B658" s="150" t="s">
        <v>309</v>
      </c>
      <c r="C658" s="86" t="s">
        <v>310</v>
      </c>
      <c r="D658" s="86" t="s">
        <v>8</v>
      </c>
      <c r="E658" s="153">
        <v>115000</v>
      </c>
      <c r="F658" s="87">
        <v>15</v>
      </c>
      <c r="G658" s="153">
        <f t="shared" si="10"/>
        <v>7666.666666666667</v>
      </c>
    </row>
    <row r="659" spans="1:7">
      <c r="A659" s="107">
        <v>45653</v>
      </c>
      <c r="B659" s="150" t="s">
        <v>309</v>
      </c>
      <c r="C659" s="86" t="s">
        <v>310</v>
      </c>
      <c r="D659" s="86" t="s">
        <v>8</v>
      </c>
      <c r="E659" s="153">
        <v>115000</v>
      </c>
      <c r="F659" s="87">
        <v>9</v>
      </c>
      <c r="G659" s="153">
        <f t="shared" si="10"/>
        <v>12777.777777777777</v>
      </c>
    </row>
    <row r="660" spans="1:7">
      <c r="A660" s="107">
        <v>45653</v>
      </c>
      <c r="B660" s="150" t="s">
        <v>309</v>
      </c>
      <c r="C660" s="86" t="s">
        <v>282</v>
      </c>
      <c r="D660" s="86" t="s">
        <v>8</v>
      </c>
      <c r="E660" s="153">
        <v>115000</v>
      </c>
      <c r="F660" s="87">
        <v>9</v>
      </c>
      <c r="G660" s="153">
        <f t="shared" si="10"/>
        <v>12777.777777777777</v>
      </c>
    </row>
    <row r="661" spans="1:7">
      <c r="A661" s="107">
        <v>45653</v>
      </c>
      <c r="B661" s="150" t="s">
        <v>309</v>
      </c>
      <c r="C661" s="86" t="s">
        <v>311</v>
      </c>
      <c r="D661" s="86" t="s">
        <v>8</v>
      </c>
      <c r="E661" s="155">
        <v>115000</v>
      </c>
      <c r="F661" s="87">
        <v>12</v>
      </c>
      <c r="G661" s="153">
        <f t="shared" si="10"/>
        <v>9583.3333333333339</v>
      </c>
    </row>
    <row r="662" spans="1:7">
      <c r="A662" s="107">
        <v>45653</v>
      </c>
      <c r="B662" s="150" t="s">
        <v>309</v>
      </c>
      <c r="C662" s="86" t="s">
        <v>45</v>
      </c>
      <c r="D662" s="86" t="s">
        <v>8</v>
      </c>
      <c r="E662" s="155">
        <v>115000</v>
      </c>
      <c r="F662" s="87">
        <v>17</v>
      </c>
      <c r="G662" s="153">
        <f t="shared" si="10"/>
        <v>6764.7058823529414</v>
      </c>
    </row>
    <row r="663" spans="1:7">
      <c r="A663" s="107">
        <v>45653</v>
      </c>
      <c r="B663" s="150" t="s">
        <v>309</v>
      </c>
      <c r="C663" s="86" t="s">
        <v>312</v>
      </c>
      <c r="D663" s="86" t="s">
        <v>8</v>
      </c>
      <c r="E663" s="155">
        <v>115000</v>
      </c>
      <c r="F663" s="87">
        <v>9</v>
      </c>
      <c r="G663" s="153">
        <f t="shared" si="10"/>
        <v>12777.777777777777</v>
      </c>
    </row>
    <row r="664" spans="1:7">
      <c r="A664" s="107">
        <v>45653</v>
      </c>
      <c r="B664" s="150" t="s">
        <v>309</v>
      </c>
      <c r="C664" s="86" t="s">
        <v>312</v>
      </c>
      <c r="D664" s="86" t="s">
        <v>8</v>
      </c>
      <c r="E664" s="155">
        <v>115000</v>
      </c>
      <c r="F664" s="87">
        <v>17</v>
      </c>
      <c r="G664" s="153">
        <f t="shared" si="10"/>
        <v>6764.7058823529414</v>
      </c>
    </row>
    <row r="665" spans="1:7">
      <c r="A665" s="107">
        <v>45653</v>
      </c>
      <c r="B665" s="150" t="s">
        <v>309</v>
      </c>
      <c r="C665" s="86" t="s">
        <v>312</v>
      </c>
      <c r="D665" s="86" t="s">
        <v>8</v>
      </c>
      <c r="E665" s="155">
        <v>115000</v>
      </c>
      <c r="F665" s="87">
        <v>12</v>
      </c>
      <c r="G665" s="153">
        <f t="shared" si="10"/>
        <v>9583.3333333333339</v>
      </c>
    </row>
    <row r="666" spans="1:7">
      <c r="A666" s="107">
        <v>45653</v>
      </c>
      <c r="B666" s="150" t="s">
        <v>309</v>
      </c>
      <c r="C666" s="86" t="s">
        <v>312</v>
      </c>
      <c r="D666" s="86" t="s">
        <v>17</v>
      </c>
      <c r="E666" s="155">
        <v>95000</v>
      </c>
      <c r="F666" s="87">
        <v>11</v>
      </c>
      <c r="G666" s="153">
        <f t="shared" si="10"/>
        <v>8636.363636363636</v>
      </c>
    </row>
    <row r="667" spans="1:7">
      <c r="A667" s="107">
        <v>45653</v>
      </c>
      <c r="B667" s="150" t="s">
        <v>309</v>
      </c>
      <c r="C667" s="86" t="s">
        <v>209</v>
      </c>
      <c r="D667" s="86" t="s">
        <v>8</v>
      </c>
      <c r="E667" s="155">
        <v>92000</v>
      </c>
      <c r="F667" s="87">
        <v>16</v>
      </c>
      <c r="G667" s="153">
        <f t="shared" si="10"/>
        <v>5750</v>
      </c>
    </row>
    <row r="668" spans="1:7">
      <c r="A668" s="107">
        <v>45653</v>
      </c>
      <c r="B668" s="150" t="s">
        <v>309</v>
      </c>
      <c r="C668" s="86" t="s">
        <v>313</v>
      </c>
      <c r="D668" s="86" t="s">
        <v>17</v>
      </c>
      <c r="E668" s="155">
        <v>86000</v>
      </c>
      <c r="F668" s="87">
        <v>9</v>
      </c>
      <c r="G668" s="153">
        <f t="shared" si="10"/>
        <v>9555.5555555555547</v>
      </c>
    </row>
    <row r="669" spans="1:7">
      <c r="A669" s="107">
        <v>45653</v>
      </c>
      <c r="B669" s="150" t="s">
        <v>309</v>
      </c>
      <c r="C669" s="86" t="s">
        <v>240</v>
      </c>
      <c r="D669" s="86" t="s">
        <v>8</v>
      </c>
      <c r="E669" s="155">
        <v>98000</v>
      </c>
      <c r="F669" s="87">
        <v>14</v>
      </c>
      <c r="G669" s="153">
        <f t="shared" si="10"/>
        <v>7000</v>
      </c>
    </row>
    <row r="670" spans="1:7">
      <c r="A670" s="107">
        <v>45653</v>
      </c>
      <c r="B670" s="150" t="s">
        <v>309</v>
      </c>
      <c r="C670" s="164" t="s">
        <v>314</v>
      </c>
      <c r="D670" s="86" t="s">
        <v>17</v>
      </c>
      <c r="E670" s="165">
        <v>88000</v>
      </c>
      <c r="F670" s="87">
        <v>9</v>
      </c>
      <c r="G670" s="153">
        <f t="shared" si="10"/>
        <v>9777.7777777777774</v>
      </c>
    </row>
    <row r="671" spans="1:7">
      <c r="A671" s="107">
        <v>45653</v>
      </c>
      <c r="B671" s="150" t="s">
        <v>309</v>
      </c>
      <c r="C671" s="164" t="s">
        <v>315</v>
      </c>
      <c r="D671" s="86" t="s">
        <v>8</v>
      </c>
      <c r="E671" s="165">
        <v>110000</v>
      </c>
      <c r="F671" s="87">
        <v>11</v>
      </c>
      <c r="G671" s="153">
        <f t="shared" si="10"/>
        <v>10000</v>
      </c>
    </row>
    <row r="672" spans="1:7">
      <c r="A672" s="107">
        <v>45653</v>
      </c>
      <c r="B672" s="150" t="s">
        <v>309</v>
      </c>
      <c r="C672" s="86" t="s">
        <v>316</v>
      </c>
      <c r="D672" s="86" t="s">
        <v>17</v>
      </c>
      <c r="E672" s="155">
        <v>95000</v>
      </c>
      <c r="F672" s="87">
        <v>15</v>
      </c>
      <c r="G672" s="153">
        <f t="shared" si="10"/>
        <v>6333.333333333333</v>
      </c>
    </row>
    <row r="673" spans="1:7">
      <c r="A673" s="107">
        <v>45653</v>
      </c>
      <c r="B673" s="150" t="s">
        <v>309</v>
      </c>
      <c r="C673" s="164" t="s">
        <v>25</v>
      </c>
      <c r="D673" s="86" t="s">
        <v>8</v>
      </c>
      <c r="E673" s="165">
        <v>108000</v>
      </c>
      <c r="F673" s="87">
        <v>11</v>
      </c>
      <c r="G673" s="153">
        <f t="shared" si="10"/>
        <v>9818.181818181818</v>
      </c>
    </row>
    <row r="674" spans="1:7">
      <c r="A674" s="107">
        <v>45653</v>
      </c>
      <c r="B674" s="150" t="s">
        <v>309</v>
      </c>
      <c r="C674" s="164" t="s">
        <v>25</v>
      </c>
      <c r="D674" s="164" t="s">
        <v>10</v>
      </c>
      <c r="E674" s="165">
        <v>90000</v>
      </c>
      <c r="F674" s="87">
        <v>9</v>
      </c>
      <c r="G674" s="153">
        <f t="shared" si="10"/>
        <v>10000</v>
      </c>
    </row>
    <row r="675" spans="1:7">
      <c r="A675" s="107">
        <v>45653</v>
      </c>
      <c r="B675" s="150" t="s">
        <v>309</v>
      </c>
      <c r="C675" s="86" t="s">
        <v>20</v>
      </c>
      <c r="D675" s="86" t="s">
        <v>8</v>
      </c>
      <c r="E675" s="155">
        <v>110000</v>
      </c>
      <c r="F675" s="87">
        <v>17</v>
      </c>
      <c r="G675" s="153">
        <f t="shared" si="10"/>
        <v>6470.588235294118</v>
      </c>
    </row>
    <row r="676" spans="1:7">
      <c r="A676" s="107">
        <v>45653</v>
      </c>
      <c r="B676" s="150" t="s">
        <v>309</v>
      </c>
      <c r="C676" s="86" t="s">
        <v>22</v>
      </c>
      <c r="D676" s="86" t="s">
        <v>8</v>
      </c>
      <c r="E676" s="155">
        <v>140000</v>
      </c>
      <c r="F676" s="87">
        <v>9</v>
      </c>
      <c r="G676" s="153">
        <f t="shared" si="10"/>
        <v>15555.555555555555</v>
      </c>
    </row>
    <row r="677" spans="1:7">
      <c r="A677" s="107">
        <v>45653</v>
      </c>
      <c r="B677" s="150">
        <v>0.29166666666666702</v>
      </c>
      <c r="C677" s="86" t="s">
        <v>7</v>
      </c>
      <c r="D677" s="86" t="s">
        <v>8</v>
      </c>
      <c r="E677" s="155">
        <v>57500</v>
      </c>
      <c r="F677" s="87">
        <v>17</v>
      </c>
      <c r="G677" s="153">
        <f t="shared" si="10"/>
        <v>3382.3529411764707</v>
      </c>
    </row>
    <row r="678" spans="1:7">
      <c r="A678" s="107">
        <v>45653</v>
      </c>
      <c r="B678" s="150">
        <v>0.29166666666666702</v>
      </c>
      <c r="C678" s="86" t="s">
        <v>282</v>
      </c>
      <c r="D678" s="86" t="s">
        <v>8</v>
      </c>
      <c r="E678" s="155">
        <v>57500</v>
      </c>
      <c r="F678" s="87">
        <v>12</v>
      </c>
      <c r="G678" s="153">
        <f t="shared" si="10"/>
        <v>4791.666666666667</v>
      </c>
    </row>
    <row r="679" spans="1:7">
      <c r="A679" s="107">
        <v>45653</v>
      </c>
      <c r="B679" s="150">
        <v>0.29166666666666702</v>
      </c>
      <c r="C679" s="86" t="s">
        <v>45</v>
      </c>
      <c r="D679" s="86" t="s">
        <v>8</v>
      </c>
      <c r="E679" s="155">
        <v>57500</v>
      </c>
      <c r="F679" s="87">
        <v>24</v>
      </c>
      <c r="G679" s="153">
        <f t="shared" si="10"/>
        <v>2395.8333333333335</v>
      </c>
    </row>
    <row r="680" spans="1:7">
      <c r="A680" s="107">
        <v>45653</v>
      </c>
      <c r="B680" s="150">
        <v>0.29166666666666702</v>
      </c>
      <c r="C680" s="86" t="s">
        <v>109</v>
      </c>
      <c r="D680" s="86" t="s">
        <v>17</v>
      </c>
      <c r="E680" s="155">
        <v>66000</v>
      </c>
      <c r="F680" s="87">
        <v>13</v>
      </c>
      <c r="G680" s="153">
        <f t="shared" si="10"/>
        <v>5076.9230769230771</v>
      </c>
    </row>
    <row r="681" spans="1:7">
      <c r="A681" s="107">
        <v>45653</v>
      </c>
      <c r="B681" s="150">
        <v>0.29166666666666702</v>
      </c>
      <c r="C681" s="86" t="s">
        <v>25</v>
      </c>
      <c r="D681" s="164" t="s">
        <v>10</v>
      </c>
      <c r="E681" s="155">
        <v>45000</v>
      </c>
      <c r="F681" s="87">
        <v>14</v>
      </c>
      <c r="G681" s="153">
        <f t="shared" si="10"/>
        <v>3214.2857142857142</v>
      </c>
    </row>
    <row r="682" spans="1:7">
      <c r="A682" s="107">
        <v>45653</v>
      </c>
      <c r="B682" s="150">
        <v>0.29166666666666702</v>
      </c>
      <c r="C682" s="86" t="s">
        <v>320</v>
      </c>
      <c r="D682" s="86" t="s">
        <v>17</v>
      </c>
      <c r="E682" s="155">
        <v>60000</v>
      </c>
      <c r="F682" s="87">
        <v>14</v>
      </c>
      <c r="G682" s="153">
        <f t="shared" si="10"/>
        <v>4285.7142857142853</v>
      </c>
    </row>
    <row r="683" spans="1:7">
      <c r="A683" s="107">
        <v>45653</v>
      </c>
      <c r="B683" s="150">
        <v>0.375</v>
      </c>
      <c r="C683" s="86" t="s">
        <v>7</v>
      </c>
      <c r="D683" s="164" t="s">
        <v>10</v>
      </c>
      <c r="E683" s="155">
        <v>80000</v>
      </c>
      <c r="F683" s="87">
        <v>9</v>
      </c>
      <c r="G683" s="153">
        <f t="shared" si="10"/>
        <v>8888.8888888888887</v>
      </c>
    </row>
    <row r="684" spans="1:7">
      <c r="A684" s="107">
        <v>45653</v>
      </c>
      <c r="B684" s="150">
        <v>0.83333333333333304</v>
      </c>
      <c r="C684" s="86" t="s">
        <v>7</v>
      </c>
      <c r="D684" s="86" t="s">
        <v>8</v>
      </c>
      <c r="E684" s="155">
        <v>57500</v>
      </c>
      <c r="F684" s="87">
        <v>9</v>
      </c>
      <c r="G684" s="153">
        <f t="shared" si="10"/>
        <v>6388.8888888888887</v>
      </c>
    </row>
    <row r="685" spans="1:7">
      <c r="A685" s="107">
        <v>45653</v>
      </c>
      <c r="B685" s="150">
        <v>0.375</v>
      </c>
      <c r="C685" s="86" t="s">
        <v>282</v>
      </c>
      <c r="D685" s="164" t="s">
        <v>10</v>
      </c>
      <c r="E685" s="155">
        <v>40000</v>
      </c>
      <c r="F685" s="87">
        <v>11</v>
      </c>
      <c r="G685" s="153">
        <f t="shared" si="10"/>
        <v>3636.3636363636365</v>
      </c>
    </row>
    <row r="686" spans="1:7">
      <c r="A686" s="107">
        <v>45653</v>
      </c>
      <c r="B686" s="150">
        <v>0.83333333333333304</v>
      </c>
      <c r="C686" s="86" t="s">
        <v>282</v>
      </c>
      <c r="D686" s="86" t="s">
        <v>17</v>
      </c>
      <c r="E686" s="155">
        <v>47500</v>
      </c>
      <c r="F686" s="87">
        <v>38</v>
      </c>
      <c r="G686" s="153">
        <f t="shared" si="10"/>
        <v>1250</v>
      </c>
    </row>
    <row r="687" spans="1:7">
      <c r="A687" s="107">
        <v>45653</v>
      </c>
      <c r="B687" s="150" t="s">
        <v>318</v>
      </c>
      <c r="C687" s="86" t="s">
        <v>14</v>
      </c>
      <c r="D687" s="86" t="s">
        <v>8</v>
      </c>
      <c r="E687" s="155">
        <v>115000</v>
      </c>
      <c r="F687" s="87">
        <v>28</v>
      </c>
      <c r="G687" s="153">
        <f t="shared" si="10"/>
        <v>4107.1428571428569</v>
      </c>
    </row>
    <row r="688" spans="1:7">
      <c r="A688" s="107">
        <v>45653</v>
      </c>
      <c r="B688" s="150" t="s">
        <v>318</v>
      </c>
      <c r="C688" s="86" t="s">
        <v>43</v>
      </c>
      <c r="D688" s="86" t="s">
        <v>17</v>
      </c>
      <c r="E688" s="155">
        <v>88000</v>
      </c>
      <c r="F688" s="87">
        <v>42</v>
      </c>
      <c r="G688" s="153">
        <f t="shared" si="10"/>
        <v>2095.2380952380954</v>
      </c>
    </row>
    <row r="689" spans="1:7">
      <c r="A689" s="107">
        <v>45653</v>
      </c>
      <c r="B689" s="150" t="s">
        <v>318</v>
      </c>
      <c r="C689" s="86" t="s">
        <v>331</v>
      </c>
      <c r="D689" s="164" t="s">
        <v>10</v>
      </c>
      <c r="E689" s="155">
        <v>120000</v>
      </c>
      <c r="F689" s="87">
        <v>14</v>
      </c>
      <c r="G689" s="153">
        <f t="shared" si="10"/>
        <v>8571.4285714285706</v>
      </c>
    </row>
    <row r="690" spans="1:7">
      <c r="A690" s="107">
        <v>45653</v>
      </c>
      <c r="B690" s="150" t="s">
        <v>319</v>
      </c>
      <c r="C690" s="86" t="s">
        <v>7</v>
      </c>
      <c r="D690" s="86" t="s">
        <v>17</v>
      </c>
      <c r="E690" s="155">
        <v>95000</v>
      </c>
      <c r="F690" s="87">
        <v>29</v>
      </c>
      <c r="G690" s="153">
        <f t="shared" si="10"/>
        <v>3275.8620689655172</v>
      </c>
    </row>
    <row r="691" spans="1:7">
      <c r="A691" s="107">
        <v>45653</v>
      </c>
      <c r="B691" s="150" t="s">
        <v>319</v>
      </c>
      <c r="C691" s="86" t="s">
        <v>282</v>
      </c>
      <c r="D691" s="164" t="s">
        <v>10</v>
      </c>
      <c r="E691" s="155">
        <v>80000</v>
      </c>
      <c r="F691" s="87">
        <v>12</v>
      </c>
      <c r="G691" s="153">
        <f t="shared" si="10"/>
        <v>6666.666666666667</v>
      </c>
    </row>
    <row r="692" spans="1:7">
      <c r="A692" s="107">
        <v>45653</v>
      </c>
      <c r="B692" s="150" t="s">
        <v>319</v>
      </c>
      <c r="C692" s="86" t="s">
        <v>45</v>
      </c>
      <c r="D692" s="86" t="s">
        <v>17</v>
      </c>
      <c r="E692" s="155">
        <v>95000</v>
      </c>
      <c r="F692" s="87">
        <v>30</v>
      </c>
      <c r="G692" s="153">
        <f t="shared" si="10"/>
        <v>3166.6666666666665</v>
      </c>
    </row>
    <row r="693" spans="1:7">
      <c r="A693" s="107">
        <v>45653</v>
      </c>
      <c r="B693" s="150" t="s">
        <v>319</v>
      </c>
      <c r="C693" s="86" t="s">
        <v>320</v>
      </c>
      <c r="D693" s="164" t="s">
        <v>10</v>
      </c>
      <c r="E693" s="155">
        <v>120000</v>
      </c>
      <c r="F693" s="87">
        <v>13</v>
      </c>
      <c r="G693" s="153">
        <f t="shared" si="10"/>
        <v>9230.7692307692305</v>
      </c>
    </row>
    <row r="694" spans="1:7">
      <c r="A694" s="107">
        <v>45653</v>
      </c>
      <c r="B694" s="150" t="s">
        <v>319</v>
      </c>
      <c r="C694" s="86" t="s">
        <v>104</v>
      </c>
      <c r="D694" s="164" t="s">
        <v>10</v>
      </c>
      <c r="E694" s="155">
        <v>120000</v>
      </c>
      <c r="F694" s="87">
        <v>17</v>
      </c>
      <c r="G694" s="153">
        <f t="shared" si="10"/>
        <v>7058.8235294117649</v>
      </c>
    </row>
    <row r="695" spans="1:7">
      <c r="A695" s="107">
        <v>45653</v>
      </c>
      <c r="B695" s="150">
        <v>0.64583333333333304</v>
      </c>
      <c r="C695" s="86" t="s">
        <v>243</v>
      </c>
      <c r="D695" s="164" t="s">
        <v>10</v>
      </c>
      <c r="E695" s="155">
        <v>90000</v>
      </c>
      <c r="F695" s="87">
        <v>9</v>
      </c>
      <c r="G695" s="153">
        <f t="shared" si="10"/>
        <v>10000</v>
      </c>
    </row>
    <row r="696" spans="1:7">
      <c r="A696" s="107">
        <v>45653</v>
      </c>
      <c r="B696" s="150" t="s">
        <v>321</v>
      </c>
      <c r="C696" s="86" t="s">
        <v>7</v>
      </c>
      <c r="D696" s="86" t="s">
        <v>8</v>
      </c>
      <c r="E696" s="155">
        <v>115000</v>
      </c>
      <c r="F696" s="87">
        <v>12</v>
      </c>
      <c r="G696" s="153">
        <f t="shared" si="10"/>
        <v>9583.3333333333339</v>
      </c>
    </row>
    <row r="697" spans="1:7">
      <c r="A697" s="107">
        <v>45653</v>
      </c>
      <c r="B697" s="167" t="s">
        <v>321</v>
      </c>
      <c r="C697" s="86" t="s">
        <v>310</v>
      </c>
      <c r="D697" s="86" t="s">
        <v>8</v>
      </c>
      <c r="E697" s="153">
        <v>115000</v>
      </c>
      <c r="F697" s="87">
        <v>15</v>
      </c>
      <c r="G697" s="153">
        <f t="shared" si="10"/>
        <v>7666.666666666667</v>
      </c>
    </row>
    <row r="698" spans="1:7">
      <c r="A698" s="107">
        <v>45653</v>
      </c>
      <c r="B698" s="150" t="s">
        <v>321</v>
      </c>
      <c r="C698" s="86" t="s">
        <v>310</v>
      </c>
      <c r="D698" s="86" t="s">
        <v>8</v>
      </c>
      <c r="E698" s="153">
        <v>115000</v>
      </c>
      <c r="F698" s="87">
        <v>25</v>
      </c>
      <c r="G698" s="153">
        <f t="shared" si="10"/>
        <v>4600</v>
      </c>
    </row>
    <row r="699" spans="1:7">
      <c r="A699" s="107">
        <v>45653</v>
      </c>
      <c r="B699" s="150" t="s">
        <v>321</v>
      </c>
      <c r="C699" s="86" t="s">
        <v>282</v>
      </c>
      <c r="D699" s="86" t="s">
        <v>8</v>
      </c>
      <c r="E699" s="153">
        <v>115000</v>
      </c>
      <c r="F699" s="87">
        <v>31</v>
      </c>
      <c r="G699" s="153">
        <f t="shared" si="10"/>
        <v>3709.6774193548385</v>
      </c>
    </row>
    <row r="700" spans="1:7">
      <c r="A700" s="107">
        <v>45653</v>
      </c>
      <c r="B700" s="150" t="s">
        <v>321</v>
      </c>
      <c r="C700" s="86" t="s">
        <v>311</v>
      </c>
      <c r="D700" s="86" t="s">
        <v>8</v>
      </c>
      <c r="E700" s="155">
        <v>115000</v>
      </c>
      <c r="F700" s="87">
        <v>27</v>
      </c>
      <c r="G700" s="153">
        <f t="shared" si="10"/>
        <v>4259.2592592592591</v>
      </c>
    </row>
    <row r="701" spans="1:7">
      <c r="A701" s="107">
        <v>45653</v>
      </c>
      <c r="B701" s="150" t="s">
        <v>321</v>
      </c>
      <c r="C701" s="86" t="s">
        <v>311</v>
      </c>
      <c r="D701" s="164" t="s">
        <v>10</v>
      </c>
      <c r="E701" s="155">
        <v>80000</v>
      </c>
      <c r="F701" s="87">
        <v>11</v>
      </c>
      <c r="G701" s="153">
        <f t="shared" si="10"/>
        <v>7272.727272727273</v>
      </c>
    </row>
    <row r="702" spans="1:7">
      <c r="A702" s="107">
        <v>45653</v>
      </c>
      <c r="B702" s="150" t="s">
        <v>321</v>
      </c>
      <c r="C702" s="86" t="s">
        <v>45</v>
      </c>
      <c r="D702" s="86" t="s">
        <v>8</v>
      </c>
      <c r="E702" s="155">
        <v>115000</v>
      </c>
      <c r="F702" s="87">
        <v>29</v>
      </c>
      <c r="G702" s="153">
        <f t="shared" si="10"/>
        <v>3965.5172413793102</v>
      </c>
    </row>
    <row r="703" spans="1:7">
      <c r="A703" s="107">
        <v>45653</v>
      </c>
      <c r="B703" s="150" t="s">
        <v>321</v>
      </c>
      <c r="C703" s="86" t="s">
        <v>312</v>
      </c>
      <c r="D703" s="86" t="s">
        <v>8</v>
      </c>
      <c r="E703" s="155">
        <v>115000</v>
      </c>
      <c r="F703" s="87">
        <v>33</v>
      </c>
      <c r="G703" s="153">
        <f t="shared" si="10"/>
        <v>3484.848484848485</v>
      </c>
    </row>
    <row r="704" spans="1:7">
      <c r="A704" s="107">
        <v>45653</v>
      </c>
      <c r="B704" s="150" t="s">
        <v>321</v>
      </c>
      <c r="C704" s="86" t="s">
        <v>312</v>
      </c>
      <c r="D704" s="86" t="s">
        <v>8</v>
      </c>
      <c r="E704" s="155">
        <v>115000</v>
      </c>
      <c r="F704" s="87">
        <v>31</v>
      </c>
      <c r="G704" s="153">
        <f t="shared" si="10"/>
        <v>3709.6774193548385</v>
      </c>
    </row>
    <row r="705" spans="1:7">
      <c r="A705" s="107">
        <v>45653</v>
      </c>
      <c r="B705" s="150" t="s">
        <v>321</v>
      </c>
      <c r="C705" s="86" t="s">
        <v>312</v>
      </c>
      <c r="D705" s="86" t="s">
        <v>17</v>
      </c>
      <c r="E705" s="155">
        <v>95000</v>
      </c>
      <c r="F705" s="87">
        <v>33</v>
      </c>
      <c r="G705" s="153">
        <f t="shared" si="10"/>
        <v>2878.787878787879</v>
      </c>
    </row>
    <row r="706" spans="1:7">
      <c r="A706" s="107">
        <v>45653</v>
      </c>
      <c r="B706" s="150" t="s">
        <v>321</v>
      </c>
      <c r="C706" s="86" t="s">
        <v>209</v>
      </c>
      <c r="D706" s="86" t="s">
        <v>8</v>
      </c>
      <c r="E706" s="155">
        <v>92000</v>
      </c>
      <c r="F706" s="87">
        <v>42</v>
      </c>
      <c r="G706" s="153">
        <f t="shared" si="10"/>
        <v>2190.4761904761904</v>
      </c>
    </row>
    <row r="707" spans="1:7">
      <c r="A707" s="107">
        <v>45653</v>
      </c>
      <c r="B707" s="150" t="s">
        <v>321</v>
      </c>
      <c r="C707" s="86" t="s">
        <v>240</v>
      </c>
      <c r="D707" s="86" t="s">
        <v>8</v>
      </c>
      <c r="E707" s="155">
        <v>98000</v>
      </c>
      <c r="F707" s="87">
        <v>35</v>
      </c>
      <c r="G707" s="153">
        <f t="shared" ref="G707:G770" si="11">E707/F707</f>
        <v>2800</v>
      </c>
    </row>
    <row r="708" spans="1:7">
      <c r="A708" s="107">
        <v>45653</v>
      </c>
      <c r="B708" s="150" t="s">
        <v>321</v>
      </c>
      <c r="C708" s="86" t="s">
        <v>25</v>
      </c>
      <c r="D708" s="86" t="s">
        <v>17</v>
      </c>
      <c r="E708" s="155">
        <v>98000</v>
      </c>
      <c r="F708" s="87">
        <v>26</v>
      </c>
      <c r="G708" s="153">
        <f t="shared" si="11"/>
        <v>3769.2307692307691</v>
      </c>
    </row>
    <row r="709" spans="1:7">
      <c r="A709" s="107">
        <v>45653</v>
      </c>
      <c r="B709" s="150" t="s">
        <v>321</v>
      </c>
      <c r="C709" s="164" t="s">
        <v>315</v>
      </c>
      <c r="D709" s="86" t="s">
        <v>8</v>
      </c>
      <c r="E709" s="165">
        <v>110000</v>
      </c>
      <c r="F709" s="87">
        <v>32</v>
      </c>
      <c r="G709" s="153">
        <f t="shared" si="11"/>
        <v>3437.5</v>
      </c>
    </row>
    <row r="710" spans="1:7">
      <c r="A710" s="107">
        <v>45653</v>
      </c>
      <c r="B710" s="150" t="s">
        <v>321</v>
      </c>
      <c r="C710" s="164" t="s">
        <v>322</v>
      </c>
      <c r="D710" s="164" t="s">
        <v>10</v>
      </c>
      <c r="E710" s="165">
        <v>80000</v>
      </c>
      <c r="F710" s="87">
        <v>9</v>
      </c>
      <c r="G710" s="153">
        <f t="shared" si="11"/>
        <v>8888.8888888888887</v>
      </c>
    </row>
    <row r="711" spans="1:7">
      <c r="A711" s="107">
        <v>45653</v>
      </c>
      <c r="B711" s="150" t="s">
        <v>321</v>
      </c>
      <c r="C711" s="86" t="s">
        <v>316</v>
      </c>
      <c r="D711" s="86" t="s">
        <v>17</v>
      </c>
      <c r="E711" s="155">
        <v>95000</v>
      </c>
      <c r="F711" s="87">
        <v>16</v>
      </c>
      <c r="G711" s="153">
        <f t="shared" si="11"/>
        <v>5937.5</v>
      </c>
    </row>
    <row r="712" spans="1:7">
      <c r="A712" s="107">
        <v>45653</v>
      </c>
      <c r="B712" s="150" t="s">
        <v>321</v>
      </c>
      <c r="C712" s="86" t="s">
        <v>22</v>
      </c>
      <c r="D712" s="86" t="s">
        <v>8</v>
      </c>
      <c r="E712" s="155">
        <v>140000</v>
      </c>
      <c r="F712" s="87">
        <v>18</v>
      </c>
      <c r="G712" s="153">
        <f t="shared" si="11"/>
        <v>7777.7777777777774</v>
      </c>
    </row>
    <row r="713" spans="1:7">
      <c r="A713" s="107">
        <v>45653</v>
      </c>
      <c r="B713" s="150" t="s">
        <v>321</v>
      </c>
      <c r="C713" s="86" t="s">
        <v>20</v>
      </c>
      <c r="D713" s="86" t="s">
        <v>8</v>
      </c>
      <c r="E713" s="155">
        <v>110000</v>
      </c>
      <c r="F713" s="87">
        <v>17</v>
      </c>
      <c r="G713" s="153">
        <f t="shared" si="11"/>
        <v>6470.588235294118</v>
      </c>
    </row>
    <row r="714" spans="1:7">
      <c r="A714" s="107">
        <v>45653</v>
      </c>
      <c r="B714" s="156" t="s">
        <v>321</v>
      </c>
      <c r="C714" s="86" t="s">
        <v>187</v>
      </c>
      <c r="D714" s="86" t="s">
        <v>17</v>
      </c>
      <c r="E714" s="155">
        <v>130000</v>
      </c>
      <c r="F714" s="87">
        <v>13</v>
      </c>
      <c r="G714" s="153">
        <f t="shared" si="11"/>
        <v>10000</v>
      </c>
    </row>
    <row r="715" spans="1:7">
      <c r="A715" s="107">
        <v>45653</v>
      </c>
      <c r="B715" s="156" t="s">
        <v>321</v>
      </c>
      <c r="C715" s="86" t="s">
        <v>33</v>
      </c>
      <c r="D715" s="86" t="s">
        <v>8</v>
      </c>
      <c r="E715" s="155">
        <v>350000</v>
      </c>
      <c r="F715" s="87">
        <v>12</v>
      </c>
      <c r="G715" s="153">
        <f t="shared" si="11"/>
        <v>29166.666666666668</v>
      </c>
    </row>
    <row r="716" spans="1:7">
      <c r="A716" s="107">
        <v>45654</v>
      </c>
      <c r="B716" s="156">
        <v>0.27083333333333298</v>
      </c>
      <c r="C716" s="86" t="s">
        <v>47</v>
      </c>
      <c r="D716" s="86" t="s">
        <v>10</v>
      </c>
      <c r="E716" s="155">
        <v>60000</v>
      </c>
      <c r="F716" s="87">
        <v>15</v>
      </c>
      <c r="G716" s="153">
        <f t="shared" si="11"/>
        <v>4000</v>
      </c>
    </row>
    <row r="717" spans="1:7">
      <c r="A717" s="107">
        <v>45654</v>
      </c>
      <c r="B717" s="156">
        <v>0.16666666666666699</v>
      </c>
      <c r="C717" s="86" t="s">
        <v>326</v>
      </c>
      <c r="D717" s="86" t="s">
        <v>10</v>
      </c>
      <c r="E717" s="155">
        <v>90000</v>
      </c>
      <c r="F717" s="87">
        <v>14</v>
      </c>
      <c r="G717" s="153">
        <f t="shared" si="11"/>
        <v>6428.5714285714284</v>
      </c>
    </row>
    <row r="718" spans="1:7">
      <c r="A718" s="107">
        <v>45654</v>
      </c>
      <c r="B718" s="156" t="s">
        <v>309</v>
      </c>
      <c r="C718" s="86" t="s">
        <v>7</v>
      </c>
      <c r="D718" s="86" t="s">
        <v>8</v>
      </c>
      <c r="E718" s="155">
        <v>115000</v>
      </c>
      <c r="F718" s="87">
        <v>9</v>
      </c>
      <c r="G718" s="153">
        <f t="shared" si="11"/>
        <v>12777.777777777777</v>
      </c>
    </row>
    <row r="719" spans="1:7">
      <c r="A719" s="107">
        <v>45654</v>
      </c>
      <c r="B719" s="150" t="s">
        <v>309</v>
      </c>
      <c r="C719" s="86" t="s">
        <v>310</v>
      </c>
      <c r="D719" s="86" t="s">
        <v>8</v>
      </c>
      <c r="E719" s="153">
        <v>115000</v>
      </c>
      <c r="F719" s="87">
        <v>13</v>
      </c>
      <c r="G719" s="153">
        <f t="shared" si="11"/>
        <v>8846.1538461538457</v>
      </c>
    </row>
    <row r="720" spans="1:7">
      <c r="A720" s="107">
        <v>45654</v>
      </c>
      <c r="B720" s="150" t="s">
        <v>309</v>
      </c>
      <c r="C720" s="86" t="s">
        <v>310</v>
      </c>
      <c r="D720" s="86" t="s">
        <v>8</v>
      </c>
      <c r="E720" s="153">
        <v>115000</v>
      </c>
      <c r="F720" s="87">
        <v>15</v>
      </c>
      <c r="G720" s="153">
        <f t="shared" si="11"/>
        <v>7666.666666666667</v>
      </c>
    </row>
    <row r="721" spans="1:7">
      <c r="A721" s="107">
        <v>45654</v>
      </c>
      <c r="B721" s="150" t="s">
        <v>309</v>
      </c>
      <c r="C721" s="86" t="s">
        <v>310</v>
      </c>
      <c r="D721" s="86" t="s">
        <v>8</v>
      </c>
      <c r="E721" s="153">
        <v>115000</v>
      </c>
      <c r="F721" s="87">
        <v>9</v>
      </c>
      <c r="G721" s="153">
        <f t="shared" si="11"/>
        <v>12777.777777777777</v>
      </c>
    </row>
    <row r="722" spans="1:7">
      <c r="A722" s="107">
        <v>45654</v>
      </c>
      <c r="B722" s="150" t="s">
        <v>309</v>
      </c>
      <c r="C722" s="86" t="s">
        <v>282</v>
      </c>
      <c r="D722" s="86" t="s">
        <v>8</v>
      </c>
      <c r="E722" s="153">
        <v>115000</v>
      </c>
      <c r="F722" s="87">
        <v>11</v>
      </c>
      <c r="G722" s="153">
        <f t="shared" si="11"/>
        <v>10454.545454545454</v>
      </c>
    </row>
    <row r="723" spans="1:7">
      <c r="A723" s="107">
        <v>45654</v>
      </c>
      <c r="B723" s="150" t="s">
        <v>309</v>
      </c>
      <c r="C723" s="86" t="s">
        <v>311</v>
      </c>
      <c r="D723" s="86" t="s">
        <v>8</v>
      </c>
      <c r="E723" s="155">
        <v>115000</v>
      </c>
      <c r="F723" s="87">
        <v>14</v>
      </c>
      <c r="G723" s="153">
        <f t="shared" si="11"/>
        <v>8214.2857142857138</v>
      </c>
    </row>
    <row r="724" spans="1:7">
      <c r="A724" s="107">
        <v>45654</v>
      </c>
      <c r="B724" s="150" t="s">
        <v>309</v>
      </c>
      <c r="C724" s="86" t="s">
        <v>45</v>
      </c>
      <c r="D724" s="86" t="s">
        <v>8</v>
      </c>
      <c r="E724" s="155">
        <v>115000</v>
      </c>
      <c r="F724" s="87">
        <v>9</v>
      </c>
      <c r="G724" s="153">
        <f t="shared" si="11"/>
        <v>12777.777777777777</v>
      </c>
    </row>
    <row r="725" spans="1:7">
      <c r="A725" s="107">
        <v>45654</v>
      </c>
      <c r="B725" s="150" t="s">
        <v>309</v>
      </c>
      <c r="C725" s="86" t="s">
        <v>312</v>
      </c>
      <c r="D725" s="86" t="s">
        <v>8</v>
      </c>
      <c r="E725" s="155">
        <v>115000</v>
      </c>
      <c r="F725" s="87">
        <v>12</v>
      </c>
      <c r="G725" s="153">
        <f t="shared" si="11"/>
        <v>9583.3333333333339</v>
      </c>
    </row>
    <row r="726" spans="1:7">
      <c r="A726" s="107">
        <v>45654</v>
      </c>
      <c r="B726" s="150" t="s">
        <v>309</v>
      </c>
      <c r="C726" s="86" t="s">
        <v>312</v>
      </c>
      <c r="D726" s="86" t="s">
        <v>8</v>
      </c>
      <c r="E726" s="155">
        <v>115000</v>
      </c>
      <c r="F726" s="87">
        <v>15</v>
      </c>
      <c r="G726" s="153">
        <f t="shared" si="11"/>
        <v>7666.666666666667</v>
      </c>
    </row>
    <row r="727" spans="1:7">
      <c r="A727" s="107">
        <v>45654</v>
      </c>
      <c r="B727" s="150" t="s">
        <v>309</v>
      </c>
      <c r="C727" s="86" t="s">
        <v>312</v>
      </c>
      <c r="D727" s="86" t="s">
        <v>8</v>
      </c>
      <c r="E727" s="155">
        <v>115000</v>
      </c>
      <c r="F727" s="87">
        <v>15</v>
      </c>
      <c r="G727" s="153">
        <f t="shared" si="11"/>
        <v>7666.666666666667</v>
      </c>
    </row>
    <row r="728" spans="1:7">
      <c r="A728" s="107">
        <v>45654</v>
      </c>
      <c r="B728" s="150" t="s">
        <v>309</v>
      </c>
      <c r="C728" s="86" t="s">
        <v>312</v>
      </c>
      <c r="D728" s="86" t="s">
        <v>17</v>
      </c>
      <c r="E728" s="155">
        <v>95000</v>
      </c>
      <c r="F728" s="87">
        <v>15</v>
      </c>
      <c r="G728" s="153">
        <f t="shared" si="11"/>
        <v>6333.333333333333</v>
      </c>
    </row>
    <row r="729" spans="1:7">
      <c r="A729" s="107">
        <v>45654</v>
      </c>
      <c r="B729" s="150" t="s">
        <v>309</v>
      </c>
      <c r="C729" s="86" t="s">
        <v>209</v>
      </c>
      <c r="D729" s="86" t="s">
        <v>8</v>
      </c>
      <c r="E729" s="155">
        <v>92000</v>
      </c>
      <c r="F729" s="87">
        <v>9</v>
      </c>
      <c r="G729" s="153">
        <f t="shared" si="11"/>
        <v>10222.222222222223</v>
      </c>
    </row>
    <row r="730" spans="1:7">
      <c r="A730" s="107">
        <v>45654</v>
      </c>
      <c r="B730" s="150" t="s">
        <v>309</v>
      </c>
      <c r="C730" s="86" t="s">
        <v>313</v>
      </c>
      <c r="D730" s="86" t="s">
        <v>17</v>
      </c>
      <c r="E730" s="155">
        <v>86000</v>
      </c>
      <c r="F730" s="87">
        <v>5</v>
      </c>
      <c r="G730" s="153">
        <f t="shared" si="11"/>
        <v>17200</v>
      </c>
    </row>
    <row r="731" spans="1:7">
      <c r="A731" s="107">
        <v>45654</v>
      </c>
      <c r="B731" s="150" t="s">
        <v>309</v>
      </c>
      <c r="C731" s="86" t="s">
        <v>240</v>
      </c>
      <c r="D731" s="86" t="s">
        <v>8</v>
      </c>
      <c r="E731" s="155">
        <v>98000</v>
      </c>
      <c r="F731" s="87">
        <v>17</v>
      </c>
      <c r="G731" s="153">
        <f t="shared" si="11"/>
        <v>5764.7058823529414</v>
      </c>
    </row>
    <row r="732" spans="1:7">
      <c r="A732" s="107">
        <v>45654</v>
      </c>
      <c r="B732" s="150" t="s">
        <v>309</v>
      </c>
      <c r="C732" s="164" t="s">
        <v>314</v>
      </c>
      <c r="D732" s="86" t="s">
        <v>17</v>
      </c>
      <c r="E732" s="165">
        <v>88000</v>
      </c>
      <c r="F732" s="87">
        <v>9</v>
      </c>
      <c r="G732" s="153">
        <f t="shared" si="11"/>
        <v>9777.7777777777774</v>
      </c>
    </row>
    <row r="733" spans="1:7">
      <c r="A733" s="107">
        <v>45654</v>
      </c>
      <c r="B733" s="150" t="s">
        <v>309</v>
      </c>
      <c r="C733" s="164" t="s">
        <v>315</v>
      </c>
      <c r="D733" s="86" t="s">
        <v>8</v>
      </c>
      <c r="E733" s="165">
        <v>110000</v>
      </c>
      <c r="F733" s="87">
        <v>15</v>
      </c>
      <c r="G733" s="153">
        <f t="shared" si="11"/>
        <v>7333.333333333333</v>
      </c>
    </row>
    <row r="734" spans="1:7">
      <c r="A734" s="107">
        <v>45654</v>
      </c>
      <c r="B734" s="150" t="s">
        <v>309</v>
      </c>
      <c r="C734" s="86" t="s">
        <v>316</v>
      </c>
      <c r="D734" s="86" t="s">
        <v>17</v>
      </c>
      <c r="E734" s="155">
        <v>95000</v>
      </c>
      <c r="F734" s="87">
        <v>13</v>
      </c>
      <c r="G734" s="153">
        <f t="shared" si="11"/>
        <v>7307.6923076923076</v>
      </c>
    </row>
    <row r="735" spans="1:7">
      <c r="A735" s="107">
        <v>45654</v>
      </c>
      <c r="B735" s="150" t="s">
        <v>309</v>
      </c>
      <c r="C735" s="164" t="s">
        <v>25</v>
      </c>
      <c r="D735" s="86" t="s">
        <v>8</v>
      </c>
      <c r="E735" s="165">
        <v>108000</v>
      </c>
      <c r="F735" s="87">
        <v>11</v>
      </c>
      <c r="G735" s="153">
        <f t="shared" si="11"/>
        <v>9818.181818181818</v>
      </c>
    </row>
    <row r="736" spans="1:7">
      <c r="A736" s="107">
        <v>45654</v>
      </c>
      <c r="B736" s="150" t="s">
        <v>309</v>
      </c>
      <c r="C736" s="164" t="s">
        <v>25</v>
      </c>
      <c r="D736" s="164" t="s">
        <v>10</v>
      </c>
      <c r="E736" s="165">
        <v>90000</v>
      </c>
      <c r="F736" s="87">
        <v>9</v>
      </c>
      <c r="G736" s="153">
        <f t="shared" si="11"/>
        <v>10000</v>
      </c>
    </row>
    <row r="737" spans="1:7">
      <c r="A737" s="107">
        <v>45654</v>
      </c>
      <c r="B737" s="150" t="s">
        <v>309</v>
      </c>
      <c r="C737" s="86" t="s">
        <v>20</v>
      </c>
      <c r="D737" s="86" t="s">
        <v>8</v>
      </c>
      <c r="E737" s="155">
        <v>110000</v>
      </c>
      <c r="F737" s="87">
        <v>12</v>
      </c>
      <c r="G737" s="153">
        <f t="shared" si="11"/>
        <v>9166.6666666666661</v>
      </c>
    </row>
    <row r="738" spans="1:7">
      <c r="A738" s="107">
        <v>45654</v>
      </c>
      <c r="B738" s="150" t="s">
        <v>309</v>
      </c>
      <c r="C738" s="86" t="s">
        <v>22</v>
      </c>
      <c r="D738" s="86" t="s">
        <v>8</v>
      </c>
      <c r="E738" s="155">
        <v>140000</v>
      </c>
      <c r="F738" s="87">
        <v>17</v>
      </c>
      <c r="G738" s="153">
        <f t="shared" si="11"/>
        <v>8235.2941176470595</v>
      </c>
    </row>
    <row r="739" spans="1:7">
      <c r="A739" s="107">
        <v>45654</v>
      </c>
      <c r="B739" s="150">
        <v>0.29166666666666702</v>
      </c>
      <c r="C739" s="86" t="s">
        <v>7</v>
      </c>
      <c r="D739" s="86" t="s">
        <v>8</v>
      </c>
      <c r="E739" s="155">
        <v>57500</v>
      </c>
      <c r="F739" s="87">
        <v>9</v>
      </c>
      <c r="G739" s="153">
        <f t="shared" si="11"/>
        <v>6388.8888888888887</v>
      </c>
    </row>
    <row r="740" spans="1:7">
      <c r="A740" s="107">
        <v>45654</v>
      </c>
      <c r="B740" s="150">
        <v>0.29166666666666702</v>
      </c>
      <c r="C740" s="86" t="s">
        <v>282</v>
      </c>
      <c r="D740" s="86" t="s">
        <v>8</v>
      </c>
      <c r="E740" s="155">
        <v>57500</v>
      </c>
      <c r="F740" s="87">
        <v>12</v>
      </c>
      <c r="G740" s="153">
        <f t="shared" si="11"/>
        <v>4791.666666666667</v>
      </c>
    </row>
    <row r="741" spans="1:7">
      <c r="A741" s="107">
        <v>45654</v>
      </c>
      <c r="B741" s="150">
        <v>0.29166666666666702</v>
      </c>
      <c r="C741" s="86" t="s">
        <v>45</v>
      </c>
      <c r="D741" s="86" t="s">
        <v>8</v>
      </c>
      <c r="E741" s="155">
        <v>57500</v>
      </c>
      <c r="F741" s="87">
        <v>12</v>
      </c>
      <c r="G741" s="153">
        <f t="shared" si="11"/>
        <v>4791.666666666667</v>
      </c>
    </row>
    <row r="742" spans="1:7">
      <c r="A742" s="107">
        <v>45654</v>
      </c>
      <c r="B742" s="150">
        <v>0.29166666666666702</v>
      </c>
      <c r="C742" s="86" t="s">
        <v>109</v>
      </c>
      <c r="D742" s="86" t="s">
        <v>17</v>
      </c>
      <c r="E742" s="155">
        <v>66000</v>
      </c>
      <c r="F742" s="87">
        <v>31</v>
      </c>
      <c r="G742" s="153">
        <f t="shared" si="11"/>
        <v>2129.0322580645161</v>
      </c>
    </row>
    <row r="743" spans="1:7">
      <c r="A743" s="107">
        <v>45654</v>
      </c>
      <c r="B743" s="150">
        <v>0.29166666666666702</v>
      </c>
      <c r="C743" s="86" t="s">
        <v>25</v>
      </c>
      <c r="D743" s="164" t="s">
        <v>10</v>
      </c>
      <c r="E743" s="155">
        <v>45000</v>
      </c>
      <c r="F743" s="87">
        <v>6</v>
      </c>
      <c r="G743" s="153">
        <f t="shared" si="11"/>
        <v>7500</v>
      </c>
    </row>
    <row r="744" spans="1:7">
      <c r="A744" s="107">
        <v>45654</v>
      </c>
      <c r="B744" s="150">
        <v>0.29166666666666702</v>
      </c>
      <c r="C744" s="86" t="s">
        <v>320</v>
      </c>
      <c r="D744" s="86" t="s">
        <v>17</v>
      </c>
      <c r="E744" s="155">
        <v>60000</v>
      </c>
      <c r="F744" s="87">
        <v>30</v>
      </c>
      <c r="G744" s="153">
        <f t="shared" si="11"/>
        <v>2000</v>
      </c>
    </row>
    <row r="745" spans="1:7">
      <c r="A745" s="107">
        <v>45654</v>
      </c>
      <c r="B745" s="150">
        <v>0.375</v>
      </c>
      <c r="C745" s="86" t="s">
        <v>7</v>
      </c>
      <c r="D745" s="164" t="s">
        <v>10</v>
      </c>
      <c r="E745" s="155">
        <v>80000</v>
      </c>
      <c r="F745" s="87">
        <v>12</v>
      </c>
      <c r="G745" s="153">
        <f t="shared" si="11"/>
        <v>6666.666666666667</v>
      </c>
    </row>
    <row r="746" spans="1:7">
      <c r="A746" s="107">
        <v>45654</v>
      </c>
      <c r="B746" s="150">
        <v>0.83333333333333304</v>
      </c>
      <c r="C746" s="86" t="s">
        <v>7</v>
      </c>
      <c r="D746" s="86" t="s">
        <v>8</v>
      </c>
      <c r="E746" s="155">
        <v>57500</v>
      </c>
      <c r="F746" s="87">
        <v>42</v>
      </c>
      <c r="G746" s="153">
        <f t="shared" si="11"/>
        <v>1369.047619047619</v>
      </c>
    </row>
    <row r="747" spans="1:7">
      <c r="A747" s="107">
        <v>45654</v>
      </c>
      <c r="B747" s="150">
        <v>0.375</v>
      </c>
      <c r="C747" s="86" t="s">
        <v>282</v>
      </c>
      <c r="D747" s="164" t="s">
        <v>10</v>
      </c>
      <c r="E747" s="155">
        <v>40000</v>
      </c>
      <c r="F747" s="87">
        <v>13</v>
      </c>
      <c r="G747" s="153">
        <f t="shared" si="11"/>
        <v>3076.9230769230771</v>
      </c>
    </row>
    <row r="748" spans="1:7">
      <c r="A748" s="107">
        <v>45654</v>
      </c>
      <c r="B748" s="150">
        <v>0.83333333333333304</v>
      </c>
      <c r="C748" s="86" t="s">
        <v>282</v>
      </c>
      <c r="D748" s="86" t="s">
        <v>17</v>
      </c>
      <c r="E748" s="155">
        <v>47500</v>
      </c>
      <c r="F748" s="87">
        <v>38</v>
      </c>
      <c r="G748" s="153">
        <f t="shared" si="11"/>
        <v>1250</v>
      </c>
    </row>
    <row r="749" spans="1:7">
      <c r="A749" s="107">
        <v>45654</v>
      </c>
      <c r="B749" s="150" t="s">
        <v>318</v>
      </c>
      <c r="C749" s="86" t="s">
        <v>14</v>
      </c>
      <c r="D749" s="86" t="s">
        <v>8</v>
      </c>
      <c r="E749" s="155">
        <v>115000</v>
      </c>
      <c r="F749" s="87">
        <v>28</v>
      </c>
      <c r="G749" s="153">
        <f t="shared" si="11"/>
        <v>4107.1428571428569</v>
      </c>
    </row>
    <row r="750" spans="1:7">
      <c r="A750" s="107">
        <v>45654</v>
      </c>
      <c r="B750" s="150" t="s">
        <v>318</v>
      </c>
      <c r="C750" s="86" t="s">
        <v>43</v>
      </c>
      <c r="D750" s="86" t="s">
        <v>17</v>
      </c>
      <c r="E750" s="155">
        <v>88000</v>
      </c>
      <c r="F750" s="87">
        <v>42</v>
      </c>
      <c r="G750" s="153">
        <f t="shared" si="11"/>
        <v>2095.2380952380954</v>
      </c>
    </row>
    <row r="751" spans="1:7">
      <c r="A751" s="107">
        <v>45654</v>
      </c>
      <c r="B751" s="150" t="s">
        <v>318</v>
      </c>
      <c r="C751" s="86" t="s">
        <v>331</v>
      </c>
      <c r="D751" s="164" t="s">
        <v>10</v>
      </c>
      <c r="E751" s="155">
        <v>120000</v>
      </c>
      <c r="F751" s="87">
        <v>14</v>
      </c>
      <c r="G751" s="153">
        <f t="shared" si="11"/>
        <v>8571.4285714285706</v>
      </c>
    </row>
    <row r="752" spans="1:7">
      <c r="A752" s="107">
        <v>45654</v>
      </c>
      <c r="B752" s="150" t="s">
        <v>319</v>
      </c>
      <c r="C752" s="86" t="s">
        <v>7</v>
      </c>
      <c r="D752" s="86" t="s">
        <v>17</v>
      </c>
      <c r="E752" s="155">
        <v>95000</v>
      </c>
      <c r="F752" s="87">
        <v>29</v>
      </c>
      <c r="G752" s="153">
        <f t="shared" si="11"/>
        <v>3275.8620689655172</v>
      </c>
    </row>
    <row r="753" spans="1:7">
      <c r="A753" s="107">
        <v>45654</v>
      </c>
      <c r="B753" s="150" t="s">
        <v>319</v>
      </c>
      <c r="C753" s="86" t="s">
        <v>282</v>
      </c>
      <c r="D753" s="164" t="s">
        <v>10</v>
      </c>
      <c r="E753" s="155">
        <v>80000</v>
      </c>
      <c r="F753" s="87">
        <v>12</v>
      </c>
      <c r="G753" s="153">
        <f t="shared" si="11"/>
        <v>6666.666666666667</v>
      </c>
    </row>
    <row r="754" spans="1:7">
      <c r="A754" s="107">
        <v>45654</v>
      </c>
      <c r="B754" s="150" t="s">
        <v>319</v>
      </c>
      <c r="C754" s="86" t="s">
        <v>45</v>
      </c>
      <c r="D754" s="86" t="s">
        <v>17</v>
      </c>
      <c r="E754" s="155">
        <v>95000</v>
      </c>
      <c r="F754" s="87">
        <v>12</v>
      </c>
      <c r="G754" s="153">
        <f t="shared" si="11"/>
        <v>7916.666666666667</v>
      </c>
    </row>
    <row r="755" spans="1:7">
      <c r="A755" s="107">
        <v>45654</v>
      </c>
      <c r="B755" s="150" t="s">
        <v>319</v>
      </c>
      <c r="C755" s="86" t="s">
        <v>320</v>
      </c>
      <c r="D755" s="164" t="s">
        <v>10</v>
      </c>
      <c r="E755" s="155">
        <v>120000</v>
      </c>
      <c r="F755" s="87">
        <v>11</v>
      </c>
      <c r="G755" s="153">
        <f t="shared" si="11"/>
        <v>10909.09090909091</v>
      </c>
    </row>
    <row r="756" spans="1:7">
      <c r="A756" s="107">
        <v>45654</v>
      </c>
      <c r="B756" s="150" t="s">
        <v>319</v>
      </c>
      <c r="C756" s="86" t="s">
        <v>104</v>
      </c>
      <c r="D756" s="164" t="s">
        <v>10</v>
      </c>
      <c r="E756" s="155">
        <v>120000</v>
      </c>
      <c r="F756" s="87">
        <v>12</v>
      </c>
      <c r="G756" s="153">
        <f t="shared" si="11"/>
        <v>10000</v>
      </c>
    </row>
    <row r="757" spans="1:7">
      <c r="A757" s="107">
        <v>45654</v>
      </c>
      <c r="B757" s="150">
        <v>0.64583333333333304</v>
      </c>
      <c r="C757" s="86" t="s">
        <v>243</v>
      </c>
      <c r="D757" s="164" t="s">
        <v>10</v>
      </c>
      <c r="E757" s="155">
        <v>90000</v>
      </c>
      <c r="F757" s="87">
        <v>13</v>
      </c>
      <c r="G757" s="153">
        <f t="shared" si="11"/>
        <v>6923.0769230769229</v>
      </c>
    </row>
    <row r="758" spans="1:7">
      <c r="A758" s="107">
        <v>45654</v>
      </c>
      <c r="B758" s="150" t="s">
        <v>321</v>
      </c>
      <c r="C758" s="86" t="s">
        <v>7</v>
      </c>
      <c r="D758" s="86" t="s">
        <v>8</v>
      </c>
      <c r="E758" s="155">
        <v>115000</v>
      </c>
      <c r="F758" s="87">
        <v>17</v>
      </c>
      <c r="G758" s="153">
        <f t="shared" si="11"/>
        <v>6764.7058823529414</v>
      </c>
    </row>
    <row r="759" spans="1:7">
      <c r="A759" s="107">
        <v>45654</v>
      </c>
      <c r="B759" s="167" t="s">
        <v>321</v>
      </c>
      <c r="C759" s="86" t="s">
        <v>310</v>
      </c>
      <c r="D759" s="86" t="s">
        <v>8</v>
      </c>
      <c r="E759" s="153">
        <v>115000</v>
      </c>
      <c r="F759" s="87">
        <v>9</v>
      </c>
      <c r="G759" s="153">
        <f t="shared" si="11"/>
        <v>12777.777777777777</v>
      </c>
    </row>
    <row r="760" spans="1:7">
      <c r="A760" s="107">
        <v>45654</v>
      </c>
      <c r="B760" s="150" t="s">
        <v>321</v>
      </c>
      <c r="C760" s="86" t="s">
        <v>310</v>
      </c>
      <c r="D760" s="86" t="s">
        <v>8</v>
      </c>
      <c r="E760" s="153">
        <v>115000</v>
      </c>
      <c r="F760" s="87">
        <v>12</v>
      </c>
      <c r="G760" s="153">
        <f t="shared" si="11"/>
        <v>9583.3333333333339</v>
      </c>
    </row>
    <row r="761" spans="1:7">
      <c r="A761" s="107">
        <v>45654</v>
      </c>
      <c r="B761" s="150" t="s">
        <v>321</v>
      </c>
      <c r="C761" s="86" t="s">
        <v>282</v>
      </c>
      <c r="D761" s="86" t="s">
        <v>8</v>
      </c>
      <c r="E761" s="153">
        <v>115000</v>
      </c>
      <c r="F761" s="87">
        <v>15</v>
      </c>
      <c r="G761" s="153">
        <f t="shared" si="11"/>
        <v>7666.666666666667</v>
      </c>
    </row>
    <row r="762" spans="1:7">
      <c r="A762" s="107">
        <v>45654</v>
      </c>
      <c r="B762" s="150" t="s">
        <v>321</v>
      </c>
      <c r="C762" s="86" t="s">
        <v>311</v>
      </c>
      <c r="D762" s="86" t="s">
        <v>8</v>
      </c>
      <c r="E762" s="155">
        <v>115000</v>
      </c>
      <c r="F762" s="87">
        <v>41</v>
      </c>
      <c r="G762" s="153">
        <f t="shared" si="11"/>
        <v>2804.8780487804879</v>
      </c>
    </row>
    <row r="763" spans="1:7">
      <c r="A763" s="107">
        <v>45654</v>
      </c>
      <c r="B763" s="150" t="s">
        <v>321</v>
      </c>
      <c r="C763" s="86" t="s">
        <v>311</v>
      </c>
      <c r="D763" s="164" t="s">
        <v>10</v>
      </c>
      <c r="E763" s="155">
        <v>80000</v>
      </c>
      <c r="F763" s="87">
        <v>15</v>
      </c>
      <c r="G763" s="153">
        <f t="shared" si="11"/>
        <v>5333.333333333333</v>
      </c>
    </row>
    <row r="764" spans="1:7">
      <c r="A764" s="107">
        <v>45654</v>
      </c>
      <c r="B764" s="150" t="s">
        <v>321</v>
      </c>
      <c r="C764" s="86" t="s">
        <v>45</v>
      </c>
      <c r="D764" s="86" t="s">
        <v>8</v>
      </c>
      <c r="E764" s="155">
        <v>115000</v>
      </c>
      <c r="F764" s="87">
        <v>34</v>
      </c>
      <c r="G764" s="153">
        <f t="shared" si="11"/>
        <v>3382.3529411764707</v>
      </c>
    </row>
    <row r="765" spans="1:7">
      <c r="A765" s="107">
        <v>45654</v>
      </c>
      <c r="B765" s="150" t="s">
        <v>321</v>
      </c>
      <c r="C765" s="86" t="s">
        <v>312</v>
      </c>
      <c r="D765" s="86" t="s">
        <v>8</v>
      </c>
      <c r="E765" s="155">
        <v>115000</v>
      </c>
      <c r="F765" s="87">
        <v>40</v>
      </c>
      <c r="G765" s="153">
        <f t="shared" si="11"/>
        <v>2875</v>
      </c>
    </row>
    <row r="766" spans="1:7">
      <c r="A766" s="107">
        <v>45654</v>
      </c>
      <c r="B766" s="150" t="s">
        <v>321</v>
      </c>
      <c r="C766" s="86" t="s">
        <v>312</v>
      </c>
      <c r="D766" s="86" t="s">
        <v>8</v>
      </c>
      <c r="E766" s="155">
        <v>115000</v>
      </c>
      <c r="F766" s="87">
        <v>35</v>
      </c>
      <c r="G766" s="153">
        <f t="shared" si="11"/>
        <v>3285.7142857142858</v>
      </c>
    </row>
    <row r="767" spans="1:7">
      <c r="A767" s="107">
        <v>45654</v>
      </c>
      <c r="B767" s="150" t="s">
        <v>321</v>
      </c>
      <c r="C767" s="86" t="s">
        <v>312</v>
      </c>
      <c r="D767" s="86" t="s">
        <v>17</v>
      </c>
      <c r="E767" s="155">
        <v>95000</v>
      </c>
      <c r="F767" s="87">
        <v>42</v>
      </c>
      <c r="G767" s="153">
        <f t="shared" si="11"/>
        <v>2261.9047619047619</v>
      </c>
    </row>
    <row r="768" spans="1:7">
      <c r="A768" s="107">
        <v>45654</v>
      </c>
      <c r="B768" s="150" t="s">
        <v>321</v>
      </c>
      <c r="C768" s="86" t="s">
        <v>209</v>
      </c>
      <c r="D768" s="86" t="s">
        <v>8</v>
      </c>
      <c r="E768" s="155">
        <v>92000</v>
      </c>
      <c r="F768" s="87">
        <v>23</v>
      </c>
      <c r="G768" s="153">
        <f t="shared" si="11"/>
        <v>4000</v>
      </c>
    </row>
    <row r="769" spans="1:7">
      <c r="A769" s="107">
        <v>45654</v>
      </c>
      <c r="B769" s="150" t="s">
        <v>321</v>
      </c>
      <c r="C769" s="86" t="s">
        <v>240</v>
      </c>
      <c r="D769" s="86" t="s">
        <v>8</v>
      </c>
      <c r="E769" s="155">
        <v>98000</v>
      </c>
      <c r="F769" s="87">
        <v>41</v>
      </c>
      <c r="G769" s="153">
        <f t="shared" si="11"/>
        <v>2390.2439024390242</v>
      </c>
    </row>
    <row r="770" spans="1:7">
      <c r="A770" s="107">
        <v>45654</v>
      </c>
      <c r="B770" s="150" t="s">
        <v>321</v>
      </c>
      <c r="C770" s="86" t="s">
        <v>25</v>
      </c>
      <c r="D770" s="86" t="s">
        <v>17</v>
      </c>
      <c r="E770" s="155">
        <v>98000</v>
      </c>
      <c r="F770" s="87">
        <v>16</v>
      </c>
      <c r="G770" s="153">
        <f t="shared" si="11"/>
        <v>6125</v>
      </c>
    </row>
    <row r="771" spans="1:7">
      <c r="A771" s="107">
        <v>45654</v>
      </c>
      <c r="B771" s="150" t="s">
        <v>321</v>
      </c>
      <c r="C771" s="164" t="s">
        <v>315</v>
      </c>
      <c r="D771" s="86" t="s">
        <v>8</v>
      </c>
      <c r="E771" s="165">
        <v>110000</v>
      </c>
      <c r="F771" s="87">
        <v>36</v>
      </c>
      <c r="G771" s="153">
        <f t="shared" ref="G771:G834" si="12">E771/F771</f>
        <v>3055.5555555555557</v>
      </c>
    </row>
    <row r="772" spans="1:7">
      <c r="A772" s="107">
        <v>45654</v>
      </c>
      <c r="B772" s="150" t="s">
        <v>321</v>
      </c>
      <c r="C772" s="164" t="s">
        <v>322</v>
      </c>
      <c r="D772" s="164" t="s">
        <v>10</v>
      </c>
      <c r="E772" s="165">
        <v>80000</v>
      </c>
      <c r="F772" s="87">
        <v>14</v>
      </c>
      <c r="G772" s="153">
        <f t="shared" si="12"/>
        <v>5714.2857142857147</v>
      </c>
    </row>
    <row r="773" spans="1:7">
      <c r="A773" s="107">
        <v>45654</v>
      </c>
      <c r="B773" s="150" t="s">
        <v>321</v>
      </c>
      <c r="C773" s="86" t="s">
        <v>316</v>
      </c>
      <c r="D773" s="86" t="s">
        <v>17</v>
      </c>
      <c r="E773" s="155">
        <v>95000</v>
      </c>
      <c r="F773" s="87">
        <v>25</v>
      </c>
      <c r="G773" s="153">
        <f t="shared" si="12"/>
        <v>3800</v>
      </c>
    </row>
    <row r="774" spans="1:7">
      <c r="A774" s="107">
        <v>45654</v>
      </c>
      <c r="B774" s="150" t="s">
        <v>321</v>
      </c>
      <c r="C774" s="86" t="s">
        <v>22</v>
      </c>
      <c r="D774" s="86" t="s">
        <v>8</v>
      </c>
      <c r="E774" s="155">
        <v>140000</v>
      </c>
      <c r="F774" s="87">
        <v>32</v>
      </c>
      <c r="G774" s="153">
        <f t="shared" si="12"/>
        <v>4375</v>
      </c>
    </row>
    <row r="775" spans="1:7">
      <c r="A775" s="107">
        <v>45654</v>
      </c>
      <c r="B775" s="150" t="s">
        <v>321</v>
      </c>
      <c r="C775" s="86" t="s">
        <v>20</v>
      </c>
      <c r="D775" s="86" t="s">
        <v>8</v>
      </c>
      <c r="E775" s="155">
        <v>110000</v>
      </c>
      <c r="F775" s="87">
        <v>42</v>
      </c>
      <c r="G775" s="153">
        <f t="shared" si="12"/>
        <v>2619.0476190476193</v>
      </c>
    </row>
    <row r="776" spans="1:7">
      <c r="A776" s="107">
        <v>45654</v>
      </c>
      <c r="B776" s="156" t="s">
        <v>321</v>
      </c>
      <c r="C776" s="86" t="s">
        <v>187</v>
      </c>
      <c r="D776" s="86" t="s">
        <v>17</v>
      </c>
      <c r="E776" s="155">
        <v>130000</v>
      </c>
      <c r="F776" s="87">
        <v>37</v>
      </c>
      <c r="G776" s="153">
        <f t="shared" si="12"/>
        <v>3513.5135135135133</v>
      </c>
    </row>
    <row r="777" spans="1:7">
      <c r="A777" s="107">
        <v>45654</v>
      </c>
      <c r="B777" s="156" t="s">
        <v>321</v>
      </c>
      <c r="C777" s="86" t="s">
        <v>33</v>
      </c>
      <c r="D777" s="86" t="s">
        <v>8</v>
      </c>
      <c r="E777" s="155">
        <v>350000</v>
      </c>
      <c r="F777" s="87">
        <v>28</v>
      </c>
      <c r="G777" s="153">
        <f t="shared" si="12"/>
        <v>12500</v>
      </c>
    </row>
    <row r="778" spans="1:7">
      <c r="A778" s="107">
        <v>45655</v>
      </c>
      <c r="B778" s="156">
        <v>4.1666666666666699E-2</v>
      </c>
      <c r="C778" s="86" t="s">
        <v>326</v>
      </c>
      <c r="D778" s="86" t="s">
        <v>10</v>
      </c>
      <c r="E778" s="155">
        <v>90000</v>
      </c>
      <c r="F778" s="87">
        <v>6</v>
      </c>
      <c r="G778" s="153">
        <f t="shared" si="12"/>
        <v>15000</v>
      </c>
    </row>
    <row r="779" spans="1:7">
      <c r="A779" s="107">
        <v>45655</v>
      </c>
      <c r="B779" s="156" t="s">
        <v>340</v>
      </c>
      <c r="C779" s="86" t="s">
        <v>7</v>
      </c>
      <c r="D779" s="86" t="s">
        <v>17</v>
      </c>
      <c r="E779" s="155">
        <v>95000</v>
      </c>
      <c r="F779" s="87">
        <v>41</v>
      </c>
      <c r="G779" s="153">
        <f t="shared" si="12"/>
        <v>2317.0731707317073</v>
      </c>
    </row>
    <row r="780" spans="1:7">
      <c r="A780" s="107">
        <v>45655</v>
      </c>
      <c r="B780" s="150" t="s">
        <v>340</v>
      </c>
      <c r="C780" s="86" t="s">
        <v>282</v>
      </c>
      <c r="D780" s="164" t="s">
        <v>10</v>
      </c>
      <c r="E780" s="155">
        <v>80000</v>
      </c>
      <c r="F780" s="87">
        <v>15</v>
      </c>
      <c r="G780" s="153">
        <f t="shared" si="12"/>
        <v>5333.333333333333</v>
      </c>
    </row>
    <row r="781" spans="1:7">
      <c r="A781" s="107">
        <v>45655</v>
      </c>
      <c r="B781" s="150" t="s">
        <v>340</v>
      </c>
      <c r="C781" s="86" t="s">
        <v>45</v>
      </c>
      <c r="D781" s="86" t="s">
        <v>17</v>
      </c>
      <c r="E781" s="155">
        <v>95000</v>
      </c>
      <c r="F781" s="87">
        <v>39</v>
      </c>
      <c r="G781" s="153">
        <f t="shared" si="12"/>
        <v>2435.897435897436</v>
      </c>
    </row>
    <row r="782" spans="1:7">
      <c r="A782" s="107">
        <v>45655</v>
      </c>
      <c r="B782" s="150" t="s">
        <v>340</v>
      </c>
      <c r="C782" s="86" t="s">
        <v>341</v>
      </c>
      <c r="D782" s="86" t="s">
        <v>17</v>
      </c>
      <c r="E782" s="155">
        <v>120000</v>
      </c>
      <c r="F782" s="87">
        <v>26</v>
      </c>
      <c r="G782" s="153">
        <f t="shared" si="12"/>
        <v>4615.3846153846152</v>
      </c>
    </row>
    <row r="783" spans="1:7">
      <c r="A783" s="107">
        <v>45655</v>
      </c>
      <c r="B783" s="150" t="s">
        <v>340</v>
      </c>
      <c r="C783" s="86" t="s">
        <v>320</v>
      </c>
      <c r="D783" s="86" t="s">
        <v>17</v>
      </c>
      <c r="E783" s="155">
        <v>120000</v>
      </c>
      <c r="F783" s="87">
        <v>26</v>
      </c>
      <c r="G783" s="153">
        <f t="shared" si="12"/>
        <v>4615.3846153846152</v>
      </c>
    </row>
    <row r="784" spans="1:7">
      <c r="A784" s="107">
        <v>45655</v>
      </c>
      <c r="B784" s="150">
        <v>0.64583333333333304</v>
      </c>
      <c r="C784" s="86" t="s">
        <v>342</v>
      </c>
      <c r="D784" s="164" t="s">
        <v>10</v>
      </c>
      <c r="E784" s="155">
        <v>60000</v>
      </c>
      <c r="F784" s="87">
        <v>6</v>
      </c>
      <c r="G784" s="153">
        <f t="shared" si="12"/>
        <v>10000</v>
      </c>
    </row>
    <row r="785" spans="1:7">
      <c r="A785" s="107">
        <v>45655</v>
      </c>
      <c r="B785" s="150">
        <v>0.64583333333333304</v>
      </c>
      <c r="C785" s="86" t="s">
        <v>343</v>
      </c>
      <c r="D785" s="164" t="s">
        <v>10</v>
      </c>
      <c r="E785" s="155">
        <v>60000</v>
      </c>
      <c r="F785" s="87">
        <v>6</v>
      </c>
      <c r="G785" s="153">
        <f t="shared" si="12"/>
        <v>10000</v>
      </c>
    </row>
    <row r="786" spans="1:7">
      <c r="A786" s="107">
        <v>45655</v>
      </c>
      <c r="B786" s="150" t="s">
        <v>344</v>
      </c>
      <c r="C786" s="86" t="s">
        <v>222</v>
      </c>
      <c r="D786" s="86" t="s">
        <v>8</v>
      </c>
      <c r="E786" s="155">
        <v>115000</v>
      </c>
      <c r="F786" s="87">
        <v>38</v>
      </c>
      <c r="G786" s="153">
        <f t="shared" si="12"/>
        <v>3026.3157894736842</v>
      </c>
    </row>
    <row r="787" spans="1:7">
      <c r="A787" s="107">
        <v>45655</v>
      </c>
      <c r="B787" s="150" t="s">
        <v>344</v>
      </c>
      <c r="C787" s="86" t="s">
        <v>310</v>
      </c>
      <c r="D787" s="164" t="s">
        <v>10</v>
      </c>
      <c r="E787" s="155">
        <v>80000</v>
      </c>
      <c r="F787" s="87">
        <v>15</v>
      </c>
      <c r="G787" s="153">
        <f t="shared" si="12"/>
        <v>5333.333333333333</v>
      </c>
    </row>
    <row r="788" spans="1:7">
      <c r="A788" s="107">
        <v>45655</v>
      </c>
      <c r="B788" s="150">
        <v>0.625</v>
      </c>
      <c r="C788" s="86" t="s">
        <v>310</v>
      </c>
      <c r="D788" s="86" t="s">
        <v>8</v>
      </c>
      <c r="E788" s="155">
        <v>57500</v>
      </c>
      <c r="F788" s="87">
        <v>27</v>
      </c>
      <c r="G788" s="153">
        <f t="shared" si="12"/>
        <v>2129.6296296296296</v>
      </c>
    </row>
    <row r="789" spans="1:7">
      <c r="A789" s="107">
        <v>45655</v>
      </c>
      <c r="B789" s="150" t="s">
        <v>344</v>
      </c>
      <c r="C789" s="86" t="s">
        <v>12</v>
      </c>
      <c r="D789" s="86" t="s">
        <v>8</v>
      </c>
      <c r="E789" s="155">
        <v>115000</v>
      </c>
      <c r="F789" s="87">
        <v>27</v>
      </c>
      <c r="G789" s="153">
        <f t="shared" si="12"/>
        <v>4259.2592592592591</v>
      </c>
    </row>
    <row r="790" spans="1:7">
      <c r="A790" s="107">
        <v>45655</v>
      </c>
      <c r="B790" s="150">
        <v>0.625</v>
      </c>
      <c r="C790" s="86" t="s">
        <v>311</v>
      </c>
      <c r="D790" s="86" t="s">
        <v>17</v>
      </c>
      <c r="E790" s="155">
        <v>47500</v>
      </c>
      <c r="F790" s="87">
        <v>37</v>
      </c>
      <c r="G790" s="153">
        <f t="shared" si="12"/>
        <v>1283.7837837837837</v>
      </c>
    </row>
    <row r="791" spans="1:7">
      <c r="A791" s="107">
        <v>45655</v>
      </c>
      <c r="B791" s="150" t="s">
        <v>344</v>
      </c>
      <c r="C791" s="86" t="s">
        <v>14</v>
      </c>
      <c r="D791" s="86" t="s">
        <v>8</v>
      </c>
      <c r="E791" s="155">
        <v>115000</v>
      </c>
      <c r="F791" s="87">
        <v>25</v>
      </c>
      <c r="G791" s="153">
        <f t="shared" si="12"/>
        <v>4600</v>
      </c>
    </row>
    <row r="792" spans="1:7">
      <c r="A792" s="107">
        <v>45655</v>
      </c>
      <c r="B792" s="150" t="s">
        <v>344</v>
      </c>
      <c r="C792" s="86" t="s">
        <v>312</v>
      </c>
      <c r="D792" s="86" t="s">
        <v>8</v>
      </c>
      <c r="E792" s="155">
        <v>115000</v>
      </c>
      <c r="F792" s="87">
        <v>25</v>
      </c>
      <c r="G792" s="153">
        <f t="shared" si="12"/>
        <v>4600</v>
      </c>
    </row>
    <row r="793" spans="1:7">
      <c r="A793" s="107">
        <v>45655</v>
      </c>
      <c r="B793" s="150">
        <v>0.625</v>
      </c>
      <c r="C793" s="86" t="s">
        <v>312</v>
      </c>
      <c r="D793" s="86" t="s">
        <v>8</v>
      </c>
      <c r="E793" s="155">
        <v>57500</v>
      </c>
      <c r="F793" s="87">
        <v>29</v>
      </c>
      <c r="G793" s="153">
        <f t="shared" si="12"/>
        <v>1982.7586206896551</v>
      </c>
    </row>
    <row r="794" spans="1:7">
      <c r="A794" s="107">
        <v>45655</v>
      </c>
      <c r="B794" s="150" t="s">
        <v>344</v>
      </c>
      <c r="C794" s="86" t="s">
        <v>209</v>
      </c>
      <c r="D794" s="86" t="s">
        <v>8</v>
      </c>
      <c r="E794" s="155">
        <v>92000</v>
      </c>
      <c r="F794" s="87">
        <v>17</v>
      </c>
      <c r="G794" s="153">
        <f t="shared" si="12"/>
        <v>5411.7647058823532</v>
      </c>
    </row>
    <row r="795" spans="1:7">
      <c r="A795" s="107">
        <v>45655</v>
      </c>
      <c r="B795" s="150" t="s">
        <v>344</v>
      </c>
      <c r="C795" s="86" t="s">
        <v>240</v>
      </c>
      <c r="D795" s="86" t="s">
        <v>8</v>
      </c>
      <c r="E795" s="155">
        <v>98000</v>
      </c>
      <c r="F795" s="87">
        <v>33</v>
      </c>
      <c r="G795" s="153">
        <f t="shared" si="12"/>
        <v>2969.6969696969695</v>
      </c>
    </row>
    <row r="796" spans="1:7">
      <c r="A796" s="107">
        <v>45655</v>
      </c>
      <c r="B796" s="150" t="s">
        <v>344</v>
      </c>
      <c r="C796" s="86" t="s">
        <v>25</v>
      </c>
      <c r="D796" s="86" t="s">
        <v>17</v>
      </c>
      <c r="E796" s="155">
        <v>98000</v>
      </c>
      <c r="F796" s="87">
        <v>6</v>
      </c>
      <c r="G796" s="153">
        <f t="shared" si="12"/>
        <v>16333.333333333334</v>
      </c>
    </row>
    <row r="797" spans="1:7">
      <c r="A797" s="107">
        <v>45655</v>
      </c>
      <c r="B797" s="150" t="s">
        <v>344</v>
      </c>
      <c r="C797" s="86" t="s">
        <v>315</v>
      </c>
      <c r="D797" s="86" t="s">
        <v>8</v>
      </c>
      <c r="E797" s="155">
        <v>110000</v>
      </c>
      <c r="F797" s="87">
        <v>31</v>
      </c>
      <c r="G797" s="153">
        <f t="shared" si="12"/>
        <v>3548.3870967741937</v>
      </c>
    </row>
    <row r="798" spans="1:7">
      <c r="A798" s="107">
        <v>45655</v>
      </c>
      <c r="B798" s="150" t="s">
        <v>344</v>
      </c>
      <c r="C798" s="86" t="s">
        <v>316</v>
      </c>
      <c r="D798" s="86" t="s">
        <v>17</v>
      </c>
      <c r="E798" s="155">
        <v>95000</v>
      </c>
      <c r="F798" s="87">
        <v>33</v>
      </c>
      <c r="G798" s="153">
        <f t="shared" si="12"/>
        <v>2878.787878787879</v>
      </c>
    </row>
    <row r="799" spans="1:7">
      <c r="A799" s="107">
        <v>45655</v>
      </c>
      <c r="B799" s="150" t="s">
        <v>344</v>
      </c>
      <c r="C799" s="86" t="s">
        <v>58</v>
      </c>
      <c r="D799" s="86" t="s">
        <v>8</v>
      </c>
      <c r="E799" s="155">
        <v>140000</v>
      </c>
      <c r="F799" s="87">
        <v>42</v>
      </c>
      <c r="G799" s="153">
        <f t="shared" si="12"/>
        <v>3333.3333333333335</v>
      </c>
    </row>
    <row r="800" spans="1:7">
      <c r="A800" s="107">
        <v>45655</v>
      </c>
      <c r="B800" s="150" t="s">
        <v>344</v>
      </c>
      <c r="C800" s="86" t="s">
        <v>20</v>
      </c>
      <c r="D800" s="86" t="s">
        <v>8</v>
      </c>
      <c r="E800" s="155">
        <v>110000</v>
      </c>
      <c r="F800" s="87">
        <v>25</v>
      </c>
      <c r="G800" s="153">
        <f t="shared" si="12"/>
        <v>4400</v>
      </c>
    </row>
    <row r="801" spans="1:7">
      <c r="A801" s="107">
        <v>45655</v>
      </c>
      <c r="B801" s="150" t="s">
        <v>344</v>
      </c>
      <c r="C801" s="86" t="s">
        <v>187</v>
      </c>
      <c r="D801" s="86" t="s">
        <v>17</v>
      </c>
      <c r="E801" s="155">
        <v>130000</v>
      </c>
      <c r="F801" s="87">
        <v>30</v>
      </c>
      <c r="G801" s="153">
        <f t="shared" si="12"/>
        <v>4333.333333333333</v>
      </c>
    </row>
    <row r="802" spans="1:7">
      <c r="A802" s="107">
        <v>45655</v>
      </c>
      <c r="B802" s="150" t="s">
        <v>344</v>
      </c>
      <c r="C802" s="86" t="s">
        <v>345</v>
      </c>
      <c r="D802" s="86" t="s">
        <v>8</v>
      </c>
      <c r="E802" s="155">
        <v>350000</v>
      </c>
      <c r="F802" s="87">
        <v>42</v>
      </c>
      <c r="G802" s="153">
        <f t="shared" si="12"/>
        <v>8333.3333333333339</v>
      </c>
    </row>
    <row r="803" spans="1:7">
      <c r="A803" s="107">
        <v>45655</v>
      </c>
      <c r="B803" s="150">
        <v>0.97916666666666696</v>
      </c>
      <c r="C803" s="86" t="s">
        <v>7</v>
      </c>
      <c r="D803" s="86" t="s">
        <v>8</v>
      </c>
      <c r="E803" s="155">
        <v>57500</v>
      </c>
      <c r="F803" s="87">
        <v>28</v>
      </c>
      <c r="G803" s="153">
        <f t="shared" si="12"/>
        <v>2053.5714285714284</v>
      </c>
    </row>
    <row r="804" spans="1:7">
      <c r="A804" s="107">
        <v>45655</v>
      </c>
      <c r="B804" s="150">
        <v>0.97916666666666696</v>
      </c>
      <c r="C804" s="86" t="s">
        <v>310</v>
      </c>
      <c r="D804" s="86" t="s">
        <v>8</v>
      </c>
      <c r="E804" s="155">
        <v>57500</v>
      </c>
      <c r="F804" s="87">
        <v>32</v>
      </c>
      <c r="G804" s="153">
        <f t="shared" si="12"/>
        <v>1796.875</v>
      </c>
    </row>
    <row r="805" spans="1:7">
      <c r="A805" s="107">
        <v>45655</v>
      </c>
      <c r="B805" s="150">
        <v>0.97916666666666696</v>
      </c>
      <c r="C805" s="86" t="s">
        <v>311</v>
      </c>
      <c r="D805" s="86" t="s">
        <v>8</v>
      </c>
      <c r="E805" s="155">
        <v>57500</v>
      </c>
      <c r="F805" s="87">
        <v>35</v>
      </c>
      <c r="G805" s="153">
        <f t="shared" si="12"/>
        <v>1642.8571428571429</v>
      </c>
    </row>
    <row r="806" spans="1:7">
      <c r="A806" s="107">
        <v>45655</v>
      </c>
      <c r="B806" s="150">
        <v>0.97916666666666696</v>
      </c>
      <c r="C806" s="86" t="s">
        <v>312</v>
      </c>
      <c r="D806" s="86" t="s">
        <v>8</v>
      </c>
      <c r="E806" s="153">
        <v>57500</v>
      </c>
      <c r="F806" s="87">
        <v>23</v>
      </c>
      <c r="G806" s="153">
        <f t="shared" si="12"/>
        <v>2500</v>
      </c>
    </row>
    <row r="807" spans="1:7">
      <c r="A807" s="107">
        <v>45655</v>
      </c>
      <c r="B807" s="150">
        <v>0.97916666666666696</v>
      </c>
      <c r="C807" s="86" t="s">
        <v>312</v>
      </c>
      <c r="D807" s="86" t="s">
        <v>17</v>
      </c>
      <c r="E807" s="155">
        <v>47500</v>
      </c>
      <c r="F807" s="87">
        <v>42</v>
      </c>
      <c r="G807" s="153">
        <f t="shared" si="12"/>
        <v>1130.952380952381</v>
      </c>
    </row>
    <row r="808" spans="1:7">
      <c r="A808" s="107">
        <v>45655</v>
      </c>
      <c r="B808" s="150" t="s">
        <v>319</v>
      </c>
      <c r="C808" s="86" t="s">
        <v>7</v>
      </c>
      <c r="D808" s="86" t="s">
        <v>17</v>
      </c>
      <c r="E808" s="155">
        <v>95000</v>
      </c>
      <c r="F808" s="87">
        <v>14</v>
      </c>
      <c r="G808" s="153">
        <f t="shared" si="12"/>
        <v>6785.7142857142853</v>
      </c>
    </row>
    <row r="809" spans="1:7">
      <c r="A809" s="107">
        <v>45655</v>
      </c>
      <c r="B809" s="150" t="s">
        <v>319</v>
      </c>
      <c r="C809" s="86" t="s">
        <v>12</v>
      </c>
      <c r="D809" s="164" t="s">
        <v>10</v>
      </c>
      <c r="E809" s="155">
        <v>80000</v>
      </c>
      <c r="F809" s="87">
        <v>12</v>
      </c>
      <c r="G809" s="153">
        <f t="shared" si="12"/>
        <v>6666.666666666667</v>
      </c>
    </row>
    <row r="810" spans="1:7">
      <c r="A810" s="107">
        <v>45655</v>
      </c>
      <c r="B810" s="150" t="s">
        <v>319</v>
      </c>
      <c r="C810" s="86" t="s">
        <v>14</v>
      </c>
      <c r="D810" s="86" t="s">
        <v>17</v>
      </c>
      <c r="E810" s="155">
        <v>95000</v>
      </c>
      <c r="F810" s="87">
        <v>28</v>
      </c>
      <c r="G810" s="153">
        <f t="shared" si="12"/>
        <v>3392.8571428571427</v>
      </c>
    </row>
    <row r="811" spans="1:7">
      <c r="A811" s="107">
        <v>45655</v>
      </c>
      <c r="B811" s="156" t="s">
        <v>319</v>
      </c>
      <c r="C811" s="86" t="s">
        <v>341</v>
      </c>
      <c r="D811" s="86" t="s">
        <v>10</v>
      </c>
      <c r="E811" s="155">
        <v>120000</v>
      </c>
      <c r="F811" s="87">
        <v>11</v>
      </c>
      <c r="G811" s="153">
        <f t="shared" si="12"/>
        <v>10909.09090909091</v>
      </c>
    </row>
    <row r="812" spans="1:7">
      <c r="A812" s="107">
        <v>45655</v>
      </c>
      <c r="B812" s="156" t="s">
        <v>319</v>
      </c>
      <c r="C812" s="86" t="s">
        <v>320</v>
      </c>
      <c r="D812" s="86" t="s">
        <v>10</v>
      </c>
      <c r="E812" s="155">
        <v>120000</v>
      </c>
      <c r="F812" s="87">
        <v>9</v>
      </c>
      <c r="G812" s="153">
        <f t="shared" si="12"/>
        <v>13333.333333333334</v>
      </c>
    </row>
    <row r="813" spans="1:7">
      <c r="A813" s="107">
        <v>45656</v>
      </c>
      <c r="B813" s="156">
        <v>0.27083333333333298</v>
      </c>
      <c r="C813" s="86" t="s">
        <v>47</v>
      </c>
      <c r="D813" s="86" t="s">
        <v>10</v>
      </c>
      <c r="E813" s="155">
        <v>60000</v>
      </c>
      <c r="F813" s="87">
        <v>6</v>
      </c>
      <c r="G813" s="153">
        <f t="shared" si="12"/>
        <v>10000</v>
      </c>
    </row>
    <row r="814" spans="1:7">
      <c r="A814" s="107">
        <v>45656</v>
      </c>
      <c r="B814" s="156">
        <v>0.16666666666666699</v>
      </c>
      <c r="C814" s="86" t="s">
        <v>326</v>
      </c>
      <c r="D814" s="86" t="s">
        <v>10</v>
      </c>
      <c r="E814" s="155">
        <v>90000</v>
      </c>
      <c r="F814" s="87">
        <v>6</v>
      </c>
      <c r="G814" s="153">
        <f t="shared" si="12"/>
        <v>15000</v>
      </c>
    </row>
    <row r="815" spans="1:7">
      <c r="A815" s="107">
        <v>45656</v>
      </c>
      <c r="B815" s="150" t="s">
        <v>309</v>
      </c>
      <c r="C815" s="152" t="s">
        <v>7</v>
      </c>
      <c r="D815" s="86" t="s">
        <v>8</v>
      </c>
      <c r="E815" s="153">
        <v>115000</v>
      </c>
      <c r="F815" s="87">
        <v>33</v>
      </c>
      <c r="G815" s="153">
        <f t="shared" si="12"/>
        <v>3484.848484848485</v>
      </c>
    </row>
    <row r="816" spans="1:7">
      <c r="A816" s="107">
        <v>45656</v>
      </c>
      <c r="B816" s="150" t="s">
        <v>309</v>
      </c>
      <c r="C816" s="86" t="s">
        <v>310</v>
      </c>
      <c r="D816" s="86" t="s">
        <v>8</v>
      </c>
      <c r="E816" s="153">
        <v>115000</v>
      </c>
      <c r="F816" s="87">
        <v>26</v>
      </c>
      <c r="G816" s="153">
        <f t="shared" si="12"/>
        <v>4423.0769230769229</v>
      </c>
    </row>
    <row r="817" spans="1:7">
      <c r="A817" s="107">
        <v>45656</v>
      </c>
      <c r="B817" s="150" t="s">
        <v>309</v>
      </c>
      <c r="C817" s="86" t="s">
        <v>310</v>
      </c>
      <c r="D817" s="86" t="s">
        <v>8</v>
      </c>
      <c r="E817" s="153">
        <v>115000</v>
      </c>
      <c r="F817" s="87">
        <v>42</v>
      </c>
      <c r="G817" s="153">
        <f t="shared" si="12"/>
        <v>2738.0952380952381</v>
      </c>
    </row>
    <row r="818" spans="1:7">
      <c r="A818" s="107">
        <v>45656</v>
      </c>
      <c r="B818" s="150" t="s">
        <v>309</v>
      </c>
      <c r="C818" s="86" t="s">
        <v>310</v>
      </c>
      <c r="D818" s="86" t="s">
        <v>8</v>
      </c>
      <c r="E818" s="153">
        <v>115000</v>
      </c>
      <c r="F818" s="87">
        <v>28</v>
      </c>
      <c r="G818" s="153">
        <f t="shared" si="12"/>
        <v>4107.1428571428569</v>
      </c>
    </row>
    <row r="819" spans="1:7">
      <c r="A819" s="107">
        <v>45656</v>
      </c>
      <c r="B819" s="150" t="s">
        <v>309</v>
      </c>
      <c r="C819" s="86" t="s">
        <v>282</v>
      </c>
      <c r="D819" s="86" t="s">
        <v>8</v>
      </c>
      <c r="E819" s="153">
        <v>115000</v>
      </c>
      <c r="F819" s="87">
        <v>42</v>
      </c>
      <c r="G819" s="153">
        <f t="shared" si="12"/>
        <v>2738.0952380952381</v>
      </c>
    </row>
    <row r="820" spans="1:7">
      <c r="A820" s="107">
        <v>45656</v>
      </c>
      <c r="B820" s="150" t="s">
        <v>309</v>
      </c>
      <c r="C820" s="86" t="s">
        <v>311</v>
      </c>
      <c r="D820" s="86" t="s">
        <v>8</v>
      </c>
      <c r="E820" s="155">
        <v>115000</v>
      </c>
      <c r="F820" s="87">
        <v>33</v>
      </c>
      <c r="G820" s="153">
        <f t="shared" si="12"/>
        <v>3484.848484848485</v>
      </c>
    </row>
    <row r="821" spans="1:7">
      <c r="A821" s="107">
        <v>45656</v>
      </c>
      <c r="B821" s="150" t="s">
        <v>309</v>
      </c>
      <c r="C821" s="86" t="s">
        <v>45</v>
      </c>
      <c r="D821" s="86" t="s">
        <v>8</v>
      </c>
      <c r="E821" s="155">
        <v>115000</v>
      </c>
      <c r="F821" s="87">
        <v>46</v>
      </c>
      <c r="G821" s="153">
        <f t="shared" si="12"/>
        <v>2500</v>
      </c>
    </row>
    <row r="822" spans="1:7">
      <c r="A822" s="107">
        <v>45656</v>
      </c>
      <c r="B822" s="150" t="s">
        <v>309</v>
      </c>
      <c r="C822" s="86" t="s">
        <v>312</v>
      </c>
      <c r="D822" s="86" t="s">
        <v>8</v>
      </c>
      <c r="E822" s="155">
        <v>115000</v>
      </c>
      <c r="F822" s="87">
        <v>36</v>
      </c>
      <c r="G822" s="153">
        <f t="shared" si="12"/>
        <v>3194.4444444444443</v>
      </c>
    </row>
    <row r="823" spans="1:7">
      <c r="A823" s="107">
        <v>45656</v>
      </c>
      <c r="B823" s="150" t="s">
        <v>309</v>
      </c>
      <c r="C823" s="86" t="s">
        <v>312</v>
      </c>
      <c r="D823" s="86" t="s">
        <v>8</v>
      </c>
      <c r="E823" s="155">
        <v>115000</v>
      </c>
      <c r="F823" s="87">
        <v>32</v>
      </c>
      <c r="G823" s="153">
        <f t="shared" si="12"/>
        <v>3593.75</v>
      </c>
    </row>
    <row r="824" spans="1:7">
      <c r="A824" s="107">
        <v>45656</v>
      </c>
      <c r="B824" s="150" t="s">
        <v>309</v>
      </c>
      <c r="C824" s="86" t="s">
        <v>312</v>
      </c>
      <c r="D824" s="86" t="s">
        <v>8</v>
      </c>
      <c r="E824" s="155">
        <v>115000</v>
      </c>
      <c r="F824" s="87">
        <v>29</v>
      </c>
      <c r="G824" s="153">
        <f t="shared" si="12"/>
        <v>3965.5172413793102</v>
      </c>
    </row>
    <row r="825" spans="1:7">
      <c r="A825" s="107">
        <v>45656</v>
      </c>
      <c r="B825" s="150" t="s">
        <v>309</v>
      </c>
      <c r="C825" s="86" t="s">
        <v>312</v>
      </c>
      <c r="D825" s="86" t="s">
        <v>17</v>
      </c>
      <c r="E825" s="155">
        <v>95000</v>
      </c>
      <c r="F825" s="87">
        <v>20</v>
      </c>
      <c r="G825" s="153">
        <f t="shared" si="12"/>
        <v>4750</v>
      </c>
    </row>
    <row r="826" spans="1:7">
      <c r="A826" s="107">
        <v>45656</v>
      </c>
      <c r="B826" s="150" t="s">
        <v>309</v>
      </c>
      <c r="C826" s="86" t="s">
        <v>209</v>
      </c>
      <c r="D826" s="86" t="s">
        <v>8</v>
      </c>
      <c r="E826" s="155">
        <v>92000</v>
      </c>
      <c r="F826" s="87">
        <v>36</v>
      </c>
      <c r="G826" s="153">
        <f t="shared" si="12"/>
        <v>2555.5555555555557</v>
      </c>
    </row>
    <row r="827" spans="1:7">
      <c r="A827" s="107">
        <v>45656</v>
      </c>
      <c r="B827" s="150" t="s">
        <v>309</v>
      </c>
      <c r="C827" s="86" t="s">
        <v>313</v>
      </c>
      <c r="D827" s="86" t="s">
        <v>17</v>
      </c>
      <c r="E827" s="155">
        <v>86000</v>
      </c>
      <c r="F827" s="87">
        <v>16</v>
      </c>
      <c r="G827" s="153">
        <f t="shared" si="12"/>
        <v>5375</v>
      </c>
    </row>
    <row r="828" spans="1:7">
      <c r="A828" s="107">
        <v>45656</v>
      </c>
      <c r="B828" s="150" t="s">
        <v>309</v>
      </c>
      <c r="C828" s="86" t="s">
        <v>240</v>
      </c>
      <c r="D828" s="86" t="s">
        <v>8</v>
      </c>
      <c r="E828" s="155">
        <v>98000</v>
      </c>
      <c r="F828" s="87">
        <v>32</v>
      </c>
      <c r="G828" s="153">
        <f t="shared" si="12"/>
        <v>3062.5</v>
      </c>
    </row>
    <row r="829" spans="1:7">
      <c r="A829" s="107">
        <v>45656</v>
      </c>
      <c r="B829" s="150" t="s">
        <v>309</v>
      </c>
      <c r="C829" s="164" t="s">
        <v>314</v>
      </c>
      <c r="D829" s="86" t="s">
        <v>17</v>
      </c>
      <c r="E829" s="165">
        <v>88000</v>
      </c>
      <c r="F829" s="87">
        <v>19</v>
      </c>
      <c r="G829" s="153">
        <f t="shared" si="12"/>
        <v>4631.5789473684208</v>
      </c>
    </row>
    <row r="830" spans="1:7">
      <c r="A830" s="107">
        <v>45656</v>
      </c>
      <c r="B830" s="150" t="s">
        <v>309</v>
      </c>
      <c r="C830" s="164" t="s">
        <v>315</v>
      </c>
      <c r="D830" s="86" t="s">
        <v>8</v>
      </c>
      <c r="E830" s="165">
        <v>110000</v>
      </c>
      <c r="F830" s="87">
        <v>29</v>
      </c>
      <c r="G830" s="153">
        <f t="shared" si="12"/>
        <v>3793.1034482758619</v>
      </c>
    </row>
    <row r="831" spans="1:7">
      <c r="A831" s="107">
        <v>45656</v>
      </c>
      <c r="B831" s="150" t="s">
        <v>309</v>
      </c>
      <c r="C831" s="86" t="s">
        <v>316</v>
      </c>
      <c r="D831" s="86" t="s">
        <v>17</v>
      </c>
      <c r="E831" s="155">
        <v>95000</v>
      </c>
      <c r="F831" s="87">
        <v>18</v>
      </c>
      <c r="G831" s="153">
        <f t="shared" si="12"/>
        <v>5277.7777777777774</v>
      </c>
    </row>
    <row r="832" spans="1:7">
      <c r="A832" s="107">
        <v>45656</v>
      </c>
      <c r="B832" s="150" t="s">
        <v>309</v>
      </c>
      <c r="C832" s="86" t="s">
        <v>25</v>
      </c>
      <c r="D832" s="86" t="s">
        <v>8</v>
      </c>
      <c r="E832" s="165">
        <v>108000</v>
      </c>
      <c r="F832" s="87">
        <v>27</v>
      </c>
      <c r="G832" s="153">
        <f t="shared" si="12"/>
        <v>4000</v>
      </c>
    </row>
    <row r="833" spans="1:7">
      <c r="A833" s="107">
        <v>45656</v>
      </c>
      <c r="B833" s="150" t="s">
        <v>309</v>
      </c>
      <c r="C833" s="164" t="s">
        <v>25</v>
      </c>
      <c r="D833" s="164" t="s">
        <v>10</v>
      </c>
      <c r="E833" s="165">
        <v>90000</v>
      </c>
      <c r="F833" s="87">
        <v>5</v>
      </c>
      <c r="G833" s="153">
        <f t="shared" si="12"/>
        <v>18000</v>
      </c>
    </row>
    <row r="834" spans="1:7">
      <c r="A834" s="107">
        <v>45656</v>
      </c>
      <c r="B834" s="150" t="s">
        <v>309</v>
      </c>
      <c r="C834" s="86" t="s">
        <v>20</v>
      </c>
      <c r="D834" s="86" t="s">
        <v>8</v>
      </c>
      <c r="E834" s="155">
        <v>110000</v>
      </c>
      <c r="F834" s="87">
        <v>16</v>
      </c>
      <c r="G834" s="153">
        <f t="shared" si="12"/>
        <v>6875</v>
      </c>
    </row>
    <row r="835" spans="1:7">
      <c r="A835" s="107">
        <v>45656</v>
      </c>
      <c r="B835" s="150" t="s">
        <v>309</v>
      </c>
      <c r="C835" s="86" t="s">
        <v>22</v>
      </c>
      <c r="D835" s="86" t="s">
        <v>8</v>
      </c>
      <c r="E835" s="155">
        <v>140000</v>
      </c>
      <c r="F835" s="87">
        <v>18</v>
      </c>
      <c r="G835" s="153">
        <f t="shared" ref="G835:G890" si="13">E835/F835</f>
        <v>7777.7777777777774</v>
      </c>
    </row>
    <row r="836" spans="1:7">
      <c r="A836" s="107">
        <v>45656</v>
      </c>
      <c r="B836" s="150">
        <v>0.29166666666666702</v>
      </c>
      <c r="C836" s="86" t="s">
        <v>7</v>
      </c>
      <c r="D836" s="86" t="s">
        <v>8</v>
      </c>
      <c r="E836" s="155">
        <v>57500</v>
      </c>
      <c r="F836" s="87">
        <v>17</v>
      </c>
      <c r="G836" s="153">
        <f t="shared" si="13"/>
        <v>3382.3529411764707</v>
      </c>
    </row>
    <row r="837" spans="1:7">
      <c r="A837" s="107">
        <v>45656</v>
      </c>
      <c r="B837" s="150">
        <v>0.29166666666666702</v>
      </c>
      <c r="C837" s="86" t="s">
        <v>282</v>
      </c>
      <c r="D837" s="86" t="s">
        <v>8</v>
      </c>
      <c r="E837" s="155">
        <v>57500</v>
      </c>
      <c r="F837" s="87">
        <v>13</v>
      </c>
      <c r="G837" s="153">
        <f t="shared" si="13"/>
        <v>4423.0769230769229</v>
      </c>
    </row>
    <row r="838" spans="1:7">
      <c r="A838" s="107">
        <v>45656</v>
      </c>
      <c r="B838" s="150">
        <v>0.29166666666666702</v>
      </c>
      <c r="C838" s="86" t="s">
        <v>45</v>
      </c>
      <c r="D838" s="86" t="s">
        <v>8</v>
      </c>
      <c r="E838" s="155">
        <v>57500</v>
      </c>
      <c r="F838" s="87">
        <v>12</v>
      </c>
      <c r="G838" s="153">
        <f t="shared" si="13"/>
        <v>4791.666666666667</v>
      </c>
    </row>
    <row r="839" spans="1:7">
      <c r="A839" s="107">
        <v>45656</v>
      </c>
      <c r="B839" s="150">
        <v>0.29166666666666702</v>
      </c>
      <c r="C839" s="86" t="s">
        <v>109</v>
      </c>
      <c r="D839" s="86" t="s">
        <v>17</v>
      </c>
      <c r="E839" s="155">
        <v>66000</v>
      </c>
      <c r="F839" s="87">
        <v>15</v>
      </c>
      <c r="G839" s="153">
        <f t="shared" si="13"/>
        <v>4400</v>
      </c>
    </row>
    <row r="840" spans="1:7">
      <c r="A840" s="107">
        <v>45656</v>
      </c>
      <c r="B840" s="150">
        <v>0.29166666666666702</v>
      </c>
      <c r="C840" s="86" t="s">
        <v>25</v>
      </c>
      <c r="D840" s="164" t="s">
        <v>10</v>
      </c>
      <c r="E840" s="155">
        <v>45000</v>
      </c>
      <c r="F840" s="87">
        <v>14</v>
      </c>
      <c r="G840" s="153">
        <f t="shared" si="13"/>
        <v>3214.2857142857142</v>
      </c>
    </row>
    <row r="841" spans="1:7">
      <c r="A841" s="107">
        <v>45656</v>
      </c>
      <c r="B841" s="150">
        <v>0.29166666666666702</v>
      </c>
      <c r="C841" s="86" t="s">
        <v>320</v>
      </c>
      <c r="D841" s="86" t="s">
        <v>17</v>
      </c>
      <c r="E841" s="155">
        <v>60000</v>
      </c>
      <c r="F841" s="87">
        <v>9</v>
      </c>
      <c r="G841" s="153">
        <f t="shared" si="13"/>
        <v>6666.666666666667</v>
      </c>
    </row>
    <row r="842" spans="1:7">
      <c r="A842" s="107">
        <v>45656</v>
      </c>
      <c r="B842" s="150">
        <v>0.375</v>
      </c>
      <c r="C842" s="86" t="s">
        <v>7</v>
      </c>
      <c r="D842" s="164" t="s">
        <v>10</v>
      </c>
      <c r="E842" s="155">
        <v>40000</v>
      </c>
      <c r="F842" s="87">
        <v>13</v>
      </c>
      <c r="G842" s="153">
        <f t="shared" si="13"/>
        <v>3076.9230769230771</v>
      </c>
    </row>
    <row r="843" spans="1:7">
      <c r="A843" s="107">
        <v>45656</v>
      </c>
      <c r="B843" s="150">
        <v>0.375</v>
      </c>
      <c r="C843" s="86" t="s">
        <v>12</v>
      </c>
      <c r="D843" s="164" t="s">
        <v>10</v>
      </c>
      <c r="E843" s="155">
        <v>40000</v>
      </c>
      <c r="F843" s="87">
        <v>15</v>
      </c>
      <c r="G843" s="153">
        <f t="shared" si="13"/>
        <v>2666.6666666666665</v>
      </c>
    </row>
    <row r="844" spans="1:7">
      <c r="A844" s="107">
        <v>45656</v>
      </c>
      <c r="B844" s="150">
        <v>0.375</v>
      </c>
      <c r="C844" s="86" t="s">
        <v>14</v>
      </c>
      <c r="D844" s="86" t="s">
        <v>8</v>
      </c>
      <c r="E844" s="155">
        <v>57500</v>
      </c>
      <c r="F844" s="87">
        <v>9</v>
      </c>
      <c r="G844" s="153">
        <f t="shared" si="13"/>
        <v>6388.8888888888887</v>
      </c>
    </row>
    <row r="845" spans="1:7">
      <c r="A845" s="107">
        <v>45656</v>
      </c>
      <c r="B845" s="150">
        <v>0.375</v>
      </c>
      <c r="C845" s="166" t="s">
        <v>346</v>
      </c>
      <c r="D845" s="164" t="s">
        <v>10</v>
      </c>
      <c r="E845" s="165">
        <v>60000</v>
      </c>
      <c r="F845" s="87">
        <v>11</v>
      </c>
      <c r="G845" s="153">
        <f t="shared" si="13"/>
        <v>5454.545454545455</v>
      </c>
    </row>
    <row r="846" spans="1:7">
      <c r="A846" s="107">
        <v>45656</v>
      </c>
      <c r="B846" s="87" t="s">
        <v>319</v>
      </c>
      <c r="C846" s="86" t="s">
        <v>222</v>
      </c>
      <c r="D846" s="164" t="s">
        <v>10</v>
      </c>
      <c r="E846" s="155">
        <v>80000</v>
      </c>
      <c r="F846" s="87">
        <v>14</v>
      </c>
      <c r="G846" s="153">
        <f t="shared" si="13"/>
        <v>5714.2857142857147</v>
      </c>
    </row>
    <row r="847" spans="1:7">
      <c r="A847" s="107">
        <v>45656</v>
      </c>
      <c r="B847" s="87" t="s">
        <v>319</v>
      </c>
      <c r="C847" s="86" t="s">
        <v>282</v>
      </c>
      <c r="D847" s="164" t="s">
        <v>10</v>
      </c>
      <c r="E847" s="155">
        <v>80000</v>
      </c>
      <c r="F847" s="87">
        <v>9</v>
      </c>
      <c r="G847" s="153">
        <f t="shared" si="13"/>
        <v>8888.8888888888887</v>
      </c>
    </row>
    <row r="848" spans="1:7">
      <c r="A848" s="107">
        <v>45656</v>
      </c>
      <c r="B848" s="87" t="s">
        <v>319</v>
      </c>
      <c r="C848" s="86" t="s">
        <v>14</v>
      </c>
      <c r="D848" s="86" t="s">
        <v>17</v>
      </c>
      <c r="E848" s="155">
        <v>95000</v>
      </c>
      <c r="F848" s="87">
        <v>12</v>
      </c>
      <c r="G848" s="153">
        <f t="shared" si="13"/>
        <v>7916.666666666667</v>
      </c>
    </row>
    <row r="849" spans="1:7">
      <c r="A849" s="107">
        <v>45656</v>
      </c>
      <c r="B849" s="87" t="s">
        <v>319</v>
      </c>
      <c r="C849" s="86" t="s">
        <v>104</v>
      </c>
      <c r="D849" s="164" t="s">
        <v>10</v>
      </c>
      <c r="E849" s="155">
        <v>120000</v>
      </c>
      <c r="F849" s="87">
        <v>15</v>
      </c>
      <c r="G849" s="153">
        <f t="shared" si="13"/>
        <v>8000</v>
      </c>
    </row>
    <row r="850" spans="1:7">
      <c r="A850" s="107">
        <v>45656</v>
      </c>
      <c r="B850" s="87" t="s">
        <v>319</v>
      </c>
      <c r="C850" s="86" t="s">
        <v>347</v>
      </c>
      <c r="D850" s="164" t="s">
        <v>10</v>
      </c>
      <c r="E850" s="155">
        <v>120000</v>
      </c>
      <c r="F850" s="87">
        <v>15</v>
      </c>
      <c r="G850" s="153">
        <f t="shared" si="13"/>
        <v>8000</v>
      </c>
    </row>
    <row r="851" spans="1:7">
      <c r="A851" s="107">
        <v>45656</v>
      </c>
      <c r="B851" s="150">
        <v>0.64583333333333304</v>
      </c>
      <c r="C851" s="86" t="s">
        <v>243</v>
      </c>
      <c r="D851" s="164" t="s">
        <v>10</v>
      </c>
      <c r="E851" s="155">
        <v>90000</v>
      </c>
      <c r="F851" s="87">
        <v>15</v>
      </c>
      <c r="G851" s="153">
        <f t="shared" si="13"/>
        <v>6000</v>
      </c>
    </row>
    <row r="852" spans="1:7">
      <c r="A852" s="107">
        <v>45656</v>
      </c>
      <c r="B852" s="150" t="s">
        <v>321</v>
      </c>
      <c r="C852" s="86" t="s">
        <v>7</v>
      </c>
      <c r="D852" s="86" t="s">
        <v>8</v>
      </c>
      <c r="E852" s="155">
        <v>115000</v>
      </c>
      <c r="F852" s="87">
        <v>9</v>
      </c>
      <c r="G852" s="153">
        <f t="shared" si="13"/>
        <v>12777.777777777777</v>
      </c>
    </row>
    <row r="853" spans="1:7">
      <c r="A853" s="107">
        <v>45656</v>
      </c>
      <c r="B853" s="167" t="s">
        <v>321</v>
      </c>
      <c r="C853" s="86" t="s">
        <v>310</v>
      </c>
      <c r="D853" s="86" t="s">
        <v>8</v>
      </c>
      <c r="E853" s="153">
        <v>115000</v>
      </c>
      <c r="F853" s="87">
        <v>29</v>
      </c>
      <c r="G853" s="153">
        <f t="shared" si="13"/>
        <v>3965.5172413793102</v>
      </c>
    </row>
    <row r="854" spans="1:7">
      <c r="A854" s="107">
        <v>45656</v>
      </c>
      <c r="B854" s="150" t="s">
        <v>321</v>
      </c>
      <c r="C854" s="86" t="s">
        <v>282</v>
      </c>
      <c r="D854" s="86" t="s">
        <v>8</v>
      </c>
      <c r="E854" s="153">
        <v>115000</v>
      </c>
      <c r="F854" s="87">
        <v>17</v>
      </c>
      <c r="G854" s="153">
        <f t="shared" si="13"/>
        <v>6764.7058823529414</v>
      </c>
    </row>
    <row r="855" spans="1:7">
      <c r="A855" s="107">
        <v>45656</v>
      </c>
      <c r="B855" s="150" t="s">
        <v>321</v>
      </c>
      <c r="C855" s="86" t="s">
        <v>311</v>
      </c>
      <c r="D855" s="86" t="s">
        <v>8</v>
      </c>
      <c r="E855" s="155">
        <v>115000</v>
      </c>
      <c r="F855" s="87">
        <v>9</v>
      </c>
      <c r="G855" s="153">
        <f t="shared" si="13"/>
        <v>12777.777777777777</v>
      </c>
    </row>
    <row r="856" spans="1:7">
      <c r="A856" s="107">
        <v>45656</v>
      </c>
      <c r="B856" s="150" t="s">
        <v>321</v>
      </c>
      <c r="C856" s="86" t="s">
        <v>45</v>
      </c>
      <c r="D856" s="86" t="s">
        <v>8</v>
      </c>
      <c r="E856" s="155">
        <v>115000</v>
      </c>
      <c r="F856" s="87">
        <v>15</v>
      </c>
      <c r="G856" s="153">
        <f t="shared" si="13"/>
        <v>7666.666666666667</v>
      </c>
    </row>
    <row r="857" spans="1:7">
      <c r="A857" s="107">
        <v>45656</v>
      </c>
      <c r="B857" s="150" t="s">
        <v>321</v>
      </c>
      <c r="C857" s="86" t="s">
        <v>312</v>
      </c>
      <c r="D857" s="86" t="s">
        <v>8</v>
      </c>
      <c r="E857" s="155">
        <v>115000</v>
      </c>
      <c r="F857" s="87">
        <v>13</v>
      </c>
      <c r="G857" s="153">
        <f t="shared" si="13"/>
        <v>8846.1538461538457</v>
      </c>
    </row>
    <row r="858" spans="1:7">
      <c r="A858" s="107">
        <v>45656</v>
      </c>
      <c r="B858" s="150" t="s">
        <v>321</v>
      </c>
      <c r="C858" s="86" t="s">
        <v>312</v>
      </c>
      <c r="D858" s="86" t="s">
        <v>17</v>
      </c>
      <c r="E858" s="155">
        <v>95000</v>
      </c>
      <c r="F858" s="87">
        <v>11</v>
      </c>
      <c r="G858" s="153">
        <f t="shared" si="13"/>
        <v>8636.363636363636</v>
      </c>
    </row>
    <row r="859" spans="1:7">
      <c r="A859" s="107">
        <v>45656</v>
      </c>
      <c r="B859" s="150" t="s">
        <v>321</v>
      </c>
      <c r="C859" s="86" t="s">
        <v>209</v>
      </c>
      <c r="D859" s="86" t="s">
        <v>8</v>
      </c>
      <c r="E859" s="155">
        <v>92000</v>
      </c>
      <c r="F859" s="87">
        <v>9</v>
      </c>
      <c r="G859" s="153">
        <f t="shared" si="13"/>
        <v>10222.222222222223</v>
      </c>
    </row>
    <row r="860" spans="1:7">
      <c r="A860" s="107">
        <v>45656</v>
      </c>
      <c r="B860" s="150" t="s">
        <v>321</v>
      </c>
      <c r="C860" s="86" t="s">
        <v>240</v>
      </c>
      <c r="D860" s="86" t="s">
        <v>17</v>
      </c>
      <c r="E860" s="155">
        <v>88000</v>
      </c>
      <c r="F860" s="87">
        <v>12</v>
      </c>
      <c r="G860" s="153">
        <f t="shared" si="13"/>
        <v>7333.333333333333</v>
      </c>
    </row>
    <row r="861" spans="1:7">
      <c r="A861" s="107">
        <v>45656</v>
      </c>
      <c r="B861" s="150" t="s">
        <v>321</v>
      </c>
      <c r="C861" s="86" t="s">
        <v>25</v>
      </c>
      <c r="D861" s="86" t="s">
        <v>17</v>
      </c>
      <c r="E861" s="155">
        <v>98000</v>
      </c>
      <c r="F861" s="87">
        <v>17</v>
      </c>
      <c r="G861" s="153">
        <f t="shared" si="13"/>
        <v>5764.7058823529414</v>
      </c>
    </row>
    <row r="862" spans="1:7">
      <c r="A862" s="107">
        <v>45656</v>
      </c>
      <c r="B862" s="150" t="s">
        <v>321</v>
      </c>
      <c r="C862" s="164" t="s">
        <v>315</v>
      </c>
      <c r="D862" s="86" t="s">
        <v>8</v>
      </c>
      <c r="E862" s="165">
        <v>110000</v>
      </c>
      <c r="F862" s="87">
        <v>9</v>
      </c>
      <c r="G862" s="153">
        <f t="shared" si="13"/>
        <v>12222.222222222223</v>
      </c>
    </row>
    <row r="863" spans="1:7">
      <c r="A863" s="107">
        <v>45656</v>
      </c>
      <c r="B863" s="150" t="s">
        <v>321</v>
      </c>
      <c r="C863" s="86" t="s">
        <v>316</v>
      </c>
      <c r="D863" s="86" t="s">
        <v>17</v>
      </c>
      <c r="E863" s="155">
        <v>95000</v>
      </c>
      <c r="F863" s="87">
        <v>12</v>
      </c>
      <c r="G863" s="153">
        <f t="shared" si="13"/>
        <v>7916.666666666667</v>
      </c>
    </row>
    <row r="864" spans="1:7">
      <c r="A864" s="107">
        <v>45656</v>
      </c>
      <c r="B864" s="156" t="s">
        <v>321</v>
      </c>
      <c r="C864" s="86" t="s">
        <v>22</v>
      </c>
      <c r="D864" s="86" t="s">
        <v>17</v>
      </c>
      <c r="E864" s="155">
        <v>125000</v>
      </c>
      <c r="F864" s="87">
        <v>12</v>
      </c>
      <c r="G864" s="153">
        <f t="shared" si="13"/>
        <v>10416.666666666666</v>
      </c>
    </row>
    <row r="865" spans="1:7">
      <c r="A865" s="107">
        <v>45656</v>
      </c>
      <c r="B865" s="156" t="s">
        <v>321</v>
      </c>
      <c r="C865" s="86" t="s">
        <v>20</v>
      </c>
      <c r="D865" s="86" t="s">
        <v>8</v>
      </c>
      <c r="E865" s="155">
        <v>110000</v>
      </c>
      <c r="F865" s="87">
        <v>31</v>
      </c>
      <c r="G865" s="153">
        <f t="shared" si="13"/>
        <v>3548.3870967741937</v>
      </c>
    </row>
    <row r="866" spans="1:7">
      <c r="A866" s="107">
        <v>45657</v>
      </c>
      <c r="B866" s="156">
        <v>0.22916666666666699</v>
      </c>
      <c r="C866" s="86" t="s">
        <v>326</v>
      </c>
      <c r="D866" s="86" t="s">
        <v>10</v>
      </c>
      <c r="E866" s="155">
        <v>90000</v>
      </c>
      <c r="F866" s="87">
        <v>6</v>
      </c>
      <c r="G866" s="153">
        <f t="shared" si="13"/>
        <v>15000</v>
      </c>
    </row>
    <row r="867" spans="1:7">
      <c r="A867" s="107">
        <v>45657</v>
      </c>
      <c r="B867" s="156" t="s">
        <v>309</v>
      </c>
      <c r="C867" s="86" t="s">
        <v>7</v>
      </c>
      <c r="D867" s="86" t="s">
        <v>8</v>
      </c>
      <c r="E867" s="155">
        <v>115000</v>
      </c>
      <c r="F867" s="87">
        <v>30</v>
      </c>
      <c r="G867" s="153">
        <f t="shared" si="13"/>
        <v>3833.3333333333335</v>
      </c>
    </row>
    <row r="868" spans="1:7">
      <c r="A868" s="107">
        <v>45657</v>
      </c>
      <c r="B868" s="156" t="s">
        <v>309</v>
      </c>
      <c r="C868" s="86" t="s">
        <v>310</v>
      </c>
      <c r="D868" s="86" t="s">
        <v>8</v>
      </c>
      <c r="E868" s="155">
        <v>115000</v>
      </c>
      <c r="F868" s="87">
        <v>42</v>
      </c>
      <c r="G868" s="153">
        <f t="shared" si="13"/>
        <v>2738.0952380952381</v>
      </c>
    </row>
    <row r="869" spans="1:7">
      <c r="A869" s="107">
        <v>45657</v>
      </c>
      <c r="B869" s="150" t="s">
        <v>309</v>
      </c>
      <c r="C869" s="86" t="s">
        <v>310</v>
      </c>
      <c r="D869" s="164" t="s">
        <v>10</v>
      </c>
      <c r="E869" s="153">
        <v>80000</v>
      </c>
      <c r="F869" s="87">
        <v>11</v>
      </c>
      <c r="G869" s="153">
        <f t="shared" si="13"/>
        <v>7272.727272727273</v>
      </c>
    </row>
    <row r="870" spans="1:7">
      <c r="A870" s="107">
        <v>45657</v>
      </c>
      <c r="B870" s="150" t="s">
        <v>309</v>
      </c>
      <c r="C870" s="86" t="s">
        <v>282</v>
      </c>
      <c r="D870" s="86" t="s">
        <v>8</v>
      </c>
      <c r="E870" s="153">
        <v>115000</v>
      </c>
      <c r="F870" s="87">
        <v>30</v>
      </c>
      <c r="G870" s="153">
        <f t="shared" si="13"/>
        <v>3833.3333333333335</v>
      </c>
    </row>
    <row r="871" spans="1:7">
      <c r="A871" s="107">
        <v>45657</v>
      </c>
      <c r="B871" s="150" t="s">
        <v>309</v>
      </c>
      <c r="C871" s="86" t="s">
        <v>45</v>
      </c>
      <c r="D871" s="86" t="s">
        <v>8</v>
      </c>
      <c r="E871" s="155">
        <v>115000</v>
      </c>
      <c r="F871" s="87">
        <v>38</v>
      </c>
      <c r="G871" s="153">
        <f t="shared" si="13"/>
        <v>3026.3157894736842</v>
      </c>
    </row>
    <row r="872" spans="1:7">
      <c r="A872" s="107">
        <v>45657</v>
      </c>
      <c r="B872" s="150" t="s">
        <v>309</v>
      </c>
      <c r="C872" s="86" t="s">
        <v>312</v>
      </c>
      <c r="D872" s="86" t="s">
        <v>8</v>
      </c>
      <c r="E872" s="155">
        <v>115000</v>
      </c>
      <c r="F872" s="87">
        <v>28</v>
      </c>
      <c r="G872" s="153">
        <f t="shared" si="13"/>
        <v>4107.1428571428569</v>
      </c>
    </row>
    <row r="873" spans="1:7">
      <c r="A873" s="107">
        <v>45657</v>
      </c>
      <c r="B873" s="150" t="s">
        <v>309</v>
      </c>
      <c r="C873" s="86" t="s">
        <v>312</v>
      </c>
      <c r="D873" s="86" t="s">
        <v>8</v>
      </c>
      <c r="E873" s="155">
        <v>115000</v>
      </c>
      <c r="F873" s="87">
        <v>42</v>
      </c>
      <c r="G873" s="153">
        <f t="shared" si="13"/>
        <v>2738.0952380952381</v>
      </c>
    </row>
    <row r="874" spans="1:7">
      <c r="A874" s="107">
        <v>45657</v>
      </c>
      <c r="B874" s="150" t="s">
        <v>309</v>
      </c>
      <c r="C874" s="86" t="s">
        <v>209</v>
      </c>
      <c r="D874" s="86" t="s">
        <v>8</v>
      </c>
      <c r="E874" s="155">
        <v>92000</v>
      </c>
      <c r="F874" s="87">
        <v>14</v>
      </c>
      <c r="G874" s="153">
        <f t="shared" si="13"/>
        <v>6571.4285714285716</v>
      </c>
    </row>
    <row r="875" spans="1:7">
      <c r="A875" s="107">
        <v>45657</v>
      </c>
      <c r="B875" s="150" t="s">
        <v>309</v>
      </c>
      <c r="C875" s="86" t="s">
        <v>240</v>
      </c>
      <c r="D875" s="86" t="s">
        <v>17</v>
      </c>
      <c r="E875" s="155">
        <v>88000</v>
      </c>
      <c r="F875" s="87">
        <v>29</v>
      </c>
      <c r="G875" s="153">
        <f t="shared" si="13"/>
        <v>3034.4827586206898</v>
      </c>
    </row>
    <row r="876" spans="1:7">
      <c r="A876" s="107">
        <v>45657</v>
      </c>
      <c r="B876" s="150" t="s">
        <v>309</v>
      </c>
      <c r="C876" s="164" t="s">
        <v>315</v>
      </c>
      <c r="D876" s="86" t="s">
        <v>17</v>
      </c>
      <c r="E876" s="165">
        <v>95000</v>
      </c>
      <c r="F876" s="87">
        <v>28</v>
      </c>
      <c r="G876" s="153">
        <f t="shared" si="13"/>
        <v>3392.8571428571427</v>
      </c>
    </row>
    <row r="877" spans="1:7">
      <c r="A877" s="107">
        <v>45657</v>
      </c>
      <c r="B877" s="150" t="s">
        <v>309</v>
      </c>
      <c r="C877" s="86" t="s">
        <v>316</v>
      </c>
      <c r="D877" s="86" t="s">
        <v>17</v>
      </c>
      <c r="E877" s="155">
        <v>95000</v>
      </c>
      <c r="F877" s="87">
        <v>12</v>
      </c>
      <c r="G877" s="153">
        <f t="shared" si="13"/>
        <v>7916.666666666667</v>
      </c>
    </row>
    <row r="878" spans="1:7">
      <c r="A878" s="107">
        <v>45657</v>
      </c>
      <c r="B878" s="150" t="s">
        <v>309</v>
      </c>
      <c r="C878" s="164" t="s">
        <v>25</v>
      </c>
      <c r="D878" s="86" t="s">
        <v>17</v>
      </c>
      <c r="E878" s="165">
        <v>49000</v>
      </c>
      <c r="F878" s="87">
        <v>35</v>
      </c>
      <c r="G878" s="153">
        <f t="shared" si="13"/>
        <v>1400</v>
      </c>
    </row>
    <row r="879" spans="1:7">
      <c r="A879" s="107">
        <v>45657</v>
      </c>
      <c r="B879" s="150" t="s">
        <v>309</v>
      </c>
      <c r="C879" s="164" t="s">
        <v>25</v>
      </c>
      <c r="D879" s="86" t="s">
        <v>8</v>
      </c>
      <c r="E879" s="165">
        <v>54000</v>
      </c>
      <c r="F879" s="87">
        <v>30</v>
      </c>
      <c r="G879" s="153">
        <f t="shared" si="13"/>
        <v>1800</v>
      </c>
    </row>
    <row r="880" spans="1:7">
      <c r="A880" s="107">
        <v>45657</v>
      </c>
      <c r="B880" s="150" t="s">
        <v>309</v>
      </c>
      <c r="C880" s="86" t="s">
        <v>20</v>
      </c>
      <c r="D880" s="86" t="s">
        <v>17</v>
      </c>
      <c r="E880" s="155">
        <v>93000</v>
      </c>
      <c r="F880" s="87">
        <v>13</v>
      </c>
      <c r="G880" s="153">
        <f t="shared" si="13"/>
        <v>7153.8461538461543</v>
      </c>
    </row>
    <row r="881" spans="1:9">
      <c r="A881" s="107">
        <v>45657</v>
      </c>
      <c r="B881" s="150" t="s">
        <v>309</v>
      </c>
      <c r="C881" s="86" t="s">
        <v>22</v>
      </c>
      <c r="D881" s="86" t="s">
        <v>8</v>
      </c>
      <c r="E881" s="155">
        <v>140000</v>
      </c>
      <c r="F881" s="87">
        <v>17</v>
      </c>
      <c r="G881" s="153">
        <f t="shared" si="13"/>
        <v>8235.2941176470595</v>
      </c>
    </row>
    <row r="882" spans="1:9">
      <c r="A882" s="107">
        <v>45657</v>
      </c>
      <c r="B882" s="150">
        <v>0.29166666666666702</v>
      </c>
      <c r="C882" s="86" t="s">
        <v>7</v>
      </c>
      <c r="D882" s="86" t="s">
        <v>8</v>
      </c>
      <c r="E882" s="155">
        <v>57500</v>
      </c>
      <c r="F882" s="87">
        <v>9</v>
      </c>
      <c r="G882" s="153">
        <f t="shared" si="13"/>
        <v>6388.8888888888887</v>
      </c>
    </row>
    <row r="883" spans="1:9">
      <c r="A883" s="107">
        <v>45657</v>
      </c>
      <c r="B883" s="150">
        <v>0.29166666666666702</v>
      </c>
      <c r="C883" s="86" t="s">
        <v>282</v>
      </c>
      <c r="D883" s="86" t="s">
        <v>8</v>
      </c>
      <c r="E883" s="155">
        <v>57500</v>
      </c>
      <c r="F883" s="87">
        <v>12</v>
      </c>
      <c r="G883" s="153">
        <f t="shared" si="13"/>
        <v>4791.666666666667</v>
      </c>
    </row>
    <row r="884" spans="1:9">
      <c r="A884" s="107">
        <v>45657</v>
      </c>
      <c r="B884" s="150">
        <v>0.29166666666666702</v>
      </c>
      <c r="C884" s="86" t="s">
        <v>45</v>
      </c>
      <c r="D884" s="86" t="s">
        <v>8</v>
      </c>
      <c r="E884" s="155">
        <v>57500</v>
      </c>
      <c r="F884" s="87">
        <v>15</v>
      </c>
      <c r="G884" s="153">
        <f t="shared" si="13"/>
        <v>3833.3333333333335</v>
      </c>
    </row>
    <row r="885" spans="1:9">
      <c r="A885" s="107">
        <v>45657</v>
      </c>
      <c r="B885" s="150">
        <v>0.29166666666666702</v>
      </c>
      <c r="C885" s="86" t="s">
        <v>109</v>
      </c>
      <c r="D885" s="86" t="s">
        <v>17</v>
      </c>
      <c r="E885" s="155">
        <v>66000</v>
      </c>
      <c r="F885" s="87">
        <v>41</v>
      </c>
      <c r="G885" s="153">
        <f t="shared" si="13"/>
        <v>1609.7560975609756</v>
      </c>
    </row>
    <row r="886" spans="1:9">
      <c r="A886" s="107">
        <v>45657</v>
      </c>
      <c r="B886" s="150">
        <v>0.29166666666666702</v>
      </c>
      <c r="C886" s="86" t="s">
        <v>25</v>
      </c>
      <c r="D886" s="164" t="s">
        <v>10</v>
      </c>
      <c r="E886" s="155">
        <v>45000</v>
      </c>
      <c r="F886" s="87">
        <v>6</v>
      </c>
      <c r="G886" s="153">
        <f t="shared" si="13"/>
        <v>7500</v>
      </c>
    </row>
    <row r="887" spans="1:9">
      <c r="A887" s="107">
        <v>45657</v>
      </c>
      <c r="B887" s="150">
        <v>0.29166666666666702</v>
      </c>
      <c r="C887" s="86" t="s">
        <v>320</v>
      </c>
      <c r="D887" s="86" t="s">
        <v>17</v>
      </c>
      <c r="E887" s="155">
        <v>60000</v>
      </c>
      <c r="F887" s="87">
        <v>34</v>
      </c>
      <c r="G887" s="153">
        <f t="shared" si="13"/>
        <v>1764.7058823529412</v>
      </c>
    </row>
    <row r="888" spans="1:9">
      <c r="A888" s="107">
        <v>45657</v>
      </c>
      <c r="B888" s="150">
        <v>0.6875</v>
      </c>
      <c r="C888" s="86" t="s">
        <v>225</v>
      </c>
      <c r="D888" s="164" t="s">
        <v>10</v>
      </c>
      <c r="E888" s="155">
        <v>40000</v>
      </c>
      <c r="F888" s="87">
        <v>6</v>
      </c>
      <c r="G888" s="153">
        <f t="shared" si="13"/>
        <v>6666.666666666667</v>
      </c>
    </row>
    <row r="889" spans="1:9">
      <c r="A889" s="107">
        <v>45657</v>
      </c>
      <c r="B889" s="87" t="s">
        <v>348</v>
      </c>
      <c r="C889" s="86" t="s">
        <v>349</v>
      </c>
      <c r="D889" s="86" t="s">
        <v>10</v>
      </c>
      <c r="E889" s="165">
        <v>120000</v>
      </c>
      <c r="F889" s="87">
        <v>14</v>
      </c>
      <c r="G889" s="153">
        <f t="shared" si="13"/>
        <v>8571.4285714285706</v>
      </c>
    </row>
    <row r="890" spans="1:9">
      <c r="E890" s="169">
        <f>SUBTOTAL(9,E2:E889)</f>
        <v>86541500</v>
      </c>
      <c r="F890" s="170">
        <f>SUM(F2:F889)</f>
        <v>17467</v>
      </c>
      <c r="G890" s="169">
        <f t="shared" si="13"/>
        <v>4954.5714776435561</v>
      </c>
      <c r="I890" t="s">
        <v>53</v>
      </c>
    </row>
  </sheetData>
  <autoFilter ref="A1:H889" xr:uid="{00000000-0009-0000-0000-000049000000}"/>
  <dataValidations count="1">
    <dataValidation type="list" allowBlank="1" showInputMessage="1" showErrorMessage="1" sqref="D1" xr:uid="{00000000-0002-0000-4900-000000000000}">
      <formula1>"MINIBUS,BUS,VAN,TAXIBUS"</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274"/>
  <sheetViews>
    <sheetView zoomScale="115" zoomScaleNormal="115" workbookViewId="0">
      <selection activeCell="J9" sqref="J9"/>
    </sheetView>
  </sheetViews>
  <sheetFormatPr baseColWidth="10" defaultColWidth="11" defaultRowHeight="14.4"/>
  <cols>
    <col min="2" max="2" width="13.5546875" customWidth="1"/>
    <col min="3" max="3" width="18.33203125" customWidth="1"/>
    <col min="5" max="5" width="13.109375" customWidth="1"/>
  </cols>
  <sheetData>
    <row r="1" spans="1:7" ht="43.2">
      <c r="A1" s="1" t="s">
        <v>0</v>
      </c>
      <c r="B1" s="2" t="s">
        <v>1</v>
      </c>
      <c r="C1" s="2" t="s">
        <v>2</v>
      </c>
      <c r="D1" s="147" t="s">
        <v>3</v>
      </c>
      <c r="E1" s="148" t="s">
        <v>4</v>
      </c>
      <c r="F1" s="149" t="s">
        <v>5</v>
      </c>
      <c r="G1" s="7" t="s">
        <v>6</v>
      </c>
    </row>
    <row r="2" spans="1:7">
      <c r="A2" s="107">
        <v>45659</v>
      </c>
      <c r="B2" s="156" t="s">
        <v>309</v>
      </c>
      <c r="C2" s="86" t="s">
        <v>7</v>
      </c>
      <c r="D2" s="86" t="s">
        <v>8</v>
      </c>
      <c r="E2" s="155">
        <v>115000</v>
      </c>
      <c r="F2" s="87"/>
      <c r="G2" s="87"/>
    </row>
    <row r="3" spans="1:7">
      <c r="A3" s="107">
        <v>45659</v>
      </c>
      <c r="B3" s="156" t="s">
        <v>309</v>
      </c>
      <c r="C3" s="86" t="s">
        <v>310</v>
      </c>
      <c r="D3" s="86" t="s">
        <v>10</v>
      </c>
      <c r="E3" s="155">
        <v>80000</v>
      </c>
      <c r="F3" s="87">
        <v>14</v>
      </c>
      <c r="G3" s="155">
        <f>E3/F3</f>
        <v>5714.2857142857147</v>
      </c>
    </row>
    <row r="4" spans="1:7">
      <c r="A4" s="107">
        <v>45659</v>
      </c>
      <c r="B4" s="156" t="s">
        <v>309</v>
      </c>
      <c r="C4" s="86" t="s">
        <v>282</v>
      </c>
      <c r="D4" s="86" t="s">
        <v>8</v>
      </c>
      <c r="E4" s="155">
        <v>115000</v>
      </c>
      <c r="F4" s="87"/>
      <c r="G4" s="87"/>
    </row>
    <row r="5" spans="1:7">
      <c r="A5" s="107">
        <v>45659</v>
      </c>
      <c r="B5" s="156" t="s">
        <v>309</v>
      </c>
      <c r="C5" s="86" t="s">
        <v>45</v>
      </c>
      <c r="D5" s="86" t="s">
        <v>8</v>
      </c>
      <c r="E5" s="155">
        <v>115000</v>
      </c>
      <c r="F5" s="87"/>
      <c r="G5" s="87"/>
    </row>
    <row r="6" spans="1:7">
      <c r="A6" s="107">
        <v>45659</v>
      </c>
      <c r="B6" s="156" t="s">
        <v>309</v>
      </c>
      <c r="C6" s="86" t="s">
        <v>312</v>
      </c>
      <c r="D6" s="86" t="s">
        <v>8</v>
      </c>
      <c r="E6" s="155">
        <v>115000</v>
      </c>
      <c r="F6" s="87"/>
      <c r="G6" s="87"/>
    </row>
    <row r="7" spans="1:7">
      <c r="A7" s="107">
        <v>45659</v>
      </c>
      <c r="B7" s="156" t="s">
        <v>309</v>
      </c>
      <c r="C7" s="86" t="s">
        <v>209</v>
      </c>
      <c r="D7" s="86" t="s">
        <v>8</v>
      </c>
      <c r="E7" s="155">
        <v>92000</v>
      </c>
      <c r="F7" s="87"/>
      <c r="G7" s="87"/>
    </row>
    <row r="8" spans="1:7">
      <c r="A8" s="107">
        <v>45659</v>
      </c>
      <c r="B8" s="156" t="s">
        <v>309</v>
      </c>
      <c r="C8" s="86" t="s">
        <v>240</v>
      </c>
      <c r="D8" s="86" t="s">
        <v>10</v>
      </c>
      <c r="E8" s="155">
        <v>80000</v>
      </c>
      <c r="F8" s="87">
        <v>9</v>
      </c>
      <c r="G8" s="155"/>
    </row>
    <row r="9" spans="1:7">
      <c r="A9" s="107">
        <v>45659</v>
      </c>
      <c r="B9" s="156" t="s">
        <v>309</v>
      </c>
      <c r="C9" s="86" t="s">
        <v>315</v>
      </c>
      <c r="D9" s="86" t="s">
        <v>10</v>
      </c>
      <c r="E9" s="155">
        <v>95000</v>
      </c>
      <c r="F9" s="87">
        <v>12</v>
      </c>
      <c r="G9" s="155"/>
    </row>
    <row r="10" spans="1:7">
      <c r="A10" s="107">
        <v>45659</v>
      </c>
      <c r="B10" s="156" t="s">
        <v>309</v>
      </c>
      <c r="C10" s="86" t="s">
        <v>316</v>
      </c>
      <c r="D10" s="86" t="s">
        <v>10</v>
      </c>
      <c r="E10" s="155">
        <v>80000</v>
      </c>
      <c r="F10" s="87">
        <v>14</v>
      </c>
      <c r="G10" s="155"/>
    </row>
    <row r="11" spans="1:7">
      <c r="A11" s="107">
        <v>45659</v>
      </c>
      <c r="B11" s="156" t="s">
        <v>309</v>
      </c>
      <c r="C11" s="86" t="s">
        <v>25</v>
      </c>
      <c r="D11" s="86" t="s">
        <v>10</v>
      </c>
      <c r="E11" s="155">
        <v>90000</v>
      </c>
      <c r="F11" s="87">
        <v>6</v>
      </c>
      <c r="G11" s="155"/>
    </row>
    <row r="12" spans="1:7">
      <c r="A12" s="107">
        <v>45659</v>
      </c>
      <c r="B12" s="156" t="s">
        <v>309</v>
      </c>
      <c r="C12" s="86" t="s">
        <v>20</v>
      </c>
      <c r="D12" s="86" t="s">
        <v>10</v>
      </c>
      <c r="E12" s="155">
        <v>80000</v>
      </c>
      <c r="F12" s="87">
        <v>14</v>
      </c>
      <c r="G12" s="155"/>
    </row>
    <row r="13" spans="1:7">
      <c r="A13" s="107">
        <v>45659</v>
      </c>
      <c r="B13" s="156" t="s">
        <v>350</v>
      </c>
      <c r="C13" s="86" t="s">
        <v>50</v>
      </c>
      <c r="D13" s="86" t="s">
        <v>10</v>
      </c>
      <c r="E13" s="155">
        <v>120000</v>
      </c>
      <c r="F13" s="87">
        <v>5</v>
      </c>
      <c r="G13" s="155"/>
    </row>
    <row r="14" spans="1:7">
      <c r="A14" s="107">
        <v>45659</v>
      </c>
      <c r="B14" s="156" t="s">
        <v>335</v>
      </c>
      <c r="C14" s="86" t="s">
        <v>7</v>
      </c>
      <c r="D14" s="86" t="s">
        <v>8</v>
      </c>
      <c r="E14" s="155">
        <v>115000</v>
      </c>
      <c r="F14" s="87"/>
      <c r="G14" s="155"/>
    </row>
    <row r="15" spans="1:7">
      <c r="A15" s="107">
        <v>45659</v>
      </c>
      <c r="B15" s="156" t="s">
        <v>335</v>
      </c>
      <c r="C15" s="86" t="s">
        <v>310</v>
      </c>
      <c r="D15" s="86" t="s">
        <v>17</v>
      </c>
      <c r="E15" s="155">
        <v>95000</v>
      </c>
      <c r="F15" s="87"/>
      <c r="G15" s="155"/>
    </row>
    <row r="16" spans="1:7">
      <c r="A16" s="107">
        <v>45659</v>
      </c>
      <c r="B16" s="156" t="s">
        <v>335</v>
      </c>
      <c r="C16" s="86" t="s">
        <v>282</v>
      </c>
      <c r="D16" s="86" t="s">
        <v>8</v>
      </c>
      <c r="E16" s="155">
        <v>115000</v>
      </c>
      <c r="F16" s="87"/>
      <c r="G16" s="155"/>
    </row>
    <row r="17" spans="1:7">
      <c r="A17" s="107">
        <v>45659</v>
      </c>
      <c r="B17" s="156" t="s">
        <v>335</v>
      </c>
      <c r="C17" s="86" t="s">
        <v>311</v>
      </c>
      <c r="D17" s="86" t="s">
        <v>17</v>
      </c>
      <c r="E17" s="155">
        <v>95000</v>
      </c>
      <c r="F17" s="87"/>
      <c r="G17" s="155"/>
    </row>
    <row r="18" spans="1:7">
      <c r="A18" s="107">
        <v>45659</v>
      </c>
      <c r="B18" s="156" t="s">
        <v>335</v>
      </c>
      <c r="C18" s="86" t="s">
        <v>45</v>
      </c>
      <c r="D18" s="86" t="s">
        <v>8</v>
      </c>
      <c r="E18" s="155">
        <v>115000</v>
      </c>
      <c r="F18" s="87"/>
      <c r="G18" s="155"/>
    </row>
    <row r="19" spans="1:7">
      <c r="A19" s="107">
        <v>45659</v>
      </c>
      <c r="B19" s="156" t="s">
        <v>335</v>
      </c>
      <c r="C19" s="86" t="s">
        <v>312</v>
      </c>
      <c r="D19" s="86" t="s">
        <v>8</v>
      </c>
      <c r="E19" s="155">
        <v>115000</v>
      </c>
      <c r="F19" s="87"/>
      <c r="G19" s="155"/>
    </row>
    <row r="20" spans="1:7">
      <c r="A20" s="107">
        <v>45659</v>
      </c>
      <c r="B20" s="156" t="s">
        <v>335</v>
      </c>
      <c r="C20" s="86" t="s">
        <v>209</v>
      </c>
      <c r="D20" s="86" t="s">
        <v>8</v>
      </c>
      <c r="E20" s="155">
        <v>92000</v>
      </c>
      <c r="F20" s="87"/>
      <c r="G20" s="155"/>
    </row>
    <row r="21" spans="1:7">
      <c r="A21" s="107">
        <v>45659</v>
      </c>
      <c r="B21" s="156" t="s">
        <v>335</v>
      </c>
      <c r="C21" s="86" t="s">
        <v>240</v>
      </c>
      <c r="D21" s="86" t="s">
        <v>17</v>
      </c>
      <c r="E21" s="155">
        <v>88000</v>
      </c>
      <c r="F21" s="87"/>
      <c r="G21" s="155"/>
    </row>
    <row r="22" spans="1:7">
      <c r="A22" s="107">
        <v>45659</v>
      </c>
      <c r="B22" s="156" t="s">
        <v>335</v>
      </c>
      <c r="C22" s="86" t="s">
        <v>315</v>
      </c>
      <c r="D22" s="86" t="s">
        <v>17</v>
      </c>
      <c r="E22" s="155">
        <v>95000</v>
      </c>
      <c r="F22" s="87"/>
      <c r="G22" s="155"/>
    </row>
    <row r="23" spans="1:7">
      <c r="A23" s="107">
        <v>45659</v>
      </c>
      <c r="B23" s="156" t="s">
        <v>335</v>
      </c>
      <c r="C23" s="86" t="s">
        <v>316</v>
      </c>
      <c r="D23" s="86" t="s">
        <v>10</v>
      </c>
      <c r="E23" s="155">
        <v>80000</v>
      </c>
      <c r="F23" s="87">
        <v>9</v>
      </c>
      <c r="G23" s="155"/>
    </row>
    <row r="24" spans="1:7">
      <c r="A24" s="107">
        <v>45659</v>
      </c>
      <c r="B24" s="156" t="s">
        <v>335</v>
      </c>
      <c r="C24" s="86" t="s">
        <v>25</v>
      </c>
      <c r="D24" s="86" t="s">
        <v>17</v>
      </c>
      <c r="E24" s="155">
        <v>98000</v>
      </c>
      <c r="F24" s="87"/>
      <c r="G24" s="155"/>
    </row>
    <row r="25" spans="1:7">
      <c r="A25" s="107">
        <v>45659</v>
      </c>
      <c r="B25" s="156" t="s">
        <v>335</v>
      </c>
      <c r="C25" s="86" t="s">
        <v>22</v>
      </c>
      <c r="D25" s="86" t="s">
        <v>10</v>
      </c>
      <c r="E25" s="155">
        <v>98000</v>
      </c>
      <c r="F25" s="87">
        <v>15</v>
      </c>
      <c r="G25" s="155"/>
    </row>
    <row r="26" spans="1:7">
      <c r="A26" s="107">
        <v>45659</v>
      </c>
      <c r="B26" s="156" t="s">
        <v>335</v>
      </c>
      <c r="C26" s="86" t="s">
        <v>20</v>
      </c>
      <c r="D26" s="86" t="s">
        <v>17</v>
      </c>
      <c r="E26" s="155">
        <v>93000</v>
      </c>
      <c r="F26" s="87"/>
      <c r="G26" s="155"/>
    </row>
    <row r="27" spans="1:7">
      <c r="A27" s="107">
        <v>45659</v>
      </c>
      <c r="B27" s="156" t="s">
        <v>351</v>
      </c>
      <c r="C27" s="86" t="s">
        <v>352</v>
      </c>
      <c r="D27" s="86" t="s">
        <v>10</v>
      </c>
      <c r="E27" s="155">
        <v>120000</v>
      </c>
      <c r="F27" s="87">
        <v>6</v>
      </c>
      <c r="G27" s="155"/>
    </row>
    <row r="28" spans="1:7">
      <c r="A28" s="107">
        <v>45659</v>
      </c>
      <c r="B28" s="156">
        <v>0.16666666666666699</v>
      </c>
      <c r="C28" s="86" t="s">
        <v>353</v>
      </c>
      <c r="D28" s="86" t="s">
        <v>10</v>
      </c>
      <c r="E28" s="155">
        <v>120000</v>
      </c>
      <c r="F28" s="87">
        <v>5</v>
      </c>
      <c r="G28" s="155"/>
    </row>
    <row r="29" spans="1:7">
      <c r="A29" s="107">
        <v>45660</v>
      </c>
      <c r="B29" s="156" t="s">
        <v>309</v>
      </c>
      <c r="C29" s="86" t="s">
        <v>7</v>
      </c>
      <c r="D29" s="86" t="s">
        <v>8</v>
      </c>
      <c r="E29" s="155">
        <v>115000</v>
      </c>
      <c r="F29" s="87"/>
      <c r="G29" s="155"/>
    </row>
    <row r="30" spans="1:7">
      <c r="A30" s="107">
        <v>45660</v>
      </c>
      <c r="B30" s="156" t="s">
        <v>309</v>
      </c>
      <c r="C30" s="86" t="s">
        <v>310</v>
      </c>
      <c r="D30" s="86" t="s">
        <v>10</v>
      </c>
      <c r="E30" s="155">
        <v>80000</v>
      </c>
      <c r="F30" s="87">
        <v>11</v>
      </c>
      <c r="G30" s="155"/>
    </row>
    <row r="31" spans="1:7">
      <c r="A31" s="107">
        <v>45660</v>
      </c>
      <c r="B31" s="156" t="s">
        <v>309</v>
      </c>
      <c r="C31" s="86" t="s">
        <v>282</v>
      </c>
      <c r="D31" s="86" t="s">
        <v>8</v>
      </c>
      <c r="E31" s="155">
        <v>115000</v>
      </c>
      <c r="F31" s="87"/>
      <c r="G31" s="155"/>
    </row>
    <row r="32" spans="1:7">
      <c r="A32" s="107">
        <v>45660</v>
      </c>
      <c r="B32" s="156" t="s">
        <v>309</v>
      </c>
      <c r="C32" s="86" t="s">
        <v>45</v>
      </c>
      <c r="D32" s="86" t="s">
        <v>8</v>
      </c>
      <c r="E32" s="155">
        <v>115000</v>
      </c>
      <c r="F32" s="87"/>
      <c r="G32" s="155"/>
    </row>
    <row r="33" spans="1:7">
      <c r="A33" s="107">
        <v>45660</v>
      </c>
      <c r="B33" s="156" t="s">
        <v>309</v>
      </c>
      <c r="C33" s="86" t="s">
        <v>312</v>
      </c>
      <c r="D33" s="86" t="s">
        <v>8</v>
      </c>
      <c r="E33" s="155">
        <v>115000</v>
      </c>
      <c r="F33" s="87"/>
      <c r="G33" s="155"/>
    </row>
    <row r="34" spans="1:7">
      <c r="A34" s="107">
        <v>45660</v>
      </c>
      <c r="B34" s="156" t="s">
        <v>309</v>
      </c>
      <c r="C34" s="86" t="s">
        <v>209</v>
      </c>
      <c r="D34" s="86" t="s">
        <v>8</v>
      </c>
      <c r="E34" s="155">
        <v>92000</v>
      </c>
      <c r="F34" s="87"/>
      <c r="G34" s="155"/>
    </row>
    <row r="35" spans="1:7">
      <c r="A35" s="107">
        <v>45660</v>
      </c>
      <c r="B35" s="156" t="s">
        <v>309</v>
      </c>
      <c r="C35" s="86" t="s">
        <v>240</v>
      </c>
      <c r="D35" s="86" t="s">
        <v>17</v>
      </c>
      <c r="E35" s="155">
        <v>88000</v>
      </c>
      <c r="F35" s="87"/>
      <c r="G35" s="155"/>
    </row>
    <row r="36" spans="1:7">
      <c r="A36" s="107">
        <v>45660</v>
      </c>
      <c r="B36" s="156" t="s">
        <v>309</v>
      </c>
      <c r="C36" s="86" t="s">
        <v>315</v>
      </c>
      <c r="D36" s="86" t="s">
        <v>17</v>
      </c>
      <c r="E36" s="155">
        <v>95000</v>
      </c>
      <c r="F36" s="87"/>
      <c r="G36" s="155"/>
    </row>
    <row r="37" spans="1:7">
      <c r="A37" s="107">
        <v>45660</v>
      </c>
      <c r="B37" s="156" t="s">
        <v>309</v>
      </c>
      <c r="C37" s="86" t="s">
        <v>316</v>
      </c>
      <c r="D37" s="86" t="s">
        <v>10</v>
      </c>
      <c r="E37" s="155">
        <v>80000</v>
      </c>
      <c r="F37" s="87">
        <v>13</v>
      </c>
      <c r="G37" s="155"/>
    </row>
    <row r="38" spans="1:7">
      <c r="A38" s="107">
        <v>45660</v>
      </c>
      <c r="B38" s="156" t="s">
        <v>309</v>
      </c>
      <c r="C38" s="86" t="s">
        <v>25</v>
      </c>
      <c r="D38" s="86" t="s">
        <v>10</v>
      </c>
      <c r="E38" s="155">
        <v>90000</v>
      </c>
      <c r="F38" s="87">
        <v>9</v>
      </c>
      <c r="G38" s="155"/>
    </row>
    <row r="39" spans="1:7">
      <c r="A39" s="107">
        <v>45660</v>
      </c>
      <c r="B39" s="156" t="s">
        <v>309</v>
      </c>
      <c r="C39" s="86" t="s">
        <v>20</v>
      </c>
      <c r="D39" s="86" t="s">
        <v>10</v>
      </c>
      <c r="E39" s="155">
        <v>80000</v>
      </c>
      <c r="F39" s="87">
        <v>12</v>
      </c>
      <c r="G39" s="155"/>
    </row>
    <row r="40" spans="1:7">
      <c r="A40" s="107">
        <v>45660</v>
      </c>
      <c r="B40" s="156" t="s">
        <v>350</v>
      </c>
      <c r="C40" s="86" t="s">
        <v>50</v>
      </c>
      <c r="D40" s="86" t="s">
        <v>10</v>
      </c>
      <c r="E40" s="155">
        <v>120000</v>
      </c>
      <c r="F40" s="87">
        <v>6</v>
      </c>
      <c r="G40" s="155"/>
    </row>
    <row r="41" spans="1:7">
      <c r="A41" s="107">
        <v>45660</v>
      </c>
      <c r="B41" s="156" t="s">
        <v>335</v>
      </c>
      <c r="C41" s="86" t="s">
        <v>7</v>
      </c>
      <c r="D41" s="86" t="s">
        <v>8</v>
      </c>
      <c r="E41" s="155">
        <v>115000</v>
      </c>
      <c r="F41" s="87"/>
      <c r="G41" s="155"/>
    </row>
    <row r="42" spans="1:7">
      <c r="A42" s="107">
        <v>45660</v>
      </c>
      <c r="B42" s="156" t="s">
        <v>335</v>
      </c>
      <c r="C42" s="86" t="s">
        <v>310</v>
      </c>
      <c r="D42" s="86" t="s">
        <v>17</v>
      </c>
      <c r="E42" s="155">
        <v>95000</v>
      </c>
      <c r="F42" s="87"/>
      <c r="G42" s="155"/>
    </row>
    <row r="43" spans="1:7">
      <c r="A43" s="107">
        <v>45660</v>
      </c>
      <c r="B43" s="156" t="s">
        <v>335</v>
      </c>
      <c r="C43" s="86" t="s">
        <v>282</v>
      </c>
      <c r="D43" s="86" t="s">
        <v>8</v>
      </c>
      <c r="E43" s="155">
        <v>115000</v>
      </c>
      <c r="F43" s="87"/>
      <c r="G43" s="155"/>
    </row>
    <row r="44" spans="1:7">
      <c r="A44" s="107">
        <v>45660</v>
      </c>
      <c r="B44" s="156" t="s">
        <v>335</v>
      </c>
      <c r="C44" s="86" t="s">
        <v>45</v>
      </c>
      <c r="D44" s="86" t="s">
        <v>8</v>
      </c>
      <c r="E44" s="155">
        <v>115000</v>
      </c>
      <c r="F44" s="87"/>
      <c r="G44" s="155"/>
    </row>
    <row r="45" spans="1:7">
      <c r="A45" s="107">
        <v>45660</v>
      </c>
      <c r="B45" s="156" t="s">
        <v>335</v>
      </c>
      <c r="C45" s="86" t="s">
        <v>354</v>
      </c>
      <c r="D45" s="86" t="s">
        <v>8</v>
      </c>
      <c r="E45" s="155">
        <v>115000</v>
      </c>
      <c r="F45" s="87"/>
      <c r="G45" s="155"/>
    </row>
    <row r="46" spans="1:7">
      <c r="A46" s="107">
        <v>45660</v>
      </c>
      <c r="B46" s="156" t="s">
        <v>335</v>
      </c>
      <c r="C46" s="86" t="s">
        <v>209</v>
      </c>
      <c r="D46" s="86" t="s">
        <v>8</v>
      </c>
      <c r="E46" s="155">
        <v>92000</v>
      </c>
      <c r="F46" s="87"/>
      <c r="G46" s="155"/>
    </row>
    <row r="47" spans="1:7">
      <c r="A47" s="107">
        <v>45660</v>
      </c>
      <c r="B47" s="156" t="s">
        <v>335</v>
      </c>
      <c r="C47" s="86" t="s">
        <v>240</v>
      </c>
      <c r="D47" s="86" t="s">
        <v>17</v>
      </c>
      <c r="E47" s="155">
        <v>88000</v>
      </c>
      <c r="F47" s="87"/>
      <c r="G47" s="155"/>
    </row>
    <row r="48" spans="1:7">
      <c r="A48" s="107">
        <v>45660</v>
      </c>
      <c r="B48" s="156" t="s">
        <v>335</v>
      </c>
      <c r="C48" s="86" t="s">
        <v>315</v>
      </c>
      <c r="D48" s="86" t="s">
        <v>17</v>
      </c>
      <c r="E48" s="155">
        <v>95000</v>
      </c>
      <c r="F48" s="87"/>
      <c r="G48" s="155"/>
    </row>
    <row r="49" spans="1:7">
      <c r="A49" s="107">
        <v>45660</v>
      </c>
      <c r="B49" s="156" t="s">
        <v>335</v>
      </c>
      <c r="C49" s="86" t="s">
        <v>316</v>
      </c>
      <c r="D49" s="86" t="s">
        <v>10</v>
      </c>
      <c r="E49" s="155">
        <v>80000</v>
      </c>
      <c r="F49" s="87">
        <v>9</v>
      </c>
      <c r="G49" s="155"/>
    </row>
    <row r="50" spans="1:7">
      <c r="A50" s="107">
        <v>45660</v>
      </c>
      <c r="B50" s="156" t="s">
        <v>335</v>
      </c>
      <c r="C50" s="86" t="s">
        <v>25</v>
      </c>
      <c r="D50" s="86" t="s">
        <v>17</v>
      </c>
      <c r="E50" s="155">
        <v>98000</v>
      </c>
      <c r="F50" s="87"/>
      <c r="G50" s="155"/>
    </row>
    <row r="51" spans="1:7">
      <c r="A51" s="107">
        <v>45660</v>
      </c>
      <c r="B51" s="156" t="s">
        <v>335</v>
      </c>
      <c r="C51" s="86" t="s">
        <v>20</v>
      </c>
      <c r="D51" s="86" t="s">
        <v>17</v>
      </c>
      <c r="E51" s="155">
        <v>93000</v>
      </c>
      <c r="F51" s="87"/>
      <c r="G51" s="155"/>
    </row>
    <row r="52" spans="1:7">
      <c r="A52" s="107">
        <v>45660</v>
      </c>
      <c r="B52" s="156" t="s">
        <v>335</v>
      </c>
      <c r="C52" s="86" t="s">
        <v>22</v>
      </c>
      <c r="D52" s="86" t="s">
        <v>10</v>
      </c>
      <c r="E52" s="155">
        <v>98000</v>
      </c>
      <c r="F52" s="87">
        <v>13</v>
      </c>
      <c r="G52" s="155"/>
    </row>
    <row r="53" spans="1:7">
      <c r="A53" s="107">
        <v>45660</v>
      </c>
      <c r="B53" s="156" t="s">
        <v>351</v>
      </c>
      <c r="C53" s="86" t="s">
        <v>352</v>
      </c>
      <c r="D53" s="86" t="s">
        <v>10</v>
      </c>
      <c r="E53" s="155">
        <v>120000</v>
      </c>
      <c r="F53" s="87">
        <v>8</v>
      </c>
      <c r="G53" s="155"/>
    </row>
    <row r="54" spans="1:7">
      <c r="A54" s="107">
        <v>45660</v>
      </c>
      <c r="B54" s="156">
        <v>6.25E-2</v>
      </c>
      <c r="C54" s="86" t="s">
        <v>105</v>
      </c>
      <c r="D54" s="86" t="s">
        <v>10</v>
      </c>
      <c r="E54" s="155">
        <v>120000</v>
      </c>
      <c r="F54" s="87">
        <v>6</v>
      </c>
      <c r="G54" s="155"/>
    </row>
    <row r="55" spans="1:7">
      <c r="A55" s="107">
        <v>45661</v>
      </c>
      <c r="B55" s="156" t="s">
        <v>309</v>
      </c>
      <c r="C55" s="86" t="s">
        <v>7</v>
      </c>
      <c r="D55" s="86" t="s">
        <v>8</v>
      </c>
      <c r="E55" s="155">
        <v>115000</v>
      </c>
      <c r="F55" s="87"/>
      <c r="G55" s="155"/>
    </row>
    <row r="56" spans="1:7">
      <c r="A56" s="107">
        <v>45661</v>
      </c>
      <c r="B56" s="156" t="s">
        <v>309</v>
      </c>
      <c r="C56" s="86" t="s">
        <v>310</v>
      </c>
      <c r="D56" s="86" t="s">
        <v>10</v>
      </c>
      <c r="E56" s="155">
        <v>80000</v>
      </c>
      <c r="F56" s="87">
        <v>11</v>
      </c>
      <c r="G56" s="155"/>
    </row>
    <row r="57" spans="1:7">
      <c r="A57" s="107">
        <v>45661</v>
      </c>
      <c r="B57" s="156" t="s">
        <v>309</v>
      </c>
      <c r="C57" s="86" t="s">
        <v>282</v>
      </c>
      <c r="D57" s="86" t="s">
        <v>8</v>
      </c>
      <c r="E57" s="155">
        <v>115000</v>
      </c>
      <c r="F57" s="87"/>
      <c r="G57" s="155"/>
    </row>
    <row r="58" spans="1:7">
      <c r="A58" s="107">
        <v>45661</v>
      </c>
      <c r="B58" s="156" t="s">
        <v>309</v>
      </c>
      <c r="C58" s="86" t="s">
        <v>45</v>
      </c>
      <c r="D58" s="86" t="s">
        <v>8</v>
      </c>
      <c r="E58" s="155">
        <v>115000</v>
      </c>
      <c r="F58" s="87"/>
      <c r="G58" s="155"/>
    </row>
    <row r="59" spans="1:7">
      <c r="A59" s="107">
        <v>45661</v>
      </c>
      <c r="B59" s="156" t="s">
        <v>309</v>
      </c>
      <c r="C59" s="86" t="s">
        <v>312</v>
      </c>
      <c r="D59" s="86" t="s">
        <v>8</v>
      </c>
      <c r="E59" s="155">
        <v>115000</v>
      </c>
      <c r="F59" s="87"/>
      <c r="G59" s="155"/>
    </row>
    <row r="60" spans="1:7">
      <c r="A60" s="107">
        <v>45661</v>
      </c>
      <c r="B60" s="156" t="s">
        <v>309</v>
      </c>
      <c r="C60" s="86" t="s">
        <v>209</v>
      </c>
      <c r="D60" s="86" t="s">
        <v>17</v>
      </c>
      <c r="E60" s="155">
        <v>86000</v>
      </c>
      <c r="F60" s="87"/>
      <c r="G60" s="155"/>
    </row>
    <row r="61" spans="1:7">
      <c r="A61" s="107">
        <v>45661</v>
      </c>
      <c r="B61" s="156" t="s">
        <v>309</v>
      </c>
      <c r="C61" s="86" t="s">
        <v>240</v>
      </c>
      <c r="D61" s="86" t="s">
        <v>17</v>
      </c>
      <c r="E61" s="155">
        <v>88000</v>
      </c>
      <c r="F61" s="87"/>
      <c r="G61" s="155"/>
    </row>
    <row r="62" spans="1:7">
      <c r="A62" s="107">
        <v>45661</v>
      </c>
      <c r="B62" s="156" t="s">
        <v>309</v>
      </c>
      <c r="C62" s="86" t="s">
        <v>315</v>
      </c>
      <c r="D62" s="86" t="s">
        <v>17</v>
      </c>
      <c r="E62" s="155">
        <v>95000</v>
      </c>
      <c r="F62" s="87"/>
      <c r="G62" s="155"/>
    </row>
    <row r="63" spans="1:7">
      <c r="A63" s="107">
        <v>45661</v>
      </c>
      <c r="B63" s="156" t="s">
        <v>309</v>
      </c>
      <c r="C63" s="86" t="s">
        <v>316</v>
      </c>
      <c r="D63" s="86" t="s">
        <v>10</v>
      </c>
      <c r="E63" s="155">
        <v>80000</v>
      </c>
      <c r="F63" s="87"/>
      <c r="G63" s="155"/>
    </row>
    <row r="64" spans="1:7">
      <c r="A64" s="107">
        <v>45661</v>
      </c>
      <c r="B64" s="156" t="s">
        <v>309</v>
      </c>
      <c r="C64" s="86" t="s">
        <v>25</v>
      </c>
      <c r="D64" s="86" t="s">
        <v>10</v>
      </c>
      <c r="E64" s="155">
        <v>90000</v>
      </c>
      <c r="F64" s="87"/>
      <c r="G64" s="155"/>
    </row>
    <row r="65" spans="1:7">
      <c r="A65" s="107">
        <v>45661</v>
      </c>
      <c r="B65" s="156" t="s">
        <v>309</v>
      </c>
      <c r="C65" s="86" t="s">
        <v>20</v>
      </c>
      <c r="D65" s="86" t="s">
        <v>10</v>
      </c>
      <c r="E65" s="155">
        <v>80000</v>
      </c>
      <c r="F65" s="87"/>
      <c r="G65" s="155"/>
    </row>
    <row r="66" spans="1:7">
      <c r="A66" s="107">
        <v>45661</v>
      </c>
      <c r="B66" s="156" t="s">
        <v>350</v>
      </c>
      <c r="C66" s="86" t="s">
        <v>50</v>
      </c>
      <c r="D66" s="86" t="s">
        <v>10</v>
      </c>
      <c r="E66" s="155">
        <v>120000</v>
      </c>
      <c r="F66" s="87"/>
      <c r="G66" s="155"/>
    </row>
    <row r="67" spans="1:7">
      <c r="A67" s="107">
        <v>45661</v>
      </c>
      <c r="B67" s="156" t="s">
        <v>335</v>
      </c>
      <c r="C67" s="86" t="s">
        <v>7</v>
      </c>
      <c r="D67" s="86" t="s">
        <v>8</v>
      </c>
      <c r="E67" s="155">
        <v>115000</v>
      </c>
      <c r="F67" s="87"/>
      <c r="G67" s="155"/>
    </row>
    <row r="68" spans="1:7">
      <c r="A68" s="107">
        <v>45661</v>
      </c>
      <c r="B68" s="156" t="s">
        <v>335</v>
      </c>
      <c r="C68" s="86" t="s">
        <v>310</v>
      </c>
      <c r="D68" s="86" t="s">
        <v>17</v>
      </c>
      <c r="E68" s="155">
        <v>95000</v>
      </c>
      <c r="F68" s="87"/>
      <c r="G68" s="155"/>
    </row>
    <row r="69" spans="1:7">
      <c r="A69" s="107">
        <v>45661</v>
      </c>
      <c r="B69" s="156" t="s">
        <v>335</v>
      </c>
      <c r="C69" s="86" t="s">
        <v>282</v>
      </c>
      <c r="D69" s="86" t="s">
        <v>8</v>
      </c>
      <c r="E69" s="155">
        <v>115000</v>
      </c>
      <c r="F69" s="87"/>
      <c r="G69" s="155"/>
    </row>
    <row r="70" spans="1:7">
      <c r="A70" s="107">
        <v>45661</v>
      </c>
      <c r="B70" s="156" t="s">
        <v>335</v>
      </c>
      <c r="C70" s="86" t="s">
        <v>45</v>
      </c>
      <c r="D70" s="86" t="s">
        <v>8</v>
      </c>
      <c r="E70" s="155">
        <v>115000</v>
      </c>
      <c r="F70" s="87"/>
      <c r="G70" s="155"/>
    </row>
    <row r="71" spans="1:7">
      <c r="A71" s="107">
        <v>45661</v>
      </c>
      <c r="B71" s="156" t="s">
        <v>335</v>
      </c>
      <c r="C71" s="86" t="s">
        <v>312</v>
      </c>
      <c r="D71" s="86" t="s">
        <v>8</v>
      </c>
      <c r="E71" s="155">
        <v>115000</v>
      </c>
      <c r="F71" s="87"/>
      <c r="G71" s="155"/>
    </row>
    <row r="72" spans="1:7">
      <c r="A72" s="107">
        <v>45661</v>
      </c>
      <c r="B72" s="156" t="s">
        <v>335</v>
      </c>
      <c r="C72" s="86" t="s">
        <v>209</v>
      </c>
      <c r="D72" s="86" t="s">
        <v>17</v>
      </c>
      <c r="E72" s="155">
        <v>86000</v>
      </c>
      <c r="F72" s="87"/>
      <c r="G72" s="155"/>
    </row>
    <row r="73" spans="1:7">
      <c r="A73" s="107">
        <v>45661</v>
      </c>
      <c r="B73" s="156" t="s">
        <v>335</v>
      </c>
      <c r="C73" s="86" t="s">
        <v>240</v>
      </c>
      <c r="D73" s="86" t="s">
        <v>10</v>
      </c>
      <c r="E73" s="155">
        <v>80000</v>
      </c>
      <c r="F73" s="87"/>
      <c r="G73" s="155"/>
    </row>
    <row r="74" spans="1:7">
      <c r="A74" s="107">
        <v>45661</v>
      </c>
      <c r="B74" s="156" t="s">
        <v>335</v>
      </c>
      <c r="C74" s="86" t="s">
        <v>315</v>
      </c>
      <c r="D74" s="86" t="s">
        <v>17</v>
      </c>
      <c r="E74" s="155">
        <v>95000</v>
      </c>
      <c r="F74" s="87"/>
      <c r="G74" s="155"/>
    </row>
    <row r="75" spans="1:7">
      <c r="A75" s="107">
        <v>45661</v>
      </c>
      <c r="B75" s="156" t="s">
        <v>335</v>
      </c>
      <c r="C75" s="86" t="s">
        <v>316</v>
      </c>
      <c r="D75" s="86" t="s">
        <v>10</v>
      </c>
      <c r="E75" s="155">
        <v>80000</v>
      </c>
      <c r="F75" s="87"/>
      <c r="G75" s="155"/>
    </row>
    <row r="76" spans="1:7">
      <c r="A76" s="107">
        <v>45661</v>
      </c>
      <c r="B76" s="156" t="s">
        <v>335</v>
      </c>
      <c r="C76" s="86" t="s">
        <v>25</v>
      </c>
      <c r="D76" s="86" t="s">
        <v>17</v>
      </c>
      <c r="E76" s="155">
        <v>98000</v>
      </c>
      <c r="F76" s="87"/>
      <c r="G76" s="155"/>
    </row>
    <row r="77" spans="1:7">
      <c r="A77" s="107">
        <v>45661</v>
      </c>
      <c r="B77" s="156" t="s">
        <v>335</v>
      </c>
      <c r="C77" s="86" t="s">
        <v>22</v>
      </c>
      <c r="D77" s="86" t="s">
        <v>10</v>
      </c>
      <c r="E77" s="155">
        <v>98000</v>
      </c>
      <c r="F77" s="87"/>
      <c r="G77" s="155"/>
    </row>
    <row r="78" spans="1:7">
      <c r="A78" s="107">
        <v>45661</v>
      </c>
      <c r="B78" s="156" t="s">
        <v>335</v>
      </c>
      <c r="C78" s="86" t="s">
        <v>20</v>
      </c>
      <c r="D78" s="86" t="s">
        <v>10</v>
      </c>
      <c r="E78" s="155">
        <v>80000</v>
      </c>
      <c r="F78" s="87"/>
      <c r="G78" s="155"/>
    </row>
    <row r="79" spans="1:7">
      <c r="A79" s="107">
        <v>45661</v>
      </c>
      <c r="B79" s="156" t="s">
        <v>351</v>
      </c>
      <c r="C79" s="86" t="s">
        <v>352</v>
      </c>
      <c r="D79" s="86" t="s">
        <v>10</v>
      </c>
      <c r="E79" s="155">
        <v>120000</v>
      </c>
      <c r="F79" s="87"/>
      <c r="G79" s="155"/>
    </row>
    <row r="80" spans="1:7">
      <c r="A80" s="107">
        <v>45663</v>
      </c>
      <c r="B80" s="156" t="s">
        <v>309</v>
      </c>
      <c r="C80" s="86" t="s">
        <v>7</v>
      </c>
      <c r="D80" s="86" t="s">
        <v>8</v>
      </c>
      <c r="E80" s="155">
        <v>115000</v>
      </c>
      <c r="F80" s="87"/>
      <c r="G80" s="155"/>
    </row>
    <row r="81" spans="1:7">
      <c r="A81" s="107">
        <v>45663</v>
      </c>
      <c r="B81" s="156" t="s">
        <v>309</v>
      </c>
      <c r="C81" s="86" t="s">
        <v>310</v>
      </c>
      <c r="D81" s="86" t="s">
        <v>10</v>
      </c>
      <c r="E81" s="155">
        <v>80000</v>
      </c>
      <c r="F81" s="87"/>
      <c r="G81" s="155"/>
    </row>
    <row r="82" spans="1:7">
      <c r="A82" s="107">
        <v>45663</v>
      </c>
      <c r="B82" s="156" t="s">
        <v>309</v>
      </c>
      <c r="C82" s="86" t="s">
        <v>282</v>
      </c>
      <c r="D82" s="86" t="s">
        <v>8</v>
      </c>
      <c r="E82" s="155">
        <v>115000</v>
      </c>
      <c r="F82" s="87"/>
      <c r="G82" s="155"/>
    </row>
    <row r="83" spans="1:7">
      <c r="A83" s="107">
        <v>45663</v>
      </c>
      <c r="B83" s="156" t="s">
        <v>309</v>
      </c>
      <c r="C83" s="86" t="s">
        <v>45</v>
      </c>
      <c r="D83" s="86" t="s">
        <v>8</v>
      </c>
      <c r="E83" s="155">
        <v>115000</v>
      </c>
      <c r="F83" s="87"/>
      <c r="G83" s="155"/>
    </row>
    <row r="84" spans="1:7">
      <c r="A84" s="107">
        <v>45663</v>
      </c>
      <c r="B84" s="156" t="s">
        <v>309</v>
      </c>
      <c r="C84" s="86" t="s">
        <v>312</v>
      </c>
      <c r="D84" s="86" t="s">
        <v>8</v>
      </c>
      <c r="E84" s="155">
        <v>115000</v>
      </c>
      <c r="F84" s="87"/>
      <c r="G84" s="155"/>
    </row>
    <row r="85" spans="1:7">
      <c r="A85" s="107">
        <v>45663</v>
      </c>
      <c r="B85" s="156" t="s">
        <v>309</v>
      </c>
      <c r="C85" s="86" t="s">
        <v>312</v>
      </c>
      <c r="D85" s="86" t="s">
        <v>10</v>
      </c>
      <c r="E85" s="155">
        <v>40000</v>
      </c>
      <c r="F85" s="87"/>
      <c r="G85" s="155"/>
    </row>
    <row r="86" spans="1:7">
      <c r="A86" s="107">
        <v>45663</v>
      </c>
      <c r="B86" s="156" t="s">
        <v>309</v>
      </c>
      <c r="C86" s="86" t="s">
        <v>209</v>
      </c>
      <c r="D86" s="86" t="s">
        <v>8</v>
      </c>
      <c r="E86" s="155">
        <v>92000</v>
      </c>
      <c r="F86" s="87"/>
      <c r="G86" s="155"/>
    </row>
    <row r="87" spans="1:7">
      <c r="A87" s="107">
        <v>45663</v>
      </c>
      <c r="B87" s="156" t="s">
        <v>309</v>
      </c>
      <c r="C87" s="86" t="s">
        <v>240</v>
      </c>
      <c r="D87" s="86" t="s">
        <v>17</v>
      </c>
      <c r="E87" s="155">
        <v>88000</v>
      </c>
      <c r="F87" s="87"/>
      <c r="G87" s="155"/>
    </row>
    <row r="88" spans="1:7">
      <c r="A88" s="107">
        <v>45663</v>
      </c>
      <c r="B88" s="156" t="s">
        <v>309</v>
      </c>
      <c r="C88" s="86" t="s">
        <v>315</v>
      </c>
      <c r="D88" s="86" t="s">
        <v>17</v>
      </c>
      <c r="E88" s="155">
        <v>95000</v>
      </c>
      <c r="F88" s="87"/>
      <c r="G88" s="155"/>
    </row>
    <row r="89" spans="1:7">
      <c r="A89" s="107">
        <v>45663</v>
      </c>
      <c r="B89" s="156" t="s">
        <v>309</v>
      </c>
      <c r="C89" s="86" t="s">
        <v>316</v>
      </c>
      <c r="D89" s="86" t="s">
        <v>10</v>
      </c>
      <c r="E89" s="155">
        <v>80000</v>
      </c>
      <c r="F89" s="87"/>
      <c r="G89" s="155"/>
    </row>
    <row r="90" spans="1:7">
      <c r="A90" s="107">
        <v>45663</v>
      </c>
      <c r="B90" s="156" t="s">
        <v>309</v>
      </c>
      <c r="C90" s="86" t="s">
        <v>25</v>
      </c>
      <c r="D90" s="86" t="s">
        <v>17</v>
      </c>
      <c r="E90" s="155">
        <v>98000</v>
      </c>
      <c r="F90" s="87"/>
      <c r="G90" s="155"/>
    </row>
    <row r="91" spans="1:7">
      <c r="A91" s="107">
        <v>45663</v>
      </c>
      <c r="B91" s="156" t="s">
        <v>309</v>
      </c>
      <c r="C91" s="86" t="s">
        <v>20</v>
      </c>
      <c r="D91" s="86" t="s">
        <v>10</v>
      </c>
      <c r="E91" s="155">
        <v>80000</v>
      </c>
      <c r="F91" s="87"/>
      <c r="G91" s="155"/>
    </row>
    <row r="92" spans="1:7">
      <c r="A92" s="107">
        <v>45663</v>
      </c>
      <c r="B92" s="156" t="s">
        <v>335</v>
      </c>
      <c r="C92" s="86" t="s">
        <v>7</v>
      </c>
      <c r="D92" s="86" t="s">
        <v>8</v>
      </c>
      <c r="E92" s="155">
        <v>115000</v>
      </c>
      <c r="F92" s="87"/>
      <c r="G92" s="155"/>
    </row>
    <row r="93" spans="1:7">
      <c r="A93" s="107">
        <v>45663</v>
      </c>
      <c r="B93" s="156" t="s">
        <v>335</v>
      </c>
      <c r="C93" s="86" t="s">
        <v>310</v>
      </c>
      <c r="D93" s="86" t="s">
        <v>17</v>
      </c>
      <c r="E93" s="155">
        <v>95000</v>
      </c>
      <c r="F93" s="87"/>
      <c r="G93" s="155"/>
    </row>
    <row r="94" spans="1:7">
      <c r="A94" s="107">
        <v>45663</v>
      </c>
      <c r="B94" s="156" t="s">
        <v>335</v>
      </c>
      <c r="C94" s="86" t="s">
        <v>282</v>
      </c>
      <c r="D94" s="86" t="s">
        <v>8</v>
      </c>
      <c r="E94" s="155">
        <v>115000</v>
      </c>
      <c r="F94" s="87"/>
      <c r="G94" s="155"/>
    </row>
    <row r="95" spans="1:7">
      <c r="A95" s="107">
        <v>45663</v>
      </c>
      <c r="B95" s="156" t="s">
        <v>335</v>
      </c>
      <c r="C95" s="86" t="s">
        <v>45</v>
      </c>
      <c r="D95" s="86" t="s">
        <v>8</v>
      </c>
      <c r="E95" s="155">
        <v>115000</v>
      </c>
      <c r="F95" s="87"/>
      <c r="G95" s="155"/>
    </row>
    <row r="96" spans="1:7">
      <c r="A96" s="107">
        <v>45663</v>
      </c>
      <c r="B96" s="156" t="s">
        <v>335</v>
      </c>
      <c r="C96" s="86" t="s">
        <v>312</v>
      </c>
      <c r="D96" s="86" t="s">
        <v>17</v>
      </c>
      <c r="E96" s="155">
        <v>95000</v>
      </c>
      <c r="F96" s="87"/>
      <c r="G96" s="155"/>
    </row>
    <row r="97" spans="1:10">
      <c r="A97" s="107">
        <v>45663</v>
      </c>
      <c r="B97" s="156" t="s">
        <v>335</v>
      </c>
      <c r="C97" s="86" t="s">
        <v>209</v>
      </c>
      <c r="D97" s="86" t="s">
        <v>17</v>
      </c>
      <c r="E97" s="155">
        <v>86000</v>
      </c>
      <c r="F97" s="87"/>
      <c r="G97" s="155"/>
    </row>
    <row r="98" spans="1:10">
      <c r="A98" s="107">
        <v>45663</v>
      </c>
      <c r="B98" s="156" t="s">
        <v>335</v>
      </c>
      <c r="C98" s="86" t="s">
        <v>240</v>
      </c>
      <c r="D98" s="86" t="s">
        <v>10</v>
      </c>
      <c r="E98" s="155">
        <v>80000</v>
      </c>
      <c r="F98" s="87"/>
      <c r="G98" s="155"/>
    </row>
    <row r="99" spans="1:10">
      <c r="A99" s="107">
        <v>45663</v>
      </c>
      <c r="B99" s="156" t="s">
        <v>335</v>
      </c>
      <c r="C99" s="86" t="s">
        <v>315</v>
      </c>
      <c r="D99" s="86" t="s">
        <v>17</v>
      </c>
      <c r="E99" s="155">
        <v>95000</v>
      </c>
      <c r="F99" s="87"/>
      <c r="G99" s="155"/>
      <c r="J99" t="s">
        <v>53</v>
      </c>
    </row>
    <row r="100" spans="1:10">
      <c r="A100" s="107">
        <v>45663</v>
      </c>
      <c r="B100" s="156" t="s">
        <v>335</v>
      </c>
      <c r="C100" s="86" t="s">
        <v>316</v>
      </c>
      <c r="D100" s="86" t="s">
        <v>10</v>
      </c>
      <c r="E100" s="155">
        <v>80000</v>
      </c>
      <c r="F100" s="87"/>
      <c r="G100" s="155"/>
    </row>
    <row r="101" spans="1:10">
      <c r="A101" s="107">
        <v>45663</v>
      </c>
      <c r="B101" s="156" t="s">
        <v>335</v>
      </c>
      <c r="C101" s="86" t="s">
        <v>22</v>
      </c>
      <c r="D101" s="86" t="s">
        <v>10</v>
      </c>
      <c r="E101" s="155">
        <v>98000</v>
      </c>
      <c r="F101" s="87"/>
      <c r="G101" s="155"/>
    </row>
    <row r="102" spans="1:10">
      <c r="A102" s="107">
        <v>45663</v>
      </c>
      <c r="B102" s="156" t="s">
        <v>335</v>
      </c>
      <c r="C102" s="86" t="s">
        <v>25</v>
      </c>
      <c r="D102" s="86" t="s">
        <v>17</v>
      </c>
      <c r="E102" s="155">
        <v>98000</v>
      </c>
      <c r="F102" s="87"/>
      <c r="G102" s="155"/>
    </row>
    <row r="103" spans="1:10">
      <c r="A103" s="107">
        <v>45663</v>
      </c>
      <c r="B103" s="156" t="s">
        <v>335</v>
      </c>
      <c r="C103" s="86" t="s">
        <v>20</v>
      </c>
      <c r="D103" s="86" t="s">
        <v>10</v>
      </c>
      <c r="E103" s="155">
        <v>80000</v>
      </c>
      <c r="F103" s="87"/>
      <c r="G103" s="155"/>
    </row>
    <row r="104" spans="1:10">
      <c r="A104" s="107">
        <v>45663</v>
      </c>
      <c r="B104" s="156" t="s">
        <v>351</v>
      </c>
      <c r="C104" s="86" t="s">
        <v>352</v>
      </c>
      <c r="D104" s="86" t="s">
        <v>10</v>
      </c>
      <c r="E104" s="155">
        <v>120000</v>
      </c>
      <c r="F104" s="87"/>
      <c r="G104" s="155"/>
    </row>
    <row r="105" spans="1:10">
      <c r="A105" s="107">
        <v>45664</v>
      </c>
      <c r="B105" s="156" t="s">
        <v>309</v>
      </c>
      <c r="C105" s="86" t="s">
        <v>7</v>
      </c>
      <c r="D105" s="86" t="s">
        <v>8</v>
      </c>
      <c r="E105" s="155">
        <v>115000</v>
      </c>
      <c r="F105" s="87"/>
      <c r="G105" s="155"/>
    </row>
    <row r="106" spans="1:10">
      <c r="A106" s="107">
        <v>45664</v>
      </c>
      <c r="B106" s="156" t="s">
        <v>309</v>
      </c>
      <c r="C106" s="86" t="s">
        <v>310</v>
      </c>
      <c r="D106" s="86" t="s">
        <v>10</v>
      </c>
      <c r="E106" s="155">
        <v>80000</v>
      </c>
      <c r="F106" s="87"/>
      <c r="G106" s="155"/>
    </row>
    <row r="107" spans="1:10">
      <c r="A107" s="107">
        <v>45664</v>
      </c>
      <c r="B107" s="156" t="s">
        <v>309</v>
      </c>
      <c r="C107" s="86" t="s">
        <v>282</v>
      </c>
      <c r="D107" s="86" t="s">
        <v>8</v>
      </c>
      <c r="E107" s="155">
        <v>115000</v>
      </c>
      <c r="F107" s="87"/>
      <c r="G107" s="155"/>
    </row>
    <row r="108" spans="1:10">
      <c r="A108" s="107">
        <v>45664</v>
      </c>
      <c r="B108" s="156" t="s">
        <v>309</v>
      </c>
      <c r="C108" s="86" t="s">
        <v>45</v>
      </c>
      <c r="D108" s="86" t="s">
        <v>8</v>
      </c>
      <c r="E108" s="155">
        <v>115000</v>
      </c>
      <c r="F108" s="87"/>
      <c r="G108" s="155"/>
    </row>
    <row r="109" spans="1:10">
      <c r="A109" s="107">
        <v>45664</v>
      </c>
      <c r="B109" s="156" t="s">
        <v>309</v>
      </c>
      <c r="C109" s="86" t="s">
        <v>312</v>
      </c>
      <c r="D109" s="86" t="s">
        <v>8</v>
      </c>
      <c r="E109" s="155">
        <v>115000</v>
      </c>
      <c r="F109" s="87"/>
      <c r="G109" s="155"/>
    </row>
    <row r="110" spans="1:10">
      <c r="A110" s="107">
        <v>45664</v>
      </c>
      <c r="B110" s="156" t="s">
        <v>309</v>
      </c>
      <c r="C110" s="86" t="s">
        <v>312</v>
      </c>
      <c r="D110" s="86" t="s">
        <v>10</v>
      </c>
      <c r="E110" s="155">
        <v>80000</v>
      </c>
      <c r="F110" s="87"/>
      <c r="G110" s="155"/>
    </row>
    <row r="111" spans="1:10">
      <c r="A111" s="107">
        <v>45664</v>
      </c>
      <c r="B111" s="156" t="s">
        <v>309</v>
      </c>
      <c r="C111" s="86" t="s">
        <v>209</v>
      </c>
      <c r="D111" s="86" t="s">
        <v>8</v>
      </c>
      <c r="E111" s="155">
        <v>92000</v>
      </c>
      <c r="F111" s="87"/>
      <c r="G111" s="155"/>
    </row>
    <row r="112" spans="1:10">
      <c r="A112" s="107">
        <v>45664</v>
      </c>
      <c r="B112" s="156" t="s">
        <v>309</v>
      </c>
      <c r="C112" s="86" t="s">
        <v>240</v>
      </c>
      <c r="D112" s="86" t="s">
        <v>17</v>
      </c>
      <c r="E112" s="155">
        <v>88000</v>
      </c>
      <c r="F112" s="87"/>
      <c r="G112" s="155"/>
    </row>
    <row r="113" spans="1:7">
      <c r="A113" s="107">
        <v>45664</v>
      </c>
      <c r="B113" s="156" t="s">
        <v>309</v>
      </c>
      <c r="C113" s="86" t="s">
        <v>315</v>
      </c>
      <c r="D113" s="86" t="s">
        <v>17</v>
      </c>
      <c r="E113" s="155">
        <v>95000</v>
      </c>
      <c r="F113" s="87"/>
      <c r="G113" s="155"/>
    </row>
    <row r="114" spans="1:7">
      <c r="A114" s="107">
        <v>45664</v>
      </c>
      <c r="B114" s="156" t="s">
        <v>309</v>
      </c>
      <c r="C114" s="86" t="s">
        <v>316</v>
      </c>
      <c r="D114" s="86" t="s">
        <v>10</v>
      </c>
      <c r="E114" s="155">
        <v>80000</v>
      </c>
      <c r="F114" s="87"/>
      <c r="G114" s="155"/>
    </row>
    <row r="115" spans="1:7">
      <c r="A115" s="107">
        <v>45664</v>
      </c>
      <c r="B115" s="156" t="s">
        <v>309</v>
      </c>
      <c r="C115" s="86" t="s">
        <v>25</v>
      </c>
      <c r="D115" s="86" t="s">
        <v>17</v>
      </c>
      <c r="E115" s="155">
        <v>98000</v>
      </c>
      <c r="F115" s="87"/>
      <c r="G115" s="155"/>
    </row>
    <row r="116" spans="1:7">
      <c r="A116" s="107">
        <v>45664</v>
      </c>
      <c r="B116" s="156" t="s">
        <v>309</v>
      </c>
      <c r="C116" s="86" t="s">
        <v>20</v>
      </c>
      <c r="D116" s="86" t="s">
        <v>10</v>
      </c>
      <c r="E116" s="155">
        <v>80000</v>
      </c>
      <c r="F116" s="87"/>
      <c r="G116" s="155"/>
    </row>
    <row r="117" spans="1:7">
      <c r="A117" s="107">
        <v>45664</v>
      </c>
      <c r="B117" s="156" t="s">
        <v>335</v>
      </c>
      <c r="C117" s="86" t="s">
        <v>7</v>
      </c>
      <c r="D117" s="86" t="s">
        <v>8</v>
      </c>
      <c r="E117" s="155">
        <v>115000</v>
      </c>
      <c r="F117" s="87"/>
      <c r="G117" s="155"/>
    </row>
    <row r="118" spans="1:7">
      <c r="A118" s="107">
        <v>45664</v>
      </c>
      <c r="B118" s="156" t="s">
        <v>335</v>
      </c>
      <c r="C118" s="86" t="s">
        <v>310</v>
      </c>
      <c r="D118" s="86" t="s">
        <v>17</v>
      </c>
      <c r="E118" s="155">
        <v>95000</v>
      </c>
      <c r="F118" s="87"/>
      <c r="G118" s="155"/>
    </row>
    <row r="119" spans="1:7">
      <c r="A119" s="107">
        <v>45664</v>
      </c>
      <c r="B119" s="156" t="s">
        <v>335</v>
      </c>
      <c r="C119" s="86" t="s">
        <v>282</v>
      </c>
      <c r="D119" s="86" t="s">
        <v>8</v>
      </c>
      <c r="E119" s="155">
        <v>115000</v>
      </c>
      <c r="F119" s="87"/>
      <c r="G119" s="155"/>
    </row>
    <row r="120" spans="1:7">
      <c r="A120" s="107">
        <v>45664</v>
      </c>
      <c r="B120" s="156" t="s">
        <v>335</v>
      </c>
      <c r="C120" s="86" t="s">
        <v>45</v>
      </c>
      <c r="D120" s="86" t="s">
        <v>8</v>
      </c>
      <c r="E120" s="155">
        <v>115000</v>
      </c>
      <c r="F120" s="87"/>
      <c r="G120" s="155"/>
    </row>
    <row r="121" spans="1:7">
      <c r="A121" s="107">
        <v>45664</v>
      </c>
      <c r="B121" s="156" t="s">
        <v>335</v>
      </c>
      <c r="C121" s="86" t="s">
        <v>312</v>
      </c>
      <c r="D121" s="86" t="s">
        <v>17</v>
      </c>
      <c r="E121" s="155">
        <v>95000</v>
      </c>
      <c r="F121" s="87"/>
      <c r="G121" s="155"/>
    </row>
    <row r="122" spans="1:7">
      <c r="A122" s="107">
        <v>45664</v>
      </c>
      <c r="B122" s="156" t="s">
        <v>335</v>
      </c>
      <c r="C122" s="86" t="s">
        <v>209</v>
      </c>
      <c r="D122" s="86" t="s">
        <v>17</v>
      </c>
      <c r="E122" s="155">
        <v>86000</v>
      </c>
      <c r="F122" s="87"/>
      <c r="G122" s="155"/>
    </row>
    <row r="123" spans="1:7">
      <c r="A123" s="107">
        <v>45664</v>
      </c>
      <c r="B123" s="156" t="s">
        <v>335</v>
      </c>
      <c r="C123" s="86" t="s">
        <v>240</v>
      </c>
      <c r="D123" s="86" t="s">
        <v>10</v>
      </c>
      <c r="E123" s="155">
        <v>80000</v>
      </c>
      <c r="F123" s="87"/>
      <c r="G123" s="155"/>
    </row>
    <row r="124" spans="1:7">
      <c r="A124" s="107">
        <v>45664</v>
      </c>
      <c r="B124" s="156" t="s">
        <v>335</v>
      </c>
      <c r="C124" s="86" t="s">
        <v>315</v>
      </c>
      <c r="D124" s="86" t="s">
        <v>17</v>
      </c>
      <c r="E124" s="155">
        <v>95000</v>
      </c>
      <c r="F124" s="87"/>
      <c r="G124" s="155"/>
    </row>
    <row r="125" spans="1:7">
      <c r="A125" s="107">
        <v>45664</v>
      </c>
      <c r="B125" s="156" t="s">
        <v>335</v>
      </c>
      <c r="C125" s="86" t="s">
        <v>316</v>
      </c>
      <c r="D125" s="86" t="s">
        <v>10</v>
      </c>
      <c r="E125" s="155">
        <v>80000</v>
      </c>
      <c r="F125" s="87"/>
      <c r="G125" s="155"/>
    </row>
    <row r="126" spans="1:7">
      <c r="A126" s="107">
        <v>45664</v>
      </c>
      <c r="B126" s="156" t="s">
        <v>335</v>
      </c>
      <c r="C126" s="86" t="s">
        <v>25</v>
      </c>
      <c r="D126" s="86" t="s">
        <v>17</v>
      </c>
      <c r="E126" s="155">
        <v>98000</v>
      </c>
      <c r="F126" s="87"/>
      <c r="G126" s="155"/>
    </row>
    <row r="127" spans="1:7">
      <c r="A127" s="107">
        <v>45664</v>
      </c>
      <c r="B127" s="156" t="s">
        <v>335</v>
      </c>
      <c r="C127" s="86" t="s">
        <v>20</v>
      </c>
      <c r="D127" s="86" t="s">
        <v>10</v>
      </c>
      <c r="E127" s="155">
        <v>80000</v>
      </c>
      <c r="F127" s="87"/>
      <c r="G127" s="155"/>
    </row>
    <row r="128" spans="1:7">
      <c r="A128" s="107">
        <v>45664</v>
      </c>
      <c r="B128" s="156" t="s">
        <v>351</v>
      </c>
      <c r="C128" s="86" t="s">
        <v>352</v>
      </c>
      <c r="D128" s="86" t="s">
        <v>10</v>
      </c>
      <c r="E128" s="155">
        <v>120000</v>
      </c>
      <c r="F128" s="87"/>
      <c r="G128" s="155"/>
    </row>
    <row r="129" spans="1:7">
      <c r="A129" s="107">
        <v>45665</v>
      </c>
      <c r="B129" s="156" t="s">
        <v>309</v>
      </c>
      <c r="C129" s="86" t="s">
        <v>7</v>
      </c>
      <c r="D129" s="86" t="s">
        <v>8</v>
      </c>
      <c r="E129" s="155">
        <v>115000</v>
      </c>
      <c r="F129" s="87"/>
      <c r="G129" s="155"/>
    </row>
    <row r="130" spans="1:7">
      <c r="A130" s="107">
        <v>45665</v>
      </c>
      <c r="B130" s="156" t="s">
        <v>309</v>
      </c>
      <c r="C130" s="86" t="s">
        <v>310</v>
      </c>
      <c r="D130" s="86" t="s">
        <v>10</v>
      </c>
      <c r="E130" s="155">
        <v>80000</v>
      </c>
      <c r="F130" s="87"/>
      <c r="G130" s="155"/>
    </row>
    <row r="131" spans="1:7">
      <c r="A131" s="107">
        <v>45665</v>
      </c>
      <c r="B131" s="156" t="s">
        <v>309</v>
      </c>
      <c r="C131" s="86" t="s">
        <v>282</v>
      </c>
      <c r="D131" s="86" t="s">
        <v>8</v>
      </c>
      <c r="E131" s="155">
        <v>115000</v>
      </c>
      <c r="F131" s="87"/>
      <c r="G131" s="155"/>
    </row>
    <row r="132" spans="1:7">
      <c r="A132" s="107">
        <v>45665</v>
      </c>
      <c r="B132" s="156" t="s">
        <v>309</v>
      </c>
      <c r="C132" s="86" t="s">
        <v>45</v>
      </c>
      <c r="D132" s="86" t="s">
        <v>8</v>
      </c>
      <c r="E132" s="155">
        <v>115000</v>
      </c>
      <c r="F132" s="87"/>
      <c r="G132" s="155"/>
    </row>
    <row r="133" spans="1:7">
      <c r="A133" s="107">
        <v>45665</v>
      </c>
      <c r="B133" s="156" t="s">
        <v>309</v>
      </c>
      <c r="C133" s="86" t="s">
        <v>312</v>
      </c>
      <c r="D133" s="86" t="s">
        <v>8</v>
      </c>
      <c r="E133" s="155">
        <v>115000</v>
      </c>
      <c r="F133" s="87"/>
      <c r="G133" s="155"/>
    </row>
    <row r="134" spans="1:7">
      <c r="A134" s="107">
        <v>45665</v>
      </c>
      <c r="B134" s="156" t="s">
        <v>309</v>
      </c>
      <c r="C134" s="86" t="s">
        <v>312</v>
      </c>
      <c r="D134" s="86" t="s">
        <v>10</v>
      </c>
      <c r="E134" s="155">
        <v>80000</v>
      </c>
      <c r="F134" s="87"/>
      <c r="G134" s="155"/>
    </row>
    <row r="135" spans="1:7">
      <c r="A135" s="107">
        <v>45665</v>
      </c>
      <c r="B135" s="156" t="s">
        <v>309</v>
      </c>
      <c r="C135" s="86" t="s">
        <v>209</v>
      </c>
      <c r="D135" s="86" t="s">
        <v>8</v>
      </c>
      <c r="E135" s="155">
        <v>92000</v>
      </c>
      <c r="F135" s="87"/>
      <c r="G135" s="155"/>
    </row>
    <row r="136" spans="1:7">
      <c r="A136" s="107">
        <v>45665</v>
      </c>
      <c r="B136" s="156" t="s">
        <v>309</v>
      </c>
      <c r="C136" s="86" t="s">
        <v>240</v>
      </c>
      <c r="D136" s="86" t="s">
        <v>17</v>
      </c>
      <c r="E136" s="155">
        <v>88000</v>
      </c>
      <c r="F136" s="87"/>
      <c r="G136" s="155"/>
    </row>
    <row r="137" spans="1:7">
      <c r="A137" s="107">
        <v>45665</v>
      </c>
      <c r="B137" s="156" t="s">
        <v>309</v>
      </c>
      <c r="C137" s="86" t="s">
        <v>315</v>
      </c>
      <c r="D137" s="86" t="s">
        <v>17</v>
      </c>
      <c r="E137" s="155">
        <v>95000</v>
      </c>
      <c r="F137" s="87"/>
      <c r="G137" s="155"/>
    </row>
    <row r="138" spans="1:7">
      <c r="A138" s="107">
        <v>45665</v>
      </c>
      <c r="B138" s="156" t="s">
        <v>309</v>
      </c>
      <c r="C138" s="86" t="s">
        <v>316</v>
      </c>
      <c r="D138" s="86" t="s">
        <v>10</v>
      </c>
      <c r="E138" s="155">
        <v>80000</v>
      </c>
      <c r="F138" s="87"/>
      <c r="G138" s="155"/>
    </row>
    <row r="139" spans="1:7">
      <c r="A139" s="107">
        <v>45665</v>
      </c>
      <c r="B139" s="156" t="s">
        <v>309</v>
      </c>
      <c r="C139" s="86" t="s">
        <v>25</v>
      </c>
      <c r="D139" s="86" t="s">
        <v>17</v>
      </c>
      <c r="E139" s="155">
        <v>98000</v>
      </c>
      <c r="F139" s="87"/>
      <c r="G139" s="155"/>
    </row>
    <row r="140" spans="1:7">
      <c r="A140" s="107">
        <v>45665</v>
      </c>
      <c r="B140" s="156" t="s">
        <v>309</v>
      </c>
      <c r="C140" s="86" t="s">
        <v>20</v>
      </c>
      <c r="D140" s="86" t="s">
        <v>10</v>
      </c>
      <c r="E140" s="155">
        <v>80000</v>
      </c>
      <c r="F140" s="87"/>
      <c r="G140" s="155"/>
    </row>
    <row r="141" spans="1:7">
      <c r="A141" s="107">
        <v>45665</v>
      </c>
      <c r="B141" s="156" t="s">
        <v>335</v>
      </c>
      <c r="C141" s="86" t="s">
        <v>7</v>
      </c>
      <c r="D141" s="86" t="s">
        <v>8</v>
      </c>
      <c r="E141" s="155">
        <v>115000</v>
      </c>
      <c r="F141" s="87"/>
      <c r="G141" s="155"/>
    </row>
    <row r="142" spans="1:7">
      <c r="A142" s="107">
        <v>45665</v>
      </c>
      <c r="B142" s="156" t="s">
        <v>335</v>
      </c>
      <c r="C142" s="86" t="s">
        <v>310</v>
      </c>
      <c r="D142" s="86" t="s">
        <v>17</v>
      </c>
      <c r="E142" s="155">
        <v>95000</v>
      </c>
      <c r="F142" s="87"/>
      <c r="G142" s="155"/>
    </row>
    <row r="143" spans="1:7">
      <c r="A143" s="107">
        <v>45665</v>
      </c>
      <c r="B143" s="156" t="s">
        <v>335</v>
      </c>
      <c r="C143" s="86" t="s">
        <v>282</v>
      </c>
      <c r="D143" s="86" t="s">
        <v>8</v>
      </c>
      <c r="E143" s="155">
        <v>115000</v>
      </c>
      <c r="F143" s="87"/>
      <c r="G143" s="155"/>
    </row>
    <row r="144" spans="1:7">
      <c r="A144" s="107">
        <v>45665</v>
      </c>
      <c r="B144" s="156" t="s">
        <v>335</v>
      </c>
      <c r="C144" s="86" t="s">
        <v>45</v>
      </c>
      <c r="D144" s="86" t="s">
        <v>8</v>
      </c>
      <c r="E144" s="155">
        <v>115000</v>
      </c>
      <c r="F144" s="87"/>
      <c r="G144" s="155"/>
    </row>
    <row r="145" spans="1:7">
      <c r="A145" s="107">
        <v>45665</v>
      </c>
      <c r="B145" s="156" t="s">
        <v>335</v>
      </c>
      <c r="C145" s="86" t="s">
        <v>312</v>
      </c>
      <c r="D145" s="86" t="s">
        <v>17</v>
      </c>
      <c r="E145" s="155">
        <v>95000</v>
      </c>
      <c r="F145" s="87"/>
      <c r="G145" s="155"/>
    </row>
    <row r="146" spans="1:7">
      <c r="A146" s="107">
        <v>45665</v>
      </c>
      <c r="B146" s="156" t="s">
        <v>335</v>
      </c>
      <c r="C146" s="86" t="s">
        <v>209</v>
      </c>
      <c r="D146" s="86" t="s">
        <v>17</v>
      </c>
      <c r="E146" s="155">
        <v>86000</v>
      </c>
      <c r="F146" s="87"/>
      <c r="G146" s="155"/>
    </row>
    <row r="147" spans="1:7">
      <c r="A147" s="107">
        <v>45665</v>
      </c>
      <c r="B147" s="156" t="s">
        <v>335</v>
      </c>
      <c r="C147" s="86" t="s">
        <v>240</v>
      </c>
      <c r="D147" s="86" t="s">
        <v>10</v>
      </c>
      <c r="E147" s="155">
        <v>80000</v>
      </c>
      <c r="F147" s="87"/>
      <c r="G147" s="155"/>
    </row>
    <row r="148" spans="1:7">
      <c r="A148" s="107">
        <v>45665</v>
      </c>
      <c r="B148" s="156" t="s">
        <v>335</v>
      </c>
      <c r="C148" s="86" t="s">
        <v>315</v>
      </c>
      <c r="D148" s="86" t="s">
        <v>17</v>
      </c>
      <c r="E148" s="155">
        <v>95000</v>
      </c>
      <c r="F148" s="87"/>
      <c r="G148" s="155"/>
    </row>
    <row r="149" spans="1:7">
      <c r="A149" s="107">
        <v>45665</v>
      </c>
      <c r="B149" s="156" t="s">
        <v>335</v>
      </c>
      <c r="C149" s="86" t="s">
        <v>316</v>
      </c>
      <c r="D149" s="86" t="s">
        <v>10</v>
      </c>
      <c r="E149" s="155">
        <v>80000</v>
      </c>
      <c r="F149" s="87"/>
      <c r="G149" s="155"/>
    </row>
    <row r="150" spans="1:7">
      <c r="A150" s="107">
        <v>45665</v>
      </c>
      <c r="B150" s="156" t="s">
        <v>335</v>
      </c>
      <c r="C150" s="86" t="s">
        <v>25</v>
      </c>
      <c r="D150" s="86" t="s">
        <v>17</v>
      </c>
      <c r="E150" s="155">
        <v>98000</v>
      </c>
      <c r="F150" s="87"/>
      <c r="G150" s="155"/>
    </row>
    <row r="151" spans="1:7">
      <c r="A151" s="107">
        <v>45665</v>
      </c>
      <c r="B151" s="156" t="s">
        <v>335</v>
      </c>
      <c r="C151" s="86" t="s">
        <v>20</v>
      </c>
      <c r="D151" s="86" t="s">
        <v>10</v>
      </c>
      <c r="E151" s="155">
        <v>80000</v>
      </c>
      <c r="F151" s="87"/>
      <c r="G151" s="155"/>
    </row>
    <row r="152" spans="1:7">
      <c r="A152" s="107">
        <v>45665</v>
      </c>
      <c r="B152" s="156" t="s">
        <v>351</v>
      </c>
      <c r="C152" s="86" t="s">
        <v>352</v>
      </c>
      <c r="D152" s="86" t="s">
        <v>10</v>
      </c>
      <c r="E152" s="155">
        <v>120000</v>
      </c>
      <c r="F152" s="87"/>
      <c r="G152" s="155"/>
    </row>
    <row r="153" spans="1:7">
      <c r="A153" s="107">
        <v>45666</v>
      </c>
      <c r="B153" s="156" t="s">
        <v>309</v>
      </c>
      <c r="C153" s="86" t="s">
        <v>7</v>
      </c>
      <c r="D153" s="86" t="s">
        <v>8</v>
      </c>
      <c r="E153" s="155">
        <v>115000</v>
      </c>
      <c r="F153" s="87"/>
      <c r="G153" s="155"/>
    </row>
    <row r="154" spans="1:7">
      <c r="A154" s="107">
        <v>45666</v>
      </c>
      <c r="B154" s="156" t="s">
        <v>309</v>
      </c>
      <c r="C154" s="86" t="s">
        <v>310</v>
      </c>
      <c r="D154" s="86" t="s">
        <v>10</v>
      </c>
      <c r="E154" s="155">
        <v>80000</v>
      </c>
      <c r="F154" s="87"/>
      <c r="G154" s="155"/>
    </row>
    <row r="155" spans="1:7">
      <c r="A155" s="107">
        <v>45666</v>
      </c>
      <c r="B155" s="156" t="s">
        <v>309</v>
      </c>
      <c r="C155" s="86" t="s">
        <v>282</v>
      </c>
      <c r="D155" s="86" t="s">
        <v>8</v>
      </c>
      <c r="E155" s="155">
        <v>115000</v>
      </c>
      <c r="F155" s="87"/>
      <c r="G155" s="155"/>
    </row>
    <row r="156" spans="1:7">
      <c r="A156" s="107">
        <v>45666</v>
      </c>
      <c r="B156" s="156" t="s">
        <v>309</v>
      </c>
      <c r="C156" s="86" t="s">
        <v>45</v>
      </c>
      <c r="D156" s="86" t="s">
        <v>8</v>
      </c>
      <c r="E156" s="155">
        <v>115000</v>
      </c>
      <c r="F156" s="87"/>
      <c r="G156" s="155"/>
    </row>
    <row r="157" spans="1:7">
      <c r="A157" s="107">
        <v>45666</v>
      </c>
      <c r="B157" s="156" t="s">
        <v>309</v>
      </c>
      <c r="C157" s="86" t="s">
        <v>312</v>
      </c>
      <c r="D157" s="86" t="s">
        <v>8</v>
      </c>
      <c r="E157" s="155">
        <v>115000</v>
      </c>
      <c r="F157" s="87"/>
      <c r="G157" s="155"/>
    </row>
    <row r="158" spans="1:7">
      <c r="A158" s="107">
        <v>45666</v>
      </c>
      <c r="B158" s="156" t="s">
        <v>309</v>
      </c>
      <c r="C158" s="86" t="s">
        <v>312</v>
      </c>
      <c r="D158" s="86" t="s">
        <v>10</v>
      </c>
      <c r="E158" s="155">
        <v>80000</v>
      </c>
      <c r="F158" s="87"/>
      <c r="G158" s="155"/>
    </row>
    <row r="159" spans="1:7">
      <c r="A159" s="107">
        <v>45666</v>
      </c>
      <c r="B159" s="156" t="s">
        <v>309</v>
      </c>
      <c r="C159" s="86" t="s">
        <v>209</v>
      </c>
      <c r="D159" s="86" t="s">
        <v>8</v>
      </c>
      <c r="E159" s="155">
        <v>92000</v>
      </c>
      <c r="F159" s="87"/>
      <c r="G159" s="155"/>
    </row>
    <row r="160" spans="1:7">
      <c r="A160" s="107">
        <v>45666</v>
      </c>
      <c r="B160" s="156" t="s">
        <v>309</v>
      </c>
      <c r="C160" s="86" t="s">
        <v>240</v>
      </c>
      <c r="D160" s="86" t="s">
        <v>17</v>
      </c>
      <c r="E160" s="155">
        <v>88000</v>
      </c>
      <c r="F160" s="87"/>
      <c r="G160" s="155"/>
    </row>
    <row r="161" spans="1:7">
      <c r="A161" s="107">
        <v>45666</v>
      </c>
      <c r="B161" s="156" t="s">
        <v>309</v>
      </c>
      <c r="C161" s="86" t="s">
        <v>315</v>
      </c>
      <c r="D161" s="86" t="s">
        <v>17</v>
      </c>
      <c r="E161" s="155">
        <v>95000</v>
      </c>
      <c r="F161" s="87"/>
      <c r="G161" s="155"/>
    </row>
    <row r="162" spans="1:7">
      <c r="A162" s="107">
        <v>45666</v>
      </c>
      <c r="B162" s="156" t="s">
        <v>309</v>
      </c>
      <c r="C162" s="86" t="s">
        <v>316</v>
      </c>
      <c r="D162" s="86" t="s">
        <v>10</v>
      </c>
      <c r="E162" s="155">
        <v>80000</v>
      </c>
      <c r="F162" s="87"/>
      <c r="G162" s="155"/>
    </row>
    <row r="163" spans="1:7">
      <c r="A163" s="107">
        <v>45666</v>
      </c>
      <c r="B163" s="156" t="s">
        <v>309</v>
      </c>
      <c r="C163" s="86" t="s">
        <v>25</v>
      </c>
      <c r="D163" s="86" t="s">
        <v>17</v>
      </c>
      <c r="E163" s="155">
        <v>98000</v>
      </c>
      <c r="F163" s="87"/>
      <c r="G163" s="155"/>
    </row>
    <row r="164" spans="1:7">
      <c r="A164" s="107">
        <v>45666</v>
      </c>
      <c r="B164" s="156" t="s">
        <v>309</v>
      </c>
      <c r="C164" s="86" t="s">
        <v>20</v>
      </c>
      <c r="D164" s="86" t="s">
        <v>10</v>
      </c>
      <c r="E164" s="155">
        <v>80000</v>
      </c>
      <c r="F164" s="87"/>
      <c r="G164" s="155"/>
    </row>
    <row r="165" spans="1:7">
      <c r="A165" s="107">
        <v>45666</v>
      </c>
      <c r="B165" s="156" t="s">
        <v>335</v>
      </c>
      <c r="C165" s="86" t="s">
        <v>7</v>
      </c>
      <c r="D165" s="86" t="s">
        <v>8</v>
      </c>
      <c r="E165" s="155">
        <v>115000</v>
      </c>
      <c r="F165" s="87"/>
      <c r="G165" s="155"/>
    </row>
    <row r="166" spans="1:7">
      <c r="A166" s="107">
        <v>45666</v>
      </c>
      <c r="B166" s="156" t="s">
        <v>335</v>
      </c>
      <c r="C166" s="86" t="s">
        <v>310</v>
      </c>
      <c r="D166" s="86" t="s">
        <v>17</v>
      </c>
      <c r="E166" s="155">
        <v>95000</v>
      </c>
      <c r="F166" s="87"/>
      <c r="G166" s="155"/>
    </row>
    <row r="167" spans="1:7">
      <c r="A167" s="107">
        <v>45666</v>
      </c>
      <c r="B167" s="156" t="s">
        <v>335</v>
      </c>
      <c r="C167" s="86" t="s">
        <v>282</v>
      </c>
      <c r="D167" s="86" t="s">
        <v>8</v>
      </c>
      <c r="E167" s="155">
        <v>115000</v>
      </c>
      <c r="F167" s="87"/>
      <c r="G167" s="155"/>
    </row>
    <row r="168" spans="1:7">
      <c r="A168" s="107">
        <v>45666</v>
      </c>
      <c r="B168" s="156" t="s">
        <v>335</v>
      </c>
      <c r="C168" s="86" t="s">
        <v>45</v>
      </c>
      <c r="D168" s="86" t="s">
        <v>8</v>
      </c>
      <c r="E168" s="155">
        <v>115000</v>
      </c>
      <c r="F168" s="87"/>
      <c r="G168" s="155"/>
    </row>
    <row r="169" spans="1:7">
      <c r="A169" s="107">
        <v>45666</v>
      </c>
      <c r="B169" s="156" t="s">
        <v>335</v>
      </c>
      <c r="C169" s="86" t="s">
        <v>312</v>
      </c>
      <c r="D169" s="86" t="s">
        <v>17</v>
      </c>
      <c r="E169" s="155">
        <v>95000</v>
      </c>
      <c r="F169" s="87"/>
      <c r="G169" s="155"/>
    </row>
    <row r="170" spans="1:7">
      <c r="A170" s="107">
        <v>45666</v>
      </c>
      <c r="B170" s="156" t="s">
        <v>335</v>
      </c>
      <c r="C170" s="86" t="s">
        <v>209</v>
      </c>
      <c r="D170" s="86" t="s">
        <v>17</v>
      </c>
      <c r="E170" s="155">
        <v>86000</v>
      </c>
      <c r="F170" s="87"/>
      <c r="G170" s="155"/>
    </row>
    <row r="171" spans="1:7">
      <c r="A171" s="107">
        <v>45666</v>
      </c>
      <c r="B171" s="156" t="s">
        <v>335</v>
      </c>
      <c r="C171" s="86" t="s">
        <v>240</v>
      </c>
      <c r="D171" s="86" t="s">
        <v>10</v>
      </c>
      <c r="E171" s="155">
        <v>80000</v>
      </c>
      <c r="F171" s="87"/>
      <c r="G171" s="155"/>
    </row>
    <row r="172" spans="1:7">
      <c r="A172" s="107">
        <v>45666</v>
      </c>
      <c r="B172" s="156" t="s">
        <v>335</v>
      </c>
      <c r="C172" s="86" t="s">
        <v>315</v>
      </c>
      <c r="D172" s="86" t="s">
        <v>17</v>
      </c>
      <c r="E172" s="155">
        <v>95000</v>
      </c>
      <c r="F172" s="87"/>
      <c r="G172" s="155"/>
    </row>
    <row r="173" spans="1:7">
      <c r="A173" s="107">
        <v>45666</v>
      </c>
      <c r="B173" s="156" t="s">
        <v>335</v>
      </c>
      <c r="C173" s="86" t="s">
        <v>316</v>
      </c>
      <c r="D173" s="86" t="s">
        <v>10</v>
      </c>
      <c r="E173" s="155">
        <v>80000</v>
      </c>
      <c r="F173" s="87"/>
      <c r="G173" s="155"/>
    </row>
    <row r="174" spans="1:7">
      <c r="A174" s="107">
        <v>45666</v>
      </c>
      <c r="B174" s="156" t="s">
        <v>335</v>
      </c>
      <c r="C174" s="86" t="s">
        <v>25</v>
      </c>
      <c r="D174" s="86" t="s">
        <v>17</v>
      </c>
      <c r="E174" s="155">
        <v>98000</v>
      </c>
      <c r="F174" s="87"/>
      <c r="G174" s="155"/>
    </row>
    <row r="175" spans="1:7">
      <c r="A175" s="107">
        <v>45666</v>
      </c>
      <c r="B175" s="156" t="s">
        <v>335</v>
      </c>
      <c r="C175" s="86" t="s">
        <v>20</v>
      </c>
      <c r="D175" s="86" t="s">
        <v>10</v>
      </c>
      <c r="E175" s="155">
        <v>80000</v>
      </c>
      <c r="F175" s="87"/>
      <c r="G175" s="155"/>
    </row>
    <row r="176" spans="1:7">
      <c r="A176" s="107">
        <v>45666</v>
      </c>
      <c r="B176" s="156" t="s">
        <v>351</v>
      </c>
      <c r="C176" s="86" t="s">
        <v>352</v>
      </c>
      <c r="D176" s="86" t="s">
        <v>10</v>
      </c>
      <c r="E176" s="155">
        <v>120000</v>
      </c>
      <c r="F176" s="87"/>
      <c r="G176" s="155"/>
    </row>
    <row r="177" spans="1:7">
      <c r="A177" s="107">
        <v>45667</v>
      </c>
      <c r="B177" s="156" t="s">
        <v>309</v>
      </c>
      <c r="C177" s="86" t="s">
        <v>7</v>
      </c>
      <c r="D177" s="86" t="s">
        <v>8</v>
      </c>
      <c r="E177" s="155">
        <v>115000</v>
      </c>
      <c r="F177" s="87"/>
      <c r="G177" s="155"/>
    </row>
    <row r="178" spans="1:7">
      <c r="A178" s="107">
        <v>45667</v>
      </c>
      <c r="B178" s="156" t="s">
        <v>309</v>
      </c>
      <c r="C178" s="86" t="s">
        <v>310</v>
      </c>
      <c r="D178" s="86" t="s">
        <v>10</v>
      </c>
      <c r="E178" s="155">
        <v>80000</v>
      </c>
      <c r="F178" s="87"/>
      <c r="G178" s="155"/>
    </row>
    <row r="179" spans="1:7">
      <c r="A179" s="107">
        <v>45667</v>
      </c>
      <c r="B179" s="156" t="s">
        <v>309</v>
      </c>
      <c r="C179" s="86" t="s">
        <v>282</v>
      </c>
      <c r="D179" s="86" t="s">
        <v>8</v>
      </c>
      <c r="E179" s="155">
        <v>115000</v>
      </c>
      <c r="F179" s="87"/>
      <c r="G179" s="155"/>
    </row>
    <row r="180" spans="1:7">
      <c r="A180" s="107">
        <v>45667</v>
      </c>
      <c r="B180" s="156" t="s">
        <v>309</v>
      </c>
      <c r="C180" s="86" t="s">
        <v>45</v>
      </c>
      <c r="D180" s="86" t="s">
        <v>8</v>
      </c>
      <c r="E180" s="155">
        <v>115000</v>
      </c>
      <c r="F180" s="87"/>
      <c r="G180" s="155"/>
    </row>
    <row r="181" spans="1:7">
      <c r="A181" s="107">
        <v>45667</v>
      </c>
      <c r="B181" s="156" t="s">
        <v>309</v>
      </c>
      <c r="C181" s="86" t="s">
        <v>312</v>
      </c>
      <c r="D181" s="86" t="s">
        <v>8</v>
      </c>
      <c r="E181" s="155">
        <v>115000</v>
      </c>
      <c r="F181" s="87"/>
      <c r="G181" s="155"/>
    </row>
    <row r="182" spans="1:7">
      <c r="A182" s="107">
        <v>45667</v>
      </c>
      <c r="B182" s="156" t="s">
        <v>309</v>
      </c>
      <c r="C182" s="86" t="s">
        <v>312</v>
      </c>
      <c r="D182" s="86" t="s">
        <v>10</v>
      </c>
      <c r="E182" s="155">
        <v>80000</v>
      </c>
      <c r="F182" s="87"/>
      <c r="G182" s="155"/>
    </row>
    <row r="183" spans="1:7">
      <c r="A183" s="107">
        <v>45667</v>
      </c>
      <c r="B183" s="156" t="s">
        <v>309</v>
      </c>
      <c r="C183" s="86" t="s">
        <v>209</v>
      </c>
      <c r="D183" s="86" t="s">
        <v>8</v>
      </c>
      <c r="E183" s="155">
        <v>92000</v>
      </c>
      <c r="F183" s="87"/>
      <c r="G183" s="155"/>
    </row>
    <row r="184" spans="1:7">
      <c r="A184" s="107">
        <v>45667</v>
      </c>
      <c r="B184" s="156" t="s">
        <v>309</v>
      </c>
      <c r="C184" s="86" t="s">
        <v>240</v>
      </c>
      <c r="D184" s="86" t="s">
        <v>17</v>
      </c>
      <c r="E184" s="155">
        <v>88000</v>
      </c>
      <c r="F184" s="87"/>
      <c r="G184" s="155"/>
    </row>
    <row r="185" spans="1:7">
      <c r="A185" s="107">
        <v>45667</v>
      </c>
      <c r="B185" s="156" t="s">
        <v>309</v>
      </c>
      <c r="C185" s="86" t="s">
        <v>315</v>
      </c>
      <c r="D185" s="86" t="s">
        <v>17</v>
      </c>
      <c r="E185" s="155">
        <v>95000</v>
      </c>
      <c r="F185" s="87"/>
      <c r="G185" s="155"/>
    </row>
    <row r="186" spans="1:7">
      <c r="A186" s="107">
        <v>45667</v>
      </c>
      <c r="B186" s="156" t="s">
        <v>309</v>
      </c>
      <c r="C186" s="86" t="s">
        <v>316</v>
      </c>
      <c r="D186" s="86" t="s">
        <v>10</v>
      </c>
      <c r="E186" s="155">
        <v>80000</v>
      </c>
      <c r="F186" s="87"/>
      <c r="G186" s="155"/>
    </row>
    <row r="187" spans="1:7">
      <c r="A187" s="107">
        <v>45667</v>
      </c>
      <c r="B187" s="156" t="s">
        <v>309</v>
      </c>
      <c r="C187" s="86" t="s">
        <v>25</v>
      </c>
      <c r="D187" s="86" t="s">
        <v>17</v>
      </c>
      <c r="E187" s="155">
        <v>98000</v>
      </c>
      <c r="F187" s="87"/>
      <c r="G187" s="155"/>
    </row>
    <row r="188" spans="1:7">
      <c r="A188" s="107">
        <v>45667</v>
      </c>
      <c r="B188" s="156" t="s">
        <v>309</v>
      </c>
      <c r="C188" s="86" t="s">
        <v>20</v>
      </c>
      <c r="D188" s="86" t="s">
        <v>10</v>
      </c>
      <c r="E188" s="155">
        <v>80000</v>
      </c>
      <c r="F188" s="87"/>
      <c r="G188" s="155"/>
    </row>
    <row r="189" spans="1:7">
      <c r="A189" s="107">
        <v>45667</v>
      </c>
      <c r="B189" s="156" t="s">
        <v>335</v>
      </c>
      <c r="C189" s="86" t="s">
        <v>7</v>
      </c>
      <c r="D189" s="86" t="s">
        <v>8</v>
      </c>
      <c r="E189" s="155">
        <v>115000</v>
      </c>
      <c r="F189" s="87"/>
      <c r="G189" s="155"/>
    </row>
    <row r="190" spans="1:7">
      <c r="A190" s="107">
        <v>45667</v>
      </c>
      <c r="B190" s="156" t="s">
        <v>335</v>
      </c>
      <c r="C190" s="86" t="s">
        <v>310</v>
      </c>
      <c r="D190" s="86" t="s">
        <v>17</v>
      </c>
      <c r="E190" s="155">
        <v>95000</v>
      </c>
      <c r="F190" s="87"/>
      <c r="G190" s="155"/>
    </row>
    <row r="191" spans="1:7">
      <c r="A191" s="107">
        <v>45667</v>
      </c>
      <c r="B191" s="156" t="s">
        <v>335</v>
      </c>
      <c r="C191" s="86" t="s">
        <v>282</v>
      </c>
      <c r="D191" s="86" t="s">
        <v>8</v>
      </c>
      <c r="E191" s="155">
        <v>115000</v>
      </c>
      <c r="F191" s="87"/>
      <c r="G191" s="155"/>
    </row>
    <row r="192" spans="1:7">
      <c r="A192" s="107">
        <v>45667</v>
      </c>
      <c r="B192" s="156" t="s">
        <v>335</v>
      </c>
      <c r="C192" s="86" t="s">
        <v>45</v>
      </c>
      <c r="D192" s="86" t="s">
        <v>8</v>
      </c>
      <c r="E192" s="155">
        <v>115000</v>
      </c>
      <c r="F192" s="87"/>
      <c r="G192" s="155"/>
    </row>
    <row r="193" spans="1:7">
      <c r="A193" s="107">
        <v>45667</v>
      </c>
      <c r="B193" s="156" t="s">
        <v>335</v>
      </c>
      <c r="C193" s="86" t="s">
        <v>312</v>
      </c>
      <c r="D193" s="86" t="s">
        <v>17</v>
      </c>
      <c r="E193" s="155">
        <v>95000</v>
      </c>
      <c r="F193" s="87"/>
      <c r="G193" s="155"/>
    </row>
    <row r="194" spans="1:7">
      <c r="A194" s="107">
        <v>45667</v>
      </c>
      <c r="B194" s="156" t="s">
        <v>335</v>
      </c>
      <c r="C194" s="86" t="s">
        <v>209</v>
      </c>
      <c r="D194" s="86" t="s">
        <v>17</v>
      </c>
      <c r="E194" s="155">
        <v>86000</v>
      </c>
      <c r="F194" s="87"/>
      <c r="G194" s="155"/>
    </row>
    <row r="195" spans="1:7">
      <c r="A195" s="107">
        <v>45667</v>
      </c>
      <c r="B195" s="156" t="s">
        <v>335</v>
      </c>
      <c r="C195" s="86" t="s">
        <v>240</v>
      </c>
      <c r="D195" s="86" t="s">
        <v>10</v>
      </c>
      <c r="E195" s="155">
        <v>80000</v>
      </c>
      <c r="F195" s="87"/>
      <c r="G195" s="155"/>
    </row>
    <row r="196" spans="1:7">
      <c r="A196" s="107">
        <v>45667</v>
      </c>
      <c r="B196" s="156" t="s">
        <v>335</v>
      </c>
      <c r="C196" s="86" t="s">
        <v>315</v>
      </c>
      <c r="D196" s="86" t="s">
        <v>17</v>
      </c>
      <c r="E196" s="155">
        <v>95000</v>
      </c>
      <c r="F196" s="87"/>
      <c r="G196" s="155"/>
    </row>
    <row r="197" spans="1:7">
      <c r="A197" s="107">
        <v>45667</v>
      </c>
      <c r="B197" s="156" t="s">
        <v>335</v>
      </c>
      <c r="C197" s="86" t="s">
        <v>316</v>
      </c>
      <c r="D197" s="86" t="s">
        <v>10</v>
      </c>
      <c r="E197" s="155">
        <v>80000</v>
      </c>
      <c r="F197" s="87"/>
      <c r="G197" s="155"/>
    </row>
    <row r="198" spans="1:7">
      <c r="A198" s="107">
        <v>45667</v>
      </c>
      <c r="B198" s="156" t="s">
        <v>335</v>
      </c>
      <c r="C198" s="86" t="s">
        <v>25</v>
      </c>
      <c r="D198" s="86" t="s">
        <v>17</v>
      </c>
      <c r="E198" s="155">
        <v>98000</v>
      </c>
      <c r="F198" s="87"/>
      <c r="G198" s="155"/>
    </row>
    <row r="199" spans="1:7">
      <c r="A199" s="107">
        <v>45667</v>
      </c>
      <c r="B199" s="156" t="s">
        <v>335</v>
      </c>
      <c r="C199" s="86" t="s">
        <v>20</v>
      </c>
      <c r="D199" s="86" t="s">
        <v>10</v>
      </c>
      <c r="E199" s="155">
        <v>80000</v>
      </c>
      <c r="F199" s="87"/>
      <c r="G199" s="155"/>
    </row>
    <row r="200" spans="1:7">
      <c r="A200" s="107">
        <v>45667</v>
      </c>
      <c r="B200" s="156">
        <v>0.77083333333333304</v>
      </c>
      <c r="C200" s="86" t="s">
        <v>355</v>
      </c>
      <c r="D200" s="86" t="s">
        <v>10</v>
      </c>
      <c r="E200" s="155">
        <v>90000</v>
      </c>
      <c r="F200" s="87"/>
      <c r="G200" s="155"/>
    </row>
    <row r="201" spans="1:7">
      <c r="A201" s="107">
        <v>45667</v>
      </c>
      <c r="B201" s="156" t="s">
        <v>351</v>
      </c>
      <c r="C201" s="86" t="s">
        <v>352</v>
      </c>
      <c r="D201" s="86" t="s">
        <v>10</v>
      </c>
      <c r="E201" s="155">
        <v>120000</v>
      </c>
      <c r="F201" s="87"/>
      <c r="G201" s="155"/>
    </row>
    <row r="202" spans="1:7">
      <c r="A202" s="107">
        <v>45670</v>
      </c>
      <c r="B202" s="156" t="s">
        <v>309</v>
      </c>
      <c r="C202" s="86" t="s">
        <v>7</v>
      </c>
      <c r="D202" s="86" t="s">
        <v>8</v>
      </c>
      <c r="E202" s="155">
        <v>115000</v>
      </c>
      <c r="F202" s="87"/>
      <c r="G202" s="155"/>
    </row>
    <row r="203" spans="1:7">
      <c r="A203" s="107">
        <v>45670</v>
      </c>
      <c r="B203" s="156" t="s">
        <v>309</v>
      </c>
      <c r="C203" s="86" t="s">
        <v>310</v>
      </c>
      <c r="D203" s="86" t="s">
        <v>10</v>
      </c>
      <c r="E203" s="155">
        <v>80000</v>
      </c>
      <c r="F203" s="87"/>
      <c r="G203" s="155"/>
    </row>
    <row r="204" spans="1:7">
      <c r="A204" s="107">
        <v>45670</v>
      </c>
      <c r="B204" s="156" t="s">
        <v>309</v>
      </c>
      <c r="C204" s="86" t="s">
        <v>282</v>
      </c>
      <c r="D204" s="86" t="s">
        <v>8</v>
      </c>
      <c r="E204" s="155">
        <v>115000</v>
      </c>
      <c r="F204" s="87"/>
      <c r="G204" s="155"/>
    </row>
    <row r="205" spans="1:7">
      <c r="A205" s="107">
        <v>45670</v>
      </c>
      <c r="B205" s="156" t="s">
        <v>309</v>
      </c>
      <c r="C205" s="86" t="s">
        <v>45</v>
      </c>
      <c r="D205" s="86" t="s">
        <v>8</v>
      </c>
      <c r="E205" s="155">
        <v>115000</v>
      </c>
      <c r="F205" s="87"/>
      <c r="G205" s="155"/>
    </row>
    <row r="206" spans="1:7">
      <c r="A206" s="107">
        <v>45670</v>
      </c>
      <c r="B206" s="156" t="s">
        <v>309</v>
      </c>
      <c r="C206" s="86" t="s">
        <v>312</v>
      </c>
      <c r="D206" s="86" t="s">
        <v>8</v>
      </c>
      <c r="E206" s="155">
        <v>115000</v>
      </c>
      <c r="F206" s="87"/>
      <c r="G206" s="155"/>
    </row>
    <row r="207" spans="1:7">
      <c r="A207" s="107">
        <v>45670</v>
      </c>
      <c r="B207" s="156" t="s">
        <v>309</v>
      </c>
      <c r="C207" s="86" t="s">
        <v>312</v>
      </c>
      <c r="D207" s="86" t="s">
        <v>10</v>
      </c>
      <c r="E207" s="155">
        <v>80000</v>
      </c>
      <c r="F207" s="87"/>
      <c r="G207" s="155"/>
    </row>
    <row r="208" spans="1:7">
      <c r="A208" s="107">
        <v>45670</v>
      </c>
      <c r="B208" s="156" t="s">
        <v>309</v>
      </c>
      <c r="C208" s="86" t="s">
        <v>209</v>
      </c>
      <c r="D208" s="86" t="s">
        <v>8</v>
      </c>
      <c r="E208" s="155">
        <v>92000</v>
      </c>
      <c r="F208" s="87"/>
      <c r="G208" s="155"/>
    </row>
    <row r="209" spans="1:7">
      <c r="A209" s="107">
        <v>45670</v>
      </c>
      <c r="B209" s="156" t="s">
        <v>309</v>
      </c>
      <c r="C209" s="86" t="s">
        <v>240</v>
      </c>
      <c r="D209" s="86" t="s">
        <v>17</v>
      </c>
      <c r="E209" s="155">
        <v>88000</v>
      </c>
      <c r="F209" s="87"/>
      <c r="G209" s="155"/>
    </row>
    <row r="210" spans="1:7">
      <c r="A210" s="107">
        <v>45670</v>
      </c>
      <c r="B210" s="156" t="s">
        <v>309</v>
      </c>
      <c r="C210" s="86" t="s">
        <v>315</v>
      </c>
      <c r="D210" s="86" t="s">
        <v>17</v>
      </c>
      <c r="E210" s="155">
        <v>95000</v>
      </c>
      <c r="F210" s="87"/>
      <c r="G210" s="155"/>
    </row>
    <row r="211" spans="1:7">
      <c r="A211" s="107">
        <v>45670</v>
      </c>
      <c r="B211" s="156" t="s">
        <v>309</v>
      </c>
      <c r="C211" s="86" t="s">
        <v>316</v>
      </c>
      <c r="D211" s="86" t="s">
        <v>10</v>
      </c>
      <c r="E211" s="155">
        <v>80000</v>
      </c>
      <c r="F211" s="87"/>
      <c r="G211" s="155"/>
    </row>
    <row r="212" spans="1:7">
      <c r="A212" s="107">
        <v>45670</v>
      </c>
      <c r="B212" s="156" t="s">
        <v>309</v>
      </c>
      <c r="C212" s="86" t="s">
        <v>25</v>
      </c>
      <c r="D212" s="86" t="s">
        <v>17</v>
      </c>
      <c r="E212" s="155">
        <v>98000</v>
      </c>
      <c r="F212" s="87"/>
      <c r="G212" s="155"/>
    </row>
    <row r="213" spans="1:7">
      <c r="A213" s="107">
        <v>45670</v>
      </c>
      <c r="B213" s="156" t="s">
        <v>309</v>
      </c>
      <c r="C213" s="86" t="s">
        <v>20</v>
      </c>
      <c r="D213" s="86" t="s">
        <v>10</v>
      </c>
      <c r="E213" s="155">
        <v>80000</v>
      </c>
      <c r="F213" s="87"/>
      <c r="G213" s="155"/>
    </row>
    <row r="214" spans="1:7">
      <c r="A214" s="107">
        <v>45670</v>
      </c>
      <c r="B214" s="156" t="s">
        <v>335</v>
      </c>
      <c r="C214" s="86" t="s">
        <v>7</v>
      </c>
      <c r="D214" s="86" t="s">
        <v>8</v>
      </c>
      <c r="E214" s="155">
        <v>115000</v>
      </c>
      <c r="F214" s="87"/>
      <c r="G214" s="155"/>
    </row>
    <row r="215" spans="1:7">
      <c r="A215" s="107">
        <v>45670</v>
      </c>
      <c r="B215" s="156" t="s">
        <v>335</v>
      </c>
      <c r="C215" s="86" t="s">
        <v>310</v>
      </c>
      <c r="D215" s="86" t="s">
        <v>17</v>
      </c>
      <c r="E215" s="155">
        <v>95000</v>
      </c>
      <c r="F215" s="87"/>
      <c r="G215" s="155"/>
    </row>
    <row r="216" spans="1:7">
      <c r="A216" s="107">
        <v>45670</v>
      </c>
      <c r="B216" s="156" t="s">
        <v>335</v>
      </c>
      <c r="C216" s="86" t="s">
        <v>282</v>
      </c>
      <c r="D216" s="86" t="s">
        <v>8</v>
      </c>
      <c r="E216" s="155">
        <v>115000</v>
      </c>
      <c r="F216" s="87"/>
      <c r="G216" s="155"/>
    </row>
    <row r="217" spans="1:7">
      <c r="A217" s="107">
        <v>45670</v>
      </c>
      <c r="B217" s="156" t="s">
        <v>335</v>
      </c>
      <c r="C217" s="86" t="s">
        <v>45</v>
      </c>
      <c r="D217" s="86" t="s">
        <v>8</v>
      </c>
      <c r="E217" s="155">
        <v>115000</v>
      </c>
      <c r="F217" s="87"/>
      <c r="G217" s="155"/>
    </row>
    <row r="218" spans="1:7">
      <c r="A218" s="107">
        <v>45670</v>
      </c>
      <c r="B218" s="156" t="s">
        <v>335</v>
      </c>
      <c r="C218" s="86" t="s">
        <v>312</v>
      </c>
      <c r="D218" s="86" t="s">
        <v>17</v>
      </c>
      <c r="E218" s="155">
        <v>95000</v>
      </c>
      <c r="F218" s="87"/>
      <c r="G218" s="155"/>
    </row>
    <row r="219" spans="1:7">
      <c r="A219" s="107">
        <v>45670</v>
      </c>
      <c r="B219" s="156" t="s">
        <v>335</v>
      </c>
      <c r="C219" s="86" t="s">
        <v>209</v>
      </c>
      <c r="D219" s="86" t="s">
        <v>17</v>
      </c>
      <c r="E219" s="155">
        <v>86000</v>
      </c>
      <c r="F219" s="87"/>
      <c r="G219" s="155"/>
    </row>
    <row r="220" spans="1:7">
      <c r="A220" s="107">
        <v>45670</v>
      </c>
      <c r="B220" s="156" t="s">
        <v>335</v>
      </c>
      <c r="C220" s="86" t="s">
        <v>240</v>
      </c>
      <c r="D220" s="86" t="s">
        <v>10</v>
      </c>
      <c r="E220" s="155">
        <v>80000</v>
      </c>
      <c r="F220" s="87"/>
      <c r="G220" s="155"/>
    </row>
    <row r="221" spans="1:7">
      <c r="A221" s="107">
        <v>45670</v>
      </c>
      <c r="B221" s="156" t="s">
        <v>335</v>
      </c>
      <c r="C221" s="86" t="s">
        <v>315</v>
      </c>
      <c r="D221" s="86" t="s">
        <v>17</v>
      </c>
      <c r="E221" s="155">
        <v>95000</v>
      </c>
      <c r="F221" s="87"/>
      <c r="G221" s="155"/>
    </row>
    <row r="222" spans="1:7">
      <c r="A222" s="107">
        <v>45670</v>
      </c>
      <c r="B222" s="156" t="s">
        <v>335</v>
      </c>
      <c r="C222" s="86" t="s">
        <v>316</v>
      </c>
      <c r="D222" s="86" t="s">
        <v>10</v>
      </c>
      <c r="E222" s="155">
        <v>80000</v>
      </c>
      <c r="F222" s="87"/>
      <c r="G222" s="155"/>
    </row>
    <row r="223" spans="1:7">
      <c r="A223" s="107">
        <v>45670</v>
      </c>
      <c r="B223" s="156" t="s">
        <v>335</v>
      </c>
      <c r="C223" s="86" t="s">
        <v>25</v>
      </c>
      <c r="D223" s="86" t="s">
        <v>17</v>
      </c>
      <c r="E223" s="155">
        <v>98000</v>
      </c>
      <c r="F223" s="87"/>
      <c r="G223" s="155"/>
    </row>
    <row r="224" spans="1:7">
      <c r="A224" s="107">
        <v>45670</v>
      </c>
      <c r="B224" s="156" t="s">
        <v>335</v>
      </c>
      <c r="C224" s="86" t="s">
        <v>20</v>
      </c>
      <c r="D224" s="86" t="s">
        <v>10</v>
      </c>
      <c r="E224" s="155">
        <v>80000</v>
      </c>
      <c r="F224" s="87"/>
      <c r="G224" s="155"/>
    </row>
    <row r="225" spans="1:7">
      <c r="A225" s="107">
        <v>45670</v>
      </c>
      <c r="B225" s="156" t="s">
        <v>351</v>
      </c>
      <c r="C225" s="86" t="s">
        <v>352</v>
      </c>
      <c r="D225" s="86" t="s">
        <v>10</v>
      </c>
      <c r="E225" s="155">
        <v>120000</v>
      </c>
      <c r="F225" s="87"/>
      <c r="G225" s="155"/>
    </row>
    <row r="226" spans="1:7">
      <c r="A226" s="107">
        <v>45671</v>
      </c>
      <c r="B226" s="156" t="s">
        <v>309</v>
      </c>
      <c r="C226" s="86" t="s">
        <v>7</v>
      </c>
      <c r="D226" s="86" t="s">
        <v>8</v>
      </c>
      <c r="E226" s="155">
        <v>115000</v>
      </c>
      <c r="F226" s="87"/>
      <c r="G226" s="155"/>
    </row>
    <row r="227" spans="1:7">
      <c r="A227" s="107">
        <v>45671</v>
      </c>
      <c r="B227" s="156" t="s">
        <v>309</v>
      </c>
      <c r="C227" s="86" t="s">
        <v>310</v>
      </c>
      <c r="D227" s="86" t="s">
        <v>10</v>
      </c>
      <c r="E227" s="155">
        <v>80000</v>
      </c>
      <c r="F227" s="87"/>
      <c r="G227" s="155"/>
    </row>
    <row r="228" spans="1:7">
      <c r="A228" s="107">
        <v>45671</v>
      </c>
      <c r="B228" s="156" t="s">
        <v>309</v>
      </c>
      <c r="C228" s="86" t="s">
        <v>282</v>
      </c>
      <c r="D228" s="86" t="s">
        <v>8</v>
      </c>
      <c r="E228" s="155">
        <v>115000</v>
      </c>
      <c r="F228" s="87"/>
      <c r="G228" s="155"/>
    </row>
    <row r="229" spans="1:7">
      <c r="A229" s="107">
        <v>45671</v>
      </c>
      <c r="B229" s="156" t="s">
        <v>309</v>
      </c>
      <c r="C229" s="86" t="s">
        <v>45</v>
      </c>
      <c r="D229" s="86" t="s">
        <v>8</v>
      </c>
      <c r="E229" s="155">
        <v>115000</v>
      </c>
      <c r="F229" s="87"/>
      <c r="G229" s="155"/>
    </row>
    <row r="230" spans="1:7">
      <c r="A230" s="107">
        <v>45671</v>
      </c>
      <c r="B230" s="156" t="s">
        <v>309</v>
      </c>
      <c r="C230" s="86" t="s">
        <v>312</v>
      </c>
      <c r="D230" s="86" t="s">
        <v>8</v>
      </c>
      <c r="E230" s="155">
        <v>115000</v>
      </c>
      <c r="F230" s="87"/>
      <c r="G230" s="155"/>
    </row>
    <row r="231" spans="1:7">
      <c r="A231" s="107">
        <v>45671</v>
      </c>
      <c r="B231" s="156" t="s">
        <v>309</v>
      </c>
      <c r="C231" s="86" t="s">
        <v>312</v>
      </c>
      <c r="D231" s="86" t="s">
        <v>10</v>
      </c>
      <c r="E231" s="155">
        <v>80000</v>
      </c>
      <c r="F231" s="87"/>
      <c r="G231" s="155"/>
    </row>
    <row r="232" spans="1:7">
      <c r="A232" s="107">
        <v>45671</v>
      </c>
      <c r="B232" s="156" t="s">
        <v>309</v>
      </c>
      <c r="C232" s="86" t="s">
        <v>209</v>
      </c>
      <c r="D232" s="86" t="s">
        <v>8</v>
      </c>
      <c r="E232" s="155">
        <v>92000</v>
      </c>
      <c r="F232" s="87"/>
      <c r="G232" s="155"/>
    </row>
    <row r="233" spans="1:7">
      <c r="A233" s="107">
        <v>45671</v>
      </c>
      <c r="B233" s="156" t="s">
        <v>309</v>
      </c>
      <c r="C233" s="86" t="s">
        <v>240</v>
      </c>
      <c r="D233" s="86" t="s">
        <v>17</v>
      </c>
      <c r="E233" s="155">
        <v>88000</v>
      </c>
      <c r="F233" s="87"/>
      <c r="G233" s="155"/>
    </row>
    <row r="234" spans="1:7">
      <c r="A234" s="107">
        <v>45671</v>
      </c>
      <c r="B234" s="156" t="s">
        <v>309</v>
      </c>
      <c r="C234" s="86" t="s">
        <v>315</v>
      </c>
      <c r="D234" s="86" t="s">
        <v>17</v>
      </c>
      <c r="E234" s="155">
        <v>95000</v>
      </c>
      <c r="F234" s="87"/>
      <c r="G234" s="155"/>
    </row>
    <row r="235" spans="1:7">
      <c r="A235" s="107">
        <v>45671</v>
      </c>
      <c r="B235" s="156" t="s">
        <v>309</v>
      </c>
      <c r="C235" s="86" t="s">
        <v>316</v>
      </c>
      <c r="D235" s="86" t="s">
        <v>10</v>
      </c>
      <c r="E235" s="155">
        <v>80000</v>
      </c>
      <c r="F235" s="87"/>
      <c r="G235" s="155"/>
    </row>
    <row r="236" spans="1:7">
      <c r="A236" s="107">
        <v>45671</v>
      </c>
      <c r="B236" s="156" t="s">
        <v>309</v>
      </c>
      <c r="C236" s="86" t="s">
        <v>25</v>
      </c>
      <c r="D236" s="86" t="s">
        <v>17</v>
      </c>
      <c r="E236" s="155">
        <v>98000</v>
      </c>
      <c r="F236" s="87"/>
      <c r="G236" s="155"/>
    </row>
    <row r="237" spans="1:7">
      <c r="A237" s="107">
        <v>45671</v>
      </c>
      <c r="B237" s="156" t="s">
        <v>309</v>
      </c>
      <c r="C237" s="86" t="s">
        <v>20</v>
      </c>
      <c r="D237" s="86" t="s">
        <v>10</v>
      </c>
      <c r="E237" s="155">
        <v>80000</v>
      </c>
      <c r="F237" s="87"/>
      <c r="G237" s="155"/>
    </row>
    <row r="238" spans="1:7">
      <c r="A238" s="107">
        <v>45671</v>
      </c>
      <c r="B238" s="156" t="s">
        <v>335</v>
      </c>
      <c r="C238" s="86" t="s">
        <v>7</v>
      </c>
      <c r="D238" s="86" t="s">
        <v>8</v>
      </c>
      <c r="E238" s="155">
        <v>115000</v>
      </c>
      <c r="F238" s="87"/>
      <c r="G238" s="155"/>
    </row>
    <row r="239" spans="1:7">
      <c r="A239" s="107">
        <v>45671</v>
      </c>
      <c r="B239" s="156" t="s">
        <v>335</v>
      </c>
      <c r="C239" s="86" t="s">
        <v>310</v>
      </c>
      <c r="D239" s="86" t="s">
        <v>17</v>
      </c>
      <c r="E239" s="155">
        <v>95000</v>
      </c>
      <c r="F239" s="87"/>
      <c r="G239" s="155"/>
    </row>
    <row r="240" spans="1:7">
      <c r="A240" s="107">
        <v>45671</v>
      </c>
      <c r="B240" s="156" t="s">
        <v>335</v>
      </c>
      <c r="C240" s="86" t="s">
        <v>282</v>
      </c>
      <c r="D240" s="86" t="s">
        <v>8</v>
      </c>
      <c r="E240" s="155">
        <v>115000</v>
      </c>
      <c r="F240" s="87"/>
      <c r="G240" s="155"/>
    </row>
    <row r="241" spans="1:7">
      <c r="A241" s="107">
        <v>45671</v>
      </c>
      <c r="B241" s="156" t="s">
        <v>335</v>
      </c>
      <c r="C241" s="86" t="s">
        <v>45</v>
      </c>
      <c r="D241" s="86" t="s">
        <v>8</v>
      </c>
      <c r="E241" s="155">
        <v>115000</v>
      </c>
      <c r="F241" s="87"/>
      <c r="G241" s="155"/>
    </row>
    <row r="242" spans="1:7">
      <c r="A242" s="107">
        <v>45671</v>
      </c>
      <c r="B242" s="156" t="s">
        <v>335</v>
      </c>
      <c r="C242" s="86" t="s">
        <v>312</v>
      </c>
      <c r="D242" s="86" t="s">
        <v>17</v>
      </c>
      <c r="E242" s="155">
        <v>95000</v>
      </c>
      <c r="F242" s="87"/>
      <c r="G242" s="155"/>
    </row>
    <row r="243" spans="1:7">
      <c r="A243" s="107">
        <v>45671</v>
      </c>
      <c r="B243" s="156" t="s">
        <v>335</v>
      </c>
      <c r="C243" s="86" t="s">
        <v>209</v>
      </c>
      <c r="D243" s="86" t="s">
        <v>17</v>
      </c>
      <c r="E243" s="155">
        <v>86000</v>
      </c>
      <c r="F243" s="87"/>
      <c r="G243" s="155"/>
    </row>
    <row r="244" spans="1:7">
      <c r="A244" s="107">
        <v>45671</v>
      </c>
      <c r="B244" s="156" t="s">
        <v>335</v>
      </c>
      <c r="C244" s="86" t="s">
        <v>240</v>
      </c>
      <c r="D244" s="86" t="s">
        <v>10</v>
      </c>
      <c r="E244" s="155">
        <v>80000</v>
      </c>
      <c r="F244" s="87"/>
      <c r="G244" s="155"/>
    </row>
    <row r="245" spans="1:7">
      <c r="A245" s="107">
        <v>45671</v>
      </c>
      <c r="B245" s="156" t="s">
        <v>335</v>
      </c>
      <c r="C245" s="86" t="s">
        <v>315</v>
      </c>
      <c r="D245" s="86" t="s">
        <v>17</v>
      </c>
      <c r="E245" s="155">
        <v>95000</v>
      </c>
      <c r="F245" s="87"/>
      <c r="G245" s="155"/>
    </row>
    <row r="246" spans="1:7">
      <c r="A246" s="107">
        <v>45671</v>
      </c>
      <c r="B246" s="156" t="s">
        <v>335</v>
      </c>
      <c r="C246" s="86" t="s">
        <v>316</v>
      </c>
      <c r="D246" s="86" t="s">
        <v>10</v>
      </c>
      <c r="E246" s="155">
        <v>80000</v>
      </c>
      <c r="F246" s="87"/>
      <c r="G246" s="155"/>
    </row>
    <row r="247" spans="1:7">
      <c r="A247" s="107">
        <v>45671</v>
      </c>
      <c r="B247" s="156" t="s">
        <v>335</v>
      </c>
      <c r="C247" s="86" t="s">
        <v>25</v>
      </c>
      <c r="D247" s="86" t="s">
        <v>17</v>
      </c>
      <c r="E247" s="155">
        <v>98000</v>
      </c>
      <c r="F247" s="87"/>
      <c r="G247" s="155"/>
    </row>
    <row r="248" spans="1:7">
      <c r="A248" s="107">
        <v>45671</v>
      </c>
      <c r="B248" s="156" t="s">
        <v>335</v>
      </c>
      <c r="C248" s="86" t="s">
        <v>20</v>
      </c>
      <c r="D248" s="86" t="s">
        <v>17</v>
      </c>
      <c r="E248" s="155">
        <v>93000</v>
      </c>
      <c r="F248" s="87"/>
      <c r="G248" s="155"/>
    </row>
    <row r="249" spans="1:7">
      <c r="A249" s="107">
        <v>45671</v>
      </c>
      <c r="B249" s="156" t="s">
        <v>351</v>
      </c>
      <c r="C249" s="86" t="s">
        <v>352</v>
      </c>
      <c r="D249" s="86" t="s">
        <v>10</v>
      </c>
      <c r="E249" s="155">
        <v>120000</v>
      </c>
      <c r="F249" s="87"/>
      <c r="G249" s="155"/>
    </row>
    <row r="250" spans="1:7">
      <c r="A250" s="107">
        <v>45672</v>
      </c>
      <c r="B250" s="156" t="s">
        <v>309</v>
      </c>
      <c r="C250" s="86" t="s">
        <v>7</v>
      </c>
      <c r="D250" s="86" t="s">
        <v>8</v>
      </c>
      <c r="E250" s="155">
        <v>115000</v>
      </c>
      <c r="F250" s="87"/>
      <c r="G250" s="155"/>
    </row>
    <row r="251" spans="1:7">
      <c r="A251" s="107">
        <v>45672</v>
      </c>
      <c r="B251" s="156" t="s">
        <v>309</v>
      </c>
      <c r="C251" s="86" t="s">
        <v>310</v>
      </c>
      <c r="D251" s="86" t="s">
        <v>10</v>
      </c>
      <c r="E251" s="155">
        <v>80000</v>
      </c>
      <c r="F251" s="87"/>
      <c r="G251" s="155"/>
    </row>
    <row r="252" spans="1:7">
      <c r="A252" s="107">
        <v>45672</v>
      </c>
      <c r="B252" s="156" t="s">
        <v>309</v>
      </c>
      <c r="C252" s="86" t="s">
        <v>282</v>
      </c>
      <c r="D252" s="86" t="s">
        <v>8</v>
      </c>
      <c r="E252" s="155">
        <v>115000</v>
      </c>
      <c r="F252" s="87"/>
      <c r="G252" s="155"/>
    </row>
    <row r="253" spans="1:7">
      <c r="A253" s="107">
        <v>45672</v>
      </c>
      <c r="B253" s="156" t="s">
        <v>309</v>
      </c>
      <c r="C253" s="86" t="s">
        <v>45</v>
      </c>
      <c r="D253" s="86" t="s">
        <v>8</v>
      </c>
      <c r="E253" s="155">
        <v>115000</v>
      </c>
      <c r="F253" s="87"/>
      <c r="G253" s="155"/>
    </row>
    <row r="254" spans="1:7">
      <c r="A254" s="107">
        <v>45672</v>
      </c>
      <c r="B254" s="156" t="s">
        <v>309</v>
      </c>
      <c r="C254" s="86" t="s">
        <v>312</v>
      </c>
      <c r="D254" s="86" t="s">
        <v>8</v>
      </c>
      <c r="E254" s="155">
        <v>115000</v>
      </c>
      <c r="F254" s="87"/>
      <c r="G254" s="155"/>
    </row>
    <row r="255" spans="1:7">
      <c r="A255" s="107">
        <v>45672</v>
      </c>
      <c r="B255" s="156" t="s">
        <v>309</v>
      </c>
      <c r="C255" s="86" t="s">
        <v>312</v>
      </c>
      <c r="D255" s="86" t="s">
        <v>10</v>
      </c>
      <c r="E255" s="155">
        <v>80000</v>
      </c>
      <c r="F255" s="87"/>
      <c r="G255" s="155"/>
    </row>
    <row r="256" spans="1:7">
      <c r="A256" s="107">
        <v>45672</v>
      </c>
      <c r="B256" s="156" t="s">
        <v>309</v>
      </c>
      <c r="C256" s="86" t="s">
        <v>209</v>
      </c>
      <c r="D256" s="86" t="s">
        <v>8</v>
      </c>
      <c r="E256" s="155">
        <v>92000</v>
      </c>
      <c r="F256" s="87"/>
      <c r="G256" s="155"/>
    </row>
    <row r="257" spans="1:7">
      <c r="A257" s="107">
        <v>45672</v>
      </c>
      <c r="B257" s="156" t="s">
        <v>309</v>
      </c>
      <c r="C257" s="86" t="s">
        <v>240</v>
      </c>
      <c r="D257" s="86" t="s">
        <v>17</v>
      </c>
      <c r="E257" s="155">
        <v>88000</v>
      </c>
      <c r="F257" s="87"/>
      <c r="G257" s="155"/>
    </row>
    <row r="258" spans="1:7">
      <c r="A258" s="107">
        <v>45672</v>
      </c>
      <c r="B258" s="156" t="s">
        <v>309</v>
      </c>
      <c r="C258" s="86" t="s">
        <v>315</v>
      </c>
      <c r="D258" s="86" t="s">
        <v>17</v>
      </c>
      <c r="E258" s="155">
        <v>95000</v>
      </c>
      <c r="F258" s="87"/>
      <c r="G258" s="155"/>
    </row>
    <row r="259" spans="1:7">
      <c r="A259" s="107">
        <v>45672</v>
      </c>
      <c r="B259" s="156" t="s">
        <v>309</v>
      </c>
      <c r="C259" s="86" t="s">
        <v>316</v>
      </c>
      <c r="D259" s="86" t="s">
        <v>10</v>
      </c>
      <c r="E259" s="155">
        <v>80000</v>
      </c>
      <c r="F259" s="87"/>
      <c r="G259" s="155"/>
    </row>
    <row r="260" spans="1:7">
      <c r="A260" s="107">
        <v>45672</v>
      </c>
      <c r="B260" s="156" t="s">
        <v>309</v>
      </c>
      <c r="C260" s="86" t="s">
        <v>25</v>
      </c>
      <c r="D260" s="86" t="s">
        <v>17</v>
      </c>
      <c r="E260" s="155">
        <v>98000</v>
      </c>
      <c r="F260" s="87"/>
      <c r="G260" s="155"/>
    </row>
    <row r="261" spans="1:7">
      <c r="A261" s="107">
        <v>45672</v>
      </c>
      <c r="B261" s="156" t="s">
        <v>309</v>
      </c>
      <c r="C261" s="86" t="s">
        <v>20</v>
      </c>
      <c r="D261" s="86" t="s">
        <v>10</v>
      </c>
      <c r="E261" s="155">
        <v>80000</v>
      </c>
      <c r="F261" s="87"/>
      <c r="G261" s="155"/>
    </row>
    <row r="262" spans="1:7">
      <c r="A262" s="107">
        <v>45672</v>
      </c>
      <c r="B262" s="156" t="s">
        <v>335</v>
      </c>
      <c r="C262" s="86" t="s">
        <v>7</v>
      </c>
      <c r="D262" s="86" t="s">
        <v>8</v>
      </c>
      <c r="E262" s="155">
        <v>115000</v>
      </c>
      <c r="F262" s="87"/>
      <c r="G262" s="155"/>
    </row>
    <row r="263" spans="1:7">
      <c r="A263" s="107">
        <v>45672</v>
      </c>
      <c r="B263" s="156" t="s">
        <v>335</v>
      </c>
      <c r="C263" s="86" t="s">
        <v>310</v>
      </c>
      <c r="D263" s="86" t="s">
        <v>17</v>
      </c>
      <c r="E263" s="155">
        <v>95000</v>
      </c>
      <c r="F263" s="87"/>
      <c r="G263" s="155"/>
    </row>
    <row r="264" spans="1:7">
      <c r="A264" s="107">
        <v>45672</v>
      </c>
      <c r="B264" s="156" t="s">
        <v>335</v>
      </c>
      <c r="C264" s="86" t="s">
        <v>282</v>
      </c>
      <c r="D264" s="86" t="s">
        <v>8</v>
      </c>
      <c r="E264" s="155">
        <v>115000</v>
      </c>
      <c r="F264" s="87"/>
      <c r="G264" s="155"/>
    </row>
    <row r="265" spans="1:7">
      <c r="A265" s="107">
        <v>45672</v>
      </c>
      <c r="B265" s="156" t="s">
        <v>335</v>
      </c>
      <c r="C265" s="86" t="s">
        <v>45</v>
      </c>
      <c r="D265" s="86" t="s">
        <v>8</v>
      </c>
      <c r="E265" s="155">
        <v>115000</v>
      </c>
      <c r="F265" s="87"/>
      <c r="G265" s="155"/>
    </row>
    <row r="266" spans="1:7">
      <c r="A266" s="107">
        <v>45672</v>
      </c>
      <c r="B266" s="156" t="s">
        <v>335</v>
      </c>
      <c r="C266" s="86" t="s">
        <v>312</v>
      </c>
      <c r="D266" s="86" t="s">
        <v>17</v>
      </c>
      <c r="E266" s="155">
        <v>95000</v>
      </c>
      <c r="F266" s="87"/>
      <c r="G266" s="155"/>
    </row>
    <row r="267" spans="1:7">
      <c r="A267" s="107">
        <v>45672</v>
      </c>
      <c r="B267" s="156" t="s">
        <v>335</v>
      </c>
      <c r="C267" s="86" t="s">
        <v>209</v>
      </c>
      <c r="D267" s="86" t="s">
        <v>17</v>
      </c>
      <c r="E267" s="155">
        <v>86000</v>
      </c>
      <c r="F267" s="87"/>
      <c r="G267" s="155"/>
    </row>
    <row r="268" spans="1:7">
      <c r="A268" s="107">
        <v>45672</v>
      </c>
      <c r="B268" s="156" t="s">
        <v>335</v>
      </c>
      <c r="C268" s="86" t="s">
        <v>240</v>
      </c>
      <c r="D268" s="86" t="s">
        <v>10</v>
      </c>
      <c r="E268" s="155">
        <v>80000</v>
      </c>
      <c r="F268" s="87"/>
      <c r="G268" s="155"/>
    </row>
    <row r="269" spans="1:7">
      <c r="A269" s="107">
        <v>45672</v>
      </c>
      <c r="B269" s="156" t="s">
        <v>335</v>
      </c>
      <c r="C269" s="86" t="s">
        <v>315</v>
      </c>
      <c r="D269" s="86" t="s">
        <v>17</v>
      </c>
      <c r="E269" s="155">
        <v>95000</v>
      </c>
      <c r="F269" s="87"/>
      <c r="G269" s="155"/>
    </row>
    <row r="270" spans="1:7">
      <c r="A270" s="107">
        <v>45672</v>
      </c>
      <c r="B270" s="156" t="s">
        <v>335</v>
      </c>
      <c r="C270" s="86" t="s">
        <v>316</v>
      </c>
      <c r="D270" s="86" t="s">
        <v>10</v>
      </c>
      <c r="E270" s="155">
        <v>80000</v>
      </c>
      <c r="F270" s="87"/>
      <c r="G270" s="155"/>
    </row>
    <row r="271" spans="1:7">
      <c r="A271" s="107">
        <v>45672</v>
      </c>
      <c r="B271" s="156" t="s">
        <v>335</v>
      </c>
      <c r="C271" s="86" t="s">
        <v>25</v>
      </c>
      <c r="D271" s="86" t="s">
        <v>17</v>
      </c>
      <c r="E271" s="155">
        <v>98000</v>
      </c>
      <c r="F271" s="87"/>
      <c r="G271" s="155"/>
    </row>
    <row r="272" spans="1:7">
      <c r="A272" s="107">
        <v>45672</v>
      </c>
      <c r="B272" s="156" t="s">
        <v>335</v>
      </c>
      <c r="C272" s="86" t="s">
        <v>20</v>
      </c>
      <c r="D272" s="86" t="s">
        <v>17</v>
      </c>
      <c r="E272" s="155">
        <v>93000</v>
      </c>
      <c r="F272" s="87"/>
      <c r="G272" s="155"/>
    </row>
    <row r="273" spans="1:7">
      <c r="A273" s="107">
        <v>45672</v>
      </c>
      <c r="B273" s="156" t="s">
        <v>351</v>
      </c>
      <c r="C273" s="86" t="s">
        <v>352</v>
      </c>
      <c r="D273" s="86" t="s">
        <v>10</v>
      </c>
      <c r="E273" s="155">
        <v>120000</v>
      </c>
      <c r="F273" s="87"/>
      <c r="G273" s="155"/>
    </row>
    <row r="274" spans="1:7">
      <c r="E274" s="155">
        <f>SUM(E2:E273)</f>
        <v>26596000</v>
      </c>
      <c r="F274" s="87"/>
      <c r="G274" s="87"/>
    </row>
  </sheetData>
  <autoFilter ref="A1:G274" xr:uid="{00000000-0009-0000-0000-00004A000000}"/>
  <dataValidations count="1">
    <dataValidation type="list" allowBlank="1" showInputMessage="1" showErrorMessage="1" sqref="D1" xr:uid="{00000000-0002-0000-4A00-000000000000}">
      <formula1>"MINIBUS,BUS,VAN,TAXIBUS"</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235"/>
  <sheetViews>
    <sheetView topLeftCell="A8" zoomScale="115" zoomScaleNormal="115" workbookViewId="0">
      <selection activeCell="C9" sqref="C9"/>
    </sheetView>
  </sheetViews>
  <sheetFormatPr baseColWidth="10" defaultColWidth="11" defaultRowHeight="14.4"/>
  <cols>
    <col min="2" max="2" width="13.5546875" customWidth="1"/>
    <col min="3" max="3" width="16.44140625" style="145" customWidth="1"/>
    <col min="5" max="5" width="13.109375" customWidth="1"/>
  </cols>
  <sheetData>
    <row r="1" spans="1:7" ht="43.2">
      <c r="A1" s="1" t="s">
        <v>0</v>
      </c>
      <c r="B1" s="2" t="s">
        <v>1</v>
      </c>
      <c r="C1" s="146" t="s">
        <v>2</v>
      </c>
      <c r="D1" s="147" t="s">
        <v>3</v>
      </c>
      <c r="E1" s="148" t="s">
        <v>4</v>
      </c>
      <c r="F1" s="149" t="s">
        <v>5</v>
      </c>
      <c r="G1" s="7" t="s">
        <v>6</v>
      </c>
    </row>
    <row r="2" spans="1:7">
      <c r="A2" s="157">
        <v>45673</v>
      </c>
      <c r="B2" s="150" t="s">
        <v>309</v>
      </c>
      <c r="C2" s="158" t="s">
        <v>7</v>
      </c>
      <c r="D2" s="152" t="s">
        <v>8</v>
      </c>
      <c r="E2" s="153">
        <v>115000</v>
      </c>
      <c r="F2" s="87"/>
      <c r="G2" s="87"/>
    </row>
    <row r="3" spans="1:7">
      <c r="A3" s="107">
        <v>45673</v>
      </c>
      <c r="B3" s="150" t="s">
        <v>309</v>
      </c>
      <c r="C3" s="151" t="s">
        <v>310</v>
      </c>
      <c r="D3" s="86" t="s">
        <v>10</v>
      </c>
      <c r="E3" s="153">
        <v>80000</v>
      </c>
      <c r="F3" s="87"/>
      <c r="G3" s="87"/>
    </row>
    <row r="4" spans="1:7">
      <c r="A4" s="107">
        <v>45673</v>
      </c>
      <c r="B4" s="150" t="s">
        <v>309</v>
      </c>
      <c r="C4" s="151" t="s">
        <v>282</v>
      </c>
      <c r="D4" s="152" t="s">
        <v>8</v>
      </c>
      <c r="E4" s="153">
        <v>115000</v>
      </c>
      <c r="F4" s="87"/>
      <c r="G4" s="87"/>
    </row>
    <row r="5" spans="1:7">
      <c r="A5" s="107">
        <v>45673</v>
      </c>
      <c r="B5" s="150" t="s">
        <v>309</v>
      </c>
      <c r="C5" s="151" t="s">
        <v>45</v>
      </c>
      <c r="D5" s="152" t="s">
        <v>8</v>
      </c>
      <c r="E5" s="153">
        <v>115000</v>
      </c>
      <c r="F5" s="87"/>
      <c r="G5" s="87"/>
    </row>
    <row r="6" spans="1:7">
      <c r="A6" s="107">
        <v>45673</v>
      </c>
      <c r="B6" s="150" t="s">
        <v>309</v>
      </c>
      <c r="C6" s="151" t="s">
        <v>312</v>
      </c>
      <c r="D6" s="152" t="s">
        <v>8</v>
      </c>
      <c r="E6" s="153">
        <v>115000</v>
      </c>
      <c r="F6" s="87"/>
      <c r="G6" s="87"/>
    </row>
    <row r="7" spans="1:7">
      <c r="A7" s="107">
        <v>45673</v>
      </c>
      <c r="B7" s="150" t="s">
        <v>309</v>
      </c>
      <c r="C7" s="151" t="s">
        <v>312</v>
      </c>
      <c r="D7" s="86" t="s">
        <v>10</v>
      </c>
      <c r="E7" s="153">
        <v>80000</v>
      </c>
      <c r="F7" s="87"/>
      <c r="G7" s="87"/>
    </row>
    <row r="8" spans="1:7">
      <c r="A8" s="107">
        <v>45673</v>
      </c>
      <c r="B8" s="150" t="s">
        <v>309</v>
      </c>
      <c r="C8" s="151" t="s">
        <v>209</v>
      </c>
      <c r="D8" s="152" t="s">
        <v>8</v>
      </c>
      <c r="E8" s="153">
        <v>92000</v>
      </c>
      <c r="F8" s="87"/>
      <c r="G8" s="87"/>
    </row>
    <row r="9" spans="1:7">
      <c r="A9" s="107">
        <v>45673</v>
      </c>
      <c r="B9" s="150" t="s">
        <v>309</v>
      </c>
      <c r="C9" s="151" t="s">
        <v>240</v>
      </c>
      <c r="D9" s="86" t="s">
        <v>17</v>
      </c>
      <c r="E9" s="153">
        <v>88000</v>
      </c>
      <c r="F9" s="87"/>
      <c r="G9" s="87"/>
    </row>
    <row r="10" spans="1:7">
      <c r="A10" s="107">
        <v>45673</v>
      </c>
      <c r="B10" s="150" t="s">
        <v>309</v>
      </c>
      <c r="C10" s="151" t="s">
        <v>315</v>
      </c>
      <c r="D10" s="86" t="s">
        <v>17</v>
      </c>
      <c r="E10" s="153">
        <v>95000</v>
      </c>
      <c r="F10" s="87"/>
      <c r="G10" s="87"/>
    </row>
    <row r="11" spans="1:7">
      <c r="A11" s="107">
        <v>45673</v>
      </c>
      <c r="B11" s="150" t="s">
        <v>309</v>
      </c>
      <c r="C11" s="151" t="s">
        <v>316</v>
      </c>
      <c r="D11" s="86" t="s">
        <v>10</v>
      </c>
      <c r="E11" s="153">
        <v>80000</v>
      </c>
      <c r="F11" s="87"/>
      <c r="G11" s="87"/>
    </row>
    <row r="12" spans="1:7">
      <c r="A12" s="107">
        <v>45673</v>
      </c>
      <c r="B12" s="150" t="s">
        <v>309</v>
      </c>
      <c r="C12" s="151" t="s">
        <v>25</v>
      </c>
      <c r="D12" s="86" t="s">
        <v>17</v>
      </c>
      <c r="E12" s="153">
        <v>98000</v>
      </c>
      <c r="F12" s="87"/>
      <c r="G12" s="87"/>
    </row>
    <row r="13" spans="1:7">
      <c r="A13" s="107">
        <v>45673</v>
      </c>
      <c r="B13" s="150" t="s">
        <v>309</v>
      </c>
      <c r="C13" s="151" t="s">
        <v>20</v>
      </c>
      <c r="D13" s="86" t="s">
        <v>10</v>
      </c>
      <c r="E13" s="153">
        <v>80000</v>
      </c>
      <c r="F13" s="87"/>
      <c r="G13" s="87"/>
    </row>
    <row r="14" spans="1:7">
      <c r="A14" s="107">
        <v>45673</v>
      </c>
      <c r="B14" s="150" t="s">
        <v>335</v>
      </c>
      <c r="C14" s="151" t="s">
        <v>7</v>
      </c>
      <c r="D14" s="152" t="s">
        <v>8</v>
      </c>
      <c r="E14" s="153">
        <v>115000</v>
      </c>
      <c r="F14" s="87"/>
      <c r="G14" s="87"/>
    </row>
    <row r="15" spans="1:7">
      <c r="A15" s="107">
        <v>45673</v>
      </c>
      <c r="B15" s="150" t="s">
        <v>335</v>
      </c>
      <c r="C15" s="151" t="s">
        <v>310</v>
      </c>
      <c r="D15" s="86" t="s">
        <v>17</v>
      </c>
      <c r="E15" s="153">
        <v>95000</v>
      </c>
      <c r="F15" s="87"/>
      <c r="G15" s="87"/>
    </row>
    <row r="16" spans="1:7">
      <c r="A16" s="107">
        <v>45673</v>
      </c>
      <c r="B16" s="150" t="s">
        <v>335</v>
      </c>
      <c r="C16" s="151" t="s">
        <v>282</v>
      </c>
      <c r="D16" s="152" t="s">
        <v>8</v>
      </c>
      <c r="E16" s="153">
        <v>115000</v>
      </c>
      <c r="F16" s="87"/>
      <c r="G16" s="87"/>
    </row>
    <row r="17" spans="1:7">
      <c r="A17" s="107">
        <v>45673</v>
      </c>
      <c r="B17" s="150" t="s">
        <v>335</v>
      </c>
      <c r="C17" s="151" t="s">
        <v>45</v>
      </c>
      <c r="D17" s="152" t="s">
        <v>8</v>
      </c>
      <c r="E17" s="153">
        <v>115000</v>
      </c>
      <c r="F17" s="87"/>
      <c r="G17" s="87"/>
    </row>
    <row r="18" spans="1:7">
      <c r="A18" s="107">
        <v>45673</v>
      </c>
      <c r="B18" s="150" t="s">
        <v>335</v>
      </c>
      <c r="C18" s="151" t="s">
        <v>312</v>
      </c>
      <c r="D18" s="86" t="s">
        <v>17</v>
      </c>
      <c r="E18" s="153">
        <v>95000</v>
      </c>
      <c r="F18" s="87"/>
      <c r="G18" s="87"/>
    </row>
    <row r="19" spans="1:7">
      <c r="A19" s="107">
        <v>45673</v>
      </c>
      <c r="B19" s="150" t="s">
        <v>335</v>
      </c>
      <c r="C19" s="151" t="s">
        <v>209</v>
      </c>
      <c r="D19" s="86" t="s">
        <v>17</v>
      </c>
      <c r="E19" s="153">
        <v>86000</v>
      </c>
      <c r="F19" s="87"/>
      <c r="G19" s="87"/>
    </row>
    <row r="20" spans="1:7">
      <c r="A20" s="107">
        <v>45673</v>
      </c>
      <c r="B20" s="150" t="s">
        <v>335</v>
      </c>
      <c r="C20" s="151" t="s">
        <v>240</v>
      </c>
      <c r="D20" s="86" t="s">
        <v>10</v>
      </c>
      <c r="E20" s="153">
        <v>80000</v>
      </c>
      <c r="F20" s="87"/>
      <c r="G20" s="87"/>
    </row>
    <row r="21" spans="1:7">
      <c r="A21" s="107">
        <v>45673</v>
      </c>
      <c r="B21" s="150" t="s">
        <v>335</v>
      </c>
      <c r="C21" s="151" t="s">
        <v>315</v>
      </c>
      <c r="D21" s="86" t="s">
        <v>17</v>
      </c>
      <c r="E21" s="153">
        <v>95000</v>
      </c>
      <c r="F21" s="87"/>
      <c r="G21" s="87"/>
    </row>
    <row r="22" spans="1:7">
      <c r="A22" s="107">
        <v>45673</v>
      </c>
      <c r="B22" s="150" t="s">
        <v>335</v>
      </c>
      <c r="C22" s="151" t="s">
        <v>316</v>
      </c>
      <c r="D22" s="86" t="s">
        <v>10</v>
      </c>
      <c r="E22" s="153">
        <v>80000</v>
      </c>
      <c r="F22" s="87"/>
      <c r="G22" s="87"/>
    </row>
    <row r="23" spans="1:7">
      <c r="A23" s="107">
        <v>45673</v>
      </c>
      <c r="B23" s="150" t="s">
        <v>335</v>
      </c>
      <c r="C23" s="151" t="s">
        <v>25</v>
      </c>
      <c r="D23" s="86" t="s">
        <v>17</v>
      </c>
      <c r="E23" s="153">
        <v>98000</v>
      </c>
      <c r="F23" s="87"/>
      <c r="G23" s="87"/>
    </row>
    <row r="24" spans="1:7">
      <c r="A24" s="107">
        <v>45673</v>
      </c>
      <c r="B24" s="150" t="s">
        <v>335</v>
      </c>
      <c r="C24" s="151" t="s">
        <v>20</v>
      </c>
      <c r="D24" s="86" t="s">
        <v>17</v>
      </c>
      <c r="E24" s="153">
        <v>93000</v>
      </c>
      <c r="F24" s="87"/>
      <c r="G24" s="87"/>
    </row>
    <row r="25" spans="1:7">
      <c r="A25" s="107">
        <v>45673</v>
      </c>
      <c r="B25" s="150" t="s">
        <v>351</v>
      </c>
      <c r="C25" s="151" t="s">
        <v>224</v>
      </c>
      <c r="D25" s="86" t="s">
        <v>10</v>
      </c>
      <c r="E25" s="153">
        <v>120000</v>
      </c>
      <c r="F25" s="87"/>
      <c r="G25" s="87"/>
    </row>
    <row r="26" spans="1:7">
      <c r="A26" s="107">
        <v>45674</v>
      </c>
      <c r="B26" s="150" t="s">
        <v>309</v>
      </c>
      <c r="C26" s="151" t="s">
        <v>7</v>
      </c>
      <c r="D26" s="152" t="s">
        <v>8</v>
      </c>
      <c r="E26" s="153">
        <v>115000</v>
      </c>
      <c r="F26" s="87"/>
      <c r="G26" s="87"/>
    </row>
    <row r="27" spans="1:7">
      <c r="A27" s="107">
        <v>45674</v>
      </c>
      <c r="B27" s="150" t="s">
        <v>309</v>
      </c>
      <c r="C27" s="151" t="s">
        <v>310</v>
      </c>
      <c r="D27" s="86" t="s">
        <v>10</v>
      </c>
      <c r="E27" s="153">
        <v>80000</v>
      </c>
      <c r="F27" s="87"/>
      <c r="G27" s="87"/>
    </row>
    <row r="28" spans="1:7">
      <c r="A28" s="107">
        <v>45674</v>
      </c>
      <c r="B28" s="150" t="s">
        <v>309</v>
      </c>
      <c r="C28" s="151" t="s">
        <v>282</v>
      </c>
      <c r="D28" s="152" t="s">
        <v>8</v>
      </c>
      <c r="E28" s="153">
        <v>115000</v>
      </c>
      <c r="F28" s="87"/>
      <c r="G28" s="87"/>
    </row>
    <row r="29" spans="1:7">
      <c r="A29" s="107">
        <v>45674</v>
      </c>
      <c r="B29" s="150" t="s">
        <v>309</v>
      </c>
      <c r="C29" s="151" t="s">
        <v>45</v>
      </c>
      <c r="D29" s="152" t="s">
        <v>8</v>
      </c>
      <c r="E29" s="153">
        <v>115000</v>
      </c>
      <c r="F29" s="87"/>
      <c r="G29" s="87"/>
    </row>
    <row r="30" spans="1:7">
      <c r="A30" s="107">
        <v>45674</v>
      </c>
      <c r="B30" s="150" t="s">
        <v>309</v>
      </c>
      <c r="C30" s="151" t="s">
        <v>312</v>
      </c>
      <c r="D30" s="152" t="s">
        <v>8</v>
      </c>
      <c r="E30" s="153">
        <v>115000</v>
      </c>
      <c r="F30" s="87"/>
      <c r="G30" s="87"/>
    </row>
    <row r="31" spans="1:7">
      <c r="A31" s="107">
        <v>45674</v>
      </c>
      <c r="B31" s="150" t="s">
        <v>309</v>
      </c>
      <c r="C31" s="151" t="s">
        <v>312</v>
      </c>
      <c r="D31" s="86" t="s">
        <v>10</v>
      </c>
      <c r="E31" s="153">
        <v>80000</v>
      </c>
      <c r="F31" s="87"/>
      <c r="G31" s="87"/>
    </row>
    <row r="32" spans="1:7">
      <c r="A32" s="107">
        <v>45674</v>
      </c>
      <c r="B32" s="150" t="s">
        <v>309</v>
      </c>
      <c r="C32" s="151" t="s">
        <v>209</v>
      </c>
      <c r="D32" s="152" t="s">
        <v>8</v>
      </c>
      <c r="E32" s="153">
        <v>92000</v>
      </c>
      <c r="F32" s="87"/>
      <c r="G32" s="87"/>
    </row>
    <row r="33" spans="1:7">
      <c r="A33" s="107">
        <v>45674</v>
      </c>
      <c r="B33" s="150" t="s">
        <v>309</v>
      </c>
      <c r="C33" s="151" t="s">
        <v>240</v>
      </c>
      <c r="D33" s="86" t="s">
        <v>17</v>
      </c>
      <c r="E33" s="153">
        <v>88000</v>
      </c>
      <c r="F33" s="87"/>
      <c r="G33" s="87"/>
    </row>
    <row r="34" spans="1:7">
      <c r="A34" s="107">
        <v>45674</v>
      </c>
      <c r="B34" s="150" t="s">
        <v>309</v>
      </c>
      <c r="C34" s="151" t="s">
        <v>315</v>
      </c>
      <c r="D34" s="86" t="s">
        <v>17</v>
      </c>
      <c r="E34" s="153">
        <v>95000</v>
      </c>
      <c r="F34" s="87"/>
      <c r="G34" s="87"/>
    </row>
    <row r="35" spans="1:7">
      <c r="A35" s="107">
        <v>45674</v>
      </c>
      <c r="B35" s="150" t="s">
        <v>309</v>
      </c>
      <c r="C35" s="151" t="s">
        <v>316</v>
      </c>
      <c r="D35" s="86" t="s">
        <v>10</v>
      </c>
      <c r="E35" s="153">
        <v>80000</v>
      </c>
      <c r="F35" s="87"/>
      <c r="G35" s="87"/>
    </row>
    <row r="36" spans="1:7">
      <c r="A36" s="107">
        <v>45674</v>
      </c>
      <c r="B36" s="150" t="s">
        <v>309</v>
      </c>
      <c r="C36" s="151" t="s">
        <v>25</v>
      </c>
      <c r="D36" s="86" t="s">
        <v>17</v>
      </c>
      <c r="E36" s="153">
        <v>98000</v>
      </c>
      <c r="F36" s="87"/>
      <c r="G36" s="87"/>
    </row>
    <row r="37" spans="1:7">
      <c r="A37" s="107">
        <v>45674</v>
      </c>
      <c r="B37" s="150" t="s">
        <v>309</v>
      </c>
      <c r="C37" s="151" t="s">
        <v>20</v>
      </c>
      <c r="D37" s="86" t="s">
        <v>10</v>
      </c>
      <c r="E37" s="153">
        <v>80000</v>
      </c>
      <c r="F37" s="87"/>
      <c r="G37" s="87"/>
    </row>
    <row r="38" spans="1:7">
      <c r="A38" s="107">
        <v>45674</v>
      </c>
      <c r="B38" s="150" t="s">
        <v>335</v>
      </c>
      <c r="C38" s="151" t="s">
        <v>7</v>
      </c>
      <c r="D38" s="152" t="s">
        <v>8</v>
      </c>
      <c r="E38" s="153">
        <v>115000</v>
      </c>
      <c r="F38" s="87"/>
      <c r="G38" s="87"/>
    </row>
    <row r="39" spans="1:7">
      <c r="A39" s="107">
        <v>45674</v>
      </c>
      <c r="B39" s="150" t="s">
        <v>335</v>
      </c>
      <c r="C39" s="151" t="s">
        <v>310</v>
      </c>
      <c r="D39" s="86" t="s">
        <v>17</v>
      </c>
      <c r="E39" s="153">
        <v>95000</v>
      </c>
      <c r="F39" s="87"/>
      <c r="G39" s="87"/>
    </row>
    <row r="40" spans="1:7">
      <c r="A40" s="107">
        <v>45674</v>
      </c>
      <c r="B40" s="150" t="s">
        <v>335</v>
      </c>
      <c r="C40" s="151" t="s">
        <v>282</v>
      </c>
      <c r="D40" s="152" t="s">
        <v>8</v>
      </c>
      <c r="E40" s="153">
        <v>115000</v>
      </c>
      <c r="F40" s="87"/>
      <c r="G40" s="87"/>
    </row>
    <row r="41" spans="1:7">
      <c r="A41" s="107">
        <v>45674</v>
      </c>
      <c r="B41" s="150" t="s">
        <v>335</v>
      </c>
      <c r="C41" s="151" t="s">
        <v>45</v>
      </c>
      <c r="D41" s="152" t="s">
        <v>8</v>
      </c>
      <c r="E41" s="153">
        <v>115000</v>
      </c>
      <c r="F41" s="87"/>
      <c r="G41" s="87"/>
    </row>
    <row r="42" spans="1:7">
      <c r="A42" s="107">
        <v>45674</v>
      </c>
      <c r="B42" s="150" t="s">
        <v>335</v>
      </c>
      <c r="C42" s="151" t="s">
        <v>312</v>
      </c>
      <c r="D42" s="86" t="s">
        <v>17</v>
      </c>
      <c r="E42" s="153">
        <v>95000</v>
      </c>
      <c r="F42" s="87"/>
      <c r="G42" s="87"/>
    </row>
    <row r="43" spans="1:7">
      <c r="A43" s="107">
        <v>45674</v>
      </c>
      <c r="B43" s="150" t="s">
        <v>335</v>
      </c>
      <c r="C43" s="151" t="s">
        <v>209</v>
      </c>
      <c r="D43" s="86" t="s">
        <v>17</v>
      </c>
      <c r="E43" s="153">
        <v>86000</v>
      </c>
      <c r="F43" s="87"/>
      <c r="G43" s="87"/>
    </row>
    <row r="44" spans="1:7">
      <c r="A44" s="107">
        <v>45674</v>
      </c>
      <c r="B44" s="150" t="s">
        <v>335</v>
      </c>
      <c r="C44" s="151" t="s">
        <v>240</v>
      </c>
      <c r="D44" s="86" t="s">
        <v>10</v>
      </c>
      <c r="E44" s="153">
        <v>80000</v>
      </c>
      <c r="F44" s="87"/>
      <c r="G44" s="87"/>
    </row>
    <row r="45" spans="1:7">
      <c r="A45" s="107">
        <v>45674</v>
      </c>
      <c r="B45" s="150" t="s">
        <v>335</v>
      </c>
      <c r="C45" s="151" t="s">
        <v>315</v>
      </c>
      <c r="D45" s="86" t="s">
        <v>17</v>
      </c>
      <c r="E45" s="153">
        <v>95000</v>
      </c>
      <c r="F45" s="87"/>
      <c r="G45" s="87"/>
    </row>
    <row r="46" spans="1:7">
      <c r="A46" s="107">
        <v>45674</v>
      </c>
      <c r="B46" s="150" t="s">
        <v>335</v>
      </c>
      <c r="C46" s="151" t="s">
        <v>316</v>
      </c>
      <c r="D46" s="86" t="s">
        <v>10</v>
      </c>
      <c r="E46" s="153">
        <v>80000</v>
      </c>
      <c r="F46" s="87"/>
      <c r="G46" s="87"/>
    </row>
    <row r="47" spans="1:7">
      <c r="A47" s="107">
        <v>45674</v>
      </c>
      <c r="B47" s="150" t="s">
        <v>335</v>
      </c>
      <c r="C47" s="151" t="s">
        <v>25</v>
      </c>
      <c r="D47" s="86" t="s">
        <v>17</v>
      </c>
      <c r="E47" s="153">
        <v>98000</v>
      </c>
      <c r="F47" s="87"/>
      <c r="G47" s="87"/>
    </row>
    <row r="48" spans="1:7">
      <c r="A48" s="107">
        <v>45674</v>
      </c>
      <c r="B48" s="150" t="s">
        <v>335</v>
      </c>
      <c r="C48" s="151" t="s">
        <v>20</v>
      </c>
      <c r="D48" s="86" t="s">
        <v>17</v>
      </c>
      <c r="E48" s="153">
        <v>93000</v>
      </c>
      <c r="F48" s="87"/>
      <c r="G48" s="87"/>
    </row>
    <row r="49" spans="1:7">
      <c r="A49" s="107">
        <v>45674</v>
      </c>
      <c r="B49" s="150" t="s">
        <v>351</v>
      </c>
      <c r="C49" s="151" t="s">
        <v>224</v>
      </c>
      <c r="D49" s="86" t="s">
        <v>10</v>
      </c>
      <c r="E49" s="153">
        <v>120000</v>
      </c>
      <c r="F49" s="87"/>
      <c r="G49" s="87"/>
    </row>
    <row r="50" spans="1:7">
      <c r="A50" s="107">
        <v>45677</v>
      </c>
      <c r="B50" s="150" t="s">
        <v>309</v>
      </c>
      <c r="C50" s="151" t="s">
        <v>7</v>
      </c>
      <c r="D50" s="152" t="s">
        <v>8</v>
      </c>
      <c r="E50" s="153">
        <v>115000</v>
      </c>
      <c r="F50" s="87"/>
      <c r="G50" s="87"/>
    </row>
    <row r="51" spans="1:7">
      <c r="A51" s="107">
        <v>45677</v>
      </c>
      <c r="B51" s="150" t="s">
        <v>309</v>
      </c>
      <c r="C51" s="151" t="s">
        <v>310</v>
      </c>
      <c r="D51" s="86" t="s">
        <v>10</v>
      </c>
      <c r="E51" s="153">
        <v>80000</v>
      </c>
      <c r="F51" s="87"/>
      <c r="G51" s="87"/>
    </row>
    <row r="52" spans="1:7">
      <c r="A52" s="107">
        <v>45677</v>
      </c>
      <c r="B52" s="150" t="s">
        <v>309</v>
      </c>
      <c r="C52" s="151" t="s">
        <v>282</v>
      </c>
      <c r="D52" s="152" t="s">
        <v>8</v>
      </c>
      <c r="E52" s="153">
        <v>115000</v>
      </c>
      <c r="F52" s="87"/>
      <c r="G52" s="87"/>
    </row>
    <row r="53" spans="1:7">
      <c r="A53" s="107">
        <v>45677</v>
      </c>
      <c r="B53" s="150" t="s">
        <v>309</v>
      </c>
      <c r="C53" s="151" t="s">
        <v>45</v>
      </c>
      <c r="D53" s="152" t="s">
        <v>8</v>
      </c>
      <c r="E53" s="153">
        <v>115000</v>
      </c>
      <c r="F53" s="87"/>
      <c r="G53" s="87"/>
    </row>
    <row r="54" spans="1:7">
      <c r="A54" s="107">
        <v>45677</v>
      </c>
      <c r="B54" s="150" t="s">
        <v>309</v>
      </c>
      <c r="C54" s="151" t="s">
        <v>312</v>
      </c>
      <c r="D54" s="152" t="s">
        <v>8</v>
      </c>
      <c r="E54" s="153">
        <v>115000</v>
      </c>
      <c r="F54" s="87"/>
      <c r="G54" s="87"/>
    </row>
    <row r="55" spans="1:7">
      <c r="A55" s="107">
        <v>45677</v>
      </c>
      <c r="B55" s="150" t="s">
        <v>309</v>
      </c>
      <c r="C55" s="151" t="s">
        <v>312</v>
      </c>
      <c r="D55" s="86" t="s">
        <v>10</v>
      </c>
      <c r="E55" s="153">
        <v>80000</v>
      </c>
      <c r="F55" s="87"/>
      <c r="G55" s="87"/>
    </row>
    <row r="56" spans="1:7">
      <c r="A56" s="107">
        <v>45677</v>
      </c>
      <c r="B56" s="150" t="s">
        <v>309</v>
      </c>
      <c r="C56" s="151" t="s">
        <v>209</v>
      </c>
      <c r="D56" s="152" t="s">
        <v>8</v>
      </c>
      <c r="E56" s="153">
        <v>92000</v>
      </c>
      <c r="F56" s="87"/>
      <c r="G56" s="87"/>
    </row>
    <row r="57" spans="1:7">
      <c r="A57" s="107">
        <v>45677</v>
      </c>
      <c r="B57" s="150" t="s">
        <v>309</v>
      </c>
      <c r="C57" s="151" t="s">
        <v>240</v>
      </c>
      <c r="D57" s="86" t="s">
        <v>17</v>
      </c>
      <c r="E57" s="153">
        <v>88000</v>
      </c>
      <c r="F57" s="87"/>
      <c r="G57" s="87"/>
    </row>
    <row r="58" spans="1:7">
      <c r="A58" s="107">
        <v>45677</v>
      </c>
      <c r="B58" s="150" t="s">
        <v>309</v>
      </c>
      <c r="C58" s="151" t="s">
        <v>315</v>
      </c>
      <c r="D58" s="86" t="s">
        <v>17</v>
      </c>
      <c r="E58" s="153">
        <v>95000</v>
      </c>
      <c r="F58" s="87"/>
      <c r="G58" s="87"/>
    </row>
    <row r="59" spans="1:7">
      <c r="A59" s="107">
        <v>45677</v>
      </c>
      <c r="B59" s="150" t="s">
        <v>309</v>
      </c>
      <c r="C59" s="151" t="s">
        <v>316</v>
      </c>
      <c r="D59" s="86" t="s">
        <v>10</v>
      </c>
      <c r="E59" s="153">
        <v>80000</v>
      </c>
      <c r="F59" s="87"/>
      <c r="G59" s="87"/>
    </row>
    <row r="60" spans="1:7">
      <c r="A60" s="107">
        <v>45677</v>
      </c>
      <c r="B60" s="150" t="s">
        <v>309</v>
      </c>
      <c r="C60" s="151" t="s">
        <v>25</v>
      </c>
      <c r="D60" s="86" t="s">
        <v>17</v>
      </c>
      <c r="E60" s="153">
        <v>98000</v>
      </c>
      <c r="F60" s="87"/>
      <c r="G60" s="87"/>
    </row>
    <row r="61" spans="1:7">
      <c r="A61" s="107">
        <v>45677</v>
      </c>
      <c r="B61" s="150" t="s">
        <v>309</v>
      </c>
      <c r="C61" s="151" t="s">
        <v>20</v>
      </c>
      <c r="D61" s="86" t="s">
        <v>10</v>
      </c>
      <c r="E61" s="153">
        <v>80000</v>
      </c>
      <c r="F61" s="87"/>
      <c r="G61" s="87"/>
    </row>
    <row r="62" spans="1:7">
      <c r="A62" s="107">
        <v>45677</v>
      </c>
      <c r="B62" s="150" t="s">
        <v>335</v>
      </c>
      <c r="C62" s="151" t="s">
        <v>7</v>
      </c>
      <c r="D62" s="152" t="s">
        <v>8</v>
      </c>
      <c r="E62" s="153">
        <v>115000</v>
      </c>
      <c r="F62" s="87"/>
      <c r="G62" s="87"/>
    </row>
    <row r="63" spans="1:7">
      <c r="A63" s="107">
        <v>45677</v>
      </c>
      <c r="B63" s="150" t="s">
        <v>335</v>
      </c>
      <c r="C63" s="151" t="s">
        <v>310</v>
      </c>
      <c r="D63" s="86" t="s">
        <v>17</v>
      </c>
      <c r="E63" s="153">
        <v>95000</v>
      </c>
      <c r="F63" s="87"/>
      <c r="G63" s="87"/>
    </row>
    <row r="64" spans="1:7">
      <c r="A64" s="107">
        <v>45677</v>
      </c>
      <c r="B64" s="150" t="s">
        <v>335</v>
      </c>
      <c r="C64" s="151" t="s">
        <v>282</v>
      </c>
      <c r="D64" s="152" t="s">
        <v>8</v>
      </c>
      <c r="E64" s="153">
        <v>115000</v>
      </c>
      <c r="F64" s="87"/>
      <c r="G64" s="87"/>
    </row>
    <row r="65" spans="1:7">
      <c r="A65" s="107">
        <v>45677</v>
      </c>
      <c r="B65" s="150" t="s">
        <v>335</v>
      </c>
      <c r="C65" s="151" t="s">
        <v>45</v>
      </c>
      <c r="D65" s="152" t="s">
        <v>8</v>
      </c>
      <c r="E65" s="153">
        <v>115000</v>
      </c>
      <c r="F65" s="87"/>
      <c r="G65" s="87"/>
    </row>
    <row r="66" spans="1:7">
      <c r="A66" s="107">
        <v>45677</v>
      </c>
      <c r="B66" s="150" t="s">
        <v>335</v>
      </c>
      <c r="C66" s="151" t="s">
        <v>312</v>
      </c>
      <c r="D66" s="86" t="s">
        <v>17</v>
      </c>
      <c r="E66" s="153">
        <v>95000</v>
      </c>
      <c r="F66" s="87"/>
      <c r="G66" s="87"/>
    </row>
    <row r="67" spans="1:7">
      <c r="A67" s="107">
        <v>45677</v>
      </c>
      <c r="B67" s="150" t="s">
        <v>335</v>
      </c>
      <c r="C67" s="151" t="s">
        <v>209</v>
      </c>
      <c r="D67" s="86" t="s">
        <v>17</v>
      </c>
      <c r="E67" s="153">
        <v>86000</v>
      </c>
      <c r="F67" s="87"/>
      <c r="G67" s="87"/>
    </row>
    <row r="68" spans="1:7">
      <c r="A68" s="107">
        <v>45677</v>
      </c>
      <c r="B68" s="150" t="s">
        <v>335</v>
      </c>
      <c r="C68" s="151" t="s">
        <v>240</v>
      </c>
      <c r="D68" s="86" t="s">
        <v>10</v>
      </c>
      <c r="E68" s="153">
        <v>80000</v>
      </c>
      <c r="F68" s="87"/>
      <c r="G68" s="87"/>
    </row>
    <row r="69" spans="1:7">
      <c r="A69" s="107">
        <v>45677</v>
      </c>
      <c r="B69" s="150" t="s">
        <v>335</v>
      </c>
      <c r="C69" s="151" t="s">
        <v>315</v>
      </c>
      <c r="D69" s="86" t="s">
        <v>17</v>
      </c>
      <c r="E69" s="153">
        <v>95000</v>
      </c>
      <c r="F69" s="87"/>
      <c r="G69" s="87"/>
    </row>
    <row r="70" spans="1:7">
      <c r="A70" s="107">
        <v>45677</v>
      </c>
      <c r="B70" s="150" t="s">
        <v>335</v>
      </c>
      <c r="C70" s="151" t="s">
        <v>316</v>
      </c>
      <c r="D70" s="86" t="s">
        <v>10</v>
      </c>
      <c r="E70" s="153">
        <v>80000</v>
      </c>
      <c r="F70" s="87"/>
      <c r="G70" s="87"/>
    </row>
    <row r="71" spans="1:7">
      <c r="A71" s="107">
        <v>45677</v>
      </c>
      <c r="B71" s="150" t="s">
        <v>335</v>
      </c>
      <c r="C71" s="151" t="s">
        <v>25</v>
      </c>
      <c r="D71" s="86" t="s">
        <v>17</v>
      </c>
      <c r="E71" s="153">
        <v>98000</v>
      </c>
      <c r="F71" s="87"/>
      <c r="G71" s="87"/>
    </row>
    <row r="72" spans="1:7">
      <c r="A72" s="107">
        <v>45677</v>
      </c>
      <c r="B72" s="150" t="s">
        <v>335</v>
      </c>
      <c r="C72" s="151" t="s">
        <v>20</v>
      </c>
      <c r="D72" s="86" t="s">
        <v>17</v>
      </c>
      <c r="E72" s="153">
        <v>93000</v>
      </c>
      <c r="F72" s="87"/>
      <c r="G72" s="87"/>
    </row>
    <row r="73" spans="1:7">
      <c r="A73" s="107">
        <v>45677</v>
      </c>
      <c r="B73" s="150" t="s">
        <v>351</v>
      </c>
      <c r="C73" s="151" t="s">
        <v>224</v>
      </c>
      <c r="D73" s="86" t="s">
        <v>10</v>
      </c>
      <c r="E73" s="153">
        <v>120000</v>
      </c>
      <c r="F73" s="87"/>
      <c r="G73" s="87"/>
    </row>
    <row r="74" spans="1:7">
      <c r="A74" s="107">
        <v>45678</v>
      </c>
      <c r="B74" s="150" t="s">
        <v>309</v>
      </c>
      <c r="C74" s="151" t="s">
        <v>7</v>
      </c>
      <c r="D74" s="152" t="s">
        <v>8</v>
      </c>
      <c r="E74" s="153">
        <v>115000</v>
      </c>
      <c r="F74" s="87"/>
      <c r="G74" s="87"/>
    </row>
    <row r="75" spans="1:7">
      <c r="A75" s="107">
        <v>45678</v>
      </c>
      <c r="B75" s="150" t="s">
        <v>309</v>
      </c>
      <c r="C75" s="151" t="s">
        <v>310</v>
      </c>
      <c r="D75" s="86" t="s">
        <v>10</v>
      </c>
      <c r="E75" s="153">
        <v>80000</v>
      </c>
      <c r="F75" s="87"/>
      <c r="G75" s="87"/>
    </row>
    <row r="76" spans="1:7">
      <c r="A76" s="107">
        <v>45678</v>
      </c>
      <c r="B76" s="150" t="s">
        <v>309</v>
      </c>
      <c r="C76" s="151" t="s">
        <v>282</v>
      </c>
      <c r="D76" s="152" t="s">
        <v>8</v>
      </c>
      <c r="E76" s="153">
        <v>115000</v>
      </c>
      <c r="F76" s="87"/>
      <c r="G76" s="87"/>
    </row>
    <row r="77" spans="1:7">
      <c r="A77" s="107">
        <v>45678</v>
      </c>
      <c r="B77" s="150" t="s">
        <v>309</v>
      </c>
      <c r="C77" s="151" t="s">
        <v>45</v>
      </c>
      <c r="D77" s="152" t="s">
        <v>8</v>
      </c>
      <c r="E77" s="153">
        <v>115000</v>
      </c>
      <c r="F77" s="87"/>
      <c r="G77" s="87"/>
    </row>
    <row r="78" spans="1:7">
      <c r="A78" s="107">
        <v>45678</v>
      </c>
      <c r="B78" s="150" t="s">
        <v>309</v>
      </c>
      <c r="C78" s="151" t="s">
        <v>312</v>
      </c>
      <c r="D78" s="152" t="s">
        <v>8</v>
      </c>
      <c r="E78" s="153">
        <v>115000</v>
      </c>
      <c r="F78" s="87"/>
      <c r="G78" s="87"/>
    </row>
    <row r="79" spans="1:7">
      <c r="A79" s="107">
        <v>45678</v>
      </c>
      <c r="B79" s="150" t="s">
        <v>309</v>
      </c>
      <c r="C79" s="151" t="s">
        <v>312</v>
      </c>
      <c r="D79" s="86" t="s">
        <v>10</v>
      </c>
      <c r="E79" s="153">
        <v>80000</v>
      </c>
      <c r="F79" s="87"/>
      <c r="G79" s="87"/>
    </row>
    <row r="80" spans="1:7">
      <c r="A80" s="107">
        <v>45678</v>
      </c>
      <c r="B80" s="150" t="s">
        <v>309</v>
      </c>
      <c r="C80" s="151" t="s">
        <v>209</v>
      </c>
      <c r="D80" s="152" t="s">
        <v>8</v>
      </c>
      <c r="E80" s="153">
        <v>92000</v>
      </c>
      <c r="F80" s="87"/>
      <c r="G80" s="87"/>
    </row>
    <row r="81" spans="1:7">
      <c r="A81" s="107">
        <v>45678</v>
      </c>
      <c r="B81" s="150" t="s">
        <v>309</v>
      </c>
      <c r="C81" s="151" t="s">
        <v>240</v>
      </c>
      <c r="D81" s="86" t="s">
        <v>17</v>
      </c>
      <c r="E81" s="153">
        <v>88000</v>
      </c>
      <c r="F81" s="87"/>
      <c r="G81" s="87"/>
    </row>
    <row r="82" spans="1:7">
      <c r="A82" s="107">
        <v>45678</v>
      </c>
      <c r="B82" s="150" t="s">
        <v>309</v>
      </c>
      <c r="C82" s="151" t="s">
        <v>315</v>
      </c>
      <c r="D82" s="86" t="s">
        <v>17</v>
      </c>
      <c r="E82" s="153">
        <v>95000</v>
      </c>
      <c r="F82" s="87"/>
      <c r="G82" s="87"/>
    </row>
    <row r="83" spans="1:7">
      <c r="A83" s="107">
        <v>45678</v>
      </c>
      <c r="B83" s="150" t="s">
        <v>309</v>
      </c>
      <c r="C83" s="151" t="s">
        <v>316</v>
      </c>
      <c r="D83" s="86" t="s">
        <v>10</v>
      </c>
      <c r="E83" s="153">
        <v>80000</v>
      </c>
      <c r="F83" s="87"/>
      <c r="G83" s="87"/>
    </row>
    <row r="84" spans="1:7">
      <c r="A84" s="107">
        <v>45678</v>
      </c>
      <c r="B84" s="150" t="s">
        <v>309</v>
      </c>
      <c r="C84" s="151" t="s">
        <v>25</v>
      </c>
      <c r="D84" s="86" t="s">
        <v>17</v>
      </c>
      <c r="E84" s="153">
        <v>98000</v>
      </c>
      <c r="F84" s="87"/>
      <c r="G84" s="87"/>
    </row>
    <row r="85" spans="1:7">
      <c r="A85" s="107">
        <v>45678</v>
      </c>
      <c r="B85" s="150" t="s">
        <v>309</v>
      </c>
      <c r="C85" s="151" t="s">
        <v>20</v>
      </c>
      <c r="D85" s="86" t="s">
        <v>10</v>
      </c>
      <c r="E85" s="153">
        <v>80000</v>
      </c>
      <c r="F85" s="87"/>
      <c r="G85" s="87"/>
    </row>
    <row r="86" spans="1:7">
      <c r="A86" s="107">
        <v>45678</v>
      </c>
      <c r="B86" s="150" t="s">
        <v>335</v>
      </c>
      <c r="C86" s="151" t="s">
        <v>7</v>
      </c>
      <c r="D86" s="152" t="s">
        <v>8</v>
      </c>
      <c r="E86" s="153">
        <v>115000</v>
      </c>
      <c r="F86" s="87"/>
      <c r="G86" s="87"/>
    </row>
    <row r="87" spans="1:7">
      <c r="A87" s="107">
        <v>45678</v>
      </c>
      <c r="B87" s="150" t="s">
        <v>335</v>
      </c>
      <c r="C87" s="151" t="s">
        <v>310</v>
      </c>
      <c r="D87" s="86" t="s">
        <v>17</v>
      </c>
      <c r="E87" s="153">
        <v>95000</v>
      </c>
      <c r="F87" s="87"/>
      <c r="G87" s="87"/>
    </row>
    <row r="88" spans="1:7">
      <c r="A88" s="107">
        <v>45678</v>
      </c>
      <c r="B88" s="150" t="s">
        <v>335</v>
      </c>
      <c r="C88" s="151" t="s">
        <v>282</v>
      </c>
      <c r="D88" s="152" t="s">
        <v>8</v>
      </c>
      <c r="E88" s="153">
        <v>115000</v>
      </c>
      <c r="F88" s="87"/>
      <c r="G88" s="87"/>
    </row>
    <row r="89" spans="1:7">
      <c r="A89" s="107">
        <v>45678</v>
      </c>
      <c r="B89" s="150" t="s">
        <v>335</v>
      </c>
      <c r="C89" s="151" t="s">
        <v>45</v>
      </c>
      <c r="D89" s="152" t="s">
        <v>8</v>
      </c>
      <c r="E89" s="153">
        <v>115000</v>
      </c>
      <c r="F89" s="87"/>
      <c r="G89" s="87"/>
    </row>
    <row r="90" spans="1:7">
      <c r="A90" s="107">
        <v>45678</v>
      </c>
      <c r="B90" s="150" t="s">
        <v>335</v>
      </c>
      <c r="C90" s="151" t="s">
        <v>312</v>
      </c>
      <c r="D90" s="86" t="s">
        <v>17</v>
      </c>
      <c r="E90" s="153">
        <v>95000</v>
      </c>
      <c r="F90" s="87"/>
      <c r="G90" s="87"/>
    </row>
    <row r="91" spans="1:7">
      <c r="A91" s="107">
        <v>45678</v>
      </c>
      <c r="B91" s="150" t="s">
        <v>335</v>
      </c>
      <c r="C91" s="151" t="s">
        <v>209</v>
      </c>
      <c r="D91" s="86" t="s">
        <v>17</v>
      </c>
      <c r="E91" s="153">
        <v>86000</v>
      </c>
      <c r="F91" s="87"/>
      <c r="G91" s="87"/>
    </row>
    <row r="92" spans="1:7">
      <c r="A92" s="107">
        <v>45678</v>
      </c>
      <c r="B92" s="150" t="s">
        <v>335</v>
      </c>
      <c r="C92" s="151" t="s">
        <v>240</v>
      </c>
      <c r="D92" s="86" t="s">
        <v>10</v>
      </c>
      <c r="E92" s="153">
        <v>80000</v>
      </c>
      <c r="F92" s="87"/>
      <c r="G92" s="87"/>
    </row>
    <row r="93" spans="1:7">
      <c r="A93" s="107">
        <v>45678</v>
      </c>
      <c r="B93" s="150" t="s">
        <v>335</v>
      </c>
      <c r="C93" s="151" t="s">
        <v>315</v>
      </c>
      <c r="D93" s="86" t="s">
        <v>17</v>
      </c>
      <c r="E93" s="153">
        <v>95000</v>
      </c>
      <c r="F93" s="87"/>
      <c r="G93" s="87"/>
    </row>
    <row r="94" spans="1:7">
      <c r="A94" s="107">
        <v>45678</v>
      </c>
      <c r="B94" s="150" t="s">
        <v>335</v>
      </c>
      <c r="C94" s="151" t="s">
        <v>316</v>
      </c>
      <c r="D94" s="86" t="s">
        <v>10</v>
      </c>
      <c r="E94" s="153">
        <v>80000</v>
      </c>
      <c r="F94" s="87"/>
      <c r="G94" s="87"/>
    </row>
    <row r="95" spans="1:7">
      <c r="A95" s="107">
        <v>45678</v>
      </c>
      <c r="B95" s="150" t="s">
        <v>335</v>
      </c>
      <c r="C95" s="151" t="s">
        <v>25</v>
      </c>
      <c r="D95" s="86" t="s">
        <v>17</v>
      </c>
      <c r="E95" s="153">
        <v>98000</v>
      </c>
      <c r="F95" s="87"/>
      <c r="G95" s="87"/>
    </row>
    <row r="96" spans="1:7">
      <c r="A96" s="107">
        <v>45678</v>
      </c>
      <c r="B96" s="150" t="s">
        <v>335</v>
      </c>
      <c r="C96" s="151" t="s">
        <v>20</v>
      </c>
      <c r="D96" s="86" t="s">
        <v>17</v>
      </c>
      <c r="E96" s="153">
        <v>93000</v>
      </c>
      <c r="F96" s="87"/>
      <c r="G96" s="87"/>
    </row>
    <row r="97" spans="1:7">
      <c r="A97" s="107">
        <v>45678</v>
      </c>
      <c r="B97" s="150" t="s">
        <v>351</v>
      </c>
      <c r="C97" s="151" t="s">
        <v>224</v>
      </c>
      <c r="D97" s="86" t="s">
        <v>10</v>
      </c>
      <c r="E97" s="153">
        <v>120000</v>
      </c>
      <c r="F97" s="87"/>
      <c r="G97" s="87"/>
    </row>
    <row r="98" spans="1:7">
      <c r="A98" s="107">
        <v>45679</v>
      </c>
      <c r="B98" s="150" t="s">
        <v>309</v>
      </c>
      <c r="C98" s="151" t="s">
        <v>7</v>
      </c>
      <c r="D98" s="152" t="s">
        <v>8</v>
      </c>
      <c r="E98" s="153">
        <v>115000</v>
      </c>
      <c r="F98" s="87"/>
      <c r="G98" s="87"/>
    </row>
    <row r="99" spans="1:7">
      <c r="A99" s="107">
        <v>45679</v>
      </c>
      <c r="B99" s="150" t="s">
        <v>309</v>
      </c>
      <c r="C99" s="151" t="s">
        <v>310</v>
      </c>
      <c r="D99" s="86" t="s">
        <v>10</v>
      </c>
      <c r="E99" s="153">
        <v>80000</v>
      </c>
      <c r="F99" s="87"/>
      <c r="G99" s="87"/>
    </row>
    <row r="100" spans="1:7">
      <c r="A100" s="107">
        <v>45679</v>
      </c>
      <c r="B100" s="150" t="s">
        <v>309</v>
      </c>
      <c r="C100" s="151" t="s">
        <v>282</v>
      </c>
      <c r="D100" s="152" t="s">
        <v>8</v>
      </c>
      <c r="E100" s="153">
        <v>115000</v>
      </c>
      <c r="F100" s="87"/>
      <c r="G100" s="87"/>
    </row>
    <row r="101" spans="1:7">
      <c r="A101" s="107">
        <v>45679</v>
      </c>
      <c r="B101" s="150" t="s">
        <v>309</v>
      </c>
      <c r="C101" s="151" t="s">
        <v>45</v>
      </c>
      <c r="D101" s="152" t="s">
        <v>8</v>
      </c>
      <c r="E101" s="153">
        <v>115000</v>
      </c>
      <c r="F101" s="87"/>
      <c r="G101" s="87"/>
    </row>
    <row r="102" spans="1:7">
      <c r="A102" s="107">
        <v>45679</v>
      </c>
      <c r="B102" s="150" t="s">
        <v>309</v>
      </c>
      <c r="C102" s="151" t="s">
        <v>312</v>
      </c>
      <c r="D102" s="152" t="s">
        <v>8</v>
      </c>
      <c r="E102" s="153">
        <v>115000</v>
      </c>
      <c r="F102" s="87"/>
      <c r="G102" s="87"/>
    </row>
    <row r="103" spans="1:7">
      <c r="A103" s="107">
        <v>45679</v>
      </c>
      <c r="B103" s="150" t="s">
        <v>309</v>
      </c>
      <c r="C103" s="151" t="s">
        <v>312</v>
      </c>
      <c r="D103" s="86" t="s">
        <v>10</v>
      </c>
      <c r="E103" s="153">
        <v>80000</v>
      </c>
      <c r="F103" s="87"/>
      <c r="G103" s="87"/>
    </row>
    <row r="104" spans="1:7">
      <c r="A104" s="107">
        <v>45679</v>
      </c>
      <c r="B104" s="150" t="s">
        <v>309</v>
      </c>
      <c r="C104" s="151" t="s">
        <v>209</v>
      </c>
      <c r="D104" s="152" t="s">
        <v>8</v>
      </c>
      <c r="E104" s="153">
        <v>92000</v>
      </c>
      <c r="F104" s="87"/>
      <c r="G104" s="87"/>
    </row>
    <row r="105" spans="1:7">
      <c r="A105" s="107">
        <v>45679</v>
      </c>
      <c r="B105" s="150" t="s">
        <v>309</v>
      </c>
      <c r="C105" s="151" t="s">
        <v>240</v>
      </c>
      <c r="D105" s="86" t="s">
        <v>17</v>
      </c>
      <c r="E105" s="153">
        <v>88000</v>
      </c>
      <c r="F105" s="87"/>
      <c r="G105" s="87"/>
    </row>
    <row r="106" spans="1:7">
      <c r="A106" s="107">
        <v>45679</v>
      </c>
      <c r="B106" s="150" t="s">
        <v>309</v>
      </c>
      <c r="C106" s="151" t="s">
        <v>315</v>
      </c>
      <c r="D106" s="86" t="s">
        <v>17</v>
      </c>
      <c r="E106" s="153">
        <v>95000</v>
      </c>
      <c r="F106" s="87"/>
      <c r="G106" s="87"/>
    </row>
    <row r="107" spans="1:7">
      <c r="A107" s="107">
        <v>45679</v>
      </c>
      <c r="B107" s="150" t="s">
        <v>309</v>
      </c>
      <c r="C107" s="151" t="s">
        <v>316</v>
      </c>
      <c r="D107" s="86" t="s">
        <v>10</v>
      </c>
      <c r="E107" s="153">
        <v>80000</v>
      </c>
      <c r="F107" s="87"/>
      <c r="G107" s="87"/>
    </row>
    <row r="108" spans="1:7">
      <c r="A108" s="107">
        <v>45679</v>
      </c>
      <c r="B108" s="150" t="s">
        <v>309</v>
      </c>
      <c r="C108" s="151" t="s">
        <v>25</v>
      </c>
      <c r="D108" s="86" t="s">
        <v>17</v>
      </c>
      <c r="E108" s="153">
        <v>98000</v>
      </c>
      <c r="F108" s="87"/>
      <c r="G108" s="87"/>
    </row>
    <row r="109" spans="1:7">
      <c r="A109" s="107">
        <v>45679</v>
      </c>
      <c r="B109" s="150" t="s">
        <v>309</v>
      </c>
      <c r="C109" s="151" t="s">
        <v>20</v>
      </c>
      <c r="D109" s="86" t="s">
        <v>10</v>
      </c>
      <c r="E109" s="153">
        <v>80000</v>
      </c>
      <c r="F109" s="87"/>
      <c r="G109" s="87"/>
    </row>
    <row r="110" spans="1:7">
      <c r="A110" s="107">
        <v>45679</v>
      </c>
      <c r="B110" s="150" t="s">
        <v>335</v>
      </c>
      <c r="C110" s="151" t="s">
        <v>7</v>
      </c>
      <c r="D110" s="152" t="s">
        <v>8</v>
      </c>
      <c r="E110" s="153">
        <v>115000</v>
      </c>
      <c r="F110" s="87"/>
      <c r="G110" s="87"/>
    </row>
    <row r="111" spans="1:7">
      <c r="A111" s="107">
        <v>45679</v>
      </c>
      <c r="B111" s="150" t="s">
        <v>335</v>
      </c>
      <c r="C111" s="151" t="s">
        <v>310</v>
      </c>
      <c r="D111" s="86" t="s">
        <v>17</v>
      </c>
      <c r="E111" s="153">
        <v>95000</v>
      </c>
      <c r="F111" s="87"/>
      <c r="G111" s="87"/>
    </row>
    <row r="112" spans="1:7">
      <c r="A112" s="107">
        <v>45679</v>
      </c>
      <c r="B112" s="150" t="s">
        <v>335</v>
      </c>
      <c r="C112" s="151" t="s">
        <v>282</v>
      </c>
      <c r="D112" s="152" t="s">
        <v>8</v>
      </c>
      <c r="E112" s="153">
        <v>115000</v>
      </c>
      <c r="F112" s="87"/>
      <c r="G112" s="87"/>
    </row>
    <row r="113" spans="1:7">
      <c r="A113" s="107">
        <v>45679</v>
      </c>
      <c r="B113" s="150" t="s">
        <v>335</v>
      </c>
      <c r="C113" s="151" t="s">
        <v>45</v>
      </c>
      <c r="D113" s="152" t="s">
        <v>8</v>
      </c>
      <c r="E113" s="153">
        <v>115000</v>
      </c>
      <c r="F113" s="87"/>
      <c r="G113" s="87"/>
    </row>
    <row r="114" spans="1:7">
      <c r="A114" s="107">
        <v>45679</v>
      </c>
      <c r="B114" s="150" t="s">
        <v>335</v>
      </c>
      <c r="C114" s="151" t="s">
        <v>312</v>
      </c>
      <c r="D114" s="86" t="s">
        <v>17</v>
      </c>
      <c r="E114" s="153">
        <v>95000</v>
      </c>
      <c r="F114" s="87"/>
      <c r="G114" s="87"/>
    </row>
    <row r="115" spans="1:7">
      <c r="A115" s="107">
        <v>45679</v>
      </c>
      <c r="B115" s="150" t="s">
        <v>335</v>
      </c>
      <c r="C115" s="151" t="s">
        <v>209</v>
      </c>
      <c r="D115" s="86" t="s">
        <v>17</v>
      </c>
      <c r="E115" s="153">
        <v>86000</v>
      </c>
      <c r="F115" s="87"/>
      <c r="G115" s="87"/>
    </row>
    <row r="116" spans="1:7">
      <c r="A116" s="107">
        <v>45679</v>
      </c>
      <c r="B116" s="150" t="s">
        <v>335</v>
      </c>
      <c r="C116" s="151" t="s">
        <v>240</v>
      </c>
      <c r="D116" s="86" t="s">
        <v>10</v>
      </c>
      <c r="E116" s="153">
        <v>80000</v>
      </c>
      <c r="F116" s="87"/>
      <c r="G116" s="87"/>
    </row>
    <row r="117" spans="1:7">
      <c r="A117" s="107">
        <v>45679</v>
      </c>
      <c r="B117" s="150" t="s">
        <v>335</v>
      </c>
      <c r="C117" s="151" t="s">
        <v>315</v>
      </c>
      <c r="D117" s="86" t="s">
        <v>17</v>
      </c>
      <c r="E117" s="153">
        <v>95000</v>
      </c>
      <c r="F117" s="87"/>
      <c r="G117" s="87"/>
    </row>
    <row r="118" spans="1:7">
      <c r="A118" s="107">
        <v>45679</v>
      </c>
      <c r="B118" s="150" t="s">
        <v>335</v>
      </c>
      <c r="C118" s="151" t="s">
        <v>316</v>
      </c>
      <c r="D118" s="86" t="s">
        <v>10</v>
      </c>
      <c r="E118" s="153">
        <v>80000</v>
      </c>
      <c r="F118" s="87"/>
      <c r="G118" s="87"/>
    </row>
    <row r="119" spans="1:7">
      <c r="A119" s="107">
        <v>45679</v>
      </c>
      <c r="B119" s="150" t="s">
        <v>335</v>
      </c>
      <c r="C119" s="151" t="s">
        <v>25</v>
      </c>
      <c r="D119" s="86" t="s">
        <v>17</v>
      </c>
      <c r="E119" s="153">
        <v>98000</v>
      </c>
      <c r="F119" s="87"/>
      <c r="G119" s="87"/>
    </row>
    <row r="120" spans="1:7">
      <c r="A120" s="107">
        <v>45679</v>
      </c>
      <c r="B120" s="150" t="s">
        <v>335</v>
      </c>
      <c r="C120" s="151" t="s">
        <v>20</v>
      </c>
      <c r="D120" s="86" t="s">
        <v>17</v>
      </c>
      <c r="E120" s="153">
        <v>93000</v>
      </c>
      <c r="F120" s="87"/>
      <c r="G120" s="87"/>
    </row>
    <row r="121" spans="1:7">
      <c r="A121" s="107">
        <v>45679</v>
      </c>
      <c r="B121" s="150" t="s">
        <v>351</v>
      </c>
      <c r="C121" s="151" t="s">
        <v>224</v>
      </c>
      <c r="D121" s="86" t="s">
        <v>10</v>
      </c>
      <c r="E121" s="153">
        <v>120000</v>
      </c>
      <c r="F121" s="87"/>
      <c r="G121" s="87"/>
    </row>
    <row r="122" spans="1:7">
      <c r="A122" s="107">
        <v>45680</v>
      </c>
      <c r="B122" s="150" t="s">
        <v>309</v>
      </c>
      <c r="C122" s="151" t="s">
        <v>7</v>
      </c>
      <c r="D122" s="152" t="s">
        <v>8</v>
      </c>
      <c r="E122" s="153">
        <v>115000</v>
      </c>
      <c r="F122" s="87"/>
      <c r="G122" s="87"/>
    </row>
    <row r="123" spans="1:7">
      <c r="A123" s="107">
        <v>45680</v>
      </c>
      <c r="B123" s="150" t="s">
        <v>309</v>
      </c>
      <c r="C123" s="151" t="s">
        <v>310</v>
      </c>
      <c r="D123" s="86" t="s">
        <v>10</v>
      </c>
      <c r="E123" s="153">
        <v>80000</v>
      </c>
      <c r="F123" s="87"/>
      <c r="G123" s="87"/>
    </row>
    <row r="124" spans="1:7">
      <c r="A124" s="107">
        <v>45680</v>
      </c>
      <c r="B124" s="150" t="s">
        <v>309</v>
      </c>
      <c r="C124" s="151" t="s">
        <v>282</v>
      </c>
      <c r="D124" s="152" t="s">
        <v>8</v>
      </c>
      <c r="E124" s="153">
        <v>115000</v>
      </c>
      <c r="F124" s="87"/>
      <c r="G124" s="87"/>
    </row>
    <row r="125" spans="1:7">
      <c r="A125" s="107">
        <v>45680</v>
      </c>
      <c r="B125" s="150" t="s">
        <v>309</v>
      </c>
      <c r="C125" s="151" t="s">
        <v>45</v>
      </c>
      <c r="D125" s="152" t="s">
        <v>8</v>
      </c>
      <c r="E125" s="153">
        <v>115000</v>
      </c>
      <c r="F125" s="87"/>
      <c r="G125" s="87"/>
    </row>
    <row r="126" spans="1:7">
      <c r="A126" s="107">
        <v>45680</v>
      </c>
      <c r="B126" s="150" t="s">
        <v>309</v>
      </c>
      <c r="C126" s="151" t="s">
        <v>312</v>
      </c>
      <c r="D126" s="152" t="s">
        <v>8</v>
      </c>
      <c r="E126" s="153">
        <v>115000</v>
      </c>
      <c r="F126" s="87"/>
      <c r="G126" s="87"/>
    </row>
    <row r="127" spans="1:7">
      <c r="A127" s="107">
        <v>45680</v>
      </c>
      <c r="B127" s="150" t="s">
        <v>309</v>
      </c>
      <c r="C127" s="151" t="s">
        <v>312</v>
      </c>
      <c r="D127" s="86" t="s">
        <v>10</v>
      </c>
      <c r="E127" s="153">
        <v>80000</v>
      </c>
      <c r="F127" s="87"/>
      <c r="G127" s="87"/>
    </row>
    <row r="128" spans="1:7">
      <c r="A128" s="107">
        <v>45680</v>
      </c>
      <c r="B128" s="150" t="s">
        <v>309</v>
      </c>
      <c r="C128" s="151" t="s">
        <v>209</v>
      </c>
      <c r="D128" s="152" t="s">
        <v>8</v>
      </c>
      <c r="E128" s="153">
        <v>92000</v>
      </c>
      <c r="F128" s="87"/>
      <c r="G128" s="87"/>
    </row>
    <row r="129" spans="1:7">
      <c r="A129" s="107">
        <v>45680</v>
      </c>
      <c r="B129" s="150" t="s">
        <v>309</v>
      </c>
      <c r="C129" s="151" t="s">
        <v>240</v>
      </c>
      <c r="D129" s="86" t="s">
        <v>17</v>
      </c>
      <c r="E129" s="153">
        <v>88000</v>
      </c>
      <c r="F129" s="87"/>
      <c r="G129" s="87"/>
    </row>
    <row r="130" spans="1:7">
      <c r="A130" s="107">
        <v>45680</v>
      </c>
      <c r="B130" s="150" t="s">
        <v>309</v>
      </c>
      <c r="C130" s="151" t="s">
        <v>315</v>
      </c>
      <c r="D130" s="86" t="s">
        <v>17</v>
      </c>
      <c r="E130" s="153">
        <v>95000</v>
      </c>
      <c r="F130" s="87"/>
      <c r="G130" s="87"/>
    </row>
    <row r="131" spans="1:7">
      <c r="A131" s="107">
        <v>45680</v>
      </c>
      <c r="B131" s="150" t="s">
        <v>309</v>
      </c>
      <c r="C131" s="151" t="s">
        <v>316</v>
      </c>
      <c r="D131" s="86" t="s">
        <v>10</v>
      </c>
      <c r="E131" s="153">
        <v>80000</v>
      </c>
      <c r="F131" s="87"/>
      <c r="G131" s="87"/>
    </row>
    <row r="132" spans="1:7">
      <c r="A132" s="107">
        <v>45680</v>
      </c>
      <c r="B132" s="150" t="s">
        <v>309</v>
      </c>
      <c r="C132" s="151" t="s">
        <v>25</v>
      </c>
      <c r="D132" s="86" t="s">
        <v>17</v>
      </c>
      <c r="E132" s="153">
        <v>98000</v>
      </c>
      <c r="F132" s="87"/>
      <c r="G132" s="87"/>
    </row>
    <row r="133" spans="1:7">
      <c r="A133" s="107">
        <v>45680</v>
      </c>
      <c r="B133" s="150" t="s">
        <v>309</v>
      </c>
      <c r="C133" s="151" t="s">
        <v>20</v>
      </c>
      <c r="D133" s="86" t="s">
        <v>10</v>
      </c>
      <c r="E133" s="153">
        <v>80000</v>
      </c>
      <c r="F133" s="87"/>
      <c r="G133" s="87"/>
    </row>
    <row r="134" spans="1:7">
      <c r="A134" s="107">
        <v>45680</v>
      </c>
      <c r="B134" s="150" t="s">
        <v>335</v>
      </c>
      <c r="C134" s="151" t="s">
        <v>7</v>
      </c>
      <c r="D134" s="152" t="s">
        <v>8</v>
      </c>
      <c r="E134" s="153">
        <v>115000</v>
      </c>
      <c r="F134" s="87"/>
      <c r="G134" s="87"/>
    </row>
    <row r="135" spans="1:7">
      <c r="A135" s="107">
        <v>45680</v>
      </c>
      <c r="B135" s="150" t="s">
        <v>335</v>
      </c>
      <c r="C135" s="151" t="s">
        <v>310</v>
      </c>
      <c r="D135" s="86" t="s">
        <v>17</v>
      </c>
      <c r="E135" s="153">
        <v>95000</v>
      </c>
      <c r="F135" s="87"/>
      <c r="G135" s="87"/>
    </row>
    <row r="136" spans="1:7">
      <c r="A136" s="107">
        <v>45680</v>
      </c>
      <c r="B136" s="150" t="s">
        <v>335</v>
      </c>
      <c r="C136" s="151" t="s">
        <v>282</v>
      </c>
      <c r="D136" s="152" t="s">
        <v>8</v>
      </c>
      <c r="E136" s="153">
        <v>115000</v>
      </c>
      <c r="F136" s="87"/>
      <c r="G136" s="87"/>
    </row>
    <row r="137" spans="1:7">
      <c r="A137" s="107">
        <v>45680</v>
      </c>
      <c r="B137" s="150" t="s">
        <v>335</v>
      </c>
      <c r="C137" s="151" t="s">
        <v>45</v>
      </c>
      <c r="D137" s="152" t="s">
        <v>8</v>
      </c>
      <c r="E137" s="153">
        <v>115000</v>
      </c>
      <c r="F137" s="87"/>
      <c r="G137" s="87"/>
    </row>
    <row r="138" spans="1:7">
      <c r="A138" s="107">
        <v>45680</v>
      </c>
      <c r="B138" s="150" t="s">
        <v>335</v>
      </c>
      <c r="C138" s="151" t="s">
        <v>312</v>
      </c>
      <c r="D138" s="86" t="s">
        <v>17</v>
      </c>
      <c r="E138" s="153">
        <v>95000</v>
      </c>
      <c r="F138" s="87"/>
      <c r="G138" s="87"/>
    </row>
    <row r="139" spans="1:7">
      <c r="A139" s="107">
        <v>45680</v>
      </c>
      <c r="B139" s="150" t="s">
        <v>335</v>
      </c>
      <c r="C139" s="151" t="s">
        <v>209</v>
      </c>
      <c r="D139" s="86" t="s">
        <v>17</v>
      </c>
      <c r="E139" s="153">
        <v>86000</v>
      </c>
      <c r="F139" s="87"/>
      <c r="G139" s="87"/>
    </row>
    <row r="140" spans="1:7">
      <c r="A140" s="107">
        <v>45680</v>
      </c>
      <c r="B140" s="150" t="s">
        <v>335</v>
      </c>
      <c r="C140" s="151" t="s">
        <v>240</v>
      </c>
      <c r="D140" s="86" t="s">
        <v>10</v>
      </c>
      <c r="E140" s="153">
        <v>80000</v>
      </c>
      <c r="F140" s="87"/>
      <c r="G140" s="87"/>
    </row>
    <row r="141" spans="1:7">
      <c r="A141" s="107">
        <v>45680</v>
      </c>
      <c r="B141" s="150" t="s">
        <v>335</v>
      </c>
      <c r="C141" s="151" t="s">
        <v>315</v>
      </c>
      <c r="D141" s="86" t="s">
        <v>17</v>
      </c>
      <c r="E141" s="153">
        <v>95000</v>
      </c>
      <c r="F141" s="87"/>
      <c r="G141" s="87"/>
    </row>
    <row r="142" spans="1:7">
      <c r="A142" s="107">
        <v>45680</v>
      </c>
      <c r="B142" s="150" t="s">
        <v>335</v>
      </c>
      <c r="C142" s="151" t="s">
        <v>316</v>
      </c>
      <c r="D142" s="86" t="s">
        <v>10</v>
      </c>
      <c r="E142" s="153">
        <v>80000</v>
      </c>
      <c r="F142" s="87"/>
      <c r="G142" s="87"/>
    </row>
    <row r="143" spans="1:7">
      <c r="A143" s="107">
        <v>45680</v>
      </c>
      <c r="B143" s="150" t="s">
        <v>335</v>
      </c>
      <c r="C143" s="151" t="s">
        <v>25</v>
      </c>
      <c r="D143" s="86" t="s">
        <v>17</v>
      </c>
      <c r="E143" s="153">
        <v>98000</v>
      </c>
      <c r="F143" s="87"/>
      <c r="G143" s="87"/>
    </row>
    <row r="144" spans="1:7">
      <c r="A144" s="107">
        <v>45680</v>
      </c>
      <c r="B144" s="150" t="s">
        <v>335</v>
      </c>
      <c r="C144" s="151" t="s">
        <v>20</v>
      </c>
      <c r="D144" s="86" t="s">
        <v>17</v>
      </c>
      <c r="E144" s="153">
        <v>93000</v>
      </c>
      <c r="F144" s="87"/>
      <c r="G144" s="87"/>
    </row>
    <row r="145" spans="1:7">
      <c r="A145" s="107">
        <v>45680</v>
      </c>
      <c r="B145" s="150" t="s">
        <v>351</v>
      </c>
      <c r="C145" s="151" t="s">
        <v>224</v>
      </c>
      <c r="D145" s="86" t="s">
        <v>10</v>
      </c>
      <c r="E145" s="153">
        <v>120000</v>
      </c>
      <c r="F145" s="87"/>
      <c r="G145" s="87"/>
    </row>
    <row r="146" spans="1:7">
      <c r="A146" s="107">
        <v>45681</v>
      </c>
      <c r="B146" s="150" t="s">
        <v>309</v>
      </c>
      <c r="C146" s="151" t="s">
        <v>7</v>
      </c>
      <c r="D146" s="152" t="s">
        <v>8</v>
      </c>
      <c r="E146" s="153">
        <v>115000</v>
      </c>
      <c r="F146" s="87"/>
      <c r="G146" s="87"/>
    </row>
    <row r="147" spans="1:7">
      <c r="A147" s="107">
        <v>45681</v>
      </c>
      <c r="B147" s="150" t="s">
        <v>309</v>
      </c>
      <c r="C147" s="151" t="s">
        <v>310</v>
      </c>
      <c r="D147" s="86" t="s">
        <v>10</v>
      </c>
      <c r="E147" s="153">
        <v>80000</v>
      </c>
      <c r="F147" s="87"/>
      <c r="G147" s="87"/>
    </row>
    <row r="148" spans="1:7">
      <c r="A148" s="107">
        <v>45681</v>
      </c>
      <c r="B148" s="150" t="s">
        <v>309</v>
      </c>
      <c r="C148" s="151" t="s">
        <v>282</v>
      </c>
      <c r="D148" s="152" t="s">
        <v>8</v>
      </c>
      <c r="E148" s="153">
        <v>115000</v>
      </c>
      <c r="F148" s="87"/>
      <c r="G148" s="87"/>
    </row>
    <row r="149" spans="1:7">
      <c r="A149" s="107">
        <v>45681</v>
      </c>
      <c r="B149" s="150" t="s">
        <v>309</v>
      </c>
      <c r="C149" s="151" t="s">
        <v>45</v>
      </c>
      <c r="D149" s="152" t="s">
        <v>8</v>
      </c>
      <c r="E149" s="153">
        <v>115000</v>
      </c>
      <c r="F149" s="87"/>
      <c r="G149" s="87"/>
    </row>
    <row r="150" spans="1:7">
      <c r="A150" s="107">
        <v>45681</v>
      </c>
      <c r="B150" s="150" t="s">
        <v>309</v>
      </c>
      <c r="C150" s="151" t="s">
        <v>312</v>
      </c>
      <c r="D150" s="152" t="s">
        <v>8</v>
      </c>
      <c r="E150" s="153">
        <v>115000</v>
      </c>
      <c r="F150" s="87"/>
      <c r="G150" s="87"/>
    </row>
    <row r="151" spans="1:7">
      <c r="A151" s="107">
        <v>45681</v>
      </c>
      <c r="B151" s="150" t="s">
        <v>309</v>
      </c>
      <c r="C151" s="151" t="s">
        <v>312</v>
      </c>
      <c r="D151" s="86" t="s">
        <v>10</v>
      </c>
      <c r="E151" s="153">
        <v>80000</v>
      </c>
      <c r="F151" s="87"/>
      <c r="G151" s="87"/>
    </row>
    <row r="152" spans="1:7">
      <c r="A152" s="107">
        <v>45681</v>
      </c>
      <c r="B152" s="150" t="s">
        <v>309</v>
      </c>
      <c r="C152" s="151" t="s">
        <v>209</v>
      </c>
      <c r="D152" s="152" t="s">
        <v>8</v>
      </c>
      <c r="E152" s="153">
        <v>92000</v>
      </c>
      <c r="F152" s="87"/>
      <c r="G152" s="87"/>
    </row>
    <row r="153" spans="1:7">
      <c r="A153" s="107">
        <v>45681</v>
      </c>
      <c r="B153" s="150" t="s">
        <v>309</v>
      </c>
      <c r="C153" s="151" t="s">
        <v>240</v>
      </c>
      <c r="D153" s="86" t="s">
        <v>17</v>
      </c>
      <c r="E153" s="153">
        <v>88000</v>
      </c>
      <c r="F153" s="87"/>
      <c r="G153" s="87"/>
    </row>
    <row r="154" spans="1:7">
      <c r="A154" s="107">
        <v>45681</v>
      </c>
      <c r="B154" s="150" t="s">
        <v>309</v>
      </c>
      <c r="C154" s="151" t="s">
        <v>315</v>
      </c>
      <c r="D154" s="86" t="s">
        <v>17</v>
      </c>
      <c r="E154" s="153">
        <v>95000</v>
      </c>
      <c r="F154" s="87"/>
      <c r="G154" s="87"/>
    </row>
    <row r="155" spans="1:7">
      <c r="A155" s="107">
        <v>45681</v>
      </c>
      <c r="B155" s="150" t="s">
        <v>309</v>
      </c>
      <c r="C155" s="151" t="s">
        <v>316</v>
      </c>
      <c r="D155" s="86" t="s">
        <v>10</v>
      </c>
      <c r="E155" s="153">
        <v>80000</v>
      </c>
      <c r="F155" s="87"/>
      <c r="G155" s="87"/>
    </row>
    <row r="156" spans="1:7">
      <c r="A156" s="107">
        <v>45681</v>
      </c>
      <c r="B156" s="150" t="s">
        <v>309</v>
      </c>
      <c r="C156" s="151" t="s">
        <v>25</v>
      </c>
      <c r="D156" s="86" t="s">
        <v>17</v>
      </c>
      <c r="E156" s="153">
        <v>98000</v>
      </c>
      <c r="F156" s="87"/>
      <c r="G156" s="87"/>
    </row>
    <row r="157" spans="1:7">
      <c r="A157" s="107">
        <v>45681</v>
      </c>
      <c r="B157" s="150" t="s">
        <v>309</v>
      </c>
      <c r="C157" s="151" t="s">
        <v>20</v>
      </c>
      <c r="D157" s="86" t="s">
        <v>10</v>
      </c>
      <c r="E157" s="153">
        <v>80000</v>
      </c>
      <c r="F157" s="87"/>
      <c r="G157" s="87"/>
    </row>
    <row r="158" spans="1:7">
      <c r="A158" s="107">
        <v>45681</v>
      </c>
      <c r="B158" s="150" t="s">
        <v>335</v>
      </c>
      <c r="C158" s="151" t="s">
        <v>7</v>
      </c>
      <c r="D158" s="152" t="s">
        <v>8</v>
      </c>
      <c r="E158" s="153">
        <v>115000</v>
      </c>
      <c r="F158" s="87"/>
      <c r="G158" s="87"/>
    </row>
    <row r="159" spans="1:7">
      <c r="A159" s="107">
        <v>45681</v>
      </c>
      <c r="B159" s="150" t="s">
        <v>335</v>
      </c>
      <c r="C159" s="151" t="s">
        <v>310</v>
      </c>
      <c r="D159" s="86" t="s">
        <v>17</v>
      </c>
      <c r="E159" s="153">
        <v>95000</v>
      </c>
      <c r="F159" s="87"/>
      <c r="G159" s="87"/>
    </row>
    <row r="160" spans="1:7">
      <c r="A160" s="107">
        <v>45681</v>
      </c>
      <c r="B160" s="150" t="s">
        <v>335</v>
      </c>
      <c r="C160" s="151" t="s">
        <v>282</v>
      </c>
      <c r="D160" s="152" t="s">
        <v>8</v>
      </c>
      <c r="E160" s="153">
        <v>115000</v>
      </c>
      <c r="F160" s="87"/>
      <c r="G160" s="87"/>
    </row>
    <row r="161" spans="1:7">
      <c r="A161" s="107">
        <v>45681</v>
      </c>
      <c r="B161" s="150" t="s">
        <v>335</v>
      </c>
      <c r="C161" s="151" t="s">
        <v>45</v>
      </c>
      <c r="D161" s="152" t="s">
        <v>8</v>
      </c>
      <c r="E161" s="153">
        <v>115000</v>
      </c>
      <c r="F161" s="87"/>
      <c r="G161" s="87"/>
    </row>
    <row r="162" spans="1:7">
      <c r="A162" s="107">
        <v>45681</v>
      </c>
      <c r="B162" s="150" t="s">
        <v>335</v>
      </c>
      <c r="C162" s="151" t="s">
        <v>312</v>
      </c>
      <c r="D162" s="86" t="s">
        <v>17</v>
      </c>
      <c r="E162" s="153">
        <v>95000</v>
      </c>
      <c r="F162" s="87"/>
      <c r="G162" s="87"/>
    </row>
    <row r="163" spans="1:7">
      <c r="A163" s="107">
        <v>45681</v>
      </c>
      <c r="B163" s="150" t="s">
        <v>335</v>
      </c>
      <c r="C163" s="151" t="s">
        <v>209</v>
      </c>
      <c r="D163" s="86" t="s">
        <v>17</v>
      </c>
      <c r="E163" s="153">
        <v>86000</v>
      </c>
      <c r="F163" s="87"/>
      <c r="G163" s="87"/>
    </row>
    <row r="164" spans="1:7">
      <c r="A164" s="107">
        <v>45681</v>
      </c>
      <c r="B164" s="150" t="s">
        <v>335</v>
      </c>
      <c r="C164" s="151" t="s">
        <v>240</v>
      </c>
      <c r="D164" s="86" t="s">
        <v>10</v>
      </c>
      <c r="E164" s="153">
        <v>80000</v>
      </c>
      <c r="F164" s="87"/>
      <c r="G164" s="87"/>
    </row>
    <row r="165" spans="1:7">
      <c r="A165" s="107">
        <v>45681</v>
      </c>
      <c r="B165" s="150" t="s">
        <v>335</v>
      </c>
      <c r="C165" s="151" t="s">
        <v>315</v>
      </c>
      <c r="D165" s="86" t="s">
        <v>17</v>
      </c>
      <c r="E165" s="153">
        <v>95000</v>
      </c>
      <c r="F165" s="87"/>
      <c r="G165" s="87"/>
    </row>
    <row r="166" spans="1:7">
      <c r="A166" s="107">
        <v>45681</v>
      </c>
      <c r="B166" s="150" t="s">
        <v>335</v>
      </c>
      <c r="C166" s="151" t="s">
        <v>316</v>
      </c>
      <c r="D166" s="86" t="s">
        <v>10</v>
      </c>
      <c r="E166" s="153">
        <v>80000</v>
      </c>
      <c r="F166" s="87"/>
      <c r="G166" s="87"/>
    </row>
    <row r="167" spans="1:7">
      <c r="A167" s="107">
        <v>45681</v>
      </c>
      <c r="B167" s="150" t="s">
        <v>335</v>
      </c>
      <c r="C167" s="151" t="s">
        <v>25</v>
      </c>
      <c r="D167" s="86" t="s">
        <v>17</v>
      </c>
      <c r="E167" s="153">
        <v>98000</v>
      </c>
      <c r="F167" s="87"/>
      <c r="G167" s="87"/>
    </row>
    <row r="168" spans="1:7">
      <c r="A168" s="107">
        <v>45681</v>
      </c>
      <c r="B168" s="150" t="s">
        <v>335</v>
      </c>
      <c r="C168" s="151" t="s">
        <v>20</v>
      </c>
      <c r="D168" s="86" t="s">
        <v>17</v>
      </c>
      <c r="E168" s="153">
        <v>93000</v>
      </c>
      <c r="F168" s="87"/>
      <c r="G168" s="87"/>
    </row>
    <row r="169" spans="1:7">
      <c r="A169" s="107">
        <v>45681</v>
      </c>
      <c r="B169" s="150" t="s">
        <v>351</v>
      </c>
      <c r="C169" s="151" t="s">
        <v>224</v>
      </c>
      <c r="D169" s="86" t="s">
        <v>10</v>
      </c>
      <c r="E169" s="153">
        <v>120000</v>
      </c>
      <c r="F169" s="87"/>
      <c r="G169" s="87"/>
    </row>
    <row r="170" spans="1:7">
      <c r="A170" s="107">
        <v>45684</v>
      </c>
      <c r="B170" s="150" t="s">
        <v>309</v>
      </c>
      <c r="C170" s="151" t="s">
        <v>7</v>
      </c>
      <c r="D170" s="152" t="s">
        <v>8</v>
      </c>
      <c r="E170" s="153">
        <v>115000</v>
      </c>
      <c r="F170" s="87"/>
      <c r="G170" s="87"/>
    </row>
    <row r="171" spans="1:7">
      <c r="A171" s="107">
        <v>45684</v>
      </c>
      <c r="B171" s="150" t="s">
        <v>309</v>
      </c>
      <c r="C171" s="151" t="s">
        <v>310</v>
      </c>
      <c r="D171" s="86" t="s">
        <v>10</v>
      </c>
      <c r="E171" s="153">
        <v>80000</v>
      </c>
      <c r="F171" s="87"/>
      <c r="G171" s="87"/>
    </row>
    <row r="172" spans="1:7">
      <c r="A172" s="107">
        <v>45684</v>
      </c>
      <c r="B172" s="150" t="s">
        <v>309</v>
      </c>
      <c r="C172" s="151" t="s">
        <v>282</v>
      </c>
      <c r="D172" s="152" t="s">
        <v>8</v>
      </c>
      <c r="E172" s="153">
        <v>115000</v>
      </c>
      <c r="F172" s="87"/>
      <c r="G172" s="87"/>
    </row>
    <row r="173" spans="1:7">
      <c r="A173" s="107">
        <v>45684</v>
      </c>
      <c r="B173" s="150" t="s">
        <v>309</v>
      </c>
      <c r="C173" s="151" t="s">
        <v>45</v>
      </c>
      <c r="D173" s="152" t="s">
        <v>8</v>
      </c>
      <c r="E173" s="153">
        <v>115000</v>
      </c>
      <c r="F173" s="87"/>
      <c r="G173" s="87"/>
    </row>
    <row r="174" spans="1:7">
      <c r="A174" s="107">
        <v>45684</v>
      </c>
      <c r="B174" s="150" t="s">
        <v>309</v>
      </c>
      <c r="C174" s="151" t="s">
        <v>312</v>
      </c>
      <c r="D174" s="152" t="s">
        <v>8</v>
      </c>
      <c r="E174" s="153">
        <v>115000</v>
      </c>
      <c r="F174" s="87"/>
      <c r="G174" s="87"/>
    </row>
    <row r="175" spans="1:7">
      <c r="A175" s="107">
        <v>45684</v>
      </c>
      <c r="B175" s="150" t="s">
        <v>309</v>
      </c>
      <c r="C175" s="151" t="s">
        <v>312</v>
      </c>
      <c r="D175" s="86" t="s">
        <v>10</v>
      </c>
      <c r="E175" s="153">
        <v>80000</v>
      </c>
      <c r="F175" s="87"/>
      <c r="G175" s="87"/>
    </row>
    <row r="176" spans="1:7">
      <c r="A176" s="107">
        <v>45684</v>
      </c>
      <c r="B176" s="150" t="s">
        <v>309</v>
      </c>
      <c r="C176" s="151" t="s">
        <v>209</v>
      </c>
      <c r="D176" s="152" t="s">
        <v>8</v>
      </c>
      <c r="E176" s="153">
        <v>92000</v>
      </c>
      <c r="F176" s="87"/>
      <c r="G176" s="87"/>
    </row>
    <row r="177" spans="1:7">
      <c r="A177" s="107">
        <v>45684</v>
      </c>
      <c r="B177" s="150" t="s">
        <v>309</v>
      </c>
      <c r="C177" s="151" t="s">
        <v>240</v>
      </c>
      <c r="D177" s="86" t="s">
        <v>17</v>
      </c>
      <c r="E177" s="153">
        <v>88000</v>
      </c>
      <c r="F177" s="87"/>
      <c r="G177" s="87"/>
    </row>
    <row r="178" spans="1:7">
      <c r="A178" s="107">
        <v>45684</v>
      </c>
      <c r="B178" s="150" t="s">
        <v>309</v>
      </c>
      <c r="C178" s="151" t="s">
        <v>315</v>
      </c>
      <c r="D178" s="86" t="s">
        <v>17</v>
      </c>
      <c r="E178" s="153">
        <v>95000</v>
      </c>
      <c r="F178" s="87"/>
      <c r="G178" s="87"/>
    </row>
    <row r="179" spans="1:7">
      <c r="A179" s="107">
        <v>45684</v>
      </c>
      <c r="B179" s="150" t="s">
        <v>309</v>
      </c>
      <c r="C179" s="151" t="s">
        <v>316</v>
      </c>
      <c r="D179" s="86" t="s">
        <v>10</v>
      </c>
      <c r="E179" s="153">
        <v>80000</v>
      </c>
      <c r="F179" s="87"/>
      <c r="G179" s="87"/>
    </row>
    <row r="180" spans="1:7">
      <c r="A180" s="107">
        <v>45684</v>
      </c>
      <c r="B180" s="150" t="s">
        <v>309</v>
      </c>
      <c r="C180" s="151" t="s">
        <v>25</v>
      </c>
      <c r="D180" s="86" t="s">
        <v>17</v>
      </c>
      <c r="E180" s="153">
        <v>98000</v>
      </c>
      <c r="F180" s="87"/>
      <c r="G180" s="87"/>
    </row>
    <row r="181" spans="1:7">
      <c r="A181" s="107">
        <v>45684</v>
      </c>
      <c r="B181" s="150" t="s">
        <v>309</v>
      </c>
      <c r="C181" s="151" t="s">
        <v>20</v>
      </c>
      <c r="D181" s="86" t="s">
        <v>10</v>
      </c>
      <c r="E181" s="153">
        <v>80000</v>
      </c>
      <c r="F181" s="87"/>
      <c r="G181" s="87"/>
    </row>
    <row r="182" spans="1:7">
      <c r="A182" s="107">
        <v>45684</v>
      </c>
      <c r="B182" s="150" t="s">
        <v>351</v>
      </c>
      <c r="C182" s="151" t="s">
        <v>224</v>
      </c>
      <c r="D182" s="86" t="s">
        <v>10</v>
      </c>
      <c r="E182" s="153">
        <v>120000</v>
      </c>
      <c r="F182" s="87"/>
      <c r="G182" s="87"/>
    </row>
    <row r="183" spans="1:7">
      <c r="A183" s="107">
        <v>45685</v>
      </c>
      <c r="B183" s="150" t="s">
        <v>309</v>
      </c>
      <c r="C183" s="151" t="s">
        <v>7</v>
      </c>
      <c r="D183" s="152" t="s">
        <v>8</v>
      </c>
      <c r="E183" s="153">
        <v>115000</v>
      </c>
      <c r="F183" s="87"/>
      <c r="G183" s="87"/>
    </row>
    <row r="184" spans="1:7">
      <c r="A184" s="107">
        <v>45685</v>
      </c>
      <c r="B184" s="150" t="s">
        <v>309</v>
      </c>
      <c r="C184" s="151" t="s">
        <v>310</v>
      </c>
      <c r="D184" s="86" t="s">
        <v>10</v>
      </c>
      <c r="E184" s="153">
        <v>80000</v>
      </c>
      <c r="F184" s="87"/>
      <c r="G184" s="87"/>
    </row>
    <row r="185" spans="1:7">
      <c r="A185" s="107">
        <v>45685</v>
      </c>
      <c r="B185" s="150" t="s">
        <v>309</v>
      </c>
      <c r="C185" s="151" t="s">
        <v>282</v>
      </c>
      <c r="D185" s="152" t="s">
        <v>8</v>
      </c>
      <c r="E185" s="153">
        <v>115000</v>
      </c>
      <c r="F185" s="87"/>
      <c r="G185" s="87"/>
    </row>
    <row r="186" spans="1:7">
      <c r="A186" s="107">
        <v>45685</v>
      </c>
      <c r="B186" s="150" t="s">
        <v>309</v>
      </c>
      <c r="C186" s="151" t="s">
        <v>45</v>
      </c>
      <c r="D186" s="152" t="s">
        <v>8</v>
      </c>
      <c r="E186" s="153">
        <v>115000</v>
      </c>
      <c r="F186" s="87"/>
      <c r="G186" s="87"/>
    </row>
    <row r="187" spans="1:7">
      <c r="A187" s="107">
        <v>45685</v>
      </c>
      <c r="B187" s="150" t="s">
        <v>309</v>
      </c>
      <c r="C187" s="151" t="s">
        <v>312</v>
      </c>
      <c r="D187" s="152" t="s">
        <v>8</v>
      </c>
      <c r="E187" s="153">
        <v>115000</v>
      </c>
      <c r="F187" s="87"/>
      <c r="G187" s="87"/>
    </row>
    <row r="188" spans="1:7">
      <c r="A188" s="107">
        <v>45685</v>
      </c>
      <c r="B188" s="150" t="s">
        <v>309</v>
      </c>
      <c r="C188" s="151" t="s">
        <v>312</v>
      </c>
      <c r="D188" s="86" t="s">
        <v>10</v>
      </c>
      <c r="E188" s="153">
        <v>80000</v>
      </c>
      <c r="F188" s="87"/>
      <c r="G188" s="87"/>
    </row>
    <row r="189" spans="1:7">
      <c r="A189" s="107">
        <v>45685</v>
      </c>
      <c r="B189" s="150" t="s">
        <v>309</v>
      </c>
      <c r="C189" s="151" t="s">
        <v>209</v>
      </c>
      <c r="D189" s="152" t="s">
        <v>8</v>
      </c>
      <c r="E189" s="153">
        <v>92000</v>
      </c>
      <c r="F189" s="87"/>
      <c r="G189" s="87"/>
    </row>
    <row r="190" spans="1:7">
      <c r="A190" s="107">
        <v>45685</v>
      </c>
      <c r="B190" s="150" t="s">
        <v>309</v>
      </c>
      <c r="C190" s="151" t="s">
        <v>240</v>
      </c>
      <c r="D190" s="86" t="s">
        <v>17</v>
      </c>
      <c r="E190" s="153">
        <v>88000</v>
      </c>
      <c r="F190" s="87"/>
      <c r="G190" s="87"/>
    </row>
    <row r="191" spans="1:7">
      <c r="A191" s="107">
        <v>45685</v>
      </c>
      <c r="B191" s="150" t="s">
        <v>309</v>
      </c>
      <c r="C191" s="151" t="s">
        <v>315</v>
      </c>
      <c r="D191" s="86" t="s">
        <v>17</v>
      </c>
      <c r="E191" s="153">
        <v>95000</v>
      </c>
      <c r="F191" s="87"/>
      <c r="G191" s="87"/>
    </row>
    <row r="192" spans="1:7">
      <c r="A192" s="107">
        <v>45685</v>
      </c>
      <c r="B192" s="150" t="s">
        <v>309</v>
      </c>
      <c r="C192" s="151" t="s">
        <v>316</v>
      </c>
      <c r="D192" s="86" t="s">
        <v>10</v>
      </c>
      <c r="E192" s="153">
        <v>80000</v>
      </c>
      <c r="F192" s="87"/>
      <c r="G192" s="87"/>
    </row>
    <row r="193" spans="1:10">
      <c r="A193" s="107">
        <v>45685</v>
      </c>
      <c r="B193" s="150" t="s">
        <v>309</v>
      </c>
      <c r="C193" s="151" t="s">
        <v>25</v>
      </c>
      <c r="D193" s="86" t="s">
        <v>17</v>
      </c>
      <c r="E193" s="153">
        <v>98000</v>
      </c>
      <c r="F193" s="87"/>
      <c r="G193" s="87"/>
    </row>
    <row r="194" spans="1:10">
      <c r="A194" s="107">
        <v>45685</v>
      </c>
      <c r="B194" s="150" t="s">
        <v>309</v>
      </c>
      <c r="C194" s="151" t="s">
        <v>20</v>
      </c>
      <c r="D194" s="86" t="s">
        <v>10</v>
      </c>
      <c r="E194" s="153">
        <v>80000</v>
      </c>
      <c r="F194" s="87"/>
      <c r="G194" s="87"/>
    </row>
    <row r="195" spans="1:10">
      <c r="A195" s="107">
        <v>45685</v>
      </c>
      <c r="B195" s="150" t="s">
        <v>351</v>
      </c>
      <c r="C195" s="151" t="s">
        <v>224</v>
      </c>
      <c r="D195" s="86" t="s">
        <v>10</v>
      </c>
      <c r="E195" s="153">
        <v>120000</v>
      </c>
      <c r="F195" s="87"/>
      <c r="G195" s="87"/>
    </row>
    <row r="196" spans="1:10">
      <c r="A196" s="107">
        <v>45686</v>
      </c>
      <c r="B196" s="150" t="s">
        <v>309</v>
      </c>
      <c r="C196" s="151" t="s">
        <v>7</v>
      </c>
      <c r="D196" s="152" t="s">
        <v>8</v>
      </c>
      <c r="E196" s="153">
        <v>115000</v>
      </c>
      <c r="F196" s="87"/>
      <c r="G196" s="87"/>
    </row>
    <row r="197" spans="1:10">
      <c r="A197" s="107">
        <v>45686</v>
      </c>
      <c r="B197" s="150" t="s">
        <v>309</v>
      </c>
      <c r="C197" s="151" t="s">
        <v>310</v>
      </c>
      <c r="D197" s="86" t="s">
        <v>10</v>
      </c>
      <c r="E197" s="153">
        <v>80000</v>
      </c>
      <c r="F197" s="87"/>
      <c r="G197" s="87"/>
    </row>
    <row r="198" spans="1:10">
      <c r="A198" s="107">
        <v>45686</v>
      </c>
      <c r="B198" s="150" t="s">
        <v>309</v>
      </c>
      <c r="C198" s="151" t="s">
        <v>282</v>
      </c>
      <c r="D198" s="152" t="s">
        <v>8</v>
      </c>
      <c r="E198" s="153">
        <v>115000</v>
      </c>
      <c r="F198" s="87"/>
      <c r="G198" s="87"/>
    </row>
    <row r="199" spans="1:10">
      <c r="A199" s="107">
        <v>45686</v>
      </c>
      <c r="B199" s="150" t="s">
        <v>309</v>
      </c>
      <c r="C199" s="151" t="s">
        <v>45</v>
      </c>
      <c r="D199" s="152" t="s">
        <v>8</v>
      </c>
      <c r="E199" s="153">
        <v>115000</v>
      </c>
      <c r="F199" s="87"/>
      <c r="G199" s="87"/>
    </row>
    <row r="200" spans="1:10">
      <c r="A200" s="107">
        <v>45686</v>
      </c>
      <c r="B200" s="150" t="s">
        <v>309</v>
      </c>
      <c r="C200" s="151" t="s">
        <v>312</v>
      </c>
      <c r="D200" s="152" t="s">
        <v>8</v>
      </c>
      <c r="E200" s="153">
        <v>115000</v>
      </c>
      <c r="F200" s="87"/>
      <c r="G200" s="87"/>
    </row>
    <row r="201" spans="1:10">
      <c r="A201" s="107">
        <v>45686</v>
      </c>
      <c r="B201" s="150" t="s">
        <v>309</v>
      </c>
      <c r="C201" s="151" t="s">
        <v>312</v>
      </c>
      <c r="D201" s="86" t="s">
        <v>10</v>
      </c>
      <c r="E201" s="153">
        <v>80000</v>
      </c>
      <c r="F201" s="87"/>
      <c r="G201" s="87"/>
    </row>
    <row r="202" spans="1:10">
      <c r="A202" s="107">
        <v>45686</v>
      </c>
      <c r="B202" s="150" t="s">
        <v>309</v>
      </c>
      <c r="C202" s="151" t="s">
        <v>209</v>
      </c>
      <c r="D202" s="152" t="s">
        <v>8</v>
      </c>
      <c r="E202" s="153">
        <v>92000</v>
      </c>
      <c r="F202" s="87"/>
      <c r="G202" s="87"/>
    </row>
    <row r="203" spans="1:10">
      <c r="A203" s="107">
        <v>45686</v>
      </c>
      <c r="B203" s="150" t="s">
        <v>309</v>
      </c>
      <c r="C203" s="151" t="s">
        <v>240</v>
      </c>
      <c r="D203" s="86" t="s">
        <v>17</v>
      </c>
      <c r="E203" s="153">
        <v>88000</v>
      </c>
      <c r="F203" s="87"/>
      <c r="G203" s="87"/>
    </row>
    <row r="204" spans="1:10">
      <c r="A204" s="107">
        <v>45686</v>
      </c>
      <c r="B204" s="150" t="s">
        <v>309</v>
      </c>
      <c r="C204" s="151" t="s">
        <v>315</v>
      </c>
      <c r="D204" s="86" t="s">
        <v>17</v>
      </c>
      <c r="E204" s="153">
        <v>95000</v>
      </c>
      <c r="F204" s="87"/>
      <c r="G204" s="87"/>
      <c r="J204" t="s">
        <v>53</v>
      </c>
    </row>
    <row r="205" spans="1:10">
      <c r="A205" s="107">
        <v>45686</v>
      </c>
      <c r="B205" s="150" t="s">
        <v>309</v>
      </c>
      <c r="C205" s="151" t="s">
        <v>316</v>
      </c>
      <c r="D205" s="86" t="s">
        <v>10</v>
      </c>
      <c r="E205" s="153">
        <v>80000</v>
      </c>
      <c r="F205" s="87"/>
      <c r="G205" s="87"/>
    </row>
    <row r="206" spans="1:10">
      <c r="A206" s="107">
        <v>45686</v>
      </c>
      <c r="B206" s="150" t="s">
        <v>309</v>
      </c>
      <c r="C206" s="151" t="s">
        <v>25</v>
      </c>
      <c r="D206" s="86" t="s">
        <v>17</v>
      </c>
      <c r="E206" s="153">
        <v>98000</v>
      </c>
      <c r="F206" s="87"/>
      <c r="G206" s="87"/>
    </row>
    <row r="207" spans="1:10">
      <c r="A207" s="107">
        <v>45686</v>
      </c>
      <c r="B207" s="150" t="s">
        <v>309</v>
      </c>
      <c r="C207" s="151" t="s">
        <v>20</v>
      </c>
      <c r="D207" s="86" t="s">
        <v>10</v>
      </c>
      <c r="E207" s="153">
        <v>80000</v>
      </c>
      <c r="F207" s="87"/>
      <c r="G207" s="87"/>
    </row>
    <row r="208" spans="1:10">
      <c r="A208" s="107">
        <v>45686</v>
      </c>
      <c r="B208" s="150" t="s">
        <v>351</v>
      </c>
      <c r="C208" s="151" t="s">
        <v>224</v>
      </c>
      <c r="D208" s="86" t="s">
        <v>10</v>
      </c>
      <c r="E208" s="153">
        <v>120000</v>
      </c>
      <c r="F208" s="87"/>
      <c r="G208" s="87"/>
    </row>
    <row r="209" spans="1:7">
      <c r="A209" s="107">
        <v>45687</v>
      </c>
      <c r="B209" s="150" t="s">
        <v>309</v>
      </c>
      <c r="C209" s="151" t="s">
        <v>7</v>
      </c>
      <c r="D209" s="152" t="s">
        <v>8</v>
      </c>
      <c r="E209" s="153">
        <v>115000</v>
      </c>
      <c r="F209" s="87"/>
      <c r="G209" s="87"/>
    </row>
    <row r="210" spans="1:7">
      <c r="A210" s="107">
        <v>45687</v>
      </c>
      <c r="B210" s="150" t="s">
        <v>309</v>
      </c>
      <c r="C210" s="151" t="s">
        <v>310</v>
      </c>
      <c r="D210" s="86" t="s">
        <v>10</v>
      </c>
      <c r="E210" s="153">
        <v>80000</v>
      </c>
      <c r="F210" s="87"/>
      <c r="G210" s="87"/>
    </row>
    <row r="211" spans="1:7">
      <c r="A211" s="107">
        <v>45687</v>
      </c>
      <c r="B211" s="150" t="s">
        <v>309</v>
      </c>
      <c r="C211" s="151" t="s">
        <v>282</v>
      </c>
      <c r="D211" s="152" t="s">
        <v>8</v>
      </c>
      <c r="E211" s="153">
        <v>115000</v>
      </c>
      <c r="F211" s="87"/>
      <c r="G211" s="87"/>
    </row>
    <row r="212" spans="1:7">
      <c r="A212" s="107">
        <v>45687</v>
      </c>
      <c r="B212" s="150" t="s">
        <v>309</v>
      </c>
      <c r="C212" s="151" t="s">
        <v>45</v>
      </c>
      <c r="D212" s="152" t="s">
        <v>8</v>
      </c>
      <c r="E212" s="153">
        <v>115000</v>
      </c>
      <c r="F212" s="87"/>
      <c r="G212" s="87"/>
    </row>
    <row r="213" spans="1:7">
      <c r="A213" s="107">
        <v>45687</v>
      </c>
      <c r="B213" s="150" t="s">
        <v>309</v>
      </c>
      <c r="C213" s="151" t="s">
        <v>312</v>
      </c>
      <c r="D213" s="152" t="s">
        <v>8</v>
      </c>
      <c r="E213" s="153">
        <v>115000</v>
      </c>
      <c r="F213" s="87"/>
      <c r="G213" s="87"/>
    </row>
    <row r="214" spans="1:7">
      <c r="A214" s="107">
        <v>45687</v>
      </c>
      <c r="B214" s="150" t="s">
        <v>309</v>
      </c>
      <c r="C214" s="151" t="s">
        <v>312</v>
      </c>
      <c r="D214" s="86" t="s">
        <v>10</v>
      </c>
      <c r="E214" s="153">
        <v>80000</v>
      </c>
      <c r="F214" s="87"/>
      <c r="G214" s="87"/>
    </row>
    <row r="215" spans="1:7">
      <c r="A215" s="107">
        <v>45687</v>
      </c>
      <c r="B215" s="150" t="s">
        <v>309</v>
      </c>
      <c r="C215" s="151" t="s">
        <v>209</v>
      </c>
      <c r="D215" s="152" t="s">
        <v>8</v>
      </c>
      <c r="E215" s="153">
        <v>92000</v>
      </c>
      <c r="F215" s="87"/>
      <c r="G215" s="87"/>
    </row>
    <row r="216" spans="1:7">
      <c r="A216" s="107">
        <v>45687</v>
      </c>
      <c r="B216" s="150" t="s">
        <v>309</v>
      </c>
      <c r="C216" s="151" t="s">
        <v>240</v>
      </c>
      <c r="D216" s="86" t="s">
        <v>17</v>
      </c>
      <c r="E216" s="153">
        <v>88000</v>
      </c>
      <c r="F216" s="87"/>
      <c r="G216" s="87"/>
    </row>
    <row r="217" spans="1:7">
      <c r="A217" s="107">
        <v>45687</v>
      </c>
      <c r="B217" s="150" t="s">
        <v>309</v>
      </c>
      <c r="C217" s="151" t="s">
        <v>315</v>
      </c>
      <c r="D217" s="86" t="s">
        <v>17</v>
      </c>
      <c r="E217" s="153">
        <v>95000</v>
      </c>
      <c r="F217" s="87"/>
      <c r="G217" s="87"/>
    </row>
    <row r="218" spans="1:7">
      <c r="A218" s="107">
        <v>45687</v>
      </c>
      <c r="B218" s="150" t="s">
        <v>309</v>
      </c>
      <c r="C218" s="151" t="s">
        <v>316</v>
      </c>
      <c r="D218" s="86" t="s">
        <v>10</v>
      </c>
      <c r="E218" s="153">
        <v>80000</v>
      </c>
      <c r="F218" s="87"/>
      <c r="G218" s="87"/>
    </row>
    <row r="219" spans="1:7">
      <c r="A219" s="107">
        <v>45687</v>
      </c>
      <c r="B219" s="150" t="s">
        <v>309</v>
      </c>
      <c r="C219" s="151" t="s">
        <v>25</v>
      </c>
      <c r="D219" s="86" t="s">
        <v>17</v>
      </c>
      <c r="E219" s="153">
        <v>98000</v>
      </c>
      <c r="F219" s="87"/>
      <c r="G219" s="87"/>
    </row>
    <row r="220" spans="1:7">
      <c r="A220" s="107">
        <v>45687</v>
      </c>
      <c r="B220" s="150" t="s">
        <v>309</v>
      </c>
      <c r="C220" s="151" t="s">
        <v>20</v>
      </c>
      <c r="D220" s="86" t="s">
        <v>10</v>
      </c>
      <c r="E220" s="153">
        <v>80000</v>
      </c>
      <c r="F220" s="87"/>
      <c r="G220" s="87"/>
    </row>
    <row r="221" spans="1:7">
      <c r="A221" s="107">
        <v>45687</v>
      </c>
      <c r="B221" s="150" t="s">
        <v>351</v>
      </c>
      <c r="C221" s="151" t="s">
        <v>224</v>
      </c>
      <c r="D221" s="86" t="s">
        <v>10</v>
      </c>
      <c r="E221" s="153">
        <v>120000</v>
      </c>
      <c r="F221" s="87"/>
      <c r="G221" s="87"/>
    </row>
    <row r="222" spans="1:7">
      <c r="A222" s="107">
        <v>45688</v>
      </c>
      <c r="B222" s="150" t="s">
        <v>309</v>
      </c>
      <c r="C222" s="151" t="s">
        <v>7</v>
      </c>
      <c r="D222" s="152" t="s">
        <v>8</v>
      </c>
      <c r="E222" s="153">
        <v>115000</v>
      </c>
      <c r="F222" s="87"/>
      <c r="G222" s="87"/>
    </row>
    <row r="223" spans="1:7">
      <c r="A223" s="107">
        <v>45688</v>
      </c>
      <c r="B223" s="150" t="s">
        <v>309</v>
      </c>
      <c r="C223" s="151" t="s">
        <v>310</v>
      </c>
      <c r="D223" s="86" t="s">
        <v>10</v>
      </c>
      <c r="E223" s="153">
        <v>80000</v>
      </c>
      <c r="F223" s="87"/>
      <c r="G223" s="87"/>
    </row>
    <row r="224" spans="1:7">
      <c r="A224" s="107">
        <v>45688</v>
      </c>
      <c r="B224" s="150" t="s">
        <v>309</v>
      </c>
      <c r="C224" s="151" t="s">
        <v>282</v>
      </c>
      <c r="D224" s="152" t="s">
        <v>8</v>
      </c>
      <c r="E224" s="153">
        <v>115000</v>
      </c>
      <c r="F224" s="87"/>
      <c r="G224" s="87"/>
    </row>
    <row r="225" spans="1:7">
      <c r="A225" s="107">
        <v>45688</v>
      </c>
      <c r="B225" s="150" t="s">
        <v>309</v>
      </c>
      <c r="C225" s="151" t="s">
        <v>45</v>
      </c>
      <c r="D225" s="152" t="s">
        <v>8</v>
      </c>
      <c r="E225" s="153">
        <v>115000</v>
      </c>
      <c r="F225" s="87"/>
      <c r="G225" s="87"/>
    </row>
    <row r="226" spans="1:7">
      <c r="A226" s="107">
        <v>45688</v>
      </c>
      <c r="B226" s="150" t="s">
        <v>309</v>
      </c>
      <c r="C226" s="151" t="s">
        <v>312</v>
      </c>
      <c r="D226" s="152" t="s">
        <v>8</v>
      </c>
      <c r="E226" s="153">
        <v>115000</v>
      </c>
      <c r="F226" s="87"/>
      <c r="G226" s="87"/>
    </row>
    <row r="227" spans="1:7">
      <c r="A227" s="107">
        <v>45688</v>
      </c>
      <c r="B227" s="150" t="s">
        <v>309</v>
      </c>
      <c r="C227" s="151" t="s">
        <v>312</v>
      </c>
      <c r="D227" s="86" t="s">
        <v>10</v>
      </c>
      <c r="E227" s="153">
        <v>80000</v>
      </c>
      <c r="F227" s="87"/>
      <c r="G227" s="87"/>
    </row>
    <row r="228" spans="1:7">
      <c r="A228" s="107">
        <v>45688</v>
      </c>
      <c r="B228" s="150" t="s">
        <v>309</v>
      </c>
      <c r="C228" s="151" t="s">
        <v>209</v>
      </c>
      <c r="D228" s="152" t="s">
        <v>8</v>
      </c>
      <c r="E228" s="153">
        <v>92000</v>
      </c>
      <c r="F228" s="87"/>
      <c r="G228" s="87"/>
    </row>
    <row r="229" spans="1:7">
      <c r="A229" s="107">
        <v>45688</v>
      </c>
      <c r="B229" s="150" t="s">
        <v>309</v>
      </c>
      <c r="C229" s="151" t="s">
        <v>240</v>
      </c>
      <c r="D229" s="86" t="s">
        <v>17</v>
      </c>
      <c r="E229" s="153">
        <v>88000</v>
      </c>
      <c r="F229" s="87"/>
      <c r="G229" s="87"/>
    </row>
    <row r="230" spans="1:7">
      <c r="A230" s="107">
        <v>45688</v>
      </c>
      <c r="B230" s="150" t="s">
        <v>309</v>
      </c>
      <c r="C230" s="151" t="s">
        <v>315</v>
      </c>
      <c r="D230" s="86" t="s">
        <v>17</v>
      </c>
      <c r="E230" s="153">
        <v>95000</v>
      </c>
      <c r="F230" s="87"/>
      <c r="G230" s="87"/>
    </row>
    <row r="231" spans="1:7">
      <c r="A231" s="107">
        <v>45688</v>
      </c>
      <c r="B231" s="150" t="s">
        <v>309</v>
      </c>
      <c r="C231" s="151" t="s">
        <v>316</v>
      </c>
      <c r="D231" s="86" t="s">
        <v>10</v>
      </c>
      <c r="E231" s="153">
        <v>80000</v>
      </c>
      <c r="F231" s="87"/>
      <c r="G231" s="87"/>
    </row>
    <row r="232" spans="1:7">
      <c r="A232" s="107">
        <v>45688</v>
      </c>
      <c r="B232" s="150" t="s">
        <v>309</v>
      </c>
      <c r="C232" s="151" t="s">
        <v>25</v>
      </c>
      <c r="D232" s="86" t="s">
        <v>17</v>
      </c>
      <c r="E232" s="153">
        <v>98000</v>
      </c>
      <c r="F232" s="87"/>
      <c r="G232" s="87"/>
    </row>
    <row r="233" spans="1:7">
      <c r="A233" s="107">
        <v>45688</v>
      </c>
      <c r="B233" s="150" t="s">
        <v>309</v>
      </c>
      <c r="C233" s="151" t="s">
        <v>20</v>
      </c>
      <c r="D233" s="86" t="s">
        <v>10</v>
      </c>
      <c r="E233" s="153">
        <v>80000</v>
      </c>
      <c r="F233" s="87"/>
      <c r="G233" s="87"/>
    </row>
    <row r="234" spans="1:7">
      <c r="A234" s="107">
        <v>45688</v>
      </c>
      <c r="B234" s="150" t="s">
        <v>351</v>
      </c>
      <c r="C234" s="151" t="s">
        <v>224</v>
      </c>
      <c r="D234" s="86" t="s">
        <v>10</v>
      </c>
      <c r="E234" s="153">
        <v>120000</v>
      </c>
      <c r="F234" s="87"/>
      <c r="G234" s="87"/>
    </row>
    <row r="235" spans="1:7">
      <c r="E235" s="155">
        <f>SUM(E2:E234)</f>
        <v>22745000</v>
      </c>
      <c r="F235" s="87"/>
      <c r="G235" s="87"/>
    </row>
  </sheetData>
  <autoFilter ref="A1:G235" xr:uid="{00000000-0009-0000-0000-00004B000000}"/>
  <dataValidations count="1">
    <dataValidation type="list" allowBlank="1" showInputMessage="1" showErrorMessage="1" sqref="D1" xr:uid="{00000000-0002-0000-4B00-000000000000}">
      <formula1>"MINIBUS,BUS,VAN,TAXIBUS"</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L181"/>
  <sheetViews>
    <sheetView topLeftCell="A27" zoomScale="115" zoomScaleNormal="115" workbookViewId="0">
      <selection activeCell="E7" sqref="E7"/>
    </sheetView>
  </sheetViews>
  <sheetFormatPr baseColWidth="10" defaultColWidth="11" defaultRowHeight="14.4"/>
  <cols>
    <col min="3" max="3" width="16.44140625" style="145" customWidth="1"/>
    <col min="7" max="7" width="12" customWidth="1"/>
  </cols>
  <sheetData>
    <row r="1" spans="1:7" ht="28.8">
      <c r="A1" s="1" t="s">
        <v>0</v>
      </c>
      <c r="B1" s="2" t="s">
        <v>1</v>
      </c>
      <c r="C1" s="146" t="s">
        <v>2</v>
      </c>
      <c r="D1" s="147" t="s">
        <v>3</v>
      </c>
      <c r="E1" s="148" t="s">
        <v>4</v>
      </c>
      <c r="F1" s="149" t="s">
        <v>5</v>
      </c>
      <c r="G1" s="7" t="s">
        <v>6</v>
      </c>
    </row>
    <row r="2" spans="1:7">
      <c r="A2" s="107">
        <v>45691</v>
      </c>
      <c r="B2" s="150">
        <v>0.29166666666666702</v>
      </c>
      <c r="C2" s="151" t="s">
        <v>7</v>
      </c>
      <c r="D2" s="152" t="s">
        <v>8</v>
      </c>
      <c r="E2" s="153">
        <v>115000</v>
      </c>
      <c r="F2" s="87">
        <v>34</v>
      </c>
      <c r="G2" s="154">
        <f t="shared" ref="G2:G14" si="0">E2/F2</f>
        <v>3382.3529411764707</v>
      </c>
    </row>
    <row r="3" spans="1:7">
      <c r="A3" s="107">
        <v>45691</v>
      </c>
      <c r="B3" s="150">
        <v>0.29166666666666702</v>
      </c>
      <c r="C3" s="151" t="s">
        <v>310</v>
      </c>
      <c r="D3" s="86" t="s">
        <v>10</v>
      </c>
      <c r="E3" s="153">
        <v>80000</v>
      </c>
      <c r="F3" s="87">
        <v>8</v>
      </c>
      <c r="G3" s="154">
        <f t="shared" si="0"/>
        <v>10000</v>
      </c>
    </row>
    <row r="4" spans="1:7">
      <c r="A4" s="107">
        <v>45691</v>
      </c>
      <c r="B4" s="150">
        <v>0.29166666666666702</v>
      </c>
      <c r="C4" s="151" t="s">
        <v>282</v>
      </c>
      <c r="D4" s="152" t="s">
        <v>8</v>
      </c>
      <c r="E4" s="153">
        <v>115000</v>
      </c>
      <c r="F4" s="87">
        <v>20</v>
      </c>
      <c r="G4" s="154">
        <f t="shared" si="0"/>
        <v>5750</v>
      </c>
    </row>
    <row r="5" spans="1:7">
      <c r="A5" s="107">
        <v>45691</v>
      </c>
      <c r="B5" s="150">
        <v>0.29166666666666702</v>
      </c>
      <c r="C5" s="151" t="s">
        <v>45</v>
      </c>
      <c r="D5" s="152" t="s">
        <v>8</v>
      </c>
      <c r="E5" s="153">
        <v>115000</v>
      </c>
      <c r="F5" s="87">
        <v>27</v>
      </c>
      <c r="G5" s="154">
        <f t="shared" si="0"/>
        <v>4259.2592592592591</v>
      </c>
    </row>
    <row r="6" spans="1:7">
      <c r="A6" s="107">
        <v>45691</v>
      </c>
      <c r="B6" s="150">
        <v>0.29166666666666702</v>
      </c>
      <c r="C6" s="151" t="s">
        <v>312</v>
      </c>
      <c r="D6" s="152" t="s">
        <v>8</v>
      </c>
      <c r="E6" s="153">
        <v>115000</v>
      </c>
      <c r="F6" s="87">
        <v>20</v>
      </c>
      <c r="G6" s="154">
        <f t="shared" si="0"/>
        <v>5750</v>
      </c>
    </row>
    <row r="7" spans="1:7">
      <c r="A7" s="107">
        <v>45691</v>
      </c>
      <c r="B7" s="150">
        <v>0.29166666666666702</v>
      </c>
      <c r="C7" s="151" t="s">
        <v>312</v>
      </c>
      <c r="D7" s="86" t="s">
        <v>10</v>
      </c>
      <c r="E7" s="153">
        <v>80000</v>
      </c>
      <c r="F7" s="87">
        <v>15</v>
      </c>
      <c r="G7" s="154">
        <f t="shared" si="0"/>
        <v>5333.333333333333</v>
      </c>
    </row>
    <row r="8" spans="1:7">
      <c r="A8" s="107">
        <v>45691</v>
      </c>
      <c r="B8" s="150">
        <v>0.29166666666666702</v>
      </c>
      <c r="C8" s="151" t="s">
        <v>209</v>
      </c>
      <c r="D8" s="152" t="s">
        <v>8</v>
      </c>
      <c r="E8" s="153">
        <v>92000</v>
      </c>
      <c r="F8" s="87">
        <v>27</v>
      </c>
      <c r="G8" s="154">
        <f t="shared" si="0"/>
        <v>3407.4074074074074</v>
      </c>
    </row>
    <row r="9" spans="1:7">
      <c r="A9" s="107">
        <v>45691</v>
      </c>
      <c r="B9" s="150">
        <v>0.29166666666666702</v>
      </c>
      <c r="C9" s="151" t="s">
        <v>240</v>
      </c>
      <c r="D9" s="86" t="s">
        <v>17</v>
      </c>
      <c r="E9" s="153">
        <v>88000</v>
      </c>
      <c r="F9" s="87">
        <v>21</v>
      </c>
      <c r="G9" s="154">
        <f t="shared" si="0"/>
        <v>4190.4761904761908</v>
      </c>
    </row>
    <row r="10" spans="1:7">
      <c r="A10" s="107">
        <v>45691</v>
      </c>
      <c r="B10" s="150">
        <v>0.29166666666666702</v>
      </c>
      <c r="C10" s="151" t="s">
        <v>315</v>
      </c>
      <c r="D10" s="86" t="s">
        <v>17</v>
      </c>
      <c r="E10" s="153">
        <v>95000</v>
      </c>
      <c r="F10" s="87">
        <v>20</v>
      </c>
      <c r="G10" s="154">
        <f t="shared" si="0"/>
        <v>4750</v>
      </c>
    </row>
    <row r="11" spans="1:7">
      <c r="A11" s="107">
        <v>45691</v>
      </c>
      <c r="B11" s="150">
        <v>0.29166666666666702</v>
      </c>
      <c r="C11" s="151" t="s">
        <v>316</v>
      </c>
      <c r="D11" s="86" t="s">
        <v>10</v>
      </c>
      <c r="E11" s="153">
        <v>80000</v>
      </c>
      <c r="F11" s="87">
        <v>10</v>
      </c>
      <c r="G11" s="154">
        <f t="shared" si="0"/>
        <v>8000</v>
      </c>
    </row>
    <row r="12" spans="1:7">
      <c r="A12" s="107">
        <v>45691</v>
      </c>
      <c r="B12" s="150">
        <v>0.29166666666666702</v>
      </c>
      <c r="C12" s="151" t="s">
        <v>25</v>
      </c>
      <c r="D12" s="86" t="s">
        <v>17</v>
      </c>
      <c r="E12" s="153">
        <v>98000</v>
      </c>
      <c r="F12" s="87">
        <v>20</v>
      </c>
      <c r="G12" s="154">
        <f t="shared" si="0"/>
        <v>4900</v>
      </c>
    </row>
    <row r="13" spans="1:7">
      <c r="A13" s="107">
        <v>45691</v>
      </c>
      <c r="B13" s="150">
        <v>0.29166666666666702</v>
      </c>
      <c r="C13" s="151" t="s">
        <v>20</v>
      </c>
      <c r="D13" s="86" t="s">
        <v>10</v>
      </c>
      <c r="E13" s="153">
        <v>80000</v>
      </c>
      <c r="F13" s="87">
        <v>9</v>
      </c>
      <c r="G13" s="154">
        <f t="shared" si="0"/>
        <v>8888.8888888888887</v>
      </c>
    </row>
    <row r="14" spans="1:7">
      <c r="A14" s="107">
        <v>45691</v>
      </c>
      <c r="B14" s="150">
        <v>0.875</v>
      </c>
      <c r="C14" s="151" t="s">
        <v>224</v>
      </c>
      <c r="D14" s="86" t="s">
        <v>10</v>
      </c>
      <c r="E14" s="153">
        <v>120000</v>
      </c>
      <c r="F14" s="87">
        <v>9</v>
      </c>
      <c r="G14" s="154">
        <f t="shared" si="0"/>
        <v>13333.333333333334</v>
      </c>
    </row>
    <row r="15" spans="1:7">
      <c r="A15" s="107">
        <v>45692</v>
      </c>
      <c r="B15" s="150" t="s">
        <v>309</v>
      </c>
      <c r="C15" s="151" t="s">
        <v>7</v>
      </c>
      <c r="D15" s="86" t="s">
        <v>8</v>
      </c>
      <c r="E15" s="155"/>
      <c r="F15" s="87">
        <v>32</v>
      </c>
      <c r="G15" s="154"/>
    </row>
    <row r="16" spans="1:7">
      <c r="A16" s="107">
        <v>45692</v>
      </c>
      <c r="B16" s="156" t="s">
        <v>309</v>
      </c>
      <c r="C16" s="151" t="s">
        <v>310</v>
      </c>
      <c r="D16" s="86" t="s">
        <v>10</v>
      </c>
      <c r="E16" s="155"/>
      <c r="F16" s="87">
        <v>22</v>
      </c>
      <c r="G16" s="154"/>
    </row>
    <row r="17" spans="1:9">
      <c r="A17" s="157">
        <v>45692</v>
      </c>
      <c r="B17" s="150" t="s">
        <v>309</v>
      </c>
      <c r="C17" s="158" t="s">
        <v>282</v>
      </c>
      <c r="D17" s="152" t="s">
        <v>8</v>
      </c>
      <c r="E17" s="153"/>
      <c r="F17" s="159">
        <v>26</v>
      </c>
      <c r="G17" s="160"/>
    </row>
    <row r="18" spans="1:9">
      <c r="A18" s="107">
        <v>45692</v>
      </c>
      <c r="B18" s="150" t="s">
        <v>309</v>
      </c>
      <c r="C18" s="151" t="s">
        <v>45</v>
      </c>
      <c r="D18" s="86" t="s">
        <v>8</v>
      </c>
      <c r="E18" s="155"/>
      <c r="F18" s="87">
        <v>8</v>
      </c>
      <c r="G18" s="154"/>
    </row>
    <row r="19" spans="1:9">
      <c r="A19" s="107">
        <v>45692</v>
      </c>
      <c r="B19" s="150" t="s">
        <v>309</v>
      </c>
      <c r="C19" s="151" t="s">
        <v>312</v>
      </c>
      <c r="D19" s="86" t="s">
        <v>8</v>
      </c>
      <c r="E19" s="155"/>
      <c r="F19" s="87">
        <v>13</v>
      </c>
      <c r="G19" s="154"/>
    </row>
    <row r="20" spans="1:9">
      <c r="A20" s="107">
        <v>45692</v>
      </c>
      <c r="B20" s="156" t="s">
        <v>309</v>
      </c>
      <c r="C20" s="151" t="s">
        <v>312</v>
      </c>
      <c r="D20" s="86" t="s">
        <v>10</v>
      </c>
      <c r="E20" s="155"/>
      <c r="F20" s="87">
        <v>22</v>
      </c>
      <c r="G20" s="154"/>
    </row>
    <row r="21" spans="1:9">
      <c r="A21" s="157">
        <v>45692</v>
      </c>
      <c r="B21" s="150" t="s">
        <v>309</v>
      </c>
      <c r="C21" s="158" t="s">
        <v>209</v>
      </c>
      <c r="D21" s="152" t="s">
        <v>8</v>
      </c>
      <c r="E21" s="153"/>
      <c r="F21" s="159">
        <v>21</v>
      </c>
      <c r="G21" s="160"/>
      <c r="I21" t="s">
        <v>53</v>
      </c>
    </row>
    <row r="22" spans="1:9">
      <c r="A22" s="107">
        <v>45692</v>
      </c>
      <c r="B22" s="150" t="s">
        <v>309</v>
      </c>
      <c r="C22" s="151" t="s">
        <v>240</v>
      </c>
      <c r="D22" s="86" t="s">
        <v>17</v>
      </c>
      <c r="E22" s="155"/>
      <c r="F22" s="87">
        <v>28</v>
      </c>
      <c r="G22" s="154"/>
    </row>
    <row r="23" spans="1:9">
      <c r="A23" s="107">
        <v>45692</v>
      </c>
      <c r="B23" s="150" t="s">
        <v>309</v>
      </c>
      <c r="C23" s="151" t="s">
        <v>315</v>
      </c>
      <c r="D23" s="86" t="s">
        <v>17</v>
      </c>
      <c r="E23" s="155"/>
      <c r="F23" s="87">
        <v>23</v>
      </c>
      <c r="G23" s="154"/>
    </row>
    <row r="24" spans="1:9">
      <c r="A24" s="107">
        <v>45692</v>
      </c>
      <c r="B24" s="156" t="s">
        <v>309</v>
      </c>
      <c r="C24" s="151" t="s">
        <v>316</v>
      </c>
      <c r="D24" s="86" t="s">
        <v>10</v>
      </c>
      <c r="E24" s="155"/>
      <c r="F24" s="87">
        <v>12</v>
      </c>
      <c r="G24" s="154"/>
    </row>
    <row r="25" spans="1:9">
      <c r="A25" s="157">
        <v>45692</v>
      </c>
      <c r="B25" s="150" t="s">
        <v>309</v>
      </c>
      <c r="C25" s="158" t="s">
        <v>25</v>
      </c>
      <c r="D25" s="152" t="s">
        <v>17</v>
      </c>
      <c r="E25" s="153"/>
      <c r="F25" s="159">
        <v>21</v>
      </c>
      <c r="G25" s="160"/>
    </row>
    <row r="26" spans="1:9">
      <c r="A26" s="107">
        <v>45692</v>
      </c>
      <c r="B26" s="156" t="s">
        <v>309</v>
      </c>
      <c r="C26" s="151" t="s">
        <v>20</v>
      </c>
      <c r="D26" s="86" t="s">
        <v>10</v>
      </c>
      <c r="E26" s="155"/>
      <c r="F26" s="87">
        <v>9</v>
      </c>
      <c r="G26" s="154"/>
    </row>
    <row r="27" spans="1:9">
      <c r="A27" s="107">
        <v>45692</v>
      </c>
      <c r="B27" s="156" t="s">
        <v>351</v>
      </c>
      <c r="C27" s="151" t="s">
        <v>352</v>
      </c>
      <c r="D27" s="86" t="s">
        <v>10</v>
      </c>
      <c r="E27" s="155"/>
      <c r="F27" s="87"/>
      <c r="G27" s="154"/>
    </row>
    <row r="28" spans="1:9">
      <c r="A28" s="157">
        <v>45693</v>
      </c>
      <c r="B28" s="150" t="s">
        <v>309</v>
      </c>
      <c r="C28" s="158" t="s">
        <v>7</v>
      </c>
      <c r="D28" s="152" t="s">
        <v>8</v>
      </c>
      <c r="E28" s="153"/>
      <c r="F28" s="159"/>
      <c r="G28" s="160"/>
    </row>
    <row r="29" spans="1:9">
      <c r="A29" s="107">
        <v>45693</v>
      </c>
      <c r="B29" s="156" t="s">
        <v>309</v>
      </c>
      <c r="C29" s="151" t="s">
        <v>310</v>
      </c>
      <c r="D29" s="86" t="s">
        <v>10</v>
      </c>
      <c r="E29" s="155"/>
      <c r="F29" s="87"/>
      <c r="G29" s="154"/>
    </row>
    <row r="30" spans="1:9">
      <c r="A30" s="157">
        <v>45693</v>
      </c>
      <c r="B30" s="150" t="s">
        <v>309</v>
      </c>
      <c r="C30" s="158" t="s">
        <v>282</v>
      </c>
      <c r="D30" s="152" t="s">
        <v>8</v>
      </c>
      <c r="E30" s="153"/>
      <c r="F30" s="159"/>
      <c r="G30" s="160"/>
    </row>
    <row r="31" spans="1:9">
      <c r="A31" s="107">
        <v>45693</v>
      </c>
      <c r="B31" s="150" t="s">
        <v>309</v>
      </c>
      <c r="C31" s="151" t="s">
        <v>45</v>
      </c>
      <c r="D31" s="86" t="s">
        <v>8</v>
      </c>
      <c r="E31" s="155"/>
      <c r="F31" s="87"/>
      <c r="G31" s="154"/>
    </row>
    <row r="32" spans="1:9">
      <c r="A32" s="107">
        <v>45693</v>
      </c>
      <c r="B32" s="150" t="s">
        <v>309</v>
      </c>
      <c r="C32" s="151" t="s">
        <v>312</v>
      </c>
      <c r="D32" s="86" t="s">
        <v>8</v>
      </c>
      <c r="E32" s="155"/>
      <c r="F32" s="87"/>
      <c r="G32" s="154"/>
    </row>
    <row r="33" spans="1:12">
      <c r="A33" s="107">
        <v>45693</v>
      </c>
      <c r="B33" s="150" t="s">
        <v>309</v>
      </c>
      <c r="C33" s="151" t="s">
        <v>312</v>
      </c>
      <c r="D33" s="86" t="s">
        <v>17</v>
      </c>
      <c r="E33" s="155"/>
      <c r="F33" s="87"/>
      <c r="G33" s="154"/>
    </row>
    <row r="34" spans="1:12">
      <c r="A34" s="107">
        <v>45693</v>
      </c>
      <c r="B34" s="156" t="s">
        <v>309</v>
      </c>
      <c r="C34" s="151" t="s">
        <v>312</v>
      </c>
      <c r="D34" s="86" t="s">
        <v>10</v>
      </c>
      <c r="E34" s="155"/>
      <c r="F34" s="87"/>
      <c r="G34" s="154"/>
    </row>
    <row r="35" spans="1:12">
      <c r="A35" s="157">
        <v>45693</v>
      </c>
      <c r="B35" s="150" t="s">
        <v>309</v>
      </c>
      <c r="C35" s="158" t="s">
        <v>209</v>
      </c>
      <c r="D35" s="152" t="s">
        <v>8</v>
      </c>
      <c r="E35" s="153"/>
      <c r="F35" s="159"/>
      <c r="G35" s="160"/>
    </row>
    <row r="36" spans="1:12">
      <c r="A36" s="107">
        <v>45693</v>
      </c>
      <c r="B36" s="150" t="s">
        <v>309</v>
      </c>
      <c r="C36" s="151" t="s">
        <v>240</v>
      </c>
      <c r="D36" s="86" t="s">
        <v>17</v>
      </c>
      <c r="E36" s="155"/>
      <c r="F36" s="87"/>
      <c r="G36" s="154"/>
    </row>
    <row r="37" spans="1:12">
      <c r="A37" s="107">
        <v>45693</v>
      </c>
      <c r="B37" s="150" t="s">
        <v>309</v>
      </c>
      <c r="C37" s="151" t="s">
        <v>315</v>
      </c>
      <c r="D37" s="86" t="s">
        <v>17</v>
      </c>
      <c r="E37" s="155"/>
      <c r="F37" s="87"/>
      <c r="G37" s="154"/>
    </row>
    <row r="38" spans="1:12">
      <c r="A38" s="107">
        <v>45693</v>
      </c>
      <c r="B38" s="156" t="s">
        <v>309</v>
      </c>
      <c r="C38" s="151" t="s">
        <v>316</v>
      </c>
      <c r="D38" s="86" t="s">
        <v>10</v>
      </c>
      <c r="E38" s="155"/>
      <c r="F38" s="87"/>
      <c r="G38" s="154"/>
      <c r="L38" t="s">
        <v>53</v>
      </c>
    </row>
    <row r="39" spans="1:12">
      <c r="A39" s="157">
        <v>45693</v>
      </c>
      <c r="B39" s="150" t="s">
        <v>309</v>
      </c>
      <c r="C39" s="158" t="s">
        <v>25</v>
      </c>
      <c r="D39" s="152" t="s">
        <v>17</v>
      </c>
      <c r="E39" s="153"/>
      <c r="F39" s="159"/>
      <c r="G39" s="160"/>
    </row>
    <row r="40" spans="1:12">
      <c r="A40" s="107">
        <v>45693</v>
      </c>
      <c r="B40" s="156" t="s">
        <v>309</v>
      </c>
      <c r="C40" s="151" t="s">
        <v>20</v>
      </c>
      <c r="D40" s="86" t="s">
        <v>10</v>
      </c>
      <c r="E40" s="155"/>
      <c r="F40" s="87"/>
      <c r="G40" s="154"/>
    </row>
    <row r="41" spans="1:12">
      <c r="A41" s="107">
        <v>45693</v>
      </c>
      <c r="B41" s="156" t="s">
        <v>351</v>
      </c>
      <c r="C41" s="151" t="s">
        <v>352</v>
      </c>
      <c r="D41" s="86" t="s">
        <v>10</v>
      </c>
      <c r="E41" s="155"/>
      <c r="F41" s="87"/>
      <c r="G41" s="154"/>
    </row>
    <row r="42" spans="1:12">
      <c r="A42" s="157">
        <v>45694</v>
      </c>
      <c r="B42" s="150" t="s">
        <v>309</v>
      </c>
      <c r="C42" s="158" t="s">
        <v>7</v>
      </c>
      <c r="D42" s="152" t="s">
        <v>8</v>
      </c>
      <c r="E42" s="153"/>
      <c r="F42" s="159"/>
      <c r="G42" s="160"/>
    </row>
    <row r="43" spans="1:12">
      <c r="A43" s="107">
        <v>45694</v>
      </c>
      <c r="B43" s="156" t="s">
        <v>309</v>
      </c>
      <c r="C43" s="151" t="s">
        <v>310</v>
      </c>
      <c r="D43" s="86" t="s">
        <v>10</v>
      </c>
      <c r="E43" s="155"/>
      <c r="F43" s="87"/>
      <c r="G43" s="154"/>
    </row>
    <row r="44" spans="1:12">
      <c r="A44" s="157">
        <v>45694</v>
      </c>
      <c r="B44" s="150" t="s">
        <v>309</v>
      </c>
      <c r="C44" s="158" t="s">
        <v>282</v>
      </c>
      <c r="D44" s="152" t="s">
        <v>8</v>
      </c>
      <c r="E44" s="153"/>
      <c r="F44" s="159"/>
      <c r="G44" s="160"/>
    </row>
    <row r="45" spans="1:12">
      <c r="A45" s="107">
        <v>45694</v>
      </c>
      <c r="B45" s="150" t="s">
        <v>309</v>
      </c>
      <c r="C45" s="151" t="s">
        <v>45</v>
      </c>
      <c r="D45" s="86" t="s">
        <v>8</v>
      </c>
      <c r="E45" s="155"/>
      <c r="F45" s="87"/>
      <c r="G45" s="154"/>
    </row>
    <row r="46" spans="1:12">
      <c r="A46" s="107">
        <v>45694</v>
      </c>
      <c r="B46" s="150" t="s">
        <v>309</v>
      </c>
      <c r="C46" s="151" t="s">
        <v>312</v>
      </c>
      <c r="D46" s="86" t="s">
        <v>17</v>
      </c>
      <c r="E46" s="155"/>
      <c r="F46" s="87"/>
      <c r="G46" s="154"/>
    </row>
    <row r="47" spans="1:12">
      <c r="A47" s="107">
        <v>45694</v>
      </c>
      <c r="B47" s="150" t="s">
        <v>309</v>
      </c>
      <c r="C47" s="151" t="s">
        <v>209</v>
      </c>
      <c r="D47" s="86" t="s">
        <v>8</v>
      </c>
      <c r="E47" s="155"/>
      <c r="F47" s="87"/>
      <c r="G47" s="154"/>
    </row>
    <row r="48" spans="1:12">
      <c r="A48" s="107">
        <v>45694</v>
      </c>
      <c r="B48" s="150" t="s">
        <v>309</v>
      </c>
      <c r="C48" s="151" t="s">
        <v>240</v>
      </c>
      <c r="D48" s="86" t="s">
        <v>17</v>
      </c>
      <c r="E48" s="155"/>
      <c r="F48" s="87"/>
      <c r="G48" s="154"/>
    </row>
    <row r="49" spans="1:9">
      <c r="A49" s="107">
        <v>45694</v>
      </c>
      <c r="B49" s="150" t="s">
        <v>309</v>
      </c>
      <c r="C49" s="151" t="s">
        <v>315</v>
      </c>
      <c r="D49" s="86" t="s">
        <v>17</v>
      </c>
      <c r="E49" s="155"/>
      <c r="F49" s="87"/>
      <c r="G49" s="154"/>
    </row>
    <row r="50" spans="1:9">
      <c r="A50" s="107">
        <v>45694</v>
      </c>
      <c r="B50" s="156" t="s">
        <v>309</v>
      </c>
      <c r="C50" s="151" t="s">
        <v>316</v>
      </c>
      <c r="D50" s="86" t="s">
        <v>10</v>
      </c>
      <c r="E50" s="155"/>
      <c r="F50" s="87"/>
      <c r="G50" s="154"/>
    </row>
    <row r="51" spans="1:9">
      <c r="A51" s="157">
        <v>45694</v>
      </c>
      <c r="B51" s="150" t="s">
        <v>309</v>
      </c>
      <c r="C51" s="158" t="s">
        <v>25</v>
      </c>
      <c r="D51" s="152" t="s">
        <v>17</v>
      </c>
      <c r="E51" s="153"/>
      <c r="F51" s="159"/>
      <c r="G51" s="160"/>
    </row>
    <row r="52" spans="1:9">
      <c r="A52" s="107">
        <v>45694</v>
      </c>
      <c r="B52" s="156" t="s">
        <v>309</v>
      </c>
      <c r="C52" s="151" t="s">
        <v>20</v>
      </c>
      <c r="D52" s="86" t="s">
        <v>10</v>
      </c>
      <c r="E52" s="87"/>
      <c r="F52" s="87"/>
      <c r="G52" s="87"/>
    </row>
    <row r="53" spans="1:9">
      <c r="A53" s="107">
        <v>45694</v>
      </c>
      <c r="B53" s="156" t="s">
        <v>351</v>
      </c>
      <c r="C53" s="151" t="s">
        <v>352</v>
      </c>
      <c r="D53" s="86" t="s">
        <v>10</v>
      </c>
      <c r="E53" s="87"/>
      <c r="F53" s="87"/>
      <c r="G53" s="87"/>
    </row>
    <row r="54" spans="1:9">
      <c r="A54" s="157">
        <v>45695</v>
      </c>
      <c r="B54" s="150" t="s">
        <v>309</v>
      </c>
      <c r="C54" s="158" t="s">
        <v>7</v>
      </c>
      <c r="D54" s="152" t="s">
        <v>8</v>
      </c>
      <c r="E54" s="159"/>
      <c r="F54" s="159"/>
      <c r="G54" s="159"/>
    </row>
    <row r="55" spans="1:9">
      <c r="A55" s="107">
        <v>45695</v>
      </c>
      <c r="B55" s="156" t="s">
        <v>309</v>
      </c>
      <c r="C55" s="151" t="s">
        <v>310</v>
      </c>
      <c r="D55" s="86" t="s">
        <v>10</v>
      </c>
      <c r="E55" s="87"/>
      <c r="F55" s="87"/>
      <c r="G55" s="87"/>
    </row>
    <row r="56" spans="1:9">
      <c r="A56" s="157">
        <v>45695</v>
      </c>
      <c r="B56" s="150" t="s">
        <v>309</v>
      </c>
      <c r="C56" s="158" t="s">
        <v>282</v>
      </c>
      <c r="D56" s="152" t="s">
        <v>8</v>
      </c>
      <c r="E56" s="159"/>
      <c r="F56" s="159"/>
      <c r="G56" s="159"/>
    </row>
    <row r="57" spans="1:9">
      <c r="A57" s="107">
        <v>45695</v>
      </c>
      <c r="B57" s="150" t="s">
        <v>309</v>
      </c>
      <c r="C57" s="151" t="s">
        <v>45</v>
      </c>
      <c r="D57" s="86" t="s">
        <v>8</v>
      </c>
      <c r="E57" s="87"/>
      <c r="F57" s="87"/>
      <c r="G57" s="87"/>
    </row>
    <row r="58" spans="1:9">
      <c r="A58" s="107">
        <v>45695</v>
      </c>
      <c r="B58" s="150" t="s">
        <v>309</v>
      </c>
      <c r="C58" s="151" t="s">
        <v>312</v>
      </c>
      <c r="D58" s="86" t="s">
        <v>17</v>
      </c>
      <c r="E58" s="87"/>
      <c r="F58" s="87"/>
      <c r="G58" s="87"/>
    </row>
    <row r="59" spans="1:9">
      <c r="A59" s="107">
        <v>45695</v>
      </c>
      <c r="B59" s="150" t="s">
        <v>309</v>
      </c>
      <c r="C59" s="151" t="s">
        <v>209</v>
      </c>
      <c r="D59" s="86" t="s">
        <v>8</v>
      </c>
      <c r="E59" s="87"/>
      <c r="F59" s="87"/>
      <c r="G59" s="87"/>
    </row>
    <row r="60" spans="1:9">
      <c r="A60" s="107">
        <v>45695</v>
      </c>
      <c r="B60" s="150" t="s">
        <v>309</v>
      </c>
      <c r="C60" s="151" t="s">
        <v>240</v>
      </c>
      <c r="D60" s="86" t="s">
        <v>17</v>
      </c>
      <c r="E60" s="87"/>
      <c r="F60" s="87"/>
      <c r="G60" s="87"/>
      <c r="I60" t="s">
        <v>53</v>
      </c>
    </row>
    <row r="61" spans="1:9">
      <c r="A61" s="107">
        <v>45695</v>
      </c>
      <c r="B61" s="150" t="s">
        <v>309</v>
      </c>
      <c r="C61" s="151" t="s">
        <v>315</v>
      </c>
      <c r="D61" s="86" t="s">
        <v>17</v>
      </c>
      <c r="E61" s="87"/>
      <c r="F61" s="87"/>
      <c r="G61" s="87"/>
    </row>
    <row r="62" spans="1:9">
      <c r="A62" s="107">
        <v>45695</v>
      </c>
      <c r="B62" s="156" t="s">
        <v>309</v>
      </c>
      <c r="C62" s="151" t="s">
        <v>316</v>
      </c>
      <c r="D62" s="86" t="s">
        <v>10</v>
      </c>
      <c r="E62" s="87"/>
      <c r="F62" s="87"/>
      <c r="G62" s="87"/>
    </row>
    <row r="63" spans="1:9">
      <c r="A63" s="157">
        <v>45695</v>
      </c>
      <c r="B63" s="150" t="s">
        <v>309</v>
      </c>
      <c r="C63" s="158" t="s">
        <v>25</v>
      </c>
      <c r="D63" s="152" t="s">
        <v>17</v>
      </c>
      <c r="E63" s="159"/>
      <c r="F63" s="159"/>
      <c r="G63" s="159"/>
    </row>
    <row r="64" spans="1:9">
      <c r="A64" s="107">
        <v>45695</v>
      </c>
      <c r="B64" s="156" t="s">
        <v>309</v>
      </c>
      <c r="C64" s="151" t="s">
        <v>20</v>
      </c>
      <c r="D64" s="86" t="s">
        <v>10</v>
      </c>
      <c r="E64" s="87"/>
      <c r="F64" s="87"/>
      <c r="G64" s="87"/>
    </row>
    <row r="65" spans="1:7">
      <c r="A65" s="107">
        <v>45695</v>
      </c>
      <c r="B65" s="156" t="s">
        <v>351</v>
      </c>
      <c r="C65" s="151" t="s">
        <v>352</v>
      </c>
      <c r="D65" s="86" t="s">
        <v>10</v>
      </c>
      <c r="E65" s="87"/>
      <c r="F65" s="87"/>
      <c r="G65" s="87"/>
    </row>
    <row r="66" spans="1:7">
      <c r="A66" s="157">
        <v>45698</v>
      </c>
      <c r="B66" s="150" t="s">
        <v>309</v>
      </c>
      <c r="C66" s="158" t="s">
        <v>7</v>
      </c>
      <c r="D66" s="152" t="s">
        <v>8</v>
      </c>
      <c r="E66" s="159"/>
      <c r="F66" s="159"/>
      <c r="G66" s="159"/>
    </row>
    <row r="67" spans="1:7">
      <c r="A67" s="107">
        <v>45698</v>
      </c>
      <c r="B67" s="156" t="s">
        <v>309</v>
      </c>
      <c r="C67" s="151" t="s">
        <v>310</v>
      </c>
      <c r="D67" s="86" t="s">
        <v>10</v>
      </c>
      <c r="E67" s="87"/>
      <c r="F67" s="87"/>
      <c r="G67" s="87"/>
    </row>
    <row r="68" spans="1:7">
      <c r="A68" s="157">
        <v>45698</v>
      </c>
      <c r="B68" s="150" t="s">
        <v>309</v>
      </c>
      <c r="C68" s="158" t="s">
        <v>282</v>
      </c>
      <c r="D68" s="152" t="s">
        <v>8</v>
      </c>
      <c r="E68" s="159"/>
      <c r="F68" s="159"/>
      <c r="G68" s="159"/>
    </row>
    <row r="69" spans="1:7">
      <c r="A69" s="107">
        <v>45698</v>
      </c>
      <c r="B69" s="150" t="s">
        <v>309</v>
      </c>
      <c r="C69" s="151" t="s">
        <v>45</v>
      </c>
      <c r="D69" s="86" t="s">
        <v>8</v>
      </c>
      <c r="E69" s="87"/>
      <c r="F69" s="87"/>
      <c r="G69" s="87"/>
    </row>
    <row r="70" spans="1:7">
      <c r="A70" s="107">
        <v>45698</v>
      </c>
      <c r="B70" s="150" t="s">
        <v>309</v>
      </c>
      <c r="C70" s="151" t="s">
        <v>312</v>
      </c>
      <c r="D70" s="86" t="s">
        <v>8</v>
      </c>
      <c r="E70" s="87"/>
      <c r="F70" s="87"/>
      <c r="G70" s="87"/>
    </row>
    <row r="71" spans="1:7">
      <c r="A71" s="107">
        <v>45698</v>
      </c>
      <c r="B71" s="150" t="s">
        <v>309</v>
      </c>
      <c r="C71" s="151" t="s">
        <v>209</v>
      </c>
      <c r="D71" s="86" t="s">
        <v>8</v>
      </c>
      <c r="E71" s="87"/>
      <c r="F71" s="87"/>
      <c r="G71" s="87"/>
    </row>
    <row r="72" spans="1:7">
      <c r="A72" s="107">
        <v>45698</v>
      </c>
      <c r="B72" s="150" t="s">
        <v>309</v>
      </c>
      <c r="C72" s="151" t="s">
        <v>240</v>
      </c>
      <c r="D72" s="86" t="s">
        <v>17</v>
      </c>
      <c r="E72" s="87"/>
      <c r="F72" s="87"/>
      <c r="G72" s="87"/>
    </row>
    <row r="73" spans="1:7">
      <c r="A73" s="107">
        <v>45698</v>
      </c>
      <c r="B73" s="150" t="s">
        <v>309</v>
      </c>
      <c r="C73" s="151" t="s">
        <v>315</v>
      </c>
      <c r="D73" s="86" t="s">
        <v>17</v>
      </c>
      <c r="E73" s="87"/>
      <c r="F73" s="87"/>
      <c r="G73" s="87"/>
    </row>
    <row r="74" spans="1:7">
      <c r="A74" s="107">
        <v>45698</v>
      </c>
      <c r="B74" s="156" t="s">
        <v>309</v>
      </c>
      <c r="C74" s="151" t="s">
        <v>316</v>
      </c>
      <c r="D74" s="86" t="s">
        <v>10</v>
      </c>
      <c r="E74" s="87"/>
      <c r="F74" s="87"/>
      <c r="G74" s="87"/>
    </row>
    <row r="75" spans="1:7">
      <c r="A75" s="157">
        <v>45698</v>
      </c>
      <c r="B75" s="150" t="s">
        <v>309</v>
      </c>
      <c r="C75" s="158" t="s">
        <v>25</v>
      </c>
      <c r="D75" s="152" t="s">
        <v>17</v>
      </c>
      <c r="E75" s="159"/>
      <c r="F75" s="159"/>
      <c r="G75" s="159"/>
    </row>
    <row r="76" spans="1:7">
      <c r="A76" s="107">
        <v>45698</v>
      </c>
      <c r="B76" s="156" t="s">
        <v>309</v>
      </c>
      <c r="C76" s="151" t="s">
        <v>20</v>
      </c>
      <c r="D76" s="86" t="s">
        <v>10</v>
      </c>
      <c r="E76" s="87"/>
      <c r="F76" s="87"/>
      <c r="G76" s="87"/>
    </row>
    <row r="77" spans="1:7">
      <c r="A77" s="157">
        <v>45698</v>
      </c>
      <c r="B77" s="150" t="s">
        <v>356</v>
      </c>
      <c r="C77" s="158" t="s">
        <v>7</v>
      </c>
      <c r="D77" s="152" t="s">
        <v>8</v>
      </c>
      <c r="E77" s="159"/>
      <c r="F77" s="159"/>
      <c r="G77" s="159"/>
    </row>
    <row r="78" spans="1:7">
      <c r="A78" s="107">
        <v>45698</v>
      </c>
      <c r="B78" s="150" t="s">
        <v>356</v>
      </c>
      <c r="C78" s="151" t="s">
        <v>282</v>
      </c>
      <c r="D78" s="86" t="s">
        <v>8</v>
      </c>
      <c r="E78" s="87"/>
      <c r="F78" s="87"/>
      <c r="G78" s="87"/>
    </row>
    <row r="79" spans="1:7">
      <c r="A79" s="107">
        <v>45698</v>
      </c>
      <c r="B79" s="150" t="s">
        <v>356</v>
      </c>
      <c r="C79" s="151" t="s">
        <v>45</v>
      </c>
      <c r="D79" s="86" t="s">
        <v>8</v>
      </c>
      <c r="E79" s="87"/>
      <c r="F79" s="87"/>
      <c r="G79" s="87"/>
    </row>
    <row r="80" spans="1:7">
      <c r="A80" s="107">
        <v>45698</v>
      </c>
      <c r="B80" s="156" t="s">
        <v>356</v>
      </c>
      <c r="C80" s="151" t="s">
        <v>312</v>
      </c>
      <c r="D80" s="86" t="s">
        <v>10</v>
      </c>
      <c r="E80" s="87"/>
      <c r="F80" s="87"/>
      <c r="G80" s="87"/>
    </row>
    <row r="81" spans="1:7">
      <c r="A81" s="157">
        <v>45698</v>
      </c>
      <c r="B81" s="150" t="s">
        <v>356</v>
      </c>
      <c r="C81" s="158" t="s">
        <v>209</v>
      </c>
      <c r="D81" s="152" t="s">
        <v>17</v>
      </c>
      <c r="E81" s="159"/>
      <c r="F81" s="159"/>
      <c r="G81" s="159"/>
    </row>
    <row r="82" spans="1:7">
      <c r="A82" s="107">
        <v>45698</v>
      </c>
      <c r="B82" s="156" t="s">
        <v>356</v>
      </c>
      <c r="C82" s="151" t="s">
        <v>240</v>
      </c>
      <c r="D82" s="86" t="s">
        <v>10</v>
      </c>
      <c r="E82" s="87"/>
      <c r="F82" s="87"/>
      <c r="G82" s="87"/>
    </row>
    <row r="83" spans="1:7">
      <c r="A83" s="107">
        <v>45698</v>
      </c>
      <c r="B83" s="156" t="s">
        <v>356</v>
      </c>
      <c r="C83" s="151" t="s">
        <v>315</v>
      </c>
      <c r="D83" s="86" t="s">
        <v>10</v>
      </c>
      <c r="E83" s="87"/>
      <c r="F83" s="87"/>
      <c r="G83" s="87"/>
    </row>
    <row r="84" spans="1:7">
      <c r="A84" s="107">
        <v>45698</v>
      </c>
      <c r="B84" s="156" t="s">
        <v>356</v>
      </c>
      <c r="C84" s="151" t="s">
        <v>316</v>
      </c>
      <c r="D84" s="86" t="s">
        <v>10</v>
      </c>
      <c r="E84" s="87"/>
      <c r="F84" s="87"/>
      <c r="G84" s="87"/>
    </row>
    <row r="85" spans="1:7">
      <c r="A85" s="107">
        <v>45698</v>
      </c>
      <c r="B85" s="156" t="s">
        <v>356</v>
      </c>
      <c r="C85" s="151" t="s">
        <v>25</v>
      </c>
      <c r="D85" s="86" t="s">
        <v>10</v>
      </c>
      <c r="E85" s="87"/>
      <c r="F85" s="87"/>
      <c r="G85" s="87"/>
    </row>
    <row r="86" spans="1:7">
      <c r="A86" s="157">
        <v>45698</v>
      </c>
      <c r="B86" s="150" t="s">
        <v>356</v>
      </c>
      <c r="C86" s="158" t="s">
        <v>20</v>
      </c>
      <c r="D86" s="152" t="s">
        <v>17</v>
      </c>
      <c r="E86" s="159"/>
      <c r="F86" s="159"/>
      <c r="G86" s="159"/>
    </row>
    <row r="87" spans="1:7">
      <c r="A87" s="107">
        <v>45698</v>
      </c>
      <c r="B87" s="150" t="s">
        <v>356</v>
      </c>
      <c r="C87" s="151" t="s">
        <v>22</v>
      </c>
      <c r="D87" s="86" t="s">
        <v>17</v>
      </c>
      <c r="E87" s="87"/>
      <c r="F87" s="87"/>
      <c r="G87" s="87"/>
    </row>
    <row r="88" spans="1:7">
      <c r="A88" s="107">
        <v>45698</v>
      </c>
      <c r="B88" s="156" t="s">
        <v>351</v>
      </c>
      <c r="C88" s="151" t="s">
        <v>352</v>
      </c>
      <c r="D88" s="86" t="s">
        <v>10</v>
      </c>
      <c r="E88" s="87"/>
      <c r="F88" s="87"/>
      <c r="G88" s="87"/>
    </row>
    <row r="89" spans="1:7">
      <c r="A89" s="157">
        <v>45699</v>
      </c>
      <c r="B89" s="150" t="s">
        <v>309</v>
      </c>
      <c r="C89" s="158" t="s">
        <v>7</v>
      </c>
      <c r="D89" s="152" t="s">
        <v>8</v>
      </c>
      <c r="E89" s="159"/>
      <c r="F89" s="159"/>
      <c r="G89" s="159"/>
    </row>
    <row r="90" spans="1:7">
      <c r="A90" s="107">
        <v>45699</v>
      </c>
      <c r="B90" s="156" t="s">
        <v>309</v>
      </c>
      <c r="C90" s="151" t="s">
        <v>310</v>
      </c>
      <c r="D90" s="86" t="s">
        <v>10</v>
      </c>
      <c r="E90" s="87"/>
      <c r="F90" s="87"/>
      <c r="G90" s="87"/>
    </row>
    <row r="91" spans="1:7">
      <c r="A91" s="157">
        <v>45699</v>
      </c>
      <c r="B91" s="150" t="s">
        <v>309</v>
      </c>
      <c r="C91" s="158" t="s">
        <v>282</v>
      </c>
      <c r="D91" s="152" t="s">
        <v>8</v>
      </c>
      <c r="E91" s="159"/>
      <c r="F91" s="159"/>
      <c r="G91" s="159"/>
    </row>
    <row r="92" spans="1:7">
      <c r="A92" s="107">
        <v>45699</v>
      </c>
      <c r="B92" s="150" t="s">
        <v>309</v>
      </c>
      <c r="C92" s="151" t="s">
        <v>45</v>
      </c>
      <c r="D92" s="86" t="s">
        <v>8</v>
      </c>
      <c r="E92" s="87"/>
      <c r="F92" s="87"/>
      <c r="G92" s="87"/>
    </row>
    <row r="93" spans="1:7">
      <c r="A93" s="107">
        <v>45699</v>
      </c>
      <c r="B93" s="150" t="s">
        <v>309</v>
      </c>
      <c r="C93" s="151" t="s">
        <v>312</v>
      </c>
      <c r="D93" s="86" t="s">
        <v>8</v>
      </c>
      <c r="E93" s="87"/>
      <c r="F93" s="87"/>
      <c r="G93" s="87"/>
    </row>
    <row r="94" spans="1:7">
      <c r="A94" s="107">
        <v>45699</v>
      </c>
      <c r="B94" s="150" t="s">
        <v>309</v>
      </c>
      <c r="C94" s="151" t="s">
        <v>209</v>
      </c>
      <c r="D94" s="86" t="s">
        <v>8</v>
      </c>
      <c r="E94" s="87"/>
      <c r="F94" s="87"/>
      <c r="G94" s="87"/>
    </row>
    <row r="95" spans="1:7">
      <c r="A95" s="107">
        <v>45699</v>
      </c>
      <c r="B95" s="150" t="s">
        <v>309</v>
      </c>
      <c r="C95" s="151" t="s">
        <v>240</v>
      </c>
      <c r="D95" s="86" t="s">
        <v>17</v>
      </c>
      <c r="E95" s="87"/>
      <c r="F95" s="87"/>
      <c r="G95" s="87"/>
    </row>
    <row r="96" spans="1:7">
      <c r="A96" s="107">
        <v>45699</v>
      </c>
      <c r="B96" s="150" t="s">
        <v>309</v>
      </c>
      <c r="C96" s="151" t="s">
        <v>315</v>
      </c>
      <c r="D96" s="86" t="s">
        <v>17</v>
      </c>
      <c r="E96" s="87"/>
      <c r="F96" s="87"/>
      <c r="G96" s="87"/>
    </row>
    <row r="97" spans="1:7">
      <c r="A97" s="107">
        <v>45699</v>
      </c>
      <c r="B97" s="156" t="s">
        <v>309</v>
      </c>
      <c r="C97" s="151" t="s">
        <v>316</v>
      </c>
      <c r="D97" s="86" t="s">
        <v>10</v>
      </c>
      <c r="E97" s="87"/>
      <c r="F97" s="87"/>
      <c r="G97" s="87"/>
    </row>
    <row r="98" spans="1:7">
      <c r="A98" s="157">
        <v>45699</v>
      </c>
      <c r="B98" s="150" t="s">
        <v>309</v>
      </c>
      <c r="C98" s="158" t="s">
        <v>25</v>
      </c>
      <c r="D98" s="152" t="s">
        <v>17</v>
      </c>
      <c r="E98" s="159"/>
      <c r="F98" s="159"/>
      <c r="G98" s="159"/>
    </row>
    <row r="99" spans="1:7">
      <c r="A99" s="107">
        <v>45699</v>
      </c>
      <c r="B99" s="156" t="s">
        <v>309</v>
      </c>
      <c r="C99" s="151" t="s">
        <v>20</v>
      </c>
      <c r="D99" s="86" t="s">
        <v>10</v>
      </c>
      <c r="E99" s="87"/>
      <c r="F99" s="87"/>
      <c r="G99" s="87"/>
    </row>
    <row r="100" spans="1:7">
      <c r="A100" s="157">
        <v>45699</v>
      </c>
      <c r="B100" s="150" t="s">
        <v>356</v>
      </c>
      <c r="C100" s="158" t="s">
        <v>7</v>
      </c>
      <c r="D100" s="152" t="s">
        <v>8</v>
      </c>
      <c r="E100" s="159"/>
      <c r="F100" s="159"/>
      <c r="G100" s="159"/>
    </row>
    <row r="101" spans="1:7">
      <c r="A101" s="107">
        <v>45699</v>
      </c>
      <c r="B101" s="150" t="s">
        <v>356</v>
      </c>
      <c r="C101" s="151" t="s">
        <v>282</v>
      </c>
      <c r="D101" s="86" t="s">
        <v>8</v>
      </c>
      <c r="E101" s="87"/>
      <c r="F101" s="87"/>
      <c r="G101" s="87"/>
    </row>
    <row r="102" spans="1:7">
      <c r="A102" s="107">
        <v>45699</v>
      </c>
      <c r="B102" s="150" t="s">
        <v>356</v>
      </c>
      <c r="C102" s="151" t="s">
        <v>45</v>
      </c>
      <c r="D102" s="86" t="s">
        <v>8</v>
      </c>
      <c r="E102" s="87"/>
      <c r="F102" s="87"/>
      <c r="G102" s="87"/>
    </row>
    <row r="103" spans="1:7">
      <c r="A103" s="107">
        <v>45699</v>
      </c>
      <c r="B103" s="156" t="s">
        <v>356</v>
      </c>
      <c r="C103" s="151" t="s">
        <v>312</v>
      </c>
      <c r="D103" s="86" t="s">
        <v>10</v>
      </c>
      <c r="E103" s="87"/>
      <c r="F103" s="87"/>
      <c r="G103" s="87"/>
    </row>
    <row r="104" spans="1:7">
      <c r="A104" s="157">
        <v>45699</v>
      </c>
      <c r="B104" s="150" t="s">
        <v>356</v>
      </c>
      <c r="C104" s="158" t="s">
        <v>209</v>
      </c>
      <c r="D104" s="152" t="s">
        <v>17</v>
      </c>
      <c r="E104" s="159"/>
      <c r="F104" s="159"/>
      <c r="G104" s="159"/>
    </row>
    <row r="105" spans="1:7">
      <c r="A105" s="107">
        <v>45699</v>
      </c>
      <c r="B105" s="156" t="s">
        <v>356</v>
      </c>
      <c r="C105" s="151" t="s">
        <v>240</v>
      </c>
      <c r="D105" s="86" t="s">
        <v>10</v>
      </c>
      <c r="E105" s="87"/>
      <c r="F105" s="87"/>
      <c r="G105" s="87"/>
    </row>
    <row r="106" spans="1:7">
      <c r="A106" s="107">
        <v>45699</v>
      </c>
      <c r="B106" s="156" t="s">
        <v>356</v>
      </c>
      <c r="C106" s="151" t="s">
        <v>315</v>
      </c>
      <c r="D106" s="86" t="s">
        <v>10</v>
      </c>
      <c r="E106" s="87"/>
      <c r="F106" s="87"/>
      <c r="G106" s="87"/>
    </row>
    <row r="107" spans="1:7">
      <c r="A107" s="107">
        <v>45699</v>
      </c>
      <c r="B107" s="156" t="s">
        <v>356</v>
      </c>
      <c r="C107" s="151" t="s">
        <v>316</v>
      </c>
      <c r="D107" s="86" t="s">
        <v>10</v>
      </c>
      <c r="E107" s="87"/>
      <c r="F107" s="87"/>
      <c r="G107" s="87"/>
    </row>
    <row r="108" spans="1:7">
      <c r="A108" s="107">
        <v>45699</v>
      </c>
      <c r="B108" s="156" t="s">
        <v>356</v>
      </c>
      <c r="C108" s="151" t="s">
        <v>25</v>
      </c>
      <c r="D108" s="86" t="s">
        <v>10</v>
      </c>
      <c r="E108" s="87"/>
      <c r="F108" s="87"/>
      <c r="G108" s="87"/>
    </row>
    <row r="109" spans="1:7">
      <c r="A109" s="157">
        <v>45699</v>
      </c>
      <c r="B109" s="150" t="s">
        <v>356</v>
      </c>
      <c r="C109" s="158" t="s">
        <v>20</v>
      </c>
      <c r="D109" s="152" t="s">
        <v>17</v>
      </c>
      <c r="E109" s="159"/>
      <c r="F109" s="159"/>
      <c r="G109" s="159"/>
    </row>
    <row r="110" spans="1:7">
      <c r="A110" s="107">
        <v>45699</v>
      </c>
      <c r="B110" s="150" t="s">
        <v>356</v>
      </c>
      <c r="C110" s="151" t="s">
        <v>22</v>
      </c>
      <c r="D110" s="86" t="s">
        <v>17</v>
      </c>
      <c r="E110" s="87"/>
      <c r="F110" s="87"/>
      <c r="G110" s="87"/>
    </row>
    <row r="111" spans="1:7">
      <c r="A111" s="107">
        <v>45699</v>
      </c>
      <c r="B111" s="156" t="s">
        <v>351</v>
      </c>
      <c r="C111" s="151" t="s">
        <v>352</v>
      </c>
      <c r="D111" s="86" t="s">
        <v>10</v>
      </c>
      <c r="E111" s="87"/>
      <c r="F111" s="87"/>
      <c r="G111" s="87"/>
    </row>
    <row r="112" spans="1:7">
      <c r="A112" s="157">
        <v>45700</v>
      </c>
      <c r="B112" s="150" t="s">
        <v>309</v>
      </c>
      <c r="C112" s="158" t="s">
        <v>7</v>
      </c>
      <c r="D112" s="152" t="s">
        <v>8</v>
      </c>
      <c r="E112" s="159"/>
      <c r="F112" s="159"/>
      <c r="G112" s="159"/>
    </row>
    <row r="113" spans="1:7">
      <c r="A113" s="107">
        <v>45700</v>
      </c>
      <c r="B113" s="156" t="s">
        <v>309</v>
      </c>
      <c r="C113" s="151" t="s">
        <v>310</v>
      </c>
      <c r="D113" s="86" t="s">
        <v>10</v>
      </c>
      <c r="E113" s="87"/>
      <c r="F113" s="87"/>
      <c r="G113" s="87"/>
    </row>
    <row r="114" spans="1:7">
      <c r="A114" s="157">
        <v>45700</v>
      </c>
      <c r="B114" s="150" t="s">
        <v>309</v>
      </c>
      <c r="C114" s="158" t="s">
        <v>282</v>
      </c>
      <c r="D114" s="152" t="s">
        <v>8</v>
      </c>
      <c r="E114" s="159"/>
      <c r="F114" s="159"/>
      <c r="G114" s="159"/>
    </row>
    <row r="115" spans="1:7">
      <c r="A115" s="107">
        <v>45700</v>
      </c>
      <c r="B115" s="150" t="s">
        <v>309</v>
      </c>
      <c r="C115" s="151" t="s">
        <v>45</v>
      </c>
      <c r="D115" s="86" t="s">
        <v>8</v>
      </c>
      <c r="E115" s="87"/>
      <c r="F115" s="87"/>
      <c r="G115" s="87"/>
    </row>
    <row r="116" spans="1:7">
      <c r="A116" s="107">
        <v>45700</v>
      </c>
      <c r="B116" s="150" t="s">
        <v>309</v>
      </c>
      <c r="C116" s="151" t="s">
        <v>312</v>
      </c>
      <c r="D116" s="86" t="s">
        <v>8</v>
      </c>
      <c r="E116" s="87"/>
      <c r="F116" s="87"/>
      <c r="G116" s="87"/>
    </row>
    <row r="117" spans="1:7">
      <c r="A117" s="107">
        <v>45700</v>
      </c>
      <c r="B117" s="150" t="s">
        <v>309</v>
      </c>
      <c r="C117" s="151" t="s">
        <v>209</v>
      </c>
      <c r="D117" s="86" t="s">
        <v>8</v>
      </c>
      <c r="E117" s="87"/>
      <c r="F117" s="87"/>
      <c r="G117" s="87"/>
    </row>
    <row r="118" spans="1:7">
      <c r="A118" s="107">
        <v>45700</v>
      </c>
      <c r="B118" s="150" t="s">
        <v>309</v>
      </c>
      <c r="C118" s="151" t="s">
        <v>240</v>
      </c>
      <c r="D118" s="86" t="s">
        <v>17</v>
      </c>
      <c r="E118" s="87"/>
      <c r="F118" s="87"/>
      <c r="G118" s="87"/>
    </row>
    <row r="119" spans="1:7">
      <c r="A119" s="107">
        <v>45700</v>
      </c>
      <c r="B119" s="150" t="s">
        <v>309</v>
      </c>
      <c r="C119" s="151" t="s">
        <v>315</v>
      </c>
      <c r="D119" s="86" t="s">
        <v>17</v>
      </c>
      <c r="E119" s="87"/>
      <c r="F119" s="87"/>
      <c r="G119" s="87"/>
    </row>
    <row r="120" spans="1:7">
      <c r="A120" s="107">
        <v>45700</v>
      </c>
      <c r="B120" s="156" t="s">
        <v>309</v>
      </c>
      <c r="C120" s="151" t="s">
        <v>316</v>
      </c>
      <c r="D120" s="86" t="s">
        <v>10</v>
      </c>
      <c r="E120" s="87"/>
      <c r="F120" s="87"/>
      <c r="G120" s="87"/>
    </row>
    <row r="121" spans="1:7">
      <c r="A121" s="157">
        <v>45700</v>
      </c>
      <c r="B121" s="150" t="s">
        <v>309</v>
      </c>
      <c r="C121" s="158" t="s">
        <v>25</v>
      </c>
      <c r="D121" s="152" t="s">
        <v>17</v>
      </c>
      <c r="E121" s="159"/>
      <c r="F121" s="159"/>
      <c r="G121" s="159"/>
    </row>
    <row r="122" spans="1:7">
      <c r="A122" s="107">
        <v>45700</v>
      </c>
      <c r="B122" s="156" t="s">
        <v>309</v>
      </c>
      <c r="C122" s="151" t="s">
        <v>20</v>
      </c>
      <c r="D122" s="86" t="s">
        <v>10</v>
      </c>
      <c r="E122" s="87"/>
      <c r="F122" s="87"/>
      <c r="G122" s="87"/>
    </row>
    <row r="123" spans="1:7">
      <c r="A123" s="157">
        <v>45700</v>
      </c>
      <c r="B123" s="150" t="s">
        <v>356</v>
      </c>
      <c r="C123" s="158" t="s">
        <v>7</v>
      </c>
      <c r="D123" s="152" t="s">
        <v>8</v>
      </c>
      <c r="E123" s="159"/>
      <c r="F123" s="159"/>
      <c r="G123" s="159"/>
    </row>
    <row r="124" spans="1:7">
      <c r="A124" s="107">
        <v>45700</v>
      </c>
      <c r="B124" s="150" t="s">
        <v>356</v>
      </c>
      <c r="C124" s="151" t="s">
        <v>282</v>
      </c>
      <c r="D124" s="86" t="s">
        <v>8</v>
      </c>
      <c r="E124" s="87"/>
      <c r="F124" s="87"/>
      <c r="G124" s="87"/>
    </row>
    <row r="125" spans="1:7">
      <c r="A125" s="107">
        <v>45700</v>
      </c>
      <c r="B125" s="150" t="s">
        <v>356</v>
      </c>
      <c r="C125" s="151" t="s">
        <v>45</v>
      </c>
      <c r="D125" s="86" t="s">
        <v>8</v>
      </c>
      <c r="E125" s="87"/>
      <c r="F125" s="87"/>
      <c r="G125" s="87"/>
    </row>
    <row r="126" spans="1:7">
      <c r="A126" s="107">
        <v>45700</v>
      </c>
      <c r="B126" s="156" t="s">
        <v>356</v>
      </c>
      <c r="C126" s="151" t="s">
        <v>312</v>
      </c>
      <c r="D126" s="86" t="s">
        <v>10</v>
      </c>
      <c r="E126" s="87"/>
      <c r="F126" s="87"/>
      <c r="G126" s="87"/>
    </row>
    <row r="127" spans="1:7">
      <c r="A127" s="157">
        <v>45700</v>
      </c>
      <c r="B127" s="150" t="s">
        <v>356</v>
      </c>
      <c r="C127" s="158" t="s">
        <v>209</v>
      </c>
      <c r="D127" s="152" t="s">
        <v>17</v>
      </c>
      <c r="E127" s="159"/>
      <c r="F127" s="159"/>
      <c r="G127" s="159"/>
    </row>
    <row r="128" spans="1:7">
      <c r="A128" s="107">
        <v>45700</v>
      </c>
      <c r="B128" s="156" t="s">
        <v>356</v>
      </c>
      <c r="C128" s="151" t="s">
        <v>240</v>
      </c>
      <c r="D128" s="86" t="s">
        <v>10</v>
      </c>
      <c r="E128" s="87"/>
      <c r="F128" s="87"/>
      <c r="G128" s="87"/>
    </row>
    <row r="129" spans="1:7">
      <c r="A129" s="107">
        <v>45700</v>
      </c>
      <c r="B129" s="156" t="s">
        <v>356</v>
      </c>
      <c r="C129" s="151" t="s">
        <v>315</v>
      </c>
      <c r="D129" s="86" t="s">
        <v>10</v>
      </c>
      <c r="E129" s="87"/>
      <c r="F129" s="87"/>
      <c r="G129" s="87"/>
    </row>
    <row r="130" spans="1:7">
      <c r="A130" s="107">
        <v>45700</v>
      </c>
      <c r="B130" s="156" t="s">
        <v>356</v>
      </c>
      <c r="C130" s="151" t="s">
        <v>316</v>
      </c>
      <c r="D130" s="86" t="s">
        <v>10</v>
      </c>
      <c r="E130" s="87"/>
      <c r="F130" s="87"/>
      <c r="G130" s="87"/>
    </row>
    <row r="131" spans="1:7">
      <c r="A131" s="107">
        <v>45700</v>
      </c>
      <c r="B131" s="156" t="s">
        <v>356</v>
      </c>
      <c r="C131" s="151" t="s">
        <v>25</v>
      </c>
      <c r="D131" s="86" t="s">
        <v>10</v>
      </c>
      <c r="E131" s="87"/>
      <c r="F131" s="87"/>
      <c r="G131" s="87"/>
    </row>
    <row r="132" spans="1:7">
      <c r="A132" s="157">
        <v>45700</v>
      </c>
      <c r="B132" s="150" t="s">
        <v>356</v>
      </c>
      <c r="C132" s="158" t="s">
        <v>20</v>
      </c>
      <c r="D132" s="152" t="s">
        <v>17</v>
      </c>
      <c r="E132" s="159"/>
      <c r="F132" s="159"/>
      <c r="G132" s="159"/>
    </row>
    <row r="133" spans="1:7">
      <c r="A133" s="107">
        <v>45700</v>
      </c>
      <c r="B133" s="150" t="s">
        <v>356</v>
      </c>
      <c r="C133" s="151" t="s">
        <v>22</v>
      </c>
      <c r="D133" s="86" t="s">
        <v>17</v>
      </c>
      <c r="E133" s="87"/>
      <c r="F133" s="87"/>
      <c r="G133" s="87"/>
    </row>
    <row r="134" spans="1:7">
      <c r="A134" s="107">
        <v>45700</v>
      </c>
      <c r="B134" s="156" t="s">
        <v>351</v>
      </c>
      <c r="C134" s="151" t="s">
        <v>352</v>
      </c>
      <c r="D134" s="86" t="s">
        <v>10</v>
      </c>
      <c r="E134" s="87"/>
      <c r="F134" s="87"/>
      <c r="G134" s="87"/>
    </row>
    <row r="135" spans="1:7">
      <c r="A135" s="157">
        <v>45701</v>
      </c>
      <c r="B135" s="150" t="s">
        <v>309</v>
      </c>
      <c r="C135" s="158" t="s">
        <v>7</v>
      </c>
      <c r="D135" s="152" t="s">
        <v>8</v>
      </c>
      <c r="E135" s="159"/>
      <c r="F135" s="159"/>
      <c r="G135" s="159"/>
    </row>
    <row r="136" spans="1:7">
      <c r="A136" s="107">
        <v>45701</v>
      </c>
      <c r="B136" s="156" t="s">
        <v>309</v>
      </c>
      <c r="C136" s="151" t="s">
        <v>310</v>
      </c>
      <c r="D136" s="86" t="s">
        <v>10</v>
      </c>
      <c r="E136" s="87"/>
      <c r="F136" s="87"/>
      <c r="G136" s="87"/>
    </row>
    <row r="137" spans="1:7">
      <c r="A137" s="157">
        <v>45701</v>
      </c>
      <c r="B137" s="150" t="s">
        <v>309</v>
      </c>
      <c r="C137" s="158" t="s">
        <v>282</v>
      </c>
      <c r="D137" s="152" t="s">
        <v>8</v>
      </c>
      <c r="E137" s="159"/>
      <c r="F137" s="159"/>
      <c r="G137" s="159"/>
    </row>
    <row r="138" spans="1:7">
      <c r="A138" s="107">
        <v>45701</v>
      </c>
      <c r="B138" s="150" t="s">
        <v>309</v>
      </c>
      <c r="C138" s="151" t="s">
        <v>45</v>
      </c>
      <c r="D138" s="86" t="s">
        <v>8</v>
      </c>
      <c r="E138" s="87"/>
      <c r="F138" s="87"/>
      <c r="G138" s="87"/>
    </row>
    <row r="139" spans="1:7">
      <c r="A139" s="107">
        <v>45701</v>
      </c>
      <c r="B139" s="150" t="s">
        <v>309</v>
      </c>
      <c r="C139" s="151" t="s">
        <v>312</v>
      </c>
      <c r="D139" s="86" t="s">
        <v>8</v>
      </c>
      <c r="E139" s="87"/>
      <c r="F139" s="87"/>
      <c r="G139" s="87"/>
    </row>
    <row r="140" spans="1:7">
      <c r="A140" s="107">
        <v>45701</v>
      </c>
      <c r="B140" s="150" t="s">
        <v>309</v>
      </c>
      <c r="C140" s="151" t="s">
        <v>209</v>
      </c>
      <c r="D140" s="86" t="s">
        <v>8</v>
      </c>
      <c r="E140" s="87"/>
      <c r="F140" s="87"/>
      <c r="G140" s="87"/>
    </row>
    <row r="141" spans="1:7">
      <c r="A141" s="107">
        <v>45701</v>
      </c>
      <c r="B141" s="150" t="s">
        <v>309</v>
      </c>
      <c r="C141" s="151" t="s">
        <v>240</v>
      </c>
      <c r="D141" s="86" t="s">
        <v>17</v>
      </c>
      <c r="E141" s="87"/>
      <c r="F141" s="87"/>
      <c r="G141" s="87"/>
    </row>
    <row r="142" spans="1:7">
      <c r="A142" s="107">
        <v>45701</v>
      </c>
      <c r="B142" s="150" t="s">
        <v>309</v>
      </c>
      <c r="C142" s="151" t="s">
        <v>315</v>
      </c>
      <c r="D142" s="86" t="s">
        <v>17</v>
      </c>
      <c r="E142" s="87"/>
      <c r="F142" s="87"/>
      <c r="G142" s="87"/>
    </row>
    <row r="143" spans="1:7">
      <c r="A143" s="107">
        <v>45701</v>
      </c>
      <c r="B143" s="156" t="s">
        <v>309</v>
      </c>
      <c r="C143" s="151" t="s">
        <v>316</v>
      </c>
      <c r="D143" s="86" t="s">
        <v>10</v>
      </c>
      <c r="E143" s="87"/>
      <c r="F143" s="87"/>
      <c r="G143" s="87"/>
    </row>
    <row r="144" spans="1:7">
      <c r="A144" s="157">
        <v>45701</v>
      </c>
      <c r="B144" s="150" t="s">
        <v>309</v>
      </c>
      <c r="C144" s="158" t="s">
        <v>25</v>
      </c>
      <c r="D144" s="152" t="s">
        <v>17</v>
      </c>
      <c r="E144" s="159"/>
      <c r="F144" s="159"/>
      <c r="G144" s="159"/>
    </row>
    <row r="145" spans="1:7">
      <c r="A145" s="107">
        <v>45701</v>
      </c>
      <c r="B145" s="156" t="s">
        <v>309</v>
      </c>
      <c r="C145" s="151" t="s">
        <v>20</v>
      </c>
      <c r="D145" s="86" t="s">
        <v>10</v>
      </c>
      <c r="E145" s="87"/>
      <c r="F145" s="87"/>
      <c r="G145" s="87"/>
    </row>
    <row r="146" spans="1:7">
      <c r="A146" s="157">
        <v>45701</v>
      </c>
      <c r="B146" s="150" t="s">
        <v>356</v>
      </c>
      <c r="C146" s="158" t="s">
        <v>7</v>
      </c>
      <c r="D146" s="152" t="s">
        <v>8</v>
      </c>
      <c r="E146" s="159"/>
      <c r="F146" s="159"/>
      <c r="G146" s="159"/>
    </row>
    <row r="147" spans="1:7">
      <c r="A147" s="107">
        <v>45701</v>
      </c>
      <c r="B147" s="150" t="s">
        <v>356</v>
      </c>
      <c r="C147" s="151" t="s">
        <v>282</v>
      </c>
      <c r="D147" s="86" t="s">
        <v>8</v>
      </c>
      <c r="E147" s="87"/>
      <c r="F147" s="87"/>
      <c r="G147" s="87"/>
    </row>
    <row r="148" spans="1:7">
      <c r="A148" s="107">
        <v>45701</v>
      </c>
      <c r="B148" s="150" t="s">
        <v>356</v>
      </c>
      <c r="C148" s="151" t="s">
        <v>45</v>
      </c>
      <c r="D148" s="86" t="s">
        <v>8</v>
      </c>
      <c r="E148" s="87"/>
      <c r="F148" s="87"/>
      <c r="G148" s="87"/>
    </row>
    <row r="149" spans="1:7">
      <c r="A149" s="107">
        <v>45701</v>
      </c>
      <c r="B149" s="156" t="s">
        <v>356</v>
      </c>
      <c r="C149" s="151" t="s">
        <v>312</v>
      </c>
      <c r="D149" s="86" t="s">
        <v>10</v>
      </c>
      <c r="E149" s="87"/>
      <c r="F149" s="87"/>
      <c r="G149" s="87"/>
    </row>
    <row r="150" spans="1:7">
      <c r="A150" s="157">
        <v>45701</v>
      </c>
      <c r="B150" s="150" t="s">
        <v>356</v>
      </c>
      <c r="C150" s="158" t="s">
        <v>209</v>
      </c>
      <c r="D150" s="152" t="s">
        <v>17</v>
      </c>
      <c r="E150" s="159"/>
      <c r="F150" s="159"/>
      <c r="G150" s="159"/>
    </row>
    <row r="151" spans="1:7">
      <c r="A151" s="107">
        <v>45701</v>
      </c>
      <c r="B151" s="156" t="s">
        <v>356</v>
      </c>
      <c r="C151" s="151" t="s">
        <v>240</v>
      </c>
      <c r="D151" s="86" t="s">
        <v>10</v>
      </c>
      <c r="E151" s="87"/>
      <c r="F151" s="87"/>
      <c r="G151" s="87"/>
    </row>
    <row r="152" spans="1:7">
      <c r="A152" s="107">
        <v>45701</v>
      </c>
      <c r="B152" s="156" t="s">
        <v>356</v>
      </c>
      <c r="C152" s="151" t="s">
        <v>315</v>
      </c>
      <c r="D152" s="86" t="s">
        <v>10</v>
      </c>
      <c r="E152" s="87"/>
      <c r="F152" s="87"/>
      <c r="G152" s="87"/>
    </row>
    <row r="153" spans="1:7">
      <c r="A153" s="107">
        <v>45701</v>
      </c>
      <c r="B153" s="156" t="s">
        <v>356</v>
      </c>
      <c r="C153" s="151" t="s">
        <v>316</v>
      </c>
      <c r="D153" s="86" t="s">
        <v>10</v>
      </c>
      <c r="E153" s="87"/>
      <c r="F153" s="87"/>
      <c r="G153" s="87"/>
    </row>
    <row r="154" spans="1:7">
      <c r="A154" s="107">
        <v>45701</v>
      </c>
      <c r="B154" s="156" t="s">
        <v>356</v>
      </c>
      <c r="C154" s="151" t="s">
        <v>25</v>
      </c>
      <c r="D154" s="86" t="s">
        <v>10</v>
      </c>
      <c r="E154" s="87"/>
      <c r="F154" s="87"/>
      <c r="G154" s="87"/>
    </row>
    <row r="155" spans="1:7">
      <c r="A155" s="157">
        <v>45701</v>
      </c>
      <c r="B155" s="150" t="s">
        <v>356</v>
      </c>
      <c r="C155" s="158" t="s">
        <v>20</v>
      </c>
      <c r="D155" s="152" t="s">
        <v>17</v>
      </c>
      <c r="E155" s="159"/>
      <c r="F155" s="159"/>
      <c r="G155" s="159"/>
    </row>
    <row r="156" spans="1:7">
      <c r="A156" s="107">
        <v>45701</v>
      </c>
      <c r="B156" s="150" t="s">
        <v>356</v>
      </c>
      <c r="C156" s="151" t="s">
        <v>22</v>
      </c>
      <c r="D156" s="86" t="s">
        <v>17</v>
      </c>
      <c r="E156" s="87"/>
      <c r="F156" s="87"/>
      <c r="G156" s="87"/>
    </row>
    <row r="157" spans="1:7">
      <c r="A157" s="107">
        <v>45701</v>
      </c>
      <c r="B157" s="156" t="s">
        <v>351</v>
      </c>
      <c r="C157" s="151" t="s">
        <v>352</v>
      </c>
      <c r="D157" s="86" t="s">
        <v>10</v>
      </c>
      <c r="E157" s="87"/>
      <c r="F157" s="87"/>
      <c r="G157" s="87"/>
    </row>
    <row r="158" spans="1:7">
      <c r="A158" s="157">
        <v>45702</v>
      </c>
      <c r="B158" s="150" t="s">
        <v>309</v>
      </c>
      <c r="C158" s="158" t="s">
        <v>7</v>
      </c>
      <c r="D158" s="152" t="s">
        <v>8</v>
      </c>
      <c r="E158" s="159"/>
      <c r="F158" s="159"/>
      <c r="G158" s="159"/>
    </row>
    <row r="159" spans="1:7">
      <c r="A159" s="107">
        <v>45702</v>
      </c>
      <c r="B159" s="156" t="s">
        <v>309</v>
      </c>
      <c r="C159" s="151" t="s">
        <v>310</v>
      </c>
      <c r="D159" s="86" t="s">
        <v>10</v>
      </c>
      <c r="E159" s="87"/>
      <c r="F159" s="87"/>
      <c r="G159" s="87"/>
    </row>
    <row r="160" spans="1:7">
      <c r="A160" s="157">
        <v>45702</v>
      </c>
      <c r="B160" s="150" t="s">
        <v>309</v>
      </c>
      <c r="C160" s="158" t="s">
        <v>282</v>
      </c>
      <c r="D160" s="152" t="s">
        <v>8</v>
      </c>
      <c r="E160" s="159"/>
      <c r="F160" s="159"/>
      <c r="G160" s="159"/>
    </row>
    <row r="161" spans="1:7">
      <c r="A161" s="107">
        <v>45702</v>
      </c>
      <c r="B161" s="150" t="s">
        <v>309</v>
      </c>
      <c r="C161" s="151" t="s">
        <v>45</v>
      </c>
      <c r="D161" s="86" t="s">
        <v>8</v>
      </c>
      <c r="E161" s="87"/>
      <c r="F161" s="87"/>
      <c r="G161" s="87"/>
    </row>
    <row r="162" spans="1:7">
      <c r="A162" s="107">
        <v>45702</v>
      </c>
      <c r="B162" s="150" t="s">
        <v>309</v>
      </c>
      <c r="C162" s="151" t="s">
        <v>312</v>
      </c>
      <c r="D162" s="86" t="s">
        <v>8</v>
      </c>
      <c r="E162" s="87"/>
      <c r="F162" s="87"/>
      <c r="G162" s="87"/>
    </row>
    <row r="163" spans="1:7">
      <c r="A163" s="107">
        <v>45702</v>
      </c>
      <c r="B163" s="150" t="s">
        <v>309</v>
      </c>
      <c r="C163" s="151" t="s">
        <v>209</v>
      </c>
      <c r="D163" s="86" t="s">
        <v>8</v>
      </c>
      <c r="E163" s="87"/>
      <c r="F163" s="87"/>
      <c r="G163" s="87"/>
    </row>
    <row r="164" spans="1:7">
      <c r="A164" s="107">
        <v>45702</v>
      </c>
      <c r="B164" s="150" t="s">
        <v>309</v>
      </c>
      <c r="C164" s="151" t="s">
        <v>240</v>
      </c>
      <c r="D164" s="86" t="s">
        <v>17</v>
      </c>
      <c r="E164" s="87"/>
      <c r="F164" s="87"/>
      <c r="G164" s="87"/>
    </row>
    <row r="165" spans="1:7">
      <c r="A165" s="107">
        <v>45702</v>
      </c>
      <c r="B165" s="150" t="s">
        <v>309</v>
      </c>
      <c r="C165" s="151" t="s">
        <v>315</v>
      </c>
      <c r="D165" s="86" t="s">
        <v>17</v>
      </c>
      <c r="E165" s="87"/>
      <c r="F165" s="87"/>
      <c r="G165" s="87"/>
    </row>
    <row r="166" spans="1:7">
      <c r="A166" s="107">
        <v>45702</v>
      </c>
      <c r="B166" s="156" t="s">
        <v>309</v>
      </c>
      <c r="C166" s="151" t="s">
        <v>316</v>
      </c>
      <c r="D166" s="86" t="s">
        <v>10</v>
      </c>
      <c r="E166" s="87"/>
      <c r="F166" s="87"/>
      <c r="G166" s="87"/>
    </row>
    <row r="167" spans="1:7">
      <c r="A167" s="157">
        <v>45702</v>
      </c>
      <c r="B167" s="150" t="s">
        <v>309</v>
      </c>
      <c r="C167" s="158" t="s">
        <v>25</v>
      </c>
      <c r="D167" s="152" t="s">
        <v>17</v>
      </c>
      <c r="E167" s="159"/>
      <c r="F167" s="159"/>
      <c r="G167" s="159"/>
    </row>
    <row r="168" spans="1:7">
      <c r="A168" s="107">
        <v>45702</v>
      </c>
      <c r="B168" s="156" t="s">
        <v>309</v>
      </c>
      <c r="C168" s="151" t="s">
        <v>20</v>
      </c>
      <c r="D168" s="86" t="s">
        <v>10</v>
      </c>
      <c r="E168" s="87"/>
      <c r="F168" s="87"/>
      <c r="G168" s="87"/>
    </row>
    <row r="169" spans="1:7">
      <c r="A169" s="157">
        <v>45702</v>
      </c>
      <c r="B169" s="150" t="s">
        <v>356</v>
      </c>
      <c r="C169" s="158" t="s">
        <v>7</v>
      </c>
      <c r="D169" s="152" t="s">
        <v>8</v>
      </c>
      <c r="E169" s="159"/>
      <c r="F169" s="159"/>
      <c r="G169" s="159"/>
    </row>
    <row r="170" spans="1:7">
      <c r="A170" s="107">
        <v>45702</v>
      </c>
      <c r="B170" s="150" t="s">
        <v>356</v>
      </c>
      <c r="C170" s="151" t="s">
        <v>282</v>
      </c>
      <c r="D170" s="86" t="s">
        <v>8</v>
      </c>
      <c r="E170" s="87"/>
      <c r="F170" s="87"/>
      <c r="G170" s="87"/>
    </row>
    <row r="171" spans="1:7">
      <c r="A171" s="107">
        <v>45702</v>
      </c>
      <c r="B171" s="150" t="s">
        <v>356</v>
      </c>
      <c r="C171" s="151" t="s">
        <v>45</v>
      </c>
      <c r="D171" s="86" t="s">
        <v>8</v>
      </c>
      <c r="E171" s="87"/>
      <c r="F171" s="87"/>
      <c r="G171" s="87"/>
    </row>
    <row r="172" spans="1:7">
      <c r="A172" s="107">
        <v>45702</v>
      </c>
      <c r="B172" s="156" t="s">
        <v>356</v>
      </c>
      <c r="C172" s="151" t="s">
        <v>312</v>
      </c>
      <c r="D172" s="86" t="s">
        <v>10</v>
      </c>
      <c r="E172" s="87"/>
      <c r="F172" s="87"/>
      <c r="G172" s="87"/>
    </row>
    <row r="173" spans="1:7">
      <c r="A173" s="157">
        <v>45702</v>
      </c>
      <c r="B173" s="150" t="s">
        <v>356</v>
      </c>
      <c r="C173" s="158" t="s">
        <v>209</v>
      </c>
      <c r="D173" s="152" t="s">
        <v>17</v>
      </c>
      <c r="E173" s="159"/>
      <c r="F173" s="159"/>
      <c r="G173" s="159"/>
    </row>
    <row r="174" spans="1:7">
      <c r="A174" s="107">
        <v>45702</v>
      </c>
      <c r="B174" s="156" t="s">
        <v>356</v>
      </c>
      <c r="C174" s="151" t="s">
        <v>240</v>
      </c>
      <c r="D174" s="86" t="s">
        <v>10</v>
      </c>
      <c r="E174" s="87"/>
      <c r="F174" s="87"/>
      <c r="G174" s="87"/>
    </row>
    <row r="175" spans="1:7">
      <c r="A175" s="107">
        <v>45702</v>
      </c>
      <c r="B175" s="156" t="s">
        <v>356</v>
      </c>
      <c r="C175" s="151" t="s">
        <v>315</v>
      </c>
      <c r="D175" s="86" t="s">
        <v>10</v>
      </c>
      <c r="E175" s="87"/>
      <c r="F175" s="87"/>
      <c r="G175" s="87"/>
    </row>
    <row r="176" spans="1:7">
      <c r="A176" s="107">
        <v>45702</v>
      </c>
      <c r="B176" s="156" t="s">
        <v>356</v>
      </c>
      <c r="C176" s="151" t="s">
        <v>316</v>
      </c>
      <c r="D176" s="86" t="s">
        <v>10</v>
      </c>
      <c r="E176" s="87"/>
      <c r="F176" s="87"/>
      <c r="G176" s="87"/>
    </row>
    <row r="177" spans="1:7">
      <c r="A177" s="107">
        <v>45702</v>
      </c>
      <c r="B177" s="156" t="s">
        <v>356</v>
      </c>
      <c r="C177" s="151" t="s">
        <v>25</v>
      </c>
      <c r="D177" s="86" t="s">
        <v>10</v>
      </c>
      <c r="E177" s="87"/>
      <c r="F177" s="87"/>
      <c r="G177" s="87"/>
    </row>
    <row r="178" spans="1:7">
      <c r="A178" s="157">
        <v>45702</v>
      </c>
      <c r="B178" s="150" t="s">
        <v>356</v>
      </c>
      <c r="C178" s="158" t="s">
        <v>20</v>
      </c>
      <c r="D178" s="152" t="s">
        <v>17</v>
      </c>
      <c r="E178" s="159"/>
      <c r="F178" s="159"/>
      <c r="G178" s="159"/>
    </row>
    <row r="179" spans="1:7">
      <c r="A179" s="107">
        <v>45702</v>
      </c>
      <c r="B179" s="150" t="s">
        <v>356</v>
      </c>
      <c r="C179" s="151" t="s">
        <v>22</v>
      </c>
      <c r="D179" s="86" t="s">
        <v>17</v>
      </c>
      <c r="E179" s="87"/>
      <c r="F179" s="87"/>
      <c r="G179" s="87"/>
    </row>
    <row r="180" spans="1:7">
      <c r="A180" s="107">
        <v>45702</v>
      </c>
      <c r="B180" s="156" t="s">
        <v>351</v>
      </c>
      <c r="C180" s="151" t="s">
        <v>352</v>
      </c>
      <c r="D180" s="86" t="s">
        <v>10</v>
      </c>
      <c r="E180" s="87"/>
      <c r="F180" s="87"/>
      <c r="G180" s="87"/>
    </row>
    <row r="181" spans="1:7">
      <c r="E181" s="87"/>
      <c r="F181" s="87"/>
      <c r="G181" s="87"/>
    </row>
  </sheetData>
  <autoFilter ref="A1:G180" xr:uid="{00000000-0009-0000-0000-00004C000000}"/>
  <dataValidations count="1">
    <dataValidation type="list" allowBlank="1" showInputMessage="1" showErrorMessage="1" sqref="D1" xr:uid="{00000000-0002-0000-4C00-000000000000}">
      <formula1>"MINIBUS,BUS,VAN,TAXIBUS"</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231"/>
  <sheetViews>
    <sheetView topLeftCell="A140" zoomScale="115" zoomScaleNormal="115" workbookViewId="0">
      <selection activeCell="F11" sqref="F11"/>
    </sheetView>
  </sheetViews>
  <sheetFormatPr baseColWidth="10" defaultColWidth="11" defaultRowHeight="14.4"/>
  <cols>
    <col min="3" max="3" width="17.109375" customWidth="1"/>
  </cols>
  <sheetData>
    <row r="1" spans="1:7" ht="43.2">
      <c r="A1" s="49" t="s">
        <v>0</v>
      </c>
      <c r="B1" s="49" t="s">
        <v>1</v>
      </c>
      <c r="C1" s="50" t="s">
        <v>2</v>
      </c>
      <c r="D1" s="51" t="s">
        <v>3</v>
      </c>
      <c r="E1" s="143" t="s">
        <v>4</v>
      </c>
      <c r="F1" s="144" t="s">
        <v>5</v>
      </c>
      <c r="G1" s="54" t="s">
        <v>6</v>
      </c>
    </row>
    <row r="2" spans="1:7">
      <c r="A2" s="107">
        <v>45705</v>
      </c>
      <c r="B2" s="87"/>
      <c r="C2" s="87" t="s">
        <v>7</v>
      </c>
      <c r="D2" s="87" t="s">
        <v>8</v>
      </c>
      <c r="E2" s="87"/>
      <c r="F2" s="87"/>
      <c r="G2" s="87"/>
    </row>
    <row r="3" spans="1:7">
      <c r="A3" s="107">
        <v>45705</v>
      </c>
      <c r="B3" s="87"/>
      <c r="C3" s="87" t="s">
        <v>310</v>
      </c>
      <c r="D3" s="87" t="s">
        <v>10</v>
      </c>
      <c r="E3" s="87"/>
      <c r="F3" s="87"/>
      <c r="G3" s="87"/>
    </row>
    <row r="4" spans="1:7">
      <c r="A4" s="107">
        <v>45705</v>
      </c>
      <c r="B4" s="87"/>
      <c r="C4" s="87" t="s">
        <v>282</v>
      </c>
      <c r="D4" s="87" t="s">
        <v>8</v>
      </c>
      <c r="E4" s="87"/>
      <c r="F4" s="87"/>
      <c r="G4" s="87"/>
    </row>
    <row r="5" spans="1:7">
      <c r="A5" s="107">
        <v>45705</v>
      </c>
      <c r="B5" s="87"/>
      <c r="C5" s="87" t="s">
        <v>45</v>
      </c>
      <c r="D5" s="87" t="s">
        <v>8</v>
      </c>
      <c r="E5" s="87"/>
      <c r="F5" s="87"/>
      <c r="G5" s="87"/>
    </row>
    <row r="6" spans="1:7">
      <c r="A6" s="107">
        <v>45705</v>
      </c>
      <c r="B6" s="87"/>
      <c r="C6" s="87" t="s">
        <v>312</v>
      </c>
      <c r="D6" s="87" t="s">
        <v>17</v>
      </c>
      <c r="E6" s="87"/>
      <c r="F6" s="87"/>
      <c r="G6" s="87"/>
    </row>
    <row r="7" spans="1:7">
      <c r="A7" s="107">
        <v>45705</v>
      </c>
      <c r="B7" s="87"/>
      <c r="C7" s="87" t="s">
        <v>209</v>
      </c>
      <c r="D7" s="87" t="s">
        <v>8</v>
      </c>
      <c r="E7" s="87"/>
      <c r="F7" s="87"/>
      <c r="G7" s="87"/>
    </row>
    <row r="8" spans="1:7">
      <c r="A8" s="107">
        <v>45705</v>
      </c>
      <c r="B8" s="87"/>
      <c r="C8" s="87" t="s">
        <v>240</v>
      </c>
      <c r="D8" s="87" t="s">
        <v>17</v>
      </c>
      <c r="E8" s="87"/>
      <c r="F8" s="87"/>
      <c r="G8" s="87"/>
    </row>
    <row r="9" spans="1:7">
      <c r="A9" s="107">
        <v>45705</v>
      </c>
      <c r="B9" s="87"/>
      <c r="C9" s="87" t="s">
        <v>315</v>
      </c>
      <c r="D9" s="87" t="s">
        <v>17</v>
      </c>
      <c r="E9" s="87"/>
      <c r="F9" s="87"/>
      <c r="G9" s="87"/>
    </row>
    <row r="10" spans="1:7">
      <c r="A10" s="107">
        <v>45705</v>
      </c>
      <c r="B10" s="87"/>
      <c r="C10" s="87" t="s">
        <v>316</v>
      </c>
      <c r="D10" s="87" t="s">
        <v>10</v>
      </c>
      <c r="E10" s="87"/>
      <c r="F10" s="87"/>
      <c r="G10" s="87"/>
    </row>
    <row r="11" spans="1:7">
      <c r="A11" s="107">
        <v>45705</v>
      </c>
      <c r="B11" s="87"/>
      <c r="C11" s="87" t="s">
        <v>25</v>
      </c>
      <c r="D11" s="87" t="s">
        <v>17</v>
      </c>
      <c r="E11" s="87"/>
      <c r="F11" s="87"/>
      <c r="G11" s="87"/>
    </row>
    <row r="12" spans="1:7">
      <c r="A12" s="107">
        <v>45705</v>
      </c>
      <c r="B12" s="87"/>
      <c r="C12" s="87" t="s">
        <v>20</v>
      </c>
      <c r="D12" s="87" t="s">
        <v>10</v>
      </c>
      <c r="E12" s="87"/>
      <c r="F12" s="87"/>
      <c r="G12" s="87"/>
    </row>
    <row r="13" spans="1:7">
      <c r="A13" s="107">
        <v>45705</v>
      </c>
      <c r="B13" s="87"/>
      <c r="C13" s="87" t="s">
        <v>7</v>
      </c>
      <c r="D13" s="87" t="s">
        <v>8</v>
      </c>
      <c r="E13" s="87"/>
      <c r="F13" s="87"/>
      <c r="G13" s="87"/>
    </row>
    <row r="14" spans="1:7">
      <c r="A14" s="107">
        <v>45705</v>
      </c>
      <c r="B14" s="87"/>
      <c r="C14" s="87" t="s">
        <v>282</v>
      </c>
      <c r="D14" s="87" t="s">
        <v>8</v>
      </c>
      <c r="E14" s="87"/>
      <c r="F14" s="87"/>
      <c r="G14" s="87"/>
    </row>
    <row r="15" spans="1:7">
      <c r="A15" s="107">
        <v>45705</v>
      </c>
      <c r="B15" s="87"/>
      <c r="C15" s="87" t="s">
        <v>45</v>
      </c>
      <c r="D15" s="87" t="s">
        <v>8</v>
      </c>
      <c r="E15" s="87"/>
      <c r="F15" s="87"/>
      <c r="G15" s="87"/>
    </row>
    <row r="16" spans="1:7">
      <c r="A16" s="107">
        <v>45705</v>
      </c>
      <c r="B16" s="87"/>
      <c r="C16" s="87" t="s">
        <v>312</v>
      </c>
      <c r="D16" s="87" t="s">
        <v>10</v>
      </c>
      <c r="E16" s="87"/>
      <c r="F16" s="87"/>
      <c r="G16" s="87"/>
    </row>
    <row r="17" spans="1:7">
      <c r="A17" s="107">
        <v>45705</v>
      </c>
      <c r="B17" s="87"/>
      <c r="C17" s="87" t="s">
        <v>209</v>
      </c>
      <c r="D17" s="87" t="s">
        <v>17</v>
      </c>
      <c r="E17" s="87"/>
      <c r="F17" s="87"/>
      <c r="G17" s="87"/>
    </row>
    <row r="18" spans="1:7">
      <c r="A18" s="107">
        <v>45705</v>
      </c>
      <c r="B18" s="87"/>
      <c r="C18" s="87" t="s">
        <v>240</v>
      </c>
      <c r="D18" s="87" t="s">
        <v>10</v>
      </c>
      <c r="E18" s="87"/>
      <c r="F18" s="87"/>
      <c r="G18" s="87"/>
    </row>
    <row r="19" spans="1:7">
      <c r="A19" s="107">
        <v>45705</v>
      </c>
      <c r="B19" s="87"/>
      <c r="C19" s="87" t="s">
        <v>315</v>
      </c>
      <c r="D19" s="87" t="s">
        <v>10</v>
      </c>
      <c r="E19" s="87"/>
      <c r="F19" s="87"/>
      <c r="G19" s="87"/>
    </row>
    <row r="20" spans="1:7">
      <c r="A20" s="107">
        <v>45705</v>
      </c>
      <c r="B20" s="87"/>
      <c r="C20" s="87" t="s">
        <v>316</v>
      </c>
      <c r="D20" s="87" t="s">
        <v>10</v>
      </c>
      <c r="E20" s="87"/>
      <c r="F20" s="87"/>
      <c r="G20" s="87"/>
    </row>
    <row r="21" spans="1:7">
      <c r="A21" s="107">
        <v>45705</v>
      </c>
      <c r="B21" s="87"/>
      <c r="C21" s="87" t="s">
        <v>25</v>
      </c>
      <c r="D21" s="87" t="s">
        <v>10</v>
      </c>
      <c r="E21" s="87"/>
      <c r="F21" s="87"/>
      <c r="G21" s="87"/>
    </row>
    <row r="22" spans="1:7">
      <c r="A22" s="107">
        <v>45705</v>
      </c>
      <c r="B22" s="87"/>
      <c r="C22" s="87" t="s">
        <v>20</v>
      </c>
      <c r="D22" s="87" t="s">
        <v>17</v>
      </c>
      <c r="E22" s="87"/>
      <c r="F22" s="87"/>
      <c r="G22" s="87"/>
    </row>
    <row r="23" spans="1:7">
      <c r="A23" s="107">
        <v>45705</v>
      </c>
      <c r="B23" s="87"/>
      <c r="C23" s="87" t="s">
        <v>22</v>
      </c>
      <c r="D23" s="87" t="s">
        <v>17</v>
      </c>
      <c r="E23" s="87"/>
      <c r="F23" s="87"/>
      <c r="G23" s="87"/>
    </row>
    <row r="24" spans="1:7">
      <c r="A24" s="107">
        <v>45705</v>
      </c>
      <c r="B24" s="87"/>
      <c r="C24" s="87" t="s">
        <v>352</v>
      </c>
      <c r="D24" s="87" t="s">
        <v>10</v>
      </c>
      <c r="E24" s="87"/>
      <c r="F24" s="87"/>
      <c r="G24" s="87"/>
    </row>
    <row r="25" spans="1:7">
      <c r="A25" s="107">
        <v>45706</v>
      </c>
      <c r="B25" s="87"/>
      <c r="C25" s="87" t="s">
        <v>7</v>
      </c>
      <c r="D25" s="87" t="s">
        <v>8</v>
      </c>
      <c r="E25" s="87"/>
      <c r="F25" s="87"/>
      <c r="G25" s="87"/>
    </row>
    <row r="26" spans="1:7">
      <c r="A26" s="107">
        <v>45706</v>
      </c>
      <c r="B26" s="87"/>
      <c r="C26" s="87" t="s">
        <v>310</v>
      </c>
      <c r="D26" s="87" t="s">
        <v>10</v>
      </c>
      <c r="E26" s="87"/>
      <c r="F26" s="87"/>
      <c r="G26" s="87"/>
    </row>
    <row r="27" spans="1:7">
      <c r="A27" s="107">
        <v>45706</v>
      </c>
      <c r="B27" s="87"/>
      <c r="C27" s="87" t="s">
        <v>282</v>
      </c>
      <c r="D27" s="87" t="s">
        <v>8</v>
      </c>
      <c r="E27" s="87"/>
      <c r="F27" s="87"/>
      <c r="G27" s="87"/>
    </row>
    <row r="28" spans="1:7">
      <c r="A28" s="107">
        <v>45706</v>
      </c>
      <c r="B28" s="87"/>
      <c r="C28" s="87" t="s">
        <v>45</v>
      </c>
      <c r="D28" s="87" t="s">
        <v>8</v>
      </c>
      <c r="E28" s="87"/>
      <c r="F28" s="87"/>
      <c r="G28" s="87"/>
    </row>
    <row r="29" spans="1:7">
      <c r="A29" s="107">
        <v>45706</v>
      </c>
      <c r="B29" s="87"/>
      <c r="C29" s="87" t="s">
        <v>312</v>
      </c>
      <c r="D29" s="87" t="s">
        <v>17</v>
      </c>
      <c r="E29" s="87"/>
      <c r="F29" s="87"/>
      <c r="G29" s="87"/>
    </row>
    <row r="30" spans="1:7">
      <c r="A30" s="107">
        <v>45706</v>
      </c>
      <c r="B30" s="87"/>
      <c r="C30" s="87" t="s">
        <v>209</v>
      </c>
      <c r="D30" s="87" t="s">
        <v>8</v>
      </c>
      <c r="E30" s="87"/>
      <c r="F30" s="87"/>
      <c r="G30" s="87"/>
    </row>
    <row r="31" spans="1:7">
      <c r="A31" s="107">
        <v>45706</v>
      </c>
      <c r="B31" s="87"/>
      <c r="C31" s="87" t="s">
        <v>240</v>
      </c>
      <c r="D31" s="87" t="s">
        <v>17</v>
      </c>
      <c r="E31" s="87"/>
      <c r="F31" s="87"/>
      <c r="G31" s="87"/>
    </row>
    <row r="32" spans="1:7">
      <c r="A32" s="107">
        <v>45706</v>
      </c>
      <c r="B32" s="87"/>
      <c r="C32" s="87" t="s">
        <v>315</v>
      </c>
      <c r="D32" s="87" t="s">
        <v>17</v>
      </c>
      <c r="E32" s="87"/>
      <c r="F32" s="87"/>
      <c r="G32" s="87"/>
    </row>
    <row r="33" spans="1:7">
      <c r="A33" s="107">
        <v>45706</v>
      </c>
      <c r="B33" s="87"/>
      <c r="C33" s="87" t="s">
        <v>316</v>
      </c>
      <c r="D33" s="87" t="s">
        <v>10</v>
      </c>
      <c r="E33" s="87"/>
      <c r="F33" s="87"/>
      <c r="G33" s="87"/>
    </row>
    <row r="34" spans="1:7">
      <c r="A34" s="107">
        <v>45706</v>
      </c>
      <c r="B34" s="87"/>
      <c r="C34" s="87" t="s">
        <v>25</v>
      </c>
      <c r="D34" s="87" t="s">
        <v>17</v>
      </c>
      <c r="E34" s="87"/>
      <c r="F34" s="87"/>
      <c r="G34" s="87"/>
    </row>
    <row r="35" spans="1:7">
      <c r="A35" s="107">
        <v>45706</v>
      </c>
      <c r="B35" s="87"/>
      <c r="C35" s="87" t="s">
        <v>20</v>
      </c>
      <c r="D35" s="87" t="s">
        <v>10</v>
      </c>
      <c r="E35" s="87"/>
      <c r="F35" s="87"/>
      <c r="G35" s="87"/>
    </row>
    <row r="36" spans="1:7">
      <c r="A36" s="107">
        <v>45706</v>
      </c>
      <c r="B36" s="87"/>
      <c r="C36" s="87" t="s">
        <v>7</v>
      </c>
      <c r="D36" s="87" t="s">
        <v>8</v>
      </c>
      <c r="E36" s="87"/>
      <c r="F36" s="87"/>
      <c r="G36" s="87"/>
    </row>
    <row r="37" spans="1:7">
      <c r="A37" s="107">
        <v>45706</v>
      </c>
      <c r="B37" s="87"/>
      <c r="C37" s="87" t="s">
        <v>282</v>
      </c>
      <c r="D37" s="87" t="s">
        <v>8</v>
      </c>
      <c r="E37" s="87"/>
      <c r="F37" s="87"/>
      <c r="G37" s="87"/>
    </row>
    <row r="38" spans="1:7">
      <c r="A38" s="107">
        <v>45706</v>
      </c>
      <c r="B38" s="87"/>
      <c r="C38" s="87" t="s">
        <v>45</v>
      </c>
      <c r="D38" s="87" t="s">
        <v>8</v>
      </c>
      <c r="E38" s="87"/>
      <c r="F38" s="87"/>
      <c r="G38" s="87"/>
    </row>
    <row r="39" spans="1:7">
      <c r="A39" s="107">
        <v>45706</v>
      </c>
      <c r="B39" s="87"/>
      <c r="C39" s="87" t="s">
        <v>312</v>
      </c>
      <c r="D39" s="87" t="s">
        <v>10</v>
      </c>
      <c r="E39" s="87"/>
      <c r="F39" s="87"/>
      <c r="G39" s="87"/>
    </row>
    <row r="40" spans="1:7">
      <c r="A40" s="107">
        <v>45706</v>
      </c>
      <c r="B40" s="87"/>
      <c r="C40" s="87" t="s">
        <v>209</v>
      </c>
      <c r="D40" s="87" t="s">
        <v>17</v>
      </c>
      <c r="E40" s="87"/>
      <c r="F40" s="87"/>
      <c r="G40" s="87"/>
    </row>
    <row r="41" spans="1:7">
      <c r="A41" s="107">
        <v>45706</v>
      </c>
      <c r="B41" s="87"/>
      <c r="C41" s="87" t="s">
        <v>240</v>
      </c>
      <c r="D41" s="87" t="s">
        <v>10</v>
      </c>
      <c r="E41" s="87"/>
      <c r="F41" s="87"/>
      <c r="G41" s="87"/>
    </row>
    <row r="42" spans="1:7">
      <c r="A42" s="107">
        <v>45706</v>
      </c>
      <c r="B42" s="87"/>
      <c r="C42" s="87" t="s">
        <v>315</v>
      </c>
      <c r="D42" s="87" t="s">
        <v>10</v>
      </c>
      <c r="E42" s="87"/>
      <c r="F42" s="87"/>
      <c r="G42" s="87"/>
    </row>
    <row r="43" spans="1:7">
      <c r="A43" s="107">
        <v>45706</v>
      </c>
      <c r="B43" s="87"/>
      <c r="C43" s="87" t="s">
        <v>316</v>
      </c>
      <c r="D43" s="87" t="s">
        <v>10</v>
      </c>
      <c r="E43" s="87"/>
      <c r="F43" s="87"/>
      <c r="G43" s="87"/>
    </row>
    <row r="44" spans="1:7">
      <c r="A44" s="107">
        <v>45706</v>
      </c>
      <c r="B44" s="87"/>
      <c r="C44" s="87" t="s">
        <v>25</v>
      </c>
      <c r="D44" s="87" t="s">
        <v>10</v>
      </c>
      <c r="E44" s="87"/>
      <c r="F44" s="87"/>
      <c r="G44" s="87"/>
    </row>
    <row r="45" spans="1:7">
      <c r="A45" s="107">
        <v>45706</v>
      </c>
      <c r="B45" s="87"/>
      <c r="C45" s="87" t="s">
        <v>20</v>
      </c>
      <c r="D45" s="87" t="s">
        <v>17</v>
      </c>
      <c r="E45" s="87"/>
      <c r="F45" s="87"/>
      <c r="G45" s="87"/>
    </row>
    <row r="46" spans="1:7">
      <c r="A46" s="107">
        <v>45706</v>
      </c>
      <c r="B46" s="87"/>
      <c r="C46" s="87" t="s">
        <v>22</v>
      </c>
      <c r="D46" s="87" t="s">
        <v>17</v>
      </c>
      <c r="E46" s="87"/>
      <c r="F46" s="87"/>
      <c r="G46" s="87"/>
    </row>
    <row r="47" spans="1:7">
      <c r="A47" s="107">
        <v>45706</v>
      </c>
      <c r="B47" s="87"/>
      <c r="C47" s="87" t="s">
        <v>352</v>
      </c>
      <c r="D47" s="87" t="s">
        <v>10</v>
      </c>
      <c r="E47" s="87"/>
      <c r="F47" s="87"/>
      <c r="G47" s="87"/>
    </row>
    <row r="48" spans="1:7">
      <c r="A48" s="107">
        <v>45707</v>
      </c>
      <c r="B48" s="87"/>
      <c r="C48" s="87" t="s">
        <v>7</v>
      </c>
      <c r="D48" s="87" t="s">
        <v>8</v>
      </c>
      <c r="E48" s="87"/>
      <c r="F48" s="87"/>
      <c r="G48" s="87"/>
    </row>
    <row r="49" spans="1:7">
      <c r="A49" s="107">
        <v>45707</v>
      </c>
      <c r="B49" s="87"/>
      <c r="C49" s="87" t="s">
        <v>310</v>
      </c>
      <c r="D49" s="87" t="s">
        <v>10</v>
      </c>
      <c r="E49" s="87"/>
      <c r="F49" s="87"/>
      <c r="G49" s="87"/>
    </row>
    <row r="50" spans="1:7">
      <c r="A50" s="107">
        <v>45707</v>
      </c>
      <c r="B50" s="87"/>
      <c r="C50" s="87" t="s">
        <v>282</v>
      </c>
      <c r="D50" s="87" t="s">
        <v>8</v>
      </c>
      <c r="E50" s="87"/>
      <c r="F50" s="87"/>
      <c r="G50" s="87"/>
    </row>
    <row r="51" spans="1:7">
      <c r="A51" s="107">
        <v>45707</v>
      </c>
      <c r="B51" s="87"/>
      <c r="C51" s="87" t="s">
        <v>45</v>
      </c>
      <c r="D51" s="87" t="s">
        <v>8</v>
      </c>
      <c r="E51" s="87"/>
      <c r="F51" s="87"/>
      <c r="G51" s="87"/>
    </row>
    <row r="52" spans="1:7">
      <c r="A52" s="107">
        <v>45707</v>
      </c>
      <c r="B52" s="87"/>
      <c r="C52" s="87" t="s">
        <v>312</v>
      </c>
      <c r="D52" s="87" t="s">
        <v>17</v>
      </c>
      <c r="E52" s="87"/>
      <c r="F52" s="87"/>
      <c r="G52" s="87"/>
    </row>
    <row r="53" spans="1:7">
      <c r="A53" s="107">
        <v>45707</v>
      </c>
      <c r="B53" s="87"/>
      <c r="C53" s="87" t="s">
        <v>209</v>
      </c>
      <c r="D53" s="87" t="s">
        <v>8</v>
      </c>
      <c r="E53" s="87"/>
      <c r="F53" s="87"/>
      <c r="G53" s="87"/>
    </row>
    <row r="54" spans="1:7">
      <c r="A54" s="107">
        <v>45707</v>
      </c>
      <c r="B54" s="87"/>
      <c r="C54" s="87" t="s">
        <v>240</v>
      </c>
      <c r="D54" s="87" t="s">
        <v>17</v>
      </c>
      <c r="E54" s="87"/>
      <c r="F54" s="87"/>
      <c r="G54" s="87"/>
    </row>
    <row r="55" spans="1:7">
      <c r="A55" s="107">
        <v>45707</v>
      </c>
      <c r="B55" s="87"/>
      <c r="C55" s="87" t="s">
        <v>315</v>
      </c>
      <c r="D55" s="87" t="s">
        <v>17</v>
      </c>
      <c r="E55" s="87"/>
      <c r="F55" s="87"/>
      <c r="G55" s="87"/>
    </row>
    <row r="56" spans="1:7">
      <c r="A56" s="107">
        <v>45707</v>
      </c>
      <c r="B56" s="87"/>
      <c r="C56" s="87" t="s">
        <v>316</v>
      </c>
      <c r="D56" s="87" t="s">
        <v>10</v>
      </c>
      <c r="E56" s="87"/>
      <c r="F56" s="87"/>
      <c r="G56" s="87"/>
    </row>
    <row r="57" spans="1:7">
      <c r="A57" s="107">
        <v>45707</v>
      </c>
      <c r="B57" s="87"/>
      <c r="C57" s="87" t="s">
        <v>25</v>
      </c>
      <c r="D57" s="87" t="s">
        <v>17</v>
      </c>
      <c r="E57" s="87"/>
      <c r="F57" s="87"/>
      <c r="G57" s="87"/>
    </row>
    <row r="58" spans="1:7">
      <c r="A58" s="107">
        <v>45707</v>
      </c>
      <c r="B58" s="87"/>
      <c r="C58" s="87" t="s">
        <v>20</v>
      </c>
      <c r="D58" s="87" t="s">
        <v>10</v>
      </c>
      <c r="E58" s="87"/>
      <c r="F58" s="87"/>
      <c r="G58" s="87"/>
    </row>
    <row r="59" spans="1:7">
      <c r="A59" s="107">
        <v>45707</v>
      </c>
      <c r="B59" s="87"/>
      <c r="C59" s="87" t="s">
        <v>7</v>
      </c>
      <c r="D59" s="87" t="s">
        <v>8</v>
      </c>
      <c r="E59" s="87"/>
      <c r="F59" s="87"/>
      <c r="G59" s="87"/>
    </row>
    <row r="60" spans="1:7">
      <c r="A60" s="107">
        <v>45707</v>
      </c>
      <c r="B60" s="87"/>
      <c r="C60" s="87" t="s">
        <v>282</v>
      </c>
      <c r="D60" s="87" t="s">
        <v>8</v>
      </c>
      <c r="E60" s="87"/>
      <c r="F60" s="87"/>
      <c r="G60" s="87"/>
    </row>
    <row r="61" spans="1:7">
      <c r="A61" s="107">
        <v>45707</v>
      </c>
      <c r="B61" s="87"/>
      <c r="C61" s="87" t="s">
        <v>45</v>
      </c>
      <c r="D61" s="87" t="s">
        <v>8</v>
      </c>
      <c r="E61" s="87"/>
      <c r="F61" s="87"/>
      <c r="G61" s="87"/>
    </row>
    <row r="62" spans="1:7">
      <c r="A62" s="107">
        <v>45707</v>
      </c>
      <c r="B62" s="87"/>
      <c r="C62" s="87" t="s">
        <v>312</v>
      </c>
      <c r="D62" s="87" t="s">
        <v>10</v>
      </c>
      <c r="E62" s="87"/>
      <c r="F62" s="87"/>
      <c r="G62" s="87"/>
    </row>
    <row r="63" spans="1:7">
      <c r="A63" s="107">
        <v>45707</v>
      </c>
      <c r="B63" s="87"/>
      <c r="C63" s="87" t="s">
        <v>209</v>
      </c>
      <c r="D63" s="87" t="s">
        <v>17</v>
      </c>
      <c r="E63" s="87"/>
      <c r="F63" s="87"/>
      <c r="G63" s="87"/>
    </row>
    <row r="64" spans="1:7">
      <c r="A64" s="107">
        <v>45707</v>
      </c>
      <c r="B64" s="87"/>
      <c r="C64" s="87" t="s">
        <v>240</v>
      </c>
      <c r="D64" s="87" t="s">
        <v>10</v>
      </c>
      <c r="E64" s="87"/>
      <c r="F64" s="87"/>
      <c r="G64" s="87"/>
    </row>
    <row r="65" spans="1:7">
      <c r="A65" s="107">
        <v>45707</v>
      </c>
      <c r="B65" s="87"/>
      <c r="C65" s="87" t="s">
        <v>315</v>
      </c>
      <c r="D65" s="87" t="s">
        <v>10</v>
      </c>
      <c r="E65" s="87"/>
      <c r="F65" s="87"/>
      <c r="G65" s="87"/>
    </row>
    <row r="66" spans="1:7">
      <c r="A66" s="107">
        <v>45707</v>
      </c>
      <c r="B66" s="87"/>
      <c r="C66" s="87" t="s">
        <v>316</v>
      </c>
      <c r="D66" s="87" t="s">
        <v>10</v>
      </c>
      <c r="E66" s="87"/>
      <c r="F66" s="87"/>
      <c r="G66" s="87"/>
    </row>
    <row r="67" spans="1:7">
      <c r="A67" s="107">
        <v>45707</v>
      </c>
      <c r="B67" s="87"/>
      <c r="C67" s="87" t="s">
        <v>25</v>
      </c>
      <c r="D67" s="87" t="s">
        <v>10</v>
      </c>
      <c r="E67" s="87"/>
      <c r="F67" s="87"/>
      <c r="G67" s="87"/>
    </row>
    <row r="68" spans="1:7">
      <c r="A68" s="107">
        <v>45707</v>
      </c>
      <c r="B68" s="87"/>
      <c r="C68" s="87" t="s">
        <v>20</v>
      </c>
      <c r="D68" s="87" t="s">
        <v>17</v>
      </c>
      <c r="E68" s="87"/>
      <c r="F68" s="87"/>
      <c r="G68" s="87"/>
    </row>
    <row r="69" spans="1:7">
      <c r="A69" s="107">
        <v>45707</v>
      </c>
      <c r="B69" s="87"/>
      <c r="C69" s="87" t="s">
        <v>22</v>
      </c>
      <c r="D69" s="87" t="s">
        <v>17</v>
      </c>
      <c r="E69" s="87"/>
      <c r="F69" s="87"/>
      <c r="G69" s="87"/>
    </row>
    <row r="70" spans="1:7">
      <c r="A70" s="107">
        <v>45707</v>
      </c>
      <c r="B70" s="87"/>
      <c r="C70" s="87" t="s">
        <v>352</v>
      </c>
      <c r="D70" s="87" t="s">
        <v>10</v>
      </c>
      <c r="E70" s="87"/>
      <c r="F70" s="87"/>
      <c r="G70" s="87"/>
    </row>
    <row r="71" spans="1:7">
      <c r="A71" s="107">
        <v>45708</v>
      </c>
      <c r="B71" s="87"/>
      <c r="C71" s="87" t="s">
        <v>7</v>
      </c>
      <c r="D71" s="87" t="s">
        <v>8</v>
      </c>
      <c r="E71" s="87"/>
      <c r="F71" s="87"/>
      <c r="G71" s="87"/>
    </row>
    <row r="72" spans="1:7">
      <c r="A72" s="107">
        <v>45708</v>
      </c>
      <c r="B72" s="87"/>
      <c r="C72" s="87" t="s">
        <v>310</v>
      </c>
      <c r="D72" s="87" t="s">
        <v>10</v>
      </c>
      <c r="E72" s="87"/>
      <c r="F72" s="87"/>
      <c r="G72" s="87"/>
    </row>
    <row r="73" spans="1:7">
      <c r="A73" s="107">
        <v>45708</v>
      </c>
      <c r="B73" s="87"/>
      <c r="C73" s="87" t="s">
        <v>282</v>
      </c>
      <c r="D73" s="87" t="s">
        <v>8</v>
      </c>
      <c r="E73" s="87"/>
      <c r="F73" s="87"/>
      <c r="G73" s="87"/>
    </row>
    <row r="74" spans="1:7">
      <c r="A74" s="107">
        <v>45708</v>
      </c>
      <c r="B74" s="87"/>
      <c r="C74" s="87" t="s">
        <v>45</v>
      </c>
      <c r="D74" s="87" t="s">
        <v>8</v>
      </c>
      <c r="E74" s="87"/>
      <c r="F74" s="87"/>
      <c r="G74" s="87"/>
    </row>
    <row r="75" spans="1:7">
      <c r="A75" s="107">
        <v>45708</v>
      </c>
      <c r="B75" s="87"/>
      <c r="C75" s="87" t="s">
        <v>312</v>
      </c>
      <c r="D75" s="87" t="s">
        <v>17</v>
      </c>
      <c r="E75" s="87"/>
      <c r="F75" s="87"/>
      <c r="G75" s="87"/>
    </row>
    <row r="76" spans="1:7">
      <c r="A76" s="107">
        <v>45708</v>
      </c>
      <c r="B76" s="87"/>
      <c r="C76" s="87" t="s">
        <v>209</v>
      </c>
      <c r="D76" s="87" t="s">
        <v>8</v>
      </c>
      <c r="E76" s="87"/>
      <c r="F76" s="87"/>
      <c r="G76" s="87"/>
    </row>
    <row r="77" spans="1:7">
      <c r="A77" s="107">
        <v>45708</v>
      </c>
      <c r="B77" s="87"/>
      <c r="C77" s="87" t="s">
        <v>240</v>
      </c>
      <c r="D77" s="87" t="s">
        <v>17</v>
      </c>
      <c r="E77" s="87"/>
      <c r="F77" s="87"/>
      <c r="G77" s="87"/>
    </row>
    <row r="78" spans="1:7">
      <c r="A78" s="107">
        <v>45708</v>
      </c>
      <c r="B78" s="87"/>
      <c r="C78" s="87" t="s">
        <v>315</v>
      </c>
      <c r="D78" s="87" t="s">
        <v>17</v>
      </c>
      <c r="E78" s="87"/>
      <c r="F78" s="87"/>
      <c r="G78" s="87"/>
    </row>
    <row r="79" spans="1:7">
      <c r="A79" s="107">
        <v>45708</v>
      </c>
      <c r="B79" s="87"/>
      <c r="C79" s="87" t="s">
        <v>316</v>
      </c>
      <c r="D79" s="87" t="s">
        <v>10</v>
      </c>
      <c r="E79" s="87"/>
      <c r="F79" s="87"/>
      <c r="G79" s="87"/>
    </row>
    <row r="80" spans="1:7">
      <c r="A80" s="107">
        <v>45708</v>
      </c>
      <c r="B80" s="87"/>
      <c r="C80" s="87" t="s">
        <v>25</v>
      </c>
      <c r="D80" s="87" t="s">
        <v>17</v>
      </c>
      <c r="E80" s="87"/>
      <c r="F80" s="87"/>
      <c r="G80" s="87"/>
    </row>
    <row r="81" spans="1:7">
      <c r="A81" s="107">
        <v>45708</v>
      </c>
      <c r="B81" s="87"/>
      <c r="C81" s="87" t="s">
        <v>20</v>
      </c>
      <c r="D81" s="87" t="s">
        <v>10</v>
      </c>
      <c r="E81" s="87"/>
      <c r="F81" s="87"/>
      <c r="G81" s="87"/>
    </row>
    <row r="82" spans="1:7">
      <c r="A82" s="107">
        <v>45708</v>
      </c>
      <c r="B82" s="87"/>
      <c r="C82" s="87" t="s">
        <v>7</v>
      </c>
      <c r="D82" s="87" t="s">
        <v>8</v>
      </c>
      <c r="E82" s="87"/>
      <c r="F82" s="87"/>
      <c r="G82" s="87"/>
    </row>
    <row r="83" spans="1:7">
      <c r="A83" s="107">
        <v>45708</v>
      </c>
      <c r="B83" s="87"/>
      <c r="C83" s="87" t="s">
        <v>282</v>
      </c>
      <c r="D83" s="87" t="s">
        <v>8</v>
      </c>
      <c r="E83" s="87"/>
      <c r="F83" s="87"/>
      <c r="G83" s="87"/>
    </row>
    <row r="84" spans="1:7">
      <c r="A84" s="107">
        <v>45708</v>
      </c>
      <c r="B84" s="87"/>
      <c r="C84" s="87" t="s">
        <v>45</v>
      </c>
      <c r="D84" s="87" t="s">
        <v>8</v>
      </c>
      <c r="E84" s="87"/>
      <c r="F84" s="87"/>
      <c r="G84" s="87"/>
    </row>
    <row r="85" spans="1:7">
      <c r="A85" s="107">
        <v>45708</v>
      </c>
      <c r="B85" s="87"/>
      <c r="C85" s="87" t="s">
        <v>312</v>
      </c>
      <c r="D85" s="87" t="s">
        <v>10</v>
      </c>
      <c r="E85" s="87"/>
      <c r="F85" s="87"/>
      <c r="G85" s="87"/>
    </row>
    <row r="86" spans="1:7">
      <c r="A86" s="107">
        <v>45708</v>
      </c>
      <c r="B86" s="87"/>
      <c r="C86" s="87" t="s">
        <v>209</v>
      </c>
      <c r="D86" s="87" t="s">
        <v>17</v>
      </c>
      <c r="E86" s="87"/>
      <c r="F86" s="87"/>
      <c r="G86" s="87"/>
    </row>
    <row r="87" spans="1:7">
      <c r="A87" s="107">
        <v>45708</v>
      </c>
      <c r="B87" s="87"/>
      <c r="C87" s="87" t="s">
        <v>240</v>
      </c>
      <c r="D87" s="87" t="s">
        <v>10</v>
      </c>
      <c r="E87" s="87"/>
      <c r="F87" s="87"/>
      <c r="G87" s="87"/>
    </row>
    <row r="88" spans="1:7">
      <c r="A88" s="107">
        <v>45708</v>
      </c>
      <c r="B88" s="87"/>
      <c r="C88" s="87" t="s">
        <v>315</v>
      </c>
      <c r="D88" s="87" t="s">
        <v>10</v>
      </c>
      <c r="E88" s="87"/>
      <c r="F88" s="87"/>
      <c r="G88" s="87"/>
    </row>
    <row r="89" spans="1:7">
      <c r="A89" s="107">
        <v>45708</v>
      </c>
      <c r="B89" s="87"/>
      <c r="C89" s="87" t="s">
        <v>316</v>
      </c>
      <c r="D89" s="87" t="s">
        <v>10</v>
      </c>
      <c r="E89" s="87"/>
      <c r="F89" s="87"/>
      <c r="G89" s="87"/>
    </row>
    <row r="90" spans="1:7">
      <c r="A90" s="107">
        <v>45708</v>
      </c>
      <c r="B90" s="87"/>
      <c r="C90" s="87" t="s">
        <v>25</v>
      </c>
      <c r="D90" s="87" t="s">
        <v>10</v>
      </c>
      <c r="E90" s="87"/>
      <c r="F90" s="87"/>
      <c r="G90" s="87"/>
    </row>
    <row r="91" spans="1:7">
      <c r="A91" s="107">
        <v>45708</v>
      </c>
      <c r="B91" s="87"/>
      <c r="C91" s="87" t="s">
        <v>20</v>
      </c>
      <c r="D91" s="87" t="s">
        <v>17</v>
      </c>
      <c r="E91" s="87"/>
      <c r="F91" s="87"/>
      <c r="G91" s="87"/>
    </row>
    <row r="92" spans="1:7">
      <c r="A92" s="107">
        <v>45708</v>
      </c>
      <c r="B92" s="87"/>
      <c r="C92" s="87" t="s">
        <v>22</v>
      </c>
      <c r="D92" s="87" t="s">
        <v>17</v>
      </c>
      <c r="E92" s="87"/>
      <c r="F92" s="87"/>
      <c r="G92" s="87"/>
    </row>
    <row r="93" spans="1:7">
      <c r="A93" s="107">
        <v>45708</v>
      </c>
      <c r="B93" s="87"/>
      <c r="C93" s="87" t="s">
        <v>352</v>
      </c>
      <c r="D93" s="87" t="s">
        <v>10</v>
      </c>
      <c r="E93" s="87"/>
      <c r="F93" s="87"/>
      <c r="G93" s="87"/>
    </row>
    <row r="94" spans="1:7">
      <c r="A94" s="107">
        <v>45709</v>
      </c>
      <c r="B94" s="87"/>
      <c r="C94" s="87" t="s">
        <v>7</v>
      </c>
      <c r="D94" s="87" t="s">
        <v>8</v>
      </c>
      <c r="E94" s="87"/>
      <c r="F94" s="87"/>
      <c r="G94" s="87"/>
    </row>
    <row r="95" spans="1:7">
      <c r="A95" s="107">
        <v>45709</v>
      </c>
      <c r="B95" s="87"/>
      <c r="C95" s="87" t="s">
        <v>310</v>
      </c>
      <c r="D95" s="87" t="s">
        <v>10</v>
      </c>
      <c r="E95" s="87"/>
      <c r="F95" s="87"/>
      <c r="G95" s="87"/>
    </row>
    <row r="96" spans="1:7">
      <c r="A96" s="107">
        <v>45709</v>
      </c>
      <c r="B96" s="87"/>
      <c r="C96" s="87" t="s">
        <v>282</v>
      </c>
      <c r="D96" s="87" t="s">
        <v>8</v>
      </c>
      <c r="E96" s="87"/>
      <c r="F96" s="87"/>
      <c r="G96" s="87"/>
    </row>
    <row r="97" spans="1:7">
      <c r="A97" s="107">
        <v>45709</v>
      </c>
      <c r="B97" s="87"/>
      <c r="C97" s="87" t="s">
        <v>45</v>
      </c>
      <c r="D97" s="87" t="s">
        <v>8</v>
      </c>
      <c r="E97" s="87"/>
      <c r="F97" s="87"/>
      <c r="G97" s="87"/>
    </row>
    <row r="98" spans="1:7">
      <c r="A98" s="107">
        <v>45709</v>
      </c>
      <c r="B98" s="87"/>
      <c r="C98" s="87" t="s">
        <v>312</v>
      </c>
      <c r="D98" s="87" t="s">
        <v>17</v>
      </c>
      <c r="E98" s="87"/>
      <c r="F98" s="87"/>
      <c r="G98" s="87"/>
    </row>
    <row r="99" spans="1:7">
      <c r="A99" s="107">
        <v>45709</v>
      </c>
      <c r="B99" s="87"/>
      <c r="C99" s="87" t="s">
        <v>209</v>
      </c>
      <c r="D99" s="87" t="s">
        <v>8</v>
      </c>
      <c r="E99" s="87"/>
      <c r="F99" s="87"/>
      <c r="G99" s="87"/>
    </row>
    <row r="100" spans="1:7">
      <c r="A100" s="107">
        <v>45709</v>
      </c>
      <c r="B100" s="87"/>
      <c r="C100" s="87" t="s">
        <v>240</v>
      </c>
      <c r="D100" s="87" t="s">
        <v>17</v>
      </c>
      <c r="E100" s="87"/>
      <c r="F100" s="87"/>
      <c r="G100" s="87"/>
    </row>
    <row r="101" spans="1:7">
      <c r="A101" s="107">
        <v>45709</v>
      </c>
      <c r="B101" s="87"/>
      <c r="C101" s="87" t="s">
        <v>315</v>
      </c>
      <c r="D101" s="87" t="s">
        <v>17</v>
      </c>
      <c r="E101" s="87"/>
      <c r="F101" s="87"/>
      <c r="G101" s="87"/>
    </row>
    <row r="102" spans="1:7">
      <c r="A102" s="107">
        <v>45709</v>
      </c>
      <c r="B102" s="87"/>
      <c r="C102" s="87" t="s">
        <v>316</v>
      </c>
      <c r="D102" s="87" t="s">
        <v>10</v>
      </c>
      <c r="E102" s="87"/>
      <c r="F102" s="87"/>
      <c r="G102" s="87"/>
    </row>
    <row r="103" spans="1:7">
      <c r="A103" s="107">
        <v>45709</v>
      </c>
      <c r="B103" s="87"/>
      <c r="C103" s="87" t="s">
        <v>25</v>
      </c>
      <c r="D103" s="87" t="s">
        <v>17</v>
      </c>
      <c r="E103" s="87"/>
      <c r="F103" s="87"/>
      <c r="G103" s="87"/>
    </row>
    <row r="104" spans="1:7">
      <c r="A104" s="107">
        <v>45709</v>
      </c>
      <c r="B104" s="87"/>
      <c r="C104" s="87" t="s">
        <v>20</v>
      </c>
      <c r="D104" s="87" t="s">
        <v>10</v>
      </c>
      <c r="E104" s="87"/>
      <c r="F104" s="87"/>
      <c r="G104" s="87"/>
    </row>
    <row r="105" spans="1:7">
      <c r="A105" s="107">
        <v>45709</v>
      </c>
      <c r="B105" s="87"/>
      <c r="C105" s="87" t="s">
        <v>7</v>
      </c>
      <c r="D105" s="87" t="s">
        <v>8</v>
      </c>
      <c r="E105" s="87"/>
      <c r="F105" s="87"/>
      <c r="G105" s="87"/>
    </row>
    <row r="106" spans="1:7">
      <c r="A106" s="107">
        <v>45709</v>
      </c>
      <c r="B106" s="87"/>
      <c r="C106" s="87" t="s">
        <v>282</v>
      </c>
      <c r="D106" s="87" t="s">
        <v>8</v>
      </c>
      <c r="E106" s="87"/>
      <c r="F106" s="87"/>
      <c r="G106" s="87"/>
    </row>
    <row r="107" spans="1:7">
      <c r="A107" s="107">
        <v>45709</v>
      </c>
      <c r="B107" s="87"/>
      <c r="C107" s="87" t="s">
        <v>45</v>
      </c>
      <c r="D107" s="87" t="s">
        <v>8</v>
      </c>
      <c r="E107" s="87"/>
      <c r="F107" s="87"/>
      <c r="G107" s="87"/>
    </row>
    <row r="108" spans="1:7">
      <c r="A108" s="107">
        <v>45709</v>
      </c>
      <c r="B108" s="87"/>
      <c r="C108" s="87" t="s">
        <v>312</v>
      </c>
      <c r="D108" s="87" t="s">
        <v>10</v>
      </c>
      <c r="E108" s="87"/>
      <c r="F108" s="87"/>
      <c r="G108" s="87"/>
    </row>
    <row r="109" spans="1:7">
      <c r="A109" s="107">
        <v>45709</v>
      </c>
      <c r="B109" s="87"/>
      <c r="C109" s="87" t="s">
        <v>209</v>
      </c>
      <c r="D109" s="87" t="s">
        <v>17</v>
      </c>
      <c r="E109" s="87"/>
      <c r="F109" s="87"/>
      <c r="G109" s="87"/>
    </row>
    <row r="110" spans="1:7">
      <c r="A110" s="107">
        <v>45709</v>
      </c>
      <c r="B110" s="87"/>
      <c r="C110" s="87" t="s">
        <v>240</v>
      </c>
      <c r="D110" s="87" t="s">
        <v>10</v>
      </c>
      <c r="E110" s="87"/>
      <c r="F110" s="87"/>
      <c r="G110" s="87"/>
    </row>
    <row r="111" spans="1:7">
      <c r="A111" s="107">
        <v>45709</v>
      </c>
      <c r="B111" s="87"/>
      <c r="C111" s="87" t="s">
        <v>315</v>
      </c>
      <c r="D111" s="87" t="s">
        <v>10</v>
      </c>
      <c r="E111" s="87"/>
      <c r="F111" s="87"/>
      <c r="G111" s="87"/>
    </row>
    <row r="112" spans="1:7">
      <c r="A112" s="107">
        <v>45709</v>
      </c>
      <c r="B112" s="87"/>
      <c r="C112" s="87" t="s">
        <v>316</v>
      </c>
      <c r="D112" s="87" t="s">
        <v>10</v>
      </c>
      <c r="E112" s="87"/>
      <c r="F112" s="87"/>
      <c r="G112" s="87"/>
    </row>
    <row r="113" spans="1:7">
      <c r="A113" s="107">
        <v>45709</v>
      </c>
      <c r="B113" s="87"/>
      <c r="C113" s="87" t="s">
        <v>25</v>
      </c>
      <c r="D113" s="87" t="s">
        <v>10</v>
      </c>
      <c r="E113" s="87"/>
      <c r="F113" s="87"/>
      <c r="G113" s="87"/>
    </row>
    <row r="114" spans="1:7">
      <c r="A114" s="107">
        <v>45709</v>
      </c>
      <c r="B114" s="87"/>
      <c r="C114" s="87" t="s">
        <v>20</v>
      </c>
      <c r="D114" s="87" t="s">
        <v>17</v>
      </c>
      <c r="E114" s="87"/>
      <c r="F114" s="87"/>
      <c r="G114" s="87"/>
    </row>
    <row r="115" spans="1:7">
      <c r="A115" s="107">
        <v>45709</v>
      </c>
      <c r="B115" s="87"/>
      <c r="C115" s="87" t="s">
        <v>22</v>
      </c>
      <c r="D115" s="87" t="s">
        <v>17</v>
      </c>
      <c r="E115" s="87"/>
      <c r="F115" s="87"/>
      <c r="G115" s="87"/>
    </row>
    <row r="116" spans="1:7">
      <c r="A116" s="107">
        <v>45709</v>
      </c>
      <c r="B116" s="87"/>
      <c r="C116" s="87" t="s">
        <v>352</v>
      </c>
      <c r="D116" s="87" t="s">
        <v>10</v>
      </c>
      <c r="E116" s="87"/>
      <c r="F116" s="87"/>
      <c r="G116" s="87"/>
    </row>
    <row r="117" spans="1:7">
      <c r="A117" s="107">
        <v>45712</v>
      </c>
      <c r="B117" s="87"/>
      <c r="C117" s="87" t="s">
        <v>7</v>
      </c>
      <c r="D117" s="87" t="s">
        <v>8</v>
      </c>
      <c r="E117" s="87"/>
      <c r="F117" s="87"/>
      <c r="G117" s="87"/>
    </row>
    <row r="118" spans="1:7">
      <c r="A118" s="107">
        <v>45712</v>
      </c>
      <c r="B118" s="87"/>
      <c r="C118" s="87" t="s">
        <v>310</v>
      </c>
      <c r="D118" s="87" t="s">
        <v>10</v>
      </c>
      <c r="E118" s="87"/>
      <c r="F118" s="87"/>
      <c r="G118" s="87"/>
    </row>
    <row r="119" spans="1:7">
      <c r="A119" s="107">
        <v>45712</v>
      </c>
      <c r="B119" s="87"/>
      <c r="C119" s="87" t="s">
        <v>282</v>
      </c>
      <c r="D119" s="87" t="s">
        <v>8</v>
      </c>
      <c r="E119" s="87"/>
      <c r="F119" s="87"/>
      <c r="G119" s="87"/>
    </row>
    <row r="120" spans="1:7">
      <c r="A120" s="107">
        <v>45712</v>
      </c>
      <c r="B120" s="87"/>
      <c r="C120" s="87" t="s">
        <v>45</v>
      </c>
      <c r="D120" s="87" t="s">
        <v>8</v>
      </c>
      <c r="E120" s="87"/>
      <c r="F120" s="87"/>
      <c r="G120" s="87"/>
    </row>
    <row r="121" spans="1:7">
      <c r="A121" s="107">
        <v>45712</v>
      </c>
      <c r="B121" s="87"/>
      <c r="C121" s="87" t="s">
        <v>312</v>
      </c>
      <c r="D121" s="87" t="s">
        <v>17</v>
      </c>
      <c r="E121" s="87"/>
      <c r="F121" s="87"/>
      <c r="G121" s="87"/>
    </row>
    <row r="122" spans="1:7">
      <c r="A122" s="107">
        <v>45712</v>
      </c>
      <c r="B122" s="87"/>
      <c r="C122" s="87" t="s">
        <v>209</v>
      </c>
      <c r="D122" s="87" t="s">
        <v>8</v>
      </c>
      <c r="E122" s="87"/>
      <c r="F122" s="87"/>
      <c r="G122" s="87"/>
    </row>
    <row r="123" spans="1:7">
      <c r="A123" s="107">
        <v>45712</v>
      </c>
      <c r="B123" s="87"/>
      <c r="C123" s="87" t="s">
        <v>240</v>
      </c>
      <c r="D123" s="87" t="s">
        <v>17</v>
      </c>
      <c r="E123" s="87"/>
      <c r="F123" s="87"/>
      <c r="G123" s="87"/>
    </row>
    <row r="124" spans="1:7">
      <c r="A124" s="107">
        <v>45712</v>
      </c>
      <c r="B124" s="87"/>
      <c r="C124" s="87" t="s">
        <v>315</v>
      </c>
      <c r="D124" s="87" t="s">
        <v>17</v>
      </c>
      <c r="E124" s="87"/>
      <c r="F124" s="87"/>
      <c r="G124" s="87"/>
    </row>
    <row r="125" spans="1:7">
      <c r="A125" s="107">
        <v>45712</v>
      </c>
      <c r="B125" s="87"/>
      <c r="C125" s="87" t="s">
        <v>316</v>
      </c>
      <c r="D125" s="87" t="s">
        <v>10</v>
      </c>
      <c r="E125" s="87"/>
      <c r="F125" s="87"/>
      <c r="G125" s="87"/>
    </row>
    <row r="126" spans="1:7">
      <c r="A126" s="107">
        <v>45712</v>
      </c>
      <c r="B126" s="87"/>
      <c r="C126" s="87" t="s">
        <v>25</v>
      </c>
      <c r="D126" s="87" t="s">
        <v>17</v>
      </c>
      <c r="E126" s="87"/>
      <c r="F126" s="87"/>
      <c r="G126" s="87"/>
    </row>
    <row r="127" spans="1:7">
      <c r="A127" s="107">
        <v>45712</v>
      </c>
      <c r="B127" s="87"/>
      <c r="C127" s="87" t="s">
        <v>20</v>
      </c>
      <c r="D127" s="87" t="s">
        <v>10</v>
      </c>
      <c r="E127" s="87"/>
      <c r="F127" s="87"/>
      <c r="G127" s="87"/>
    </row>
    <row r="128" spans="1:7">
      <c r="A128" s="107">
        <v>45712</v>
      </c>
      <c r="B128" s="87"/>
      <c r="C128" s="87" t="s">
        <v>7</v>
      </c>
      <c r="D128" s="87" t="s">
        <v>8</v>
      </c>
      <c r="E128" s="87"/>
      <c r="F128" s="87"/>
      <c r="G128" s="87"/>
    </row>
    <row r="129" spans="1:7">
      <c r="A129" s="107">
        <v>45712</v>
      </c>
      <c r="B129" s="87"/>
      <c r="C129" s="87" t="s">
        <v>282</v>
      </c>
      <c r="D129" s="87" t="s">
        <v>8</v>
      </c>
      <c r="E129" s="87"/>
      <c r="F129" s="87"/>
      <c r="G129" s="87"/>
    </row>
    <row r="130" spans="1:7">
      <c r="A130" s="107">
        <v>45712</v>
      </c>
      <c r="B130" s="87"/>
      <c r="C130" s="87" t="s">
        <v>45</v>
      </c>
      <c r="D130" s="87" t="s">
        <v>8</v>
      </c>
      <c r="E130" s="87"/>
      <c r="F130" s="87"/>
      <c r="G130" s="87"/>
    </row>
    <row r="131" spans="1:7">
      <c r="A131" s="107">
        <v>45712</v>
      </c>
      <c r="B131" s="87"/>
      <c r="C131" s="87" t="s">
        <v>312</v>
      </c>
      <c r="D131" s="87" t="s">
        <v>10</v>
      </c>
      <c r="E131" s="87"/>
      <c r="F131" s="87"/>
      <c r="G131" s="87"/>
    </row>
    <row r="132" spans="1:7">
      <c r="A132" s="107">
        <v>45712</v>
      </c>
      <c r="B132" s="87"/>
      <c r="C132" s="87" t="s">
        <v>209</v>
      </c>
      <c r="D132" s="87" t="s">
        <v>17</v>
      </c>
      <c r="E132" s="87"/>
      <c r="F132" s="87"/>
      <c r="G132" s="87"/>
    </row>
    <row r="133" spans="1:7">
      <c r="A133" s="107">
        <v>45712</v>
      </c>
      <c r="B133" s="87"/>
      <c r="C133" s="87" t="s">
        <v>240</v>
      </c>
      <c r="D133" s="87" t="s">
        <v>10</v>
      </c>
      <c r="E133" s="87"/>
      <c r="F133" s="87"/>
      <c r="G133" s="87"/>
    </row>
    <row r="134" spans="1:7">
      <c r="A134" s="107">
        <v>45712</v>
      </c>
      <c r="B134" s="87"/>
      <c r="C134" s="87" t="s">
        <v>315</v>
      </c>
      <c r="D134" s="87" t="s">
        <v>10</v>
      </c>
      <c r="E134" s="87"/>
      <c r="F134" s="87"/>
      <c r="G134" s="87"/>
    </row>
    <row r="135" spans="1:7">
      <c r="A135" s="107">
        <v>45712</v>
      </c>
      <c r="B135" s="87"/>
      <c r="C135" s="87" t="s">
        <v>316</v>
      </c>
      <c r="D135" s="87" t="s">
        <v>10</v>
      </c>
      <c r="E135" s="87"/>
      <c r="F135" s="87"/>
      <c r="G135" s="87"/>
    </row>
    <row r="136" spans="1:7">
      <c r="A136" s="107">
        <v>45712</v>
      </c>
      <c r="B136" s="87"/>
      <c r="C136" s="87" t="s">
        <v>25</v>
      </c>
      <c r="D136" s="87" t="s">
        <v>10</v>
      </c>
      <c r="E136" s="87"/>
      <c r="F136" s="87"/>
      <c r="G136" s="87"/>
    </row>
    <row r="137" spans="1:7">
      <c r="A137" s="107">
        <v>45712</v>
      </c>
      <c r="B137" s="87"/>
      <c r="C137" s="87" t="s">
        <v>20</v>
      </c>
      <c r="D137" s="87" t="s">
        <v>17</v>
      </c>
      <c r="E137" s="87"/>
      <c r="F137" s="87"/>
      <c r="G137" s="87"/>
    </row>
    <row r="138" spans="1:7">
      <c r="A138" s="107">
        <v>45712</v>
      </c>
      <c r="B138" s="87"/>
      <c r="C138" s="87" t="s">
        <v>22</v>
      </c>
      <c r="D138" s="87" t="s">
        <v>17</v>
      </c>
      <c r="E138" s="87"/>
      <c r="F138" s="87"/>
      <c r="G138" s="87"/>
    </row>
    <row r="139" spans="1:7">
      <c r="A139" s="107">
        <v>45712</v>
      </c>
      <c r="B139" s="87"/>
      <c r="C139" s="87" t="s">
        <v>352</v>
      </c>
      <c r="D139" s="87" t="s">
        <v>10</v>
      </c>
      <c r="E139" s="87"/>
      <c r="F139" s="87"/>
      <c r="G139" s="87"/>
    </row>
    <row r="140" spans="1:7">
      <c r="A140" s="107">
        <v>45713</v>
      </c>
      <c r="B140" s="87"/>
      <c r="C140" s="87" t="s">
        <v>7</v>
      </c>
      <c r="D140" s="87" t="s">
        <v>8</v>
      </c>
      <c r="E140" s="87"/>
      <c r="F140" s="87"/>
      <c r="G140" s="87"/>
    </row>
    <row r="141" spans="1:7">
      <c r="A141" s="107">
        <v>45713</v>
      </c>
      <c r="B141" s="87"/>
      <c r="C141" s="87" t="s">
        <v>310</v>
      </c>
      <c r="D141" s="87" t="s">
        <v>10</v>
      </c>
      <c r="E141" s="87"/>
      <c r="F141" s="87"/>
      <c r="G141" s="87"/>
    </row>
    <row r="142" spans="1:7">
      <c r="A142" s="107">
        <v>45713</v>
      </c>
      <c r="B142" s="87"/>
      <c r="C142" s="87" t="s">
        <v>282</v>
      </c>
      <c r="D142" s="87" t="s">
        <v>8</v>
      </c>
      <c r="E142" s="87"/>
      <c r="F142" s="87"/>
      <c r="G142" s="87"/>
    </row>
    <row r="143" spans="1:7">
      <c r="A143" s="107">
        <v>45713</v>
      </c>
      <c r="B143" s="87"/>
      <c r="C143" s="87" t="s">
        <v>45</v>
      </c>
      <c r="D143" s="87" t="s">
        <v>8</v>
      </c>
      <c r="E143" s="87"/>
      <c r="F143" s="87"/>
      <c r="G143" s="87"/>
    </row>
    <row r="144" spans="1:7">
      <c r="A144" s="107">
        <v>45713</v>
      </c>
      <c r="B144" s="87"/>
      <c r="C144" s="87" t="s">
        <v>312</v>
      </c>
      <c r="D144" s="87" t="s">
        <v>17</v>
      </c>
      <c r="E144" s="87"/>
      <c r="F144" s="87"/>
      <c r="G144" s="87"/>
    </row>
    <row r="145" spans="1:7">
      <c r="A145" s="107">
        <v>45713</v>
      </c>
      <c r="B145" s="87"/>
      <c r="C145" s="87" t="s">
        <v>209</v>
      </c>
      <c r="D145" s="87" t="s">
        <v>8</v>
      </c>
      <c r="E145" s="87"/>
      <c r="F145" s="87"/>
      <c r="G145" s="87"/>
    </row>
    <row r="146" spans="1:7">
      <c r="A146" s="107">
        <v>45713</v>
      </c>
      <c r="B146" s="87"/>
      <c r="C146" s="87" t="s">
        <v>240</v>
      </c>
      <c r="D146" s="87" t="s">
        <v>17</v>
      </c>
      <c r="E146" s="87"/>
      <c r="F146" s="87"/>
      <c r="G146" s="87"/>
    </row>
    <row r="147" spans="1:7">
      <c r="A147" s="107">
        <v>45713</v>
      </c>
      <c r="B147" s="87"/>
      <c r="C147" s="87" t="s">
        <v>315</v>
      </c>
      <c r="D147" s="87" t="s">
        <v>17</v>
      </c>
      <c r="E147" s="87"/>
      <c r="F147" s="87"/>
      <c r="G147" s="87"/>
    </row>
    <row r="148" spans="1:7">
      <c r="A148" s="107">
        <v>45713</v>
      </c>
      <c r="B148" s="87"/>
      <c r="C148" s="87" t="s">
        <v>316</v>
      </c>
      <c r="D148" s="87" t="s">
        <v>10</v>
      </c>
      <c r="E148" s="87"/>
      <c r="F148" s="87"/>
      <c r="G148" s="87"/>
    </row>
    <row r="149" spans="1:7">
      <c r="A149" s="107">
        <v>45713</v>
      </c>
      <c r="B149" s="87"/>
      <c r="C149" s="87" t="s">
        <v>25</v>
      </c>
      <c r="D149" s="87" t="s">
        <v>17</v>
      </c>
      <c r="E149" s="87"/>
      <c r="F149" s="87"/>
      <c r="G149" s="87"/>
    </row>
    <row r="150" spans="1:7">
      <c r="A150" s="107">
        <v>45713</v>
      </c>
      <c r="B150" s="87"/>
      <c r="C150" s="87" t="s">
        <v>20</v>
      </c>
      <c r="D150" s="87" t="s">
        <v>10</v>
      </c>
      <c r="E150" s="87"/>
      <c r="F150" s="87"/>
      <c r="G150" s="87"/>
    </row>
    <row r="151" spans="1:7">
      <c r="A151" s="107">
        <v>45713</v>
      </c>
      <c r="B151" s="87"/>
      <c r="C151" s="87" t="s">
        <v>7</v>
      </c>
      <c r="D151" s="87" t="s">
        <v>8</v>
      </c>
      <c r="E151" s="87"/>
      <c r="F151" s="87"/>
      <c r="G151" s="87"/>
    </row>
    <row r="152" spans="1:7">
      <c r="A152" s="107">
        <v>45713</v>
      </c>
      <c r="B152" s="87"/>
      <c r="C152" s="87" t="s">
        <v>282</v>
      </c>
      <c r="D152" s="87" t="s">
        <v>8</v>
      </c>
      <c r="E152" s="87"/>
      <c r="F152" s="87"/>
      <c r="G152" s="87"/>
    </row>
    <row r="153" spans="1:7">
      <c r="A153" s="107">
        <v>45713</v>
      </c>
      <c r="B153" s="87"/>
      <c r="C153" s="87" t="s">
        <v>45</v>
      </c>
      <c r="D153" s="87" t="s">
        <v>8</v>
      </c>
      <c r="E153" s="87"/>
      <c r="F153" s="87"/>
      <c r="G153" s="87"/>
    </row>
    <row r="154" spans="1:7">
      <c r="A154" s="107">
        <v>45713</v>
      </c>
      <c r="B154" s="87"/>
      <c r="C154" s="87" t="s">
        <v>312</v>
      </c>
      <c r="D154" s="87" t="s">
        <v>10</v>
      </c>
      <c r="E154" s="87"/>
      <c r="F154" s="87"/>
      <c r="G154" s="87"/>
    </row>
    <row r="155" spans="1:7">
      <c r="A155" s="107">
        <v>45713</v>
      </c>
      <c r="B155" s="87"/>
      <c r="C155" s="87" t="s">
        <v>209</v>
      </c>
      <c r="D155" s="87" t="s">
        <v>17</v>
      </c>
      <c r="E155" s="87"/>
      <c r="F155" s="87"/>
      <c r="G155" s="87"/>
    </row>
    <row r="156" spans="1:7">
      <c r="A156" s="107">
        <v>45713</v>
      </c>
      <c r="B156" s="87"/>
      <c r="C156" s="87" t="s">
        <v>240</v>
      </c>
      <c r="D156" s="87" t="s">
        <v>10</v>
      </c>
      <c r="E156" s="87"/>
      <c r="F156" s="87"/>
      <c r="G156" s="87"/>
    </row>
    <row r="157" spans="1:7">
      <c r="A157" s="107">
        <v>45713</v>
      </c>
      <c r="B157" s="87"/>
      <c r="C157" s="87" t="s">
        <v>315</v>
      </c>
      <c r="D157" s="87" t="s">
        <v>10</v>
      </c>
      <c r="E157" s="87"/>
      <c r="F157" s="87"/>
      <c r="G157" s="87"/>
    </row>
    <row r="158" spans="1:7">
      <c r="A158" s="107">
        <v>45713</v>
      </c>
      <c r="B158" s="87"/>
      <c r="C158" s="87" t="s">
        <v>316</v>
      </c>
      <c r="D158" s="87" t="s">
        <v>10</v>
      </c>
      <c r="E158" s="87"/>
      <c r="F158" s="87"/>
      <c r="G158" s="87"/>
    </row>
    <row r="159" spans="1:7">
      <c r="A159" s="107">
        <v>45713</v>
      </c>
      <c r="B159" s="87"/>
      <c r="C159" s="87" t="s">
        <v>25</v>
      </c>
      <c r="D159" s="87" t="s">
        <v>10</v>
      </c>
      <c r="E159" s="87"/>
      <c r="F159" s="87"/>
      <c r="G159" s="87"/>
    </row>
    <row r="160" spans="1:7">
      <c r="A160" s="107">
        <v>45713</v>
      </c>
      <c r="B160" s="87"/>
      <c r="C160" s="87" t="s">
        <v>20</v>
      </c>
      <c r="D160" s="87" t="s">
        <v>17</v>
      </c>
      <c r="E160" s="87"/>
      <c r="F160" s="87"/>
      <c r="G160" s="87"/>
    </row>
    <row r="161" spans="1:7">
      <c r="A161" s="107">
        <v>45713</v>
      </c>
      <c r="B161" s="87"/>
      <c r="C161" s="87" t="s">
        <v>22</v>
      </c>
      <c r="D161" s="87" t="s">
        <v>17</v>
      </c>
      <c r="E161" s="87"/>
      <c r="F161" s="87"/>
      <c r="G161" s="87"/>
    </row>
    <row r="162" spans="1:7">
      <c r="A162" s="107">
        <v>45713</v>
      </c>
      <c r="B162" s="87"/>
      <c r="C162" s="87" t="s">
        <v>352</v>
      </c>
      <c r="D162" s="87" t="s">
        <v>10</v>
      </c>
      <c r="E162" s="87"/>
      <c r="F162" s="87"/>
      <c r="G162" s="87"/>
    </row>
    <row r="163" spans="1:7">
      <c r="A163" s="107">
        <v>45714</v>
      </c>
      <c r="B163" s="87"/>
      <c r="C163" s="87" t="s">
        <v>7</v>
      </c>
      <c r="D163" s="87" t="s">
        <v>8</v>
      </c>
      <c r="E163" s="87"/>
      <c r="F163" s="87"/>
      <c r="G163" s="87"/>
    </row>
    <row r="164" spans="1:7">
      <c r="A164" s="107">
        <v>45714</v>
      </c>
      <c r="B164" s="87"/>
      <c r="C164" s="87" t="s">
        <v>310</v>
      </c>
      <c r="D164" s="87" t="s">
        <v>10</v>
      </c>
      <c r="E164" s="87"/>
      <c r="F164" s="87"/>
      <c r="G164" s="87"/>
    </row>
    <row r="165" spans="1:7">
      <c r="A165" s="107">
        <v>45714</v>
      </c>
      <c r="B165" s="87"/>
      <c r="C165" s="87" t="s">
        <v>282</v>
      </c>
      <c r="D165" s="87" t="s">
        <v>8</v>
      </c>
      <c r="E165" s="87"/>
      <c r="F165" s="87"/>
      <c r="G165" s="87"/>
    </row>
    <row r="166" spans="1:7">
      <c r="A166" s="107">
        <v>45714</v>
      </c>
      <c r="B166" s="87"/>
      <c r="C166" s="87" t="s">
        <v>45</v>
      </c>
      <c r="D166" s="87" t="s">
        <v>8</v>
      </c>
      <c r="E166" s="87"/>
      <c r="F166" s="87"/>
      <c r="G166" s="87"/>
    </row>
    <row r="167" spans="1:7">
      <c r="A167" s="107">
        <v>45714</v>
      </c>
      <c r="B167" s="87"/>
      <c r="C167" s="87" t="s">
        <v>312</v>
      </c>
      <c r="D167" s="87" t="s">
        <v>17</v>
      </c>
      <c r="E167" s="87"/>
      <c r="F167" s="87"/>
      <c r="G167" s="87"/>
    </row>
    <row r="168" spans="1:7">
      <c r="A168" s="107">
        <v>45714</v>
      </c>
      <c r="B168" s="87"/>
      <c r="C168" s="87" t="s">
        <v>209</v>
      </c>
      <c r="D168" s="87" t="s">
        <v>8</v>
      </c>
      <c r="E168" s="87"/>
      <c r="F168" s="87"/>
      <c r="G168" s="87"/>
    </row>
    <row r="169" spans="1:7">
      <c r="A169" s="107">
        <v>45714</v>
      </c>
      <c r="B169" s="87"/>
      <c r="C169" s="87" t="s">
        <v>240</v>
      </c>
      <c r="D169" s="87" t="s">
        <v>17</v>
      </c>
      <c r="E169" s="87"/>
      <c r="F169" s="87"/>
      <c r="G169" s="87"/>
    </row>
    <row r="170" spans="1:7">
      <c r="A170" s="107">
        <v>45714</v>
      </c>
      <c r="B170" s="87"/>
      <c r="C170" s="87" t="s">
        <v>315</v>
      </c>
      <c r="D170" s="87" t="s">
        <v>17</v>
      </c>
      <c r="E170" s="87"/>
      <c r="F170" s="87"/>
      <c r="G170" s="87"/>
    </row>
    <row r="171" spans="1:7">
      <c r="A171" s="107">
        <v>45714</v>
      </c>
      <c r="B171" s="87"/>
      <c r="C171" s="87" t="s">
        <v>316</v>
      </c>
      <c r="D171" s="87" t="s">
        <v>10</v>
      </c>
      <c r="E171" s="87"/>
      <c r="F171" s="87"/>
      <c r="G171" s="87"/>
    </row>
    <row r="172" spans="1:7">
      <c r="A172" s="107">
        <v>45714</v>
      </c>
      <c r="B172" s="87"/>
      <c r="C172" s="87" t="s">
        <v>25</v>
      </c>
      <c r="D172" s="87" t="s">
        <v>17</v>
      </c>
      <c r="E172" s="87"/>
      <c r="F172" s="87"/>
      <c r="G172" s="87"/>
    </row>
    <row r="173" spans="1:7">
      <c r="A173" s="107">
        <v>45714</v>
      </c>
      <c r="B173" s="87"/>
      <c r="C173" s="87" t="s">
        <v>20</v>
      </c>
      <c r="D173" s="87" t="s">
        <v>10</v>
      </c>
      <c r="E173" s="87"/>
      <c r="F173" s="87"/>
      <c r="G173" s="87"/>
    </row>
    <row r="174" spans="1:7">
      <c r="A174" s="107">
        <v>45714</v>
      </c>
      <c r="B174" s="87"/>
      <c r="C174" s="87" t="s">
        <v>7</v>
      </c>
      <c r="D174" s="87" t="s">
        <v>8</v>
      </c>
      <c r="E174" s="87"/>
      <c r="F174" s="87"/>
      <c r="G174" s="87"/>
    </row>
    <row r="175" spans="1:7">
      <c r="A175" s="107">
        <v>45714</v>
      </c>
      <c r="B175" s="87"/>
      <c r="C175" s="87" t="s">
        <v>282</v>
      </c>
      <c r="D175" s="87" t="s">
        <v>8</v>
      </c>
      <c r="E175" s="87"/>
      <c r="F175" s="87"/>
      <c r="G175" s="87"/>
    </row>
    <row r="176" spans="1:7">
      <c r="A176" s="107">
        <v>45714</v>
      </c>
      <c r="B176" s="87"/>
      <c r="C176" s="87" t="s">
        <v>45</v>
      </c>
      <c r="D176" s="87" t="s">
        <v>8</v>
      </c>
      <c r="E176" s="87"/>
      <c r="F176" s="87"/>
      <c r="G176" s="87"/>
    </row>
    <row r="177" spans="1:7">
      <c r="A177" s="107">
        <v>45714</v>
      </c>
      <c r="B177" s="87"/>
      <c r="C177" s="87" t="s">
        <v>312</v>
      </c>
      <c r="D177" s="87" t="s">
        <v>10</v>
      </c>
      <c r="E177" s="87"/>
      <c r="F177" s="87"/>
      <c r="G177" s="87"/>
    </row>
    <row r="178" spans="1:7">
      <c r="A178" s="107">
        <v>45714</v>
      </c>
      <c r="B178" s="87"/>
      <c r="C178" s="87" t="s">
        <v>209</v>
      </c>
      <c r="D178" s="87" t="s">
        <v>17</v>
      </c>
      <c r="E178" s="87"/>
      <c r="F178" s="87"/>
      <c r="G178" s="87"/>
    </row>
    <row r="179" spans="1:7">
      <c r="A179" s="107">
        <v>45714</v>
      </c>
      <c r="B179" s="87"/>
      <c r="C179" s="87" t="s">
        <v>240</v>
      </c>
      <c r="D179" s="87" t="s">
        <v>10</v>
      </c>
      <c r="E179" s="87"/>
      <c r="F179" s="87"/>
      <c r="G179" s="87"/>
    </row>
    <row r="180" spans="1:7">
      <c r="A180" s="107">
        <v>45714</v>
      </c>
      <c r="B180" s="87"/>
      <c r="C180" s="87" t="s">
        <v>315</v>
      </c>
      <c r="D180" s="87" t="s">
        <v>10</v>
      </c>
      <c r="E180" s="87"/>
      <c r="F180" s="87"/>
      <c r="G180" s="87"/>
    </row>
    <row r="181" spans="1:7">
      <c r="A181" s="107">
        <v>45714</v>
      </c>
      <c r="B181" s="87"/>
      <c r="C181" s="87" t="s">
        <v>316</v>
      </c>
      <c r="D181" s="87" t="s">
        <v>10</v>
      </c>
      <c r="E181" s="87"/>
      <c r="F181" s="87"/>
      <c r="G181" s="87"/>
    </row>
    <row r="182" spans="1:7">
      <c r="A182" s="107">
        <v>45714</v>
      </c>
      <c r="B182" s="87"/>
      <c r="C182" s="87" t="s">
        <v>25</v>
      </c>
      <c r="D182" s="87" t="s">
        <v>10</v>
      </c>
      <c r="E182" s="87"/>
      <c r="F182" s="87"/>
      <c r="G182" s="87"/>
    </row>
    <row r="183" spans="1:7">
      <c r="A183" s="107">
        <v>45714</v>
      </c>
      <c r="B183" s="87"/>
      <c r="C183" s="87" t="s">
        <v>20</v>
      </c>
      <c r="D183" s="87" t="s">
        <v>17</v>
      </c>
      <c r="E183" s="87"/>
      <c r="F183" s="87"/>
      <c r="G183" s="87"/>
    </row>
    <row r="184" spans="1:7">
      <c r="A184" s="107">
        <v>45714</v>
      </c>
      <c r="B184" s="87"/>
      <c r="C184" s="87" t="s">
        <v>22</v>
      </c>
      <c r="D184" s="87" t="s">
        <v>17</v>
      </c>
      <c r="E184" s="87"/>
      <c r="F184" s="87"/>
      <c r="G184" s="87"/>
    </row>
    <row r="185" spans="1:7">
      <c r="A185" s="107">
        <v>45714</v>
      </c>
      <c r="B185" s="87"/>
      <c r="C185" s="87" t="s">
        <v>352</v>
      </c>
      <c r="D185" s="87" t="s">
        <v>10</v>
      </c>
      <c r="E185" s="87"/>
      <c r="F185" s="87"/>
      <c r="G185" s="87"/>
    </row>
    <row r="186" spans="1:7">
      <c r="A186" s="107">
        <v>45715</v>
      </c>
      <c r="B186" s="87"/>
      <c r="C186" s="87" t="s">
        <v>7</v>
      </c>
      <c r="D186" s="87" t="s">
        <v>8</v>
      </c>
      <c r="E186" s="87"/>
      <c r="F186" s="87"/>
      <c r="G186" s="87"/>
    </row>
    <row r="187" spans="1:7">
      <c r="A187" s="107">
        <v>45715</v>
      </c>
      <c r="B187" s="87"/>
      <c r="C187" s="87" t="s">
        <v>310</v>
      </c>
      <c r="D187" s="87" t="s">
        <v>10</v>
      </c>
      <c r="E187" s="87"/>
      <c r="F187" s="87"/>
      <c r="G187" s="87"/>
    </row>
    <row r="188" spans="1:7">
      <c r="A188" s="107">
        <v>45715</v>
      </c>
      <c r="B188" s="87"/>
      <c r="C188" s="87" t="s">
        <v>282</v>
      </c>
      <c r="D188" s="87" t="s">
        <v>8</v>
      </c>
      <c r="E188" s="87"/>
      <c r="F188" s="87"/>
      <c r="G188" s="87"/>
    </row>
    <row r="189" spans="1:7">
      <c r="A189" s="107">
        <v>45715</v>
      </c>
      <c r="B189" s="87"/>
      <c r="C189" s="87" t="s">
        <v>45</v>
      </c>
      <c r="D189" s="87" t="s">
        <v>8</v>
      </c>
      <c r="E189" s="87"/>
      <c r="F189" s="87"/>
      <c r="G189" s="87"/>
    </row>
    <row r="190" spans="1:7">
      <c r="A190" s="107">
        <v>45715</v>
      </c>
      <c r="B190" s="87"/>
      <c r="C190" s="87" t="s">
        <v>312</v>
      </c>
      <c r="D190" s="87" t="s">
        <v>17</v>
      </c>
      <c r="E190" s="87"/>
      <c r="F190" s="87"/>
      <c r="G190" s="87"/>
    </row>
    <row r="191" spans="1:7">
      <c r="A191" s="107">
        <v>45715</v>
      </c>
      <c r="B191" s="87"/>
      <c r="C191" s="87" t="s">
        <v>209</v>
      </c>
      <c r="D191" s="87" t="s">
        <v>8</v>
      </c>
      <c r="E191" s="87"/>
      <c r="F191" s="87"/>
      <c r="G191" s="87"/>
    </row>
    <row r="192" spans="1:7">
      <c r="A192" s="107">
        <v>45715</v>
      </c>
      <c r="B192" s="87"/>
      <c r="C192" s="87" t="s">
        <v>240</v>
      </c>
      <c r="D192" s="87" t="s">
        <v>17</v>
      </c>
      <c r="E192" s="87"/>
      <c r="F192" s="87"/>
      <c r="G192" s="87"/>
    </row>
    <row r="193" spans="1:7">
      <c r="A193" s="107">
        <v>45715</v>
      </c>
      <c r="B193" s="87"/>
      <c r="C193" s="87" t="s">
        <v>315</v>
      </c>
      <c r="D193" s="87" t="s">
        <v>17</v>
      </c>
      <c r="E193" s="87"/>
      <c r="F193" s="87"/>
      <c r="G193" s="87"/>
    </row>
    <row r="194" spans="1:7">
      <c r="A194" s="107">
        <v>45715</v>
      </c>
      <c r="B194" s="87"/>
      <c r="C194" s="87" t="s">
        <v>316</v>
      </c>
      <c r="D194" s="87" t="s">
        <v>10</v>
      </c>
      <c r="E194" s="87"/>
      <c r="F194" s="87"/>
      <c r="G194" s="87"/>
    </row>
    <row r="195" spans="1:7">
      <c r="A195" s="107">
        <v>45715</v>
      </c>
      <c r="B195" s="87"/>
      <c r="C195" s="87" t="s">
        <v>25</v>
      </c>
      <c r="D195" s="87" t="s">
        <v>17</v>
      </c>
      <c r="E195" s="87"/>
      <c r="F195" s="87"/>
      <c r="G195" s="87"/>
    </row>
    <row r="196" spans="1:7">
      <c r="A196" s="107">
        <v>45715</v>
      </c>
      <c r="B196" s="87"/>
      <c r="C196" s="87" t="s">
        <v>20</v>
      </c>
      <c r="D196" s="87" t="s">
        <v>10</v>
      </c>
      <c r="E196" s="87"/>
      <c r="F196" s="87"/>
      <c r="G196" s="87"/>
    </row>
    <row r="197" spans="1:7">
      <c r="A197" s="107">
        <v>45715</v>
      </c>
      <c r="B197" s="87"/>
      <c r="C197" s="87" t="s">
        <v>7</v>
      </c>
      <c r="D197" s="87" t="s">
        <v>8</v>
      </c>
      <c r="E197" s="87"/>
      <c r="F197" s="87"/>
      <c r="G197" s="87"/>
    </row>
    <row r="198" spans="1:7">
      <c r="A198" s="107">
        <v>45715</v>
      </c>
      <c r="B198" s="87"/>
      <c r="C198" s="87" t="s">
        <v>282</v>
      </c>
      <c r="D198" s="87" t="s">
        <v>8</v>
      </c>
      <c r="E198" s="87"/>
      <c r="F198" s="87"/>
      <c r="G198" s="87"/>
    </row>
    <row r="199" spans="1:7">
      <c r="A199" s="107">
        <v>45715</v>
      </c>
      <c r="B199" s="87"/>
      <c r="C199" s="87" t="s">
        <v>45</v>
      </c>
      <c r="D199" s="87" t="s">
        <v>8</v>
      </c>
      <c r="E199" s="87"/>
      <c r="F199" s="87"/>
      <c r="G199" s="87"/>
    </row>
    <row r="200" spans="1:7">
      <c r="A200" s="107">
        <v>45715</v>
      </c>
      <c r="B200" s="87"/>
      <c r="C200" s="87" t="s">
        <v>312</v>
      </c>
      <c r="D200" s="87" t="s">
        <v>10</v>
      </c>
      <c r="E200" s="87"/>
      <c r="F200" s="87"/>
      <c r="G200" s="87"/>
    </row>
    <row r="201" spans="1:7">
      <c r="A201" s="107">
        <v>45715</v>
      </c>
      <c r="B201" s="87"/>
      <c r="C201" s="87" t="s">
        <v>209</v>
      </c>
      <c r="D201" s="87" t="s">
        <v>17</v>
      </c>
      <c r="E201" s="87"/>
      <c r="F201" s="87"/>
      <c r="G201" s="87"/>
    </row>
    <row r="202" spans="1:7">
      <c r="A202" s="107">
        <v>45715</v>
      </c>
      <c r="B202" s="87"/>
      <c r="C202" s="87" t="s">
        <v>240</v>
      </c>
      <c r="D202" s="87" t="s">
        <v>10</v>
      </c>
      <c r="E202" s="87"/>
      <c r="F202" s="87"/>
      <c r="G202" s="87"/>
    </row>
    <row r="203" spans="1:7">
      <c r="A203" s="107">
        <v>45715</v>
      </c>
      <c r="B203" s="87"/>
      <c r="C203" s="87" t="s">
        <v>315</v>
      </c>
      <c r="D203" s="87" t="s">
        <v>10</v>
      </c>
      <c r="E203" s="87"/>
      <c r="F203" s="87"/>
      <c r="G203" s="87"/>
    </row>
    <row r="204" spans="1:7">
      <c r="A204" s="107">
        <v>45715</v>
      </c>
      <c r="B204" s="87"/>
      <c r="C204" s="87" t="s">
        <v>316</v>
      </c>
      <c r="D204" s="87" t="s">
        <v>10</v>
      </c>
      <c r="E204" s="87"/>
      <c r="F204" s="87"/>
      <c r="G204" s="87"/>
    </row>
    <row r="205" spans="1:7">
      <c r="A205" s="107">
        <v>45715</v>
      </c>
      <c r="B205" s="87"/>
      <c r="C205" s="87" t="s">
        <v>25</v>
      </c>
      <c r="D205" s="87" t="s">
        <v>10</v>
      </c>
      <c r="E205" s="87"/>
      <c r="F205" s="87"/>
      <c r="G205" s="87"/>
    </row>
    <row r="206" spans="1:7">
      <c r="A206" s="107">
        <v>45715</v>
      </c>
      <c r="B206" s="87"/>
      <c r="C206" s="87" t="s">
        <v>20</v>
      </c>
      <c r="D206" s="87" t="s">
        <v>17</v>
      </c>
      <c r="E206" s="87"/>
      <c r="F206" s="87"/>
      <c r="G206" s="87"/>
    </row>
    <row r="207" spans="1:7">
      <c r="A207" s="107">
        <v>45715</v>
      </c>
      <c r="B207" s="87"/>
      <c r="C207" s="87" t="s">
        <v>22</v>
      </c>
      <c r="D207" s="87" t="s">
        <v>17</v>
      </c>
      <c r="E207" s="87"/>
      <c r="F207" s="87"/>
      <c r="G207" s="87"/>
    </row>
    <row r="208" spans="1:7">
      <c r="A208" s="107">
        <v>45715</v>
      </c>
      <c r="B208" s="87"/>
      <c r="C208" s="87" t="s">
        <v>352</v>
      </c>
      <c r="D208" s="87" t="s">
        <v>10</v>
      </c>
      <c r="E208" s="87"/>
      <c r="F208" s="87"/>
      <c r="G208" s="87"/>
    </row>
    <row r="209" spans="1:7">
      <c r="A209" s="107">
        <v>45716</v>
      </c>
      <c r="B209" s="87"/>
      <c r="C209" s="87" t="s">
        <v>7</v>
      </c>
      <c r="D209" s="87" t="s">
        <v>8</v>
      </c>
      <c r="E209" s="87"/>
      <c r="F209" s="87"/>
      <c r="G209" s="87"/>
    </row>
    <row r="210" spans="1:7">
      <c r="A210" s="107">
        <v>45716</v>
      </c>
      <c r="B210" s="87"/>
      <c r="C210" s="87" t="s">
        <v>310</v>
      </c>
      <c r="D210" s="87" t="s">
        <v>10</v>
      </c>
      <c r="E210" s="87"/>
      <c r="F210" s="87"/>
      <c r="G210" s="87"/>
    </row>
    <row r="211" spans="1:7">
      <c r="A211" s="107">
        <v>45716</v>
      </c>
      <c r="B211" s="87"/>
      <c r="C211" s="87" t="s">
        <v>282</v>
      </c>
      <c r="D211" s="87" t="s">
        <v>8</v>
      </c>
      <c r="E211" s="87"/>
      <c r="F211" s="87"/>
      <c r="G211" s="87"/>
    </row>
    <row r="212" spans="1:7">
      <c r="A212" s="107">
        <v>45716</v>
      </c>
      <c r="B212" s="87"/>
      <c r="C212" s="87" t="s">
        <v>45</v>
      </c>
      <c r="D212" s="87" t="s">
        <v>8</v>
      </c>
      <c r="E212" s="87"/>
      <c r="F212" s="87"/>
      <c r="G212" s="87"/>
    </row>
    <row r="213" spans="1:7">
      <c r="A213" s="107">
        <v>45716</v>
      </c>
      <c r="B213" s="87"/>
      <c r="C213" s="87" t="s">
        <v>312</v>
      </c>
      <c r="D213" s="87" t="s">
        <v>17</v>
      </c>
      <c r="E213" s="87"/>
      <c r="F213" s="87"/>
      <c r="G213" s="87"/>
    </row>
    <row r="214" spans="1:7">
      <c r="A214" s="107">
        <v>45716</v>
      </c>
      <c r="B214" s="87"/>
      <c r="C214" s="87" t="s">
        <v>209</v>
      </c>
      <c r="D214" s="87" t="s">
        <v>8</v>
      </c>
      <c r="E214" s="87"/>
      <c r="F214" s="87"/>
      <c r="G214" s="87"/>
    </row>
    <row r="215" spans="1:7">
      <c r="A215" s="107">
        <v>45716</v>
      </c>
      <c r="B215" s="87"/>
      <c r="C215" s="87" t="s">
        <v>240</v>
      </c>
      <c r="D215" s="87" t="s">
        <v>17</v>
      </c>
      <c r="E215" s="87"/>
      <c r="F215" s="87"/>
      <c r="G215" s="87"/>
    </row>
    <row r="216" spans="1:7">
      <c r="A216" s="107">
        <v>45716</v>
      </c>
      <c r="B216" s="87"/>
      <c r="C216" s="87" t="s">
        <v>315</v>
      </c>
      <c r="D216" s="87" t="s">
        <v>17</v>
      </c>
      <c r="E216" s="87"/>
      <c r="F216" s="87"/>
      <c r="G216" s="87"/>
    </row>
    <row r="217" spans="1:7">
      <c r="A217" s="107">
        <v>45716</v>
      </c>
      <c r="B217" s="87"/>
      <c r="C217" s="87" t="s">
        <v>316</v>
      </c>
      <c r="D217" s="87" t="s">
        <v>10</v>
      </c>
      <c r="E217" s="87"/>
      <c r="F217" s="87"/>
      <c r="G217" s="87"/>
    </row>
    <row r="218" spans="1:7">
      <c r="A218" s="107">
        <v>45716</v>
      </c>
      <c r="B218" s="87"/>
      <c r="C218" s="87" t="s">
        <v>25</v>
      </c>
      <c r="D218" s="87" t="s">
        <v>17</v>
      </c>
      <c r="E218" s="87"/>
      <c r="F218" s="87"/>
      <c r="G218" s="87"/>
    </row>
    <row r="219" spans="1:7">
      <c r="A219" s="107">
        <v>45716</v>
      </c>
      <c r="B219" s="87"/>
      <c r="C219" s="87" t="s">
        <v>20</v>
      </c>
      <c r="D219" s="87" t="s">
        <v>10</v>
      </c>
      <c r="E219" s="87"/>
      <c r="F219" s="87"/>
      <c r="G219" s="87"/>
    </row>
    <row r="220" spans="1:7">
      <c r="A220" s="107">
        <v>45716</v>
      </c>
      <c r="B220" s="87"/>
      <c r="C220" s="87" t="s">
        <v>7</v>
      </c>
      <c r="D220" s="87" t="s">
        <v>8</v>
      </c>
      <c r="E220" s="87"/>
      <c r="F220" s="87"/>
      <c r="G220" s="87"/>
    </row>
    <row r="221" spans="1:7">
      <c r="A221" s="107">
        <v>45716</v>
      </c>
      <c r="B221" s="87"/>
      <c r="C221" s="87" t="s">
        <v>282</v>
      </c>
      <c r="D221" s="87" t="s">
        <v>8</v>
      </c>
      <c r="E221" s="87"/>
      <c r="F221" s="87"/>
      <c r="G221" s="87"/>
    </row>
    <row r="222" spans="1:7">
      <c r="A222" s="107">
        <v>45716</v>
      </c>
      <c r="B222" s="87"/>
      <c r="C222" s="87" t="s">
        <v>45</v>
      </c>
      <c r="D222" s="87" t="s">
        <v>8</v>
      </c>
      <c r="E222" s="87"/>
      <c r="F222" s="87"/>
      <c r="G222" s="87"/>
    </row>
    <row r="223" spans="1:7">
      <c r="A223" s="107">
        <v>45716</v>
      </c>
      <c r="B223" s="87"/>
      <c r="C223" s="87" t="s">
        <v>312</v>
      </c>
      <c r="D223" s="87" t="s">
        <v>10</v>
      </c>
      <c r="E223" s="87"/>
      <c r="F223" s="87"/>
      <c r="G223" s="87"/>
    </row>
    <row r="224" spans="1:7">
      <c r="A224" s="107">
        <v>45716</v>
      </c>
      <c r="B224" s="87"/>
      <c r="C224" s="87" t="s">
        <v>209</v>
      </c>
      <c r="D224" s="87" t="s">
        <v>17</v>
      </c>
      <c r="E224" s="87"/>
      <c r="F224" s="87"/>
      <c r="G224" s="87"/>
    </row>
    <row r="225" spans="1:7">
      <c r="A225" s="107">
        <v>45716</v>
      </c>
      <c r="B225" s="87"/>
      <c r="C225" s="87" t="s">
        <v>240</v>
      </c>
      <c r="D225" s="87" t="s">
        <v>10</v>
      </c>
      <c r="E225" s="87"/>
      <c r="F225" s="87"/>
      <c r="G225" s="87"/>
    </row>
    <row r="226" spans="1:7">
      <c r="A226" s="107">
        <v>45716</v>
      </c>
      <c r="B226" s="87"/>
      <c r="C226" s="87" t="s">
        <v>315</v>
      </c>
      <c r="D226" s="87" t="s">
        <v>10</v>
      </c>
      <c r="E226" s="87"/>
      <c r="F226" s="87"/>
      <c r="G226" s="87"/>
    </row>
    <row r="227" spans="1:7">
      <c r="A227" s="107">
        <v>45716</v>
      </c>
      <c r="B227" s="87"/>
      <c r="C227" s="87" t="s">
        <v>316</v>
      </c>
      <c r="D227" s="87" t="s">
        <v>10</v>
      </c>
      <c r="E227" s="87"/>
      <c r="F227" s="87"/>
      <c r="G227" s="87"/>
    </row>
    <row r="228" spans="1:7">
      <c r="A228" s="107">
        <v>45716</v>
      </c>
      <c r="B228" s="87"/>
      <c r="C228" s="87" t="s">
        <v>25</v>
      </c>
      <c r="D228" s="87" t="s">
        <v>10</v>
      </c>
      <c r="E228" s="87"/>
      <c r="F228" s="87"/>
      <c r="G228" s="87"/>
    </row>
    <row r="229" spans="1:7">
      <c r="A229" s="107">
        <v>45716</v>
      </c>
      <c r="B229" s="87"/>
      <c r="C229" s="87" t="s">
        <v>20</v>
      </c>
      <c r="D229" s="87" t="s">
        <v>17</v>
      </c>
      <c r="E229" s="87"/>
      <c r="F229" s="87"/>
      <c r="G229" s="87"/>
    </row>
    <row r="230" spans="1:7">
      <c r="A230" s="107">
        <v>45716</v>
      </c>
      <c r="B230" s="87"/>
      <c r="C230" s="87" t="s">
        <v>22</v>
      </c>
      <c r="D230" s="87" t="s">
        <v>17</v>
      </c>
      <c r="E230" s="87"/>
      <c r="F230" s="87"/>
      <c r="G230" s="87"/>
    </row>
    <row r="231" spans="1:7">
      <c r="A231" s="107">
        <v>45716</v>
      </c>
      <c r="B231" s="87"/>
      <c r="C231" s="87" t="s">
        <v>352</v>
      </c>
      <c r="D231" s="87" t="s">
        <v>10</v>
      </c>
      <c r="E231" s="87"/>
      <c r="F231" s="87"/>
      <c r="G231" s="87"/>
    </row>
  </sheetData>
  <autoFilter ref="A1:G231" xr:uid="{00000000-0009-0000-0000-00004D000000}"/>
  <dataValidations count="1">
    <dataValidation type="list" allowBlank="1" showInputMessage="1" showErrorMessage="1" sqref="D1" xr:uid="{00000000-0002-0000-4D00-000000000000}">
      <formula1>"MINIBUS,BUS,VAN,TAXIBUS"</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FFFF00"/>
  </sheetPr>
  <dimension ref="A1:J198"/>
  <sheetViews>
    <sheetView topLeftCell="A51" zoomScale="110" zoomScaleNormal="110" workbookViewId="0">
      <selection activeCell="K198" sqref="K198"/>
    </sheetView>
  </sheetViews>
  <sheetFormatPr baseColWidth="10" defaultColWidth="11" defaultRowHeight="14.4"/>
  <cols>
    <col min="2" max="2" width="11.44140625" style="28"/>
    <col min="3" max="3" width="18" customWidth="1"/>
    <col min="5" max="5" width="12.33203125" style="79" customWidth="1"/>
    <col min="6" max="6" width="11.44140625" style="28"/>
  </cols>
  <sheetData>
    <row r="1" spans="1:10" ht="43.2">
      <c r="A1" s="49" t="s">
        <v>0</v>
      </c>
      <c r="B1" s="49" t="s">
        <v>1</v>
      </c>
      <c r="C1" s="50" t="s">
        <v>2</v>
      </c>
      <c r="D1" s="51" t="s">
        <v>3</v>
      </c>
      <c r="E1" s="52" t="s">
        <v>4</v>
      </c>
      <c r="F1" s="53" t="s">
        <v>5</v>
      </c>
      <c r="G1" s="54" t="s">
        <v>6</v>
      </c>
    </row>
    <row r="2" spans="1:10">
      <c r="A2" s="80">
        <v>45719</v>
      </c>
      <c r="B2" s="81" t="s">
        <v>171</v>
      </c>
      <c r="C2" s="82" t="s">
        <v>45</v>
      </c>
      <c r="D2" s="82" t="s">
        <v>17</v>
      </c>
      <c r="E2" s="83">
        <v>95000</v>
      </c>
      <c r="F2" s="81">
        <v>13</v>
      </c>
      <c r="G2" s="84">
        <f>E2/F2</f>
        <v>7307.6923076923076</v>
      </c>
    </row>
    <row r="3" spans="1:10">
      <c r="A3" s="85">
        <v>45719</v>
      </c>
      <c r="B3" s="86"/>
      <c r="C3" s="87" t="s">
        <v>240</v>
      </c>
      <c r="D3" s="87" t="s">
        <v>17</v>
      </c>
      <c r="E3" s="88">
        <v>88000</v>
      </c>
      <c r="F3" s="86">
        <v>14</v>
      </c>
      <c r="G3" s="89">
        <f t="shared" ref="G3:G68" si="0">E3/F3</f>
        <v>6285.7142857142853</v>
      </c>
    </row>
    <row r="4" spans="1:10">
      <c r="A4" s="85">
        <v>45719</v>
      </c>
      <c r="B4" s="86"/>
      <c r="C4" s="87" t="s">
        <v>12</v>
      </c>
      <c r="D4" s="87" t="s">
        <v>8</v>
      </c>
      <c r="E4" s="88">
        <v>115000</v>
      </c>
      <c r="F4" s="86">
        <v>27</v>
      </c>
      <c r="G4" s="89">
        <f t="shared" si="0"/>
        <v>4259.2592592592591</v>
      </c>
    </row>
    <row r="5" spans="1:10">
      <c r="A5" s="85">
        <v>45719</v>
      </c>
      <c r="B5" s="86"/>
      <c r="C5" s="87" t="s">
        <v>7</v>
      </c>
      <c r="D5" s="87" t="s">
        <v>8</v>
      </c>
      <c r="E5" s="88">
        <v>115000</v>
      </c>
      <c r="F5" s="86">
        <v>31</v>
      </c>
      <c r="G5" s="89">
        <f t="shared" si="0"/>
        <v>3709.6774193548385</v>
      </c>
    </row>
    <row r="6" spans="1:10">
      <c r="A6" s="85">
        <v>45719</v>
      </c>
      <c r="B6" s="86"/>
      <c r="C6" s="87" t="s">
        <v>30</v>
      </c>
      <c r="D6" s="87" t="s">
        <v>10</v>
      </c>
      <c r="E6" s="88">
        <v>80000</v>
      </c>
      <c r="F6" s="86">
        <v>12</v>
      </c>
      <c r="G6" s="89">
        <f t="shared" si="0"/>
        <v>6666.666666666667</v>
      </c>
    </row>
    <row r="7" spans="1:10">
      <c r="A7" s="85">
        <v>45719</v>
      </c>
      <c r="B7" s="86"/>
      <c r="C7" s="87" t="s">
        <v>209</v>
      </c>
      <c r="D7" s="87" t="s">
        <v>8</v>
      </c>
      <c r="E7" s="88">
        <v>92000</v>
      </c>
      <c r="F7" s="86">
        <v>19</v>
      </c>
      <c r="G7" s="89">
        <f t="shared" si="0"/>
        <v>4842.105263157895</v>
      </c>
    </row>
    <row r="8" spans="1:10">
      <c r="A8" s="85">
        <v>45719</v>
      </c>
      <c r="B8" s="86"/>
      <c r="C8" s="87" t="s">
        <v>45</v>
      </c>
      <c r="D8" s="87" t="s">
        <v>8</v>
      </c>
      <c r="E8" s="88">
        <v>115000</v>
      </c>
      <c r="F8" s="86">
        <v>38</v>
      </c>
      <c r="G8" s="89">
        <f t="shared" si="0"/>
        <v>3026.3157894736842</v>
      </c>
    </row>
    <row r="9" spans="1:10">
      <c r="A9" s="85">
        <v>45719</v>
      </c>
      <c r="B9" s="86"/>
      <c r="C9" s="87" t="s">
        <v>54</v>
      </c>
      <c r="D9" s="87" t="s">
        <v>17</v>
      </c>
      <c r="E9" s="88">
        <v>95000</v>
      </c>
      <c r="F9" s="86">
        <v>21</v>
      </c>
      <c r="G9" s="89">
        <f t="shared" si="0"/>
        <v>4523.8095238095239</v>
      </c>
    </row>
    <row r="10" spans="1:10">
      <c r="A10" s="85">
        <v>45719</v>
      </c>
      <c r="B10" s="86"/>
      <c r="C10" s="87" t="s">
        <v>20</v>
      </c>
      <c r="D10" s="87" t="s">
        <v>10</v>
      </c>
      <c r="E10" s="88">
        <v>80000</v>
      </c>
      <c r="F10" s="86">
        <v>7</v>
      </c>
      <c r="G10" s="89">
        <f t="shared" si="0"/>
        <v>11428.571428571429</v>
      </c>
      <c r="J10" t="s">
        <v>53</v>
      </c>
    </row>
    <row r="11" spans="1:10">
      <c r="A11" s="85">
        <v>45719</v>
      </c>
      <c r="B11" s="86"/>
      <c r="C11" s="87" t="s">
        <v>24</v>
      </c>
      <c r="D11" s="87" t="s">
        <v>10</v>
      </c>
      <c r="E11" s="88">
        <v>80000</v>
      </c>
      <c r="F11" s="86">
        <v>9</v>
      </c>
      <c r="G11" s="89">
        <f t="shared" si="0"/>
        <v>8888.8888888888887</v>
      </c>
    </row>
    <row r="12" spans="1:10">
      <c r="A12" s="85">
        <v>45719</v>
      </c>
      <c r="B12" s="86"/>
      <c r="C12" s="87" t="s">
        <v>25</v>
      </c>
      <c r="D12" s="87" t="s">
        <v>17</v>
      </c>
      <c r="E12" s="88">
        <v>98000</v>
      </c>
      <c r="F12" s="86">
        <v>20</v>
      </c>
      <c r="G12" s="89">
        <f t="shared" si="0"/>
        <v>4900</v>
      </c>
    </row>
    <row r="13" spans="1:10">
      <c r="A13" s="90">
        <v>45719</v>
      </c>
      <c r="B13" s="91" t="s">
        <v>172</v>
      </c>
      <c r="C13" s="92" t="s">
        <v>45</v>
      </c>
      <c r="D13" s="92" t="s">
        <v>8</v>
      </c>
      <c r="E13" s="93">
        <v>115000</v>
      </c>
      <c r="F13" s="91">
        <v>18</v>
      </c>
      <c r="G13" s="94">
        <f t="shared" si="0"/>
        <v>6388.8888888888887</v>
      </c>
      <c r="J13" t="s">
        <v>53</v>
      </c>
    </row>
    <row r="14" spans="1:10">
      <c r="A14" s="95">
        <v>45719</v>
      </c>
      <c r="B14" s="14"/>
      <c r="C14" s="67" t="s">
        <v>45</v>
      </c>
      <c r="D14" s="67" t="s">
        <v>10</v>
      </c>
      <c r="E14" s="96">
        <v>80000</v>
      </c>
      <c r="F14" s="14">
        <v>12</v>
      </c>
      <c r="G14" s="15">
        <f t="shared" si="0"/>
        <v>6666.666666666667</v>
      </c>
    </row>
    <row r="15" spans="1:10">
      <c r="A15" s="85">
        <v>45719</v>
      </c>
      <c r="B15" s="86"/>
      <c r="C15" s="87" t="s">
        <v>24</v>
      </c>
      <c r="D15" s="87" t="s">
        <v>10</v>
      </c>
      <c r="E15" s="88">
        <v>80000</v>
      </c>
      <c r="F15" s="86">
        <v>2</v>
      </c>
      <c r="G15" s="89">
        <f t="shared" si="0"/>
        <v>40000</v>
      </c>
    </row>
    <row r="16" spans="1:10">
      <c r="A16" s="85">
        <v>45719</v>
      </c>
      <c r="B16" s="86"/>
      <c r="C16" s="87" t="s">
        <v>12</v>
      </c>
      <c r="D16" s="87" t="s">
        <v>8</v>
      </c>
      <c r="E16" s="88">
        <v>115000</v>
      </c>
      <c r="F16" s="86">
        <v>23</v>
      </c>
      <c r="G16" s="89">
        <f t="shared" si="0"/>
        <v>5000</v>
      </c>
    </row>
    <row r="17" spans="1:7">
      <c r="A17" s="85">
        <v>45719</v>
      </c>
      <c r="B17" s="86"/>
      <c r="C17" s="87" t="s">
        <v>20</v>
      </c>
      <c r="D17" s="87" t="s">
        <v>17</v>
      </c>
      <c r="E17" s="88">
        <v>93000</v>
      </c>
      <c r="F17" s="86">
        <v>15</v>
      </c>
      <c r="G17" s="89">
        <f t="shared" si="0"/>
        <v>6200</v>
      </c>
    </row>
    <row r="18" spans="1:7">
      <c r="A18" s="85">
        <v>45719</v>
      </c>
      <c r="B18" s="86"/>
      <c r="C18" s="87" t="s">
        <v>7</v>
      </c>
      <c r="D18" s="87" t="s">
        <v>8</v>
      </c>
      <c r="E18" s="88">
        <v>115000</v>
      </c>
      <c r="F18" s="86">
        <v>16</v>
      </c>
      <c r="G18" s="89">
        <f t="shared" si="0"/>
        <v>7187.5</v>
      </c>
    </row>
    <row r="19" spans="1:7">
      <c r="A19" s="85">
        <v>45719</v>
      </c>
      <c r="B19" s="86"/>
      <c r="C19" s="87" t="s">
        <v>54</v>
      </c>
      <c r="D19" s="87" t="s">
        <v>10</v>
      </c>
      <c r="E19" s="88">
        <v>80000</v>
      </c>
      <c r="F19" s="86">
        <v>9</v>
      </c>
      <c r="G19" s="89">
        <f t="shared" si="0"/>
        <v>8888.8888888888887</v>
      </c>
    </row>
    <row r="20" spans="1:7">
      <c r="A20" s="85">
        <v>45719</v>
      </c>
      <c r="B20" s="86"/>
      <c r="C20" s="87" t="s">
        <v>240</v>
      </c>
      <c r="D20" s="87" t="s">
        <v>10</v>
      </c>
      <c r="E20" s="88">
        <v>80000</v>
      </c>
      <c r="F20" s="86">
        <v>6</v>
      </c>
      <c r="G20" s="89">
        <f t="shared" si="0"/>
        <v>13333.333333333334</v>
      </c>
    </row>
    <row r="21" spans="1:7">
      <c r="A21" s="85">
        <v>45719</v>
      </c>
      <c r="B21" s="86"/>
      <c r="C21" s="87" t="s">
        <v>209</v>
      </c>
      <c r="D21" s="87" t="s">
        <v>17</v>
      </c>
      <c r="E21" s="88">
        <v>86000</v>
      </c>
      <c r="F21" s="86">
        <v>16</v>
      </c>
      <c r="G21" s="89">
        <f t="shared" si="0"/>
        <v>5375</v>
      </c>
    </row>
    <row r="22" spans="1:7">
      <c r="A22" s="85">
        <v>45719</v>
      </c>
      <c r="B22" s="86"/>
      <c r="C22" s="87" t="s">
        <v>25</v>
      </c>
      <c r="D22" s="87" t="s">
        <v>10</v>
      </c>
      <c r="E22" s="88">
        <v>90000</v>
      </c>
      <c r="F22" s="86">
        <v>4</v>
      </c>
      <c r="G22" s="89">
        <f t="shared" si="0"/>
        <v>22500</v>
      </c>
    </row>
    <row r="23" spans="1:7">
      <c r="A23" s="85">
        <v>45719</v>
      </c>
      <c r="B23" s="86"/>
      <c r="C23" s="87" t="s">
        <v>22</v>
      </c>
      <c r="D23" s="87" t="s">
        <v>17</v>
      </c>
      <c r="E23" s="88">
        <v>125000</v>
      </c>
      <c r="F23" s="86">
        <v>6</v>
      </c>
      <c r="G23" s="89">
        <f t="shared" si="0"/>
        <v>20833.333333333332</v>
      </c>
    </row>
    <row r="24" spans="1:7">
      <c r="A24" s="97">
        <v>45719</v>
      </c>
      <c r="B24" s="98"/>
      <c r="C24" s="99" t="s">
        <v>224</v>
      </c>
      <c r="D24" s="99" t="s">
        <v>10</v>
      </c>
      <c r="E24" s="100">
        <v>120000</v>
      </c>
      <c r="F24" s="98">
        <v>8</v>
      </c>
      <c r="G24" s="101">
        <f t="shared" si="0"/>
        <v>15000</v>
      </c>
    </row>
    <row r="25" spans="1:7">
      <c r="A25" s="102">
        <v>45720</v>
      </c>
      <c r="B25" s="103" t="s">
        <v>171</v>
      </c>
      <c r="C25" s="104" t="s">
        <v>45</v>
      </c>
      <c r="D25" s="104" t="s">
        <v>8</v>
      </c>
      <c r="E25" s="105">
        <v>115000</v>
      </c>
      <c r="F25" s="103">
        <v>21</v>
      </c>
      <c r="G25" s="106">
        <f t="shared" si="0"/>
        <v>5476.1904761904761</v>
      </c>
    </row>
    <row r="26" spans="1:7">
      <c r="A26" s="107">
        <v>45720</v>
      </c>
      <c r="B26" s="86"/>
      <c r="C26" s="87" t="s">
        <v>240</v>
      </c>
      <c r="D26" s="87" t="s">
        <v>17</v>
      </c>
      <c r="E26" s="88">
        <v>88000</v>
      </c>
      <c r="F26" s="86">
        <v>15</v>
      </c>
      <c r="G26" s="108">
        <f t="shared" si="0"/>
        <v>5866.666666666667</v>
      </c>
    </row>
    <row r="27" spans="1:7">
      <c r="A27" s="107">
        <v>45720</v>
      </c>
      <c r="B27" s="86"/>
      <c r="C27" s="87" t="s">
        <v>12</v>
      </c>
      <c r="D27" s="87" t="s">
        <v>8</v>
      </c>
      <c r="E27" s="88">
        <v>115000</v>
      </c>
      <c r="F27" s="86">
        <v>27</v>
      </c>
      <c r="G27" s="108">
        <f t="shared" si="0"/>
        <v>4259.2592592592591</v>
      </c>
    </row>
    <row r="28" spans="1:7">
      <c r="A28" s="107">
        <v>45720</v>
      </c>
      <c r="B28" s="86"/>
      <c r="C28" s="87" t="s">
        <v>7</v>
      </c>
      <c r="D28" s="87" t="s">
        <v>8</v>
      </c>
      <c r="E28" s="88">
        <v>115000</v>
      </c>
      <c r="F28" s="86">
        <v>36</v>
      </c>
      <c r="G28" s="108">
        <f t="shared" si="0"/>
        <v>3194.4444444444443</v>
      </c>
    </row>
    <row r="29" spans="1:7">
      <c r="A29" s="107">
        <v>45720</v>
      </c>
      <c r="B29" s="86"/>
      <c r="C29" s="87" t="s">
        <v>7</v>
      </c>
      <c r="D29" s="87" t="s">
        <v>10</v>
      </c>
      <c r="E29" s="88">
        <v>80000</v>
      </c>
      <c r="F29" s="86">
        <v>15</v>
      </c>
      <c r="G29" s="108">
        <f t="shared" si="0"/>
        <v>5333.333333333333</v>
      </c>
    </row>
    <row r="30" spans="1:7">
      <c r="A30" s="107">
        <v>45720</v>
      </c>
      <c r="B30" s="86"/>
      <c r="C30" s="87" t="s">
        <v>209</v>
      </c>
      <c r="D30" s="87" t="s">
        <v>8</v>
      </c>
      <c r="E30" s="88">
        <v>92000</v>
      </c>
      <c r="F30" s="86">
        <v>20</v>
      </c>
      <c r="G30" s="108">
        <f t="shared" si="0"/>
        <v>4600</v>
      </c>
    </row>
    <row r="31" spans="1:7">
      <c r="A31" s="107">
        <v>45720</v>
      </c>
      <c r="B31" s="86"/>
      <c r="C31" s="87" t="s">
        <v>45</v>
      </c>
      <c r="D31" s="87" t="s">
        <v>17</v>
      </c>
      <c r="E31" s="88">
        <v>95000</v>
      </c>
      <c r="F31" s="86">
        <v>42</v>
      </c>
      <c r="G31" s="108">
        <f t="shared" si="0"/>
        <v>2261.9047619047619</v>
      </c>
    </row>
    <row r="32" spans="1:7">
      <c r="A32" s="107">
        <v>45720</v>
      </c>
      <c r="B32" s="86"/>
      <c r="C32" s="87" t="s">
        <v>54</v>
      </c>
      <c r="D32" s="87" t="s">
        <v>17</v>
      </c>
      <c r="E32" s="88">
        <v>95000</v>
      </c>
      <c r="F32" s="86">
        <v>21</v>
      </c>
      <c r="G32" s="108">
        <f t="shared" si="0"/>
        <v>4523.8095238095239</v>
      </c>
    </row>
    <row r="33" spans="1:7">
      <c r="A33" s="107">
        <v>45720</v>
      </c>
      <c r="B33" s="86"/>
      <c r="C33" s="87" t="s">
        <v>20</v>
      </c>
      <c r="D33" s="87" t="s">
        <v>10</v>
      </c>
      <c r="E33" s="88">
        <v>80000</v>
      </c>
      <c r="F33" s="86">
        <v>10</v>
      </c>
      <c r="G33" s="108">
        <f t="shared" si="0"/>
        <v>8000</v>
      </c>
    </row>
    <row r="34" spans="1:7">
      <c r="A34" s="107">
        <v>45720</v>
      </c>
      <c r="B34" s="86"/>
      <c r="C34" s="87" t="s">
        <v>357</v>
      </c>
      <c r="D34" s="87" t="s">
        <v>10</v>
      </c>
      <c r="E34" s="88">
        <v>80000</v>
      </c>
      <c r="F34" s="86">
        <v>10</v>
      </c>
      <c r="G34" s="108">
        <f t="shared" si="0"/>
        <v>8000</v>
      </c>
    </row>
    <row r="35" spans="1:7">
      <c r="A35" s="107">
        <v>45720</v>
      </c>
      <c r="B35" s="86"/>
      <c r="C35" s="87" t="s">
        <v>25</v>
      </c>
      <c r="D35" s="87" t="s">
        <v>17</v>
      </c>
      <c r="E35" s="88">
        <v>98000</v>
      </c>
      <c r="F35" s="86">
        <v>20</v>
      </c>
      <c r="G35" s="108">
        <f t="shared" si="0"/>
        <v>4900</v>
      </c>
    </row>
    <row r="36" spans="1:7">
      <c r="A36" s="109">
        <v>45720</v>
      </c>
      <c r="B36" s="91" t="s">
        <v>172</v>
      </c>
      <c r="C36" s="92" t="s">
        <v>45</v>
      </c>
      <c r="D36" s="92" t="s">
        <v>8</v>
      </c>
      <c r="E36" s="93">
        <v>115000</v>
      </c>
      <c r="F36" s="91">
        <v>12</v>
      </c>
      <c r="G36" s="110">
        <f t="shared" si="0"/>
        <v>9583.3333333333339</v>
      </c>
    </row>
    <row r="37" spans="1:7">
      <c r="A37" s="111">
        <v>45720</v>
      </c>
      <c r="B37" s="14"/>
      <c r="C37" s="67" t="s">
        <v>45</v>
      </c>
      <c r="D37" s="67" t="s">
        <v>10</v>
      </c>
      <c r="E37" s="96">
        <v>80000</v>
      </c>
      <c r="F37" s="14">
        <v>10</v>
      </c>
      <c r="G37" s="59">
        <f t="shared" si="0"/>
        <v>8000</v>
      </c>
    </row>
    <row r="38" spans="1:7">
      <c r="A38" s="107">
        <v>45720</v>
      </c>
      <c r="B38" s="86"/>
      <c r="C38" s="87" t="s">
        <v>7</v>
      </c>
      <c r="D38" s="87" t="s">
        <v>8</v>
      </c>
      <c r="E38" s="88">
        <v>115000</v>
      </c>
      <c r="F38" s="86">
        <v>17</v>
      </c>
      <c r="G38" s="108">
        <f t="shared" si="0"/>
        <v>6764.7058823529414</v>
      </c>
    </row>
    <row r="39" spans="1:7">
      <c r="A39" s="107">
        <v>45720</v>
      </c>
      <c r="B39" s="86"/>
      <c r="C39" s="87" t="s">
        <v>20</v>
      </c>
      <c r="D39" s="87" t="s">
        <v>17</v>
      </c>
      <c r="E39" s="88">
        <v>93000</v>
      </c>
      <c r="F39" s="86">
        <v>15</v>
      </c>
      <c r="G39" s="108">
        <f t="shared" si="0"/>
        <v>6200</v>
      </c>
    </row>
    <row r="40" spans="1:7">
      <c r="A40" s="107">
        <v>45720</v>
      </c>
      <c r="B40" s="86"/>
      <c r="C40" s="87" t="s">
        <v>240</v>
      </c>
      <c r="D40" s="87" t="s">
        <v>10</v>
      </c>
      <c r="E40" s="88">
        <v>80000</v>
      </c>
      <c r="F40" s="86">
        <v>8</v>
      </c>
      <c r="G40" s="108">
        <f t="shared" si="0"/>
        <v>10000</v>
      </c>
    </row>
    <row r="41" spans="1:7">
      <c r="A41" s="107">
        <v>45720</v>
      </c>
      <c r="B41" s="86"/>
      <c r="C41" s="87" t="s">
        <v>209</v>
      </c>
      <c r="D41" s="87" t="s">
        <v>17</v>
      </c>
      <c r="E41" s="88">
        <v>86000</v>
      </c>
      <c r="F41" s="86">
        <v>9</v>
      </c>
      <c r="G41" s="108">
        <f t="shared" si="0"/>
        <v>9555.5555555555547</v>
      </c>
    </row>
    <row r="42" spans="1:7">
      <c r="A42" s="107">
        <v>45720</v>
      </c>
      <c r="B42" s="86"/>
      <c r="C42" s="87" t="s">
        <v>12</v>
      </c>
      <c r="D42" s="87" t="s">
        <v>8</v>
      </c>
      <c r="E42" s="88">
        <v>115000</v>
      </c>
      <c r="F42" s="86">
        <v>23</v>
      </c>
      <c r="G42" s="108">
        <f t="shared" si="0"/>
        <v>5000</v>
      </c>
    </row>
    <row r="43" spans="1:7">
      <c r="A43" s="107">
        <v>45720</v>
      </c>
      <c r="B43" s="86"/>
      <c r="C43" s="87" t="s">
        <v>25</v>
      </c>
      <c r="D43" s="87" t="s">
        <v>10</v>
      </c>
      <c r="E43" s="112">
        <v>90000</v>
      </c>
      <c r="F43" s="86">
        <v>3</v>
      </c>
      <c r="G43" s="108">
        <f t="shared" si="0"/>
        <v>30000</v>
      </c>
    </row>
    <row r="44" spans="1:7">
      <c r="A44" s="107">
        <v>45720</v>
      </c>
      <c r="B44" s="86"/>
      <c r="C44" s="87" t="s">
        <v>24</v>
      </c>
      <c r="D44" s="87" t="s">
        <v>10</v>
      </c>
      <c r="E44" s="112">
        <v>80000</v>
      </c>
      <c r="F44" s="86">
        <v>1</v>
      </c>
      <c r="G44" s="108">
        <f t="shared" si="0"/>
        <v>80000</v>
      </c>
    </row>
    <row r="45" spans="1:7">
      <c r="A45" s="107">
        <v>45720</v>
      </c>
      <c r="B45" s="86"/>
      <c r="C45" s="87" t="s">
        <v>54</v>
      </c>
      <c r="D45" s="87" t="s">
        <v>10</v>
      </c>
      <c r="E45" s="112">
        <v>80000</v>
      </c>
      <c r="F45" s="86">
        <v>4</v>
      </c>
      <c r="G45" s="108">
        <f t="shared" si="0"/>
        <v>20000</v>
      </c>
    </row>
    <row r="46" spans="1:7">
      <c r="A46" s="111">
        <v>45720</v>
      </c>
      <c r="B46" s="14"/>
      <c r="C46" s="67" t="s">
        <v>22</v>
      </c>
      <c r="D46" s="67" t="s">
        <v>17</v>
      </c>
      <c r="E46" s="36">
        <v>125000</v>
      </c>
      <c r="F46" s="14">
        <v>5</v>
      </c>
      <c r="G46" s="108">
        <f t="shared" si="0"/>
        <v>25000</v>
      </c>
    </row>
    <row r="47" spans="1:7">
      <c r="A47" s="111">
        <v>45720</v>
      </c>
      <c r="B47" s="14"/>
      <c r="C47" s="67" t="s">
        <v>224</v>
      </c>
      <c r="D47" s="67" t="s">
        <v>10</v>
      </c>
      <c r="E47" s="36">
        <v>120000</v>
      </c>
      <c r="F47" s="14">
        <v>8</v>
      </c>
      <c r="G47" s="108">
        <f t="shared" si="0"/>
        <v>15000</v>
      </c>
    </row>
    <row r="48" spans="1:7">
      <c r="A48" s="113">
        <v>45721</v>
      </c>
      <c r="B48" s="114" t="s">
        <v>171</v>
      </c>
      <c r="C48" s="115" t="s">
        <v>45</v>
      </c>
      <c r="D48" s="115" t="s">
        <v>8</v>
      </c>
      <c r="E48" s="116">
        <v>115000</v>
      </c>
      <c r="F48" s="114">
        <v>40</v>
      </c>
      <c r="G48" s="117">
        <f t="shared" si="0"/>
        <v>2875</v>
      </c>
    </row>
    <row r="49" spans="1:8">
      <c r="A49" s="111">
        <v>45721</v>
      </c>
      <c r="B49" s="14"/>
      <c r="C49" s="67" t="s">
        <v>240</v>
      </c>
      <c r="D49" s="67" t="s">
        <v>17</v>
      </c>
      <c r="E49" s="36">
        <v>88000</v>
      </c>
      <c r="F49" s="14">
        <v>14</v>
      </c>
      <c r="G49" s="108">
        <f t="shared" si="0"/>
        <v>6285.7142857142853</v>
      </c>
    </row>
    <row r="50" spans="1:8">
      <c r="A50" s="111">
        <v>45721</v>
      </c>
      <c r="B50" s="14"/>
      <c r="C50" s="67" t="s">
        <v>12</v>
      </c>
      <c r="D50" s="67" t="s">
        <v>8</v>
      </c>
      <c r="E50" s="36">
        <v>115000</v>
      </c>
      <c r="F50" s="14">
        <v>20</v>
      </c>
      <c r="G50" s="108">
        <f t="shared" si="0"/>
        <v>5750</v>
      </c>
    </row>
    <row r="51" spans="1:8">
      <c r="A51" s="111">
        <v>45721</v>
      </c>
      <c r="B51" s="14"/>
      <c r="C51" s="67" t="s">
        <v>7</v>
      </c>
      <c r="D51" s="67" t="s">
        <v>8</v>
      </c>
      <c r="E51" s="36">
        <v>115000</v>
      </c>
      <c r="F51" s="14">
        <v>37</v>
      </c>
      <c r="G51" s="108">
        <f t="shared" si="0"/>
        <v>3108.1081081081079</v>
      </c>
    </row>
    <row r="52" spans="1:8">
      <c r="A52" s="111">
        <v>45721</v>
      </c>
      <c r="B52" s="14"/>
      <c r="C52" s="67" t="s">
        <v>7</v>
      </c>
      <c r="D52" s="67" t="s">
        <v>10</v>
      </c>
      <c r="E52" s="36">
        <v>80000</v>
      </c>
      <c r="F52" s="14">
        <v>12</v>
      </c>
      <c r="G52" s="108">
        <f t="shared" si="0"/>
        <v>6666.666666666667</v>
      </c>
    </row>
    <row r="53" spans="1:8">
      <c r="A53" s="111">
        <v>45721</v>
      </c>
      <c r="B53" s="14"/>
      <c r="C53" s="67" t="s">
        <v>209</v>
      </c>
      <c r="D53" s="67" t="s">
        <v>17</v>
      </c>
      <c r="E53" s="36">
        <v>86000</v>
      </c>
      <c r="F53" s="14">
        <v>14</v>
      </c>
      <c r="G53" s="108">
        <f t="shared" si="0"/>
        <v>6142.8571428571431</v>
      </c>
    </row>
    <row r="54" spans="1:8">
      <c r="A54" s="111">
        <v>45721</v>
      </c>
      <c r="B54" s="14"/>
      <c r="C54" s="67" t="s">
        <v>45</v>
      </c>
      <c r="D54" s="67" t="s">
        <v>10</v>
      </c>
      <c r="E54" s="36">
        <v>80000</v>
      </c>
      <c r="F54" s="14">
        <v>17</v>
      </c>
      <c r="G54" s="108">
        <f t="shared" si="0"/>
        <v>4705.8823529411766</v>
      </c>
    </row>
    <row r="55" spans="1:8">
      <c r="A55" s="111">
        <v>45721</v>
      </c>
      <c r="B55" s="14"/>
      <c r="C55" s="67" t="s">
        <v>54</v>
      </c>
      <c r="D55" s="67" t="s">
        <v>17</v>
      </c>
      <c r="E55" s="36">
        <v>95000</v>
      </c>
      <c r="F55" s="14">
        <v>20</v>
      </c>
      <c r="G55" s="108">
        <f t="shared" si="0"/>
        <v>4750</v>
      </c>
    </row>
    <row r="56" spans="1:8">
      <c r="A56" s="111">
        <v>45721</v>
      </c>
      <c r="B56" s="14"/>
      <c r="C56" s="67" t="s">
        <v>20</v>
      </c>
      <c r="D56" s="67" t="s">
        <v>10</v>
      </c>
      <c r="E56" s="36">
        <v>80000</v>
      </c>
      <c r="F56" s="14">
        <v>10</v>
      </c>
      <c r="G56" s="108">
        <f t="shared" si="0"/>
        <v>8000</v>
      </c>
    </row>
    <row r="57" spans="1:8">
      <c r="A57" s="111">
        <v>45721</v>
      </c>
      <c r="B57" s="14"/>
      <c r="C57" s="67" t="s">
        <v>24</v>
      </c>
      <c r="D57" s="67" t="s">
        <v>10</v>
      </c>
      <c r="E57" s="36">
        <v>80000</v>
      </c>
      <c r="F57" s="14">
        <v>10</v>
      </c>
      <c r="G57" s="108">
        <f t="shared" si="0"/>
        <v>8000</v>
      </c>
    </row>
    <row r="58" spans="1:8">
      <c r="A58" s="111">
        <v>45721</v>
      </c>
      <c r="B58" s="14"/>
      <c r="C58" s="67" t="s">
        <v>25</v>
      </c>
      <c r="D58" s="67" t="s">
        <v>17</v>
      </c>
      <c r="E58" s="36">
        <v>98000</v>
      </c>
      <c r="F58" s="14">
        <v>18</v>
      </c>
      <c r="G58" s="108">
        <f t="shared" si="0"/>
        <v>5444.4444444444443</v>
      </c>
    </row>
    <row r="59" spans="1:8">
      <c r="A59" s="109">
        <v>45721</v>
      </c>
      <c r="B59" s="91" t="s">
        <v>172</v>
      </c>
      <c r="C59" s="92" t="s">
        <v>12</v>
      </c>
      <c r="D59" s="92" t="s">
        <v>17</v>
      </c>
      <c r="E59" s="118">
        <v>95000</v>
      </c>
      <c r="F59" s="91">
        <v>16</v>
      </c>
      <c r="G59" s="110">
        <f t="shared" si="0"/>
        <v>5937.5</v>
      </c>
      <c r="H59" s="119"/>
    </row>
    <row r="60" spans="1:8">
      <c r="A60" s="111">
        <v>45721</v>
      </c>
      <c r="B60" s="14"/>
      <c r="C60" s="67" t="s">
        <v>7</v>
      </c>
      <c r="D60" s="67" t="s">
        <v>17</v>
      </c>
      <c r="E60" s="36">
        <v>95000</v>
      </c>
      <c r="F60" s="14">
        <v>11</v>
      </c>
      <c r="G60" s="108">
        <f t="shared" si="0"/>
        <v>8636.363636363636</v>
      </c>
    </row>
    <row r="61" spans="1:8">
      <c r="A61" s="111">
        <v>45721</v>
      </c>
      <c r="B61" s="14"/>
      <c r="C61" s="67" t="s">
        <v>20</v>
      </c>
      <c r="D61" s="67" t="s">
        <v>10</v>
      </c>
      <c r="E61" s="36">
        <v>80000</v>
      </c>
      <c r="F61" s="14">
        <v>9</v>
      </c>
      <c r="G61" s="108">
        <f t="shared" si="0"/>
        <v>8888.8888888888887</v>
      </c>
    </row>
    <row r="62" spans="1:8">
      <c r="A62" s="111">
        <v>45721</v>
      </c>
      <c r="B62" s="14"/>
      <c r="C62" s="67" t="s">
        <v>25</v>
      </c>
      <c r="D62" s="67" t="s">
        <v>10</v>
      </c>
      <c r="E62" s="36">
        <v>90000</v>
      </c>
      <c r="F62" s="14">
        <v>4</v>
      </c>
      <c r="G62" s="108">
        <f t="shared" si="0"/>
        <v>22500</v>
      </c>
    </row>
    <row r="63" spans="1:8">
      <c r="A63" s="111">
        <v>45721</v>
      </c>
      <c r="B63" s="14"/>
      <c r="C63" s="67" t="s">
        <v>240</v>
      </c>
      <c r="D63" s="67" t="s">
        <v>10</v>
      </c>
      <c r="E63" s="36">
        <v>80000</v>
      </c>
      <c r="F63" s="14">
        <v>7</v>
      </c>
      <c r="G63" s="108">
        <f t="shared" si="0"/>
        <v>11428.571428571429</v>
      </c>
    </row>
    <row r="64" spans="1:8">
      <c r="A64" s="111">
        <v>45721</v>
      </c>
      <c r="B64" s="14"/>
      <c r="C64" s="67" t="s">
        <v>209</v>
      </c>
      <c r="D64" s="67" t="s">
        <v>10</v>
      </c>
      <c r="E64" s="36">
        <v>80000</v>
      </c>
      <c r="F64" s="14">
        <v>9</v>
      </c>
      <c r="G64" s="108">
        <f t="shared" si="0"/>
        <v>8888.8888888888887</v>
      </c>
    </row>
    <row r="65" spans="1:8">
      <c r="A65" s="111">
        <v>45721</v>
      </c>
      <c r="B65" s="14"/>
      <c r="C65" s="67" t="s">
        <v>22</v>
      </c>
      <c r="D65" s="67" t="s">
        <v>10</v>
      </c>
      <c r="E65" s="36">
        <v>98000</v>
      </c>
      <c r="F65" s="14">
        <v>3</v>
      </c>
      <c r="G65" s="108">
        <f t="shared" si="0"/>
        <v>32666.666666666668</v>
      </c>
    </row>
    <row r="66" spans="1:8">
      <c r="A66" s="111">
        <v>45721</v>
      </c>
      <c r="B66" s="14"/>
      <c r="C66" s="67" t="s">
        <v>358</v>
      </c>
      <c r="D66" s="67" t="s">
        <v>10</v>
      </c>
      <c r="E66" s="36">
        <v>120000</v>
      </c>
      <c r="F66" s="14">
        <v>5</v>
      </c>
      <c r="G66" s="108">
        <f t="shared" si="0"/>
        <v>24000</v>
      </c>
    </row>
    <row r="67" spans="1:8">
      <c r="A67" s="107">
        <v>45721</v>
      </c>
      <c r="B67" s="86"/>
      <c r="C67" s="87" t="s">
        <v>45</v>
      </c>
      <c r="D67" s="87" t="s">
        <v>17</v>
      </c>
      <c r="E67" s="112">
        <v>95000</v>
      </c>
      <c r="F67" s="86">
        <v>20</v>
      </c>
      <c r="G67" s="108">
        <f t="shared" si="0"/>
        <v>4750</v>
      </c>
    </row>
    <row r="68" spans="1:8">
      <c r="A68" s="120">
        <v>45721</v>
      </c>
      <c r="B68" s="27"/>
      <c r="C68" s="121" t="s">
        <v>224</v>
      </c>
      <c r="D68" s="121" t="s">
        <v>10</v>
      </c>
      <c r="E68" s="122">
        <v>120000</v>
      </c>
      <c r="F68" s="27">
        <v>7</v>
      </c>
      <c r="G68" s="108">
        <f t="shared" si="0"/>
        <v>17142.857142857141</v>
      </c>
    </row>
    <row r="69" spans="1:8">
      <c r="A69" s="653">
        <v>45722</v>
      </c>
      <c r="B69" s="647" t="s">
        <v>171</v>
      </c>
      <c r="C69" s="123" t="s">
        <v>45</v>
      </c>
      <c r="D69" s="123" t="s">
        <v>8</v>
      </c>
      <c r="E69" s="124">
        <v>115000</v>
      </c>
      <c r="F69" s="125">
        <v>43</v>
      </c>
      <c r="G69" s="126">
        <f>$E$69/$F$69</f>
        <v>2674.4186046511627</v>
      </c>
      <c r="H69" s="127" t="s">
        <v>359</v>
      </c>
    </row>
    <row r="70" spans="1:8">
      <c r="A70" s="654"/>
      <c r="B70" s="648"/>
      <c r="C70" s="87" t="s">
        <v>240</v>
      </c>
      <c r="D70" s="87" t="s">
        <v>17</v>
      </c>
      <c r="E70" s="112">
        <v>88000</v>
      </c>
      <c r="F70" s="86">
        <v>17</v>
      </c>
      <c r="G70" s="89">
        <f t="shared" ref="G70:G89" si="1">E70/F70</f>
        <v>5176.4705882352937</v>
      </c>
    </row>
    <row r="71" spans="1:8">
      <c r="A71" s="654"/>
      <c r="B71" s="648"/>
      <c r="C71" s="87" t="s">
        <v>12</v>
      </c>
      <c r="D71" s="87" t="s">
        <v>8</v>
      </c>
      <c r="E71" s="112">
        <v>115000</v>
      </c>
      <c r="F71" s="86">
        <v>21</v>
      </c>
      <c r="G71" s="89">
        <f t="shared" si="1"/>
        <v>5476.1904761904761</v>
      </c>
    </row>
    <row r="72" spans="1:8">
      <c r="A72" s="654"/>
      <c r="B72" s="648"/>
      <c r="C72" s="87" t="s">
        <v>7</v>
      </c>
      <c r="D72" s="87" t="s">
        <v>8</v>
      </c>
      <c r="E72" s="112">
        <v>115000</v>
      </c>
      <c r="F72" s="86">
        <v>34</v>
      </c>
      <c r="G72" s="89">
        <f t="shared" si="1"/>
        <v>3382.3529411764707</v>
      </c>
    </row>
    <row r="73" spans="1:8">
      <c r="A73" s="654"/>
      <c r="B73" s="648"/>
      <c r="C73" s="87" t="s">
        <v>7</v>
      </c>
      <c r="D73" s="87" t="s">
        <v>10</v>
      </c>
      <c r="E73" s="112">
        <v>80000</v>
      </c>
      <c r="F73" s="86">
        <v>14</v>
      </c>
      <c r="G73" s="89">
        <f t="shared" si="1"/>
        <v>5714.2857142857147</v>
      </c>
    </row>
    <row r="74" spans="1:8">
      <c r="A74" s="654"/>
      <c r="B74" s="648"/>
      <c r="C74" s="87" t="s">
        <v>209</v>
      </c>
      <c r="D74" s="87" t="s">
        <v>17</v>
      </c>
      <c r="E74" s="112">
        <v>86000</v>
      </c>
      <c r="F74" s="86">
        <v>18</v>
      </c>
      <c r="G74" s="89">
        <f t="shared" si="1"/>
        <v>4777.7777777777774</v>
      </c>
    </row>
    <row r="75" spans="1:8">
      <c r="A75" s="654"/>
      <c r="B75" s="648"/>
      <c r="C75" s="128" t="s">
        <v>45</v>
      </c>
      <c r="D75" s="128" t="s">
        <v>10</v>
      </c>
      <c r="E75" s="129">
        <v>80000</v>
      </c>
      <c r="F75" s="130">
        <v>14</v>
      </c>
      <c r="G75" s="131">
        <f t="shared" si="1"/>
        <v>5714.2857142857147</v>
      </c>
    </row>
    <row r="76" spans="1:8">
      <c r="A76" s="654"/>
      <c r="B76" s="648"/>
      <c r="C76" s="87" t="s">
        <v>54</v>
      </c>
      <c r="D76" s="87" t="s">
        <v>17</v>
      </c>
      <c r="E76" s="112">
        <v>95000</v>
      </c>
      <c r="F76" s="86">
        <v>19</v>
      </c>
      <c r="G76" s="132">
        <f t="shared" si="1"/>
        <v>5000</v>
      </c>
    </row>
    <row r="77" spans="1:8">
      <c r="A77" s="654"/>
      <c r="B77" s="648"/>
      <c r="C77" s="87" t="s">
        <v>20</v>
      </c>
      <c r="D77" s="87" t="s">
        <v>10</v>
      </c>
      <c r="E77" s="112">
        <v>80000</v>
      </c>
      <c r="F77" s="86">
        <v>10</v>
      </c>
      <c r="G77" s="89">
        <f t="shared" si="1"/>
        <v>8000</v>
      </c>
    </row>
    <row r="78" spans="1:8">
      <c r="A78" s="654"/>
      <c r="B78" s="648"/>
      <c r="C78" s="87" t="s">
        <v>24</v>
      </c>
      <c r="D78" s="87" t="s">
        <v>10</v>
      </c>
      <c r="E78" s="112">
        <v>80000</v>
      </c>
      <c r="F78" s="86">
        <v>11</v>
      </c>
      <c r="G78" s="89">
        <f t="shared" si="1"/>
        <v>7272.727272727273</v>
      </c>
    </row>
    <row r="79" spans="1:8">
      <c r="A79" s="655"/>
      <c r="B79" s="649"/>
      <c r="C79" s="99" t="s">
        <v>25</v>
      </c>
      <c r="D79" s="99" t="s">
        <v>17</v>
      </c>
      <c r="E79" s="133">
        <v>98000</v>
      </c>
      <c r="F79" s="98">
        <v>19</v>
      </c>
      <c r="G79" s="101">
        <f t="shared" si="1"/>
        <v>5157.894736842105</v>
      </c>
    </row>
    <row r="80" spans="1:8">
      <c r="A80" s="653">
        <v>45722</v>
      </c>
      <c r="B80" s="647" t="s">
        <v>172</v>
      </c>
      <c r="C80" s="134" t="s">
        <v>12</v>
      </c>
      <c r="D80" s="134" t="s">
        <v>17</v>
      </c>
      <c r="E80" s="135">
        <v>95000</v>
      </c>
      <c r="F80" s="136">
        <v>16</v>
      </c>
      <c r="G80" s="137">
        <f t="shared" si="1"/>
        <v>5937.5</v>
      </c>
    </row>
    <row r="81" spans="1:7">
      <c r="A81" s="654"/>
      <c r="B81" s="648"/>
      <c r="C81" s="87" t="s">
        <v>7</v>
      </c>
      <c r="D81" s="87" t="s">
        <v>17</v>
      </c>
      <c r="E81" s="112">
        <v>95000</v>
      </c>
      <c r="F81" s="86">
        <v>15</v>
      </c>
      <c r="G81" s="89">
        <f t="shared" si="1"/>
        <v>6333.333333333333</v>
      </c>
    </row>
    <row r="82" spans="1:7">
      <c r="A82" s="654"/>
      <c r="B82" s="648"/>
      <c r="C82" s="87" t="s">
        <v>20</v>
      </c>
      <c r="D82" s="87" t="s">
        <v>10</v>
      </c>
      <c r="E82" s="112">
        <v>80000</v>
      </c>
      <c r="F82" s="86">
        <v>10</v>
      </c>
      <c r="G82" s="89">
        <f t="shared" si="1"/>
        <v>8000</v>
      </c>
    </row>
    <row r="83" spans="1:7">
      <c r="A83" s="654"/>
      <c r="B83" s="648"/>
      <c r="C83" s="87" t="s">
        <v>25</v>
      </c>
      <c r="D83" s="87" t="s">
        <v>10</v>
      </c>
      <c r="E83" s="112">
        <v>90000</v>
      </c>
      <c r="F83" s="86">
        <v>4</v>
      </c>
      <c r="G83" s="89">
        <f t="shared" si="1"/>
        <v>22500</v>
      </c>
    </row>
    <row r="84" spans="1:7">
      <c r="A84" s="654"/>
      <c r="B84" s="648"/>
      <c r="C84" s="87" t="s">
        <v>240</v>
      </c>
      <c r="D84" s="87" t="s">
        <v>10</v>
      </c>
      <c r="E84" s="112">
        <v>80000</v>
      </c>
      <c r="F84" s="86">
        <v>6</v>
      </c>
      <c r="G84" s="89">
        <f t="shared" si="1"/>
        <v>13333.333333333334</v>
      </c>
    </row>
    <row r="85" spans="1:7">
      <c r="A85" s="654"/>
      <c r="B85" s="648"/>
      <c r="C85" s="87" t="s">
        <v>209</v>
      </c>
      <c r="D85" s="87" t="s">
        <v>10</v>
      </c>
      <c r="E85" s="112">
        <v>80000</v>
      </c>
      <c r="F85" s="86">
        <v>10</v>
      </c>
      <c r="G85" s="89">
        <f t="shared" si="1"/>
        <v>8000</v>
      </c>
    </row>
    <row r="86" spans="1:7">
      <c r="A86" s="654"/>
      <c r="B86" s="648"/>
      <c r="C86" s="87" t="s">
        <v>22</v>
      </c>
      <c r="D86" s="87" t="s">
        <v>10</v>
      </c>
      <c r="E86" s="112">
        <v>98000</v>
      </c>
      <c r="F86" s="86">
        <v>6</v>
      </c>
      <c r="G86" s="89">
        <f t="shared" si="1"/>
        <v>16333.333333333334</v>
      </c>
    </row>
    <row r="87" spans="1:7">
      <c r="A87" s="654"/>
      <c r="B87" s="648"/>
      <c r="C87" s="87" t="s">
        <v>358</v>
      </c>
      <c r="D87" s="87" t="s">
        <v>10</v>
      </c>
      <c r="E87" s="112">
        <v>120000</v>
      </c>
      <c r="F87" s="86">
        <v>8</v>
      </c>
      <c r="G87" s="89">
        <f t="shared" si="1"/>
        <v>15000</v>
      </c>
    </row>
    <row r="88" spans="1:7">
      <c r="A88" s="655"/>
      <c r="B88" s="649"/>
      <c r="C88" s="99" t="s">
        <v>45</v>
      </c>
      <c r="D88" s="99" t="s">
        <v>17</v>
      </c>
      <c r="E88" s="133">
        <v>95000</v>
      </c>
      <c r="F88" s="98">
        <v>24</v>
      </c>
      <c r="G88" s="101">
        <f t="shared" si="1"/>
        <v>3958.3333333333335</v>
      </c>
    </row>
    <row r="89" spans="1:7" s="78" customFormat="1">
      <c r="A89" s="138">
        <v>45722</v>
      </c>
      <c r="B89" s="139" t="s">
        <v>360</v>
      </c>
      <c r="C89" s="140" t="s">
        <v>224</v>
      </c>
      <c r="D89" s="140" t="s">
        <v>10</v>
      </c>
      <c r="E89" s="141">
        <v>120000</v>
      </c>
      <c r="F89" s="139">
        <v>7</v>
      </c>
      <c r="G89" s="142">
        <f t="shared" si="1"/>
        <v>17142.857142857141</v>
      </c>
    </row>
    <row r="90" spans="1:7">
      <c r="A90" s="644">
        <v>45723</v>
      </c>
      <c r="B90" s="650" t="s">
        <v>361</v>
      </c>
      <c r="C90" s="123" t="s">
        <v>45</v>
      </c>
      <c r="D90" s="123" t="s">
        <v>8</v>
      </c>
      <c r="E90" s="124">
        <v>115000</v>
      </c>
      <c r="F90" s="125">
        <v>44</v>
      </c>
      <c r="G90" s="126">
        <f>$E$69/$F$69</f>
        <v>2674.4186046511627</v>
      </c>
    </row>
    <row r="91" spans="1:7">
      <c r="A91" s="645"/>
      <c r="B91" s="651"/>
      <c r="C91" s="87" t="s">
        <v>240</v>
      </c>
      <c r="D91" s="87" t="s">
        <v>17</v>
      </c>
      <c r="E91" s="112">
        <v>88000</v>
      </c>
      <c r="F91" s="86">
        <v>17</v>
      </c>
      <c r="G91" s="89">
        <f t="shared" ref="G91:G110" si="2">E91/F91</f>
        <v>5176.4705882352937</v>
      </c>
    </row>
    <row r="92" spans="1:7">
      <c r="A92" s="645"/>
      <c r="B92" s="651"/>
      <c r="C92" s="87" t="s">
        <v>12</v>
      </c>
      <c r="D92" s="87" t="s">
        <v>17</v>
      </c>
      <c r="E92" s="112">
        <v>95000</v>
      </c>
      <c r="F92" s="86">
        <v>20</v>
      </c>
      <c r="G92" s="89">
        <f t="shared" si="2"/>
        <v>4750</v>
      </c>
    </row>
    <row r="93" spans="1:7">
      <c r="A93" s="645"/>
      <c r="B93" s="651"/>
      <c r="C93" s="87" t="s">
        <v>7</v>
      </c>
      <c r="D93" s="87" t="s">
        <v>8</v>
      </c>
      <c r="E93" s="112">
        <v>115000</v>
      </c>
      <c r="F93" s="86">
        <v>34</v>
      </c>
      <c r="G93" s="89">
        <f t="shared" si="2"/>
        <v>3382.3529411764707</v>
      </c>
    </row>
    <row r="94" spans="1:7">
      <c r="A94" s="645"/>
      <c r="B94" s="651"/>
      <c r="C94" s="87" t="s">
        <v>7</v>
      </c>
      <c r="D94" s="87" t="s">
        <v>10</v>
      </c>
      <c r="E94" s="112">
        <v>80000</v>
      </c>
      <c r="F94" s="86">
        <v>9</v>
      </c>
      <c r="G94" s="89">
        <f t="shared" si="2"/>
        <v>8888.8888888888887</v>
      </c>
    </row>
    <row r="95" spans="1:7">
      <c r="A95" s="645"/>
      <c r="B95" s="651"/>
      <c r="C95" s="87" t="s">
        <v>209</v>
      </c>
      <c r="D95" s="87" t="s">
        <v>17</v>
      </c>
      <c r="E95" s="112">
        <v>86000</v>
      </c>
      <c r="F95" s="86">
        <v>17</v>
      </c>
      <c r="G95" s="89">
        <f t="shared" si="2"/>
        <v>5058.8235294117649</v>
      </c>
    </row>
    <row r="96" spans="1:7">
      <c r="A96" s="645"/>
      <c r="B96" s="651"/>
      <c r="C96" s="128" t="s">
        <v>45</v>
      </c>
      <c r="D96" s="128" t="s">
        <v>10</v>
      </c>
      <c r="E96" s="129">
        <v>80000</v>
      </c>
      <c r="F96" s="86">
        <v>14</v>
      </c>
      <c r="G96" s="89">
        <f t="shared" si="2"/>
        <v>5714.2857142857147</v>
      </c>
    </row>
    <row r="97" spans="1:8">
      <c r="A97" s="645"/>
      <c r="B97" s="651"/>
      <c r="C97" s="87" t="s">
        <v>54</v>
      </c>
      <c r="D97" s="87" t="s">
        <v>17</v>
      </c>
      <c r="E97" s="112">
        <v>95000</v>
      </c>
      <c r="F97" s="86">
        <v>18</v>
      </c>
      <c r="G97" s="132">
        <f t="shared" si="2"/>
        <v>5277.7777777777774</v>
      </c>
    </row>
    <row r="98" spans="1:8">
      <c r="A98" s="645"/>
      <c r="B98" s="651"/>
      <c r="C98" s="87" t="s">
        <v>20</v>
      </c>
      <c r="D98" s="87" t="s">
        <v>10</v>
      </c>
      <c r="E98" s="112">
        <v>80000</v>
      </c>
      <c r="F98" s="86">
        <v>9</v>
      </c>
      <c r="G98" s="89">
        <f t="shared" si="2"/>
        <v>8888.8888888888887</v>
      </c>
    </row>
    <row r="99" spans="1:8">
      <c r="A99" s="645"/>
      <c r="B99" s="651"/>
      <c r="C99" s="87" t="s">
        <v>24</v>
      </c>
      <c r="D99" s="87" t="s">
        <v>10</v>
      </c>
      <c r="E99" s="112">
        <v>80000</v>
      </c>
      <c r="F99" s="86">
        <v>9</v>
      </c>
      <c r="G99" s="89">
        <f t="shared" si="2"/>
        <v>8888.8888888888887</v>
      </c>
    </row>
    <row r="100" spans="1:8">
      <c r="A100" s="646"/>
      <c r="B100" s="652"/>
      <c r="C100" s="99" t="s">
        <v>25</v>
      </c>
      <c r="D100" s="99" t="s">
        <v>17</v>
      </c>
      <c r="E100" s="133">
        <v>98000</v>
      </c>
      <c r="F100" s="98">
        <v>18</v>
      </c>
      <c r="G100" s="101">
        <f t="shared" si="2"/>
        <v>5444.4444444444443</v>
      </c>
    </row>
    <row r="101" spans="1:8">
      <c r="A101" s="653">
        <v>45723</v>
      </c>
      <c r="B101" s="647" t="s">
        <v>172</v>
      </c>
      <c r="C101" s="134" t="s">
        <v>12</v>
      </c>
      <c r="D101" s="134" t="s">
        <v>17</v>
      </c>
      <c r="E101" s="135">
        <v>95000</v>
      </c>
      <c r="F101" s="136">
        <v>16</v>
      </c>
      <c r="G101" s="137">
        <f t="shared" si="2"/>
        <v>5937.5</v>
      </c>
      <c r="H101" s="119"/>
    </row>
    <row r="102" spans="1:8">
      <c r="A102" s="654"/>
      <c r="B102" s="648"/>
      <c r="C102" s="87" t="s">
        <v>7</v>
      </c>
      <c r="D102" s="87" t="s">
        <v>17</v>
      </c>
      <c r="E102" s="112">
        <v>95000</v>
      </c>
      <c r="F102" s="86">
        <v>13</v>
      </c>
      <c r="G102" s="89">
        <f t="shared" si="2"/>
        <v>7307.6923076923076</v>
      </c>
    </row>
    <row r="103" spans="1:8">
      <c r="A103" s="654"/>
      <c r="B103" s="648"/>
      <c r="C103" s="87" t="s">
        <v>20</v>
      </c>
      <c r="D103" s="87" t="s">
        <v>10</v>
      </c>
      <c r="E103" s="112">
        <v>80000</v>
      </c>
      <c r="F103" s="86">
        <v>9</v>
      </c>
      <c r="G103" s="89">
        <f t="shared" si="2"/>
        <v>8888.8888888888887</v>
      </c>
    </row>
    <row r="104" spans="1:8">
      <c r="A104" s="654"/>
      <c r="B104" s="648"/>
      <c r="C104" s="87" t="s">
        <v>25</v>
      </c>
      <c r="D104" s="87" t="s">
        <v>10</v>
      </c>
      <c r="E104" s="112">
        <v>90000</v>
      </c>
      <c r="F104" s="86">
        <v>5</v>
      </c>
      <c r="G104" s="89">
        <f t="shared" si="2"/>
        <v>18000</v>
      </c>
    </row>
    <row r="105" spans="1:8">
      <c r="A105" s="654"/>
      <c r="B105" s="648"/>
      <c r="C105" s="87" t="s">
        <v>240</v>
      </c>
      <c r="D105" s="87" t="s">
        <v>10</v>
      </c>
      <c r="E105" s="112">
        <v>80000</v>
      </c>
      <c r="F105" s="86">
        <v>8</v>
      </c>
      <c r="G105" s="89">
        <f t="shared" si="2"/>
        <v>10000</v>
      </c>
    </row>
    <row r="106" spans="1:8">
      <c r="A106" s="654"/>
      <c r="B106" s="648"/>
      <c r="C106" s="87" t="s">
        <v>209</v>
      </c>
      <c r="D106" s="87" t="s">
        <v>10</v>
      </c>
      <c r="E106" s="112">
        <v>80000</v>
      </c>
      <c r="F106" s="86">
        <v>8</v>
      </c>
      <c r="G106" s="89">
        <f t="shared" si="2"/>
        <v>10000</v>
      </c>
    </row>
    <row r="107" spans="1:8">
      <c r="A107" s="654"/>
      <c r="B107" s="648"/>
      <c r="C107" s="87" t="s">
        <v>22</v>
      </c>
      <c r="D107" s="87" t="s">
        <v>10</v>
      </c>
      <c r="E107" s="112">
        <v>98000</v>
      </c>
      <c r="F107" s="86">
        <v>5</v>
      </c>
      <c r="G107" s="89">
        <f t="shared" si="2"/>
        <v>19600</v>
      </c>
    </row>
    <row r="108" spans="1:8">
      <c r="A108" s="654"/>
      <c r="B108" s="648"/>
      <c r="C108" s="87" t="s">
        <v>358</v>
      </c>
      <c r="D108" s="87" t="s">
        <v>10</v>
      </c>
      <c r="E108" s="112">
        <v>120000</v>
      </c>
      <c r="F108" s="86">
        <v>6</v>
      </c>
      <c r="G108" s="89">
        <f t="shared" si="2"/>
        <v>20000</v>
      </c>
    </row>
    <row r="109" spans="1:8">
      <c r="A109" s="655"/>
      <c r="B109" s="649"/>
      <c r="C109" s="99" t="s">
        <v>45</v>
      </c>
      <c r="D109" s="99" t="s">
        <v>17</v>
      </c>
      <c r="E109" s="133">
        <v>95000</v>
      </c>
      <c r="F109" s="98">
        <v>23</v>
      </c>
      <c r="G109" s="101">
        <f t="shared" si="2"/>
        <v>4130.434782608696</v>
      </c>
    </row>
    <row r="110" spans="1:8">
      <c r="A110" s="138">
        <v>45723</v>
      </c>
      <c r="B110" s="139" t="s">
        <v>360</v>
      </c>
      <c r="C110" s="140" t="s">
        <v>224</v>
      </c>
      <c r="D110" s="140" t="s">
        <v>10</v>
      </c>
      <c r="E110" s="141">
        <v>120000</v>
      </c>
      <c r="F110" s="139">
        <v>7</v>
      </c>
      <c r="G110" s="142">
        <f t="shared" si="2"/>
        <v>17142.857142857141</v>
      </c>
    </row>
    <row r="111" spans="1:8">
      <c r="A111" s="644">
        <v>45726</v>
      </c>
      <c r="B111" s="650" t="s">
        <v>361</v>
      </c>
      <c r="C111" s="123" t="s">
        <v>45</v>
      </c>
      <c r="D111" s="123" t="s">
        <v>8</v>
      </c>
      <c r="E111" s="124">
        <v>115000</v>
      </c>
      <c r="F111" s="125">
        <v>48</v>
      </c>
      <c r="G111" s="126">
        <f>$E$69/$F$69</f>
        <v>2674.4186046511627</v>
      </c>
    </row>
    <row r="112" spans="1:8">
      <c r="A112" s="645"/>
      <c r="B112" s="651"/>
      <c r="C112" s="87" t="s">
        <v>240</v>
      </c>
      <c r="D112" s="87" t="s">
        <v>17</v>
      </c>
      <c r="E112" s="112">
        <v>88000</v>
      </c>
      <c r="F112" s="86">
        <v>15</v>
      </c>
      <c r="G112" s="89">
        <f t="shared" ref="G112:G138" si="3">E112/F112</f>
        <v>5866.666666666667</v>
      </c>
    </row>
    <row r="113" spans="1:7">
      <c r="A113" s="645"/>
      <c r="B113" s="651"/>
      <c r="C113" s="87" t="s">
        <v>12</v>
      </c>
      <c r="D113" s="87" t="s">
        <v>17</v>
      </c>
      <c r="E113" s="112">
        <v>95000</v>
      </c>
      <c r="F113" s="86">
        <v>16</v>
      </c>
      <c r="G113" s="89">
        <f t="shared" si="3"/>
        <v>5937.5</v>
      </c>
    </row>
    <row r="114" spans="1:7">
      <c r="A114" s="645"/>
      <c r="B114" s="651"/>
      <c r="C114" s="87" t="s">
        <v>7</v>
      </c>
      <c r="D114" s="87" t="s">
        <v>8</v>
      </c>
      <c r="E114" s="112">
        <v>115000</v>
      </c>
      <c r="F114" s="86">
        <v>33</v>
      </c>
      <c r="G114" s="89">
        <f t="shared" si="3"/>
        <v>3484.848484848485</v>
      </c>
    </row>
    <row r="115" spans="1:7">
      <c r="A115" s="645"/>
      <c r="B115" s="651"/>
      <c r="C115" s="87" t="s">
        <v>7</v>
      </c>
      <c r="D115" s="87" t="s">
        <v>10</v>
      </c>
      <c r="E115" s="112">
        <v>80000</v>
      </c>
      <c r="F115" s="86">
        <v>17</v>
      </c>
      <c r="G115" s="89">
        <f t="shared" si="3"/>
        <v>4705.8823529411766</v>
      </c>
    </row>
    <row r="116" spans="1:7">
      <c r="A116" s="645"/>
      <c r="B116" s="651"/>
      <c r="C116" s="87" t="s">
        <v>209</v>
      </c>
      <c r="D116" s="87" t="s">
        <v>17</v>
      </c>
      <c r="E116" s="112">
        <v>86000</v>
      </c>
      <c r="F116" s="86">
        <v>17</v>
      </c>
      <c r="G116" s="89">
        <f t="shared" si="3"/>
        <v>5058.8235294117649</v>
      </c>
    </row>
    <row r="117" spans="1:7">
      <c r="A117" s="645"/>
      <c r="B117" s="651"/>
      <c r="C117" s="128" t="s">
        <v>45</v>
      </c>
      <c r="D117" s="128" t="s">
        <v>10</v>
      </c>
      <c r="E117" s="129">
        <v>80000</v>
      </c>
      <c r="F117" s="86">
        <v>14</v>
      </c>
      <c r="G117" s="89">
        <f t="shared" si="3"/>
        <v>5714.2857142857147</v>
      </c>
    </row>
    <row r="118" spans="1:7">
      <c r="A118" s="645"/>
      <c r="B118" s="651"/>
      <c r="C118" s="87" t="s">
        <v>54</v>
      </c>
      <c r="D118" s="87" t="s">
        <v>17</v>
      </c>
      <c r="E118" s="112">
        <v>95000</v>
      </c>
      <c r="F118" s="86">
        <v>18</v>
      </c>
      <c r="G118" s="132">
        <f t="shared" si="3"/>
        <v>5277.7777777777774</v>
      </c>
    </row>
    <row r="119" spans="1:7">
      <c r="A119" s="645"/>
      <c r="B119" s="651"/>
      <c r="C119" s="87" t="s">
        <v>20</v>
      </c>
      <c r="D119" s="87" t="s">
        <v>10</v>
      </c>
      <c r="E119" s="112">
        <v>80000</v>
      </c>
      <c r="F119" s="86">
        <v>9</v>
      </c>
      <c r="G119" s="89">
        <f t="shared" si="3"/>
        <v>8888.8888888888887</v>
      </c>
    </row>
    <row r="120" spans="1:7">
      <c r="A120" s="645"/>
      <c r="B120" s="651"/>
      <c r="C120" s="87" t="s">
        <v>24</v>
      </c>
      <c r="D120" s="87" t="s">
        <v>10</v>
      </c>
      <c r="E120" s="112">
        <v>80000</v>
      </c>
      <c r="F120" s="86">
        <v>10</v>
      </c>
      <c r="G120" s="89">
        <f t="shared" si="3"/>
        <v>8000</v>
      </c>
    </row>
    <row r="121" spans="1:7">
      <c r="A121" s="646"/>
      <c r="B121" s="652"/>
      <c r="C121" s="99" t="s">
        <v>25</v>
      </c>
      <c r="D121" s="99" t="s">
        <v>17</v>
      </c>
      <c r="E121" s="133">
        <v>98000</v>
      </c>
      <c r="F121" s="98">
        <v>18</v>
      </c>
      <c r="G121" s="101">
        <f t="shared" si="3"/>
        <v>5444.4444444444443</v>
      </c>
    </row>
    <row r="122" spans="1:7">
      <c r="A122" s="653">
        <v>45726</v>
      </c>
      <c r="B122" s="647" t="s">
        <v>172</v>
      </c>
      <c r="C122" s="134" t="s">
        <v>12</v>
      </c>
      <c r="D122" s="134" t="s">
        <v>17</v>
      </c>
      <c r="E122" s="135">
        <v>95000</v>
      </c>
      <c r="F122" s="136">
        <v>14</v>
      </c>
      <c r="G122" s="137">
        <f t="shared" si="3"/>
        <v>6785.7142857142853</v>
      </c>
    </row>
    <row r="123" spans="1:7">
      <c r="A123" s="654"/>
      <c r="B123" s="648"/>
      <c r="C123" s="87" t="s">
        <v>7</v>
      </c>
      <c r="D123" s="87" t="s">
        <v>17</v>
      </c>
      <c r="E123" s="112">
        <v>95000</v>
      </c>
      <c r="F123" s="86">
        <v>14</v>
      </c>
      <c r="G123" s="89">
        <f t="shared" si="3"/>
        <v>6785.7142857142853</v>
      </c>
    </row>
    <row r="124" spans="1:7">
      <c r="A124" s="654"/>
      <c r="B124" s="648"/>
      <c r="C124" s="87" t="s">
        <v>20</v>
      </c>
      <c r="D124" s="87" t="s">
        <v>10</v>
      </c>
      <c r="E124" s="112">
        <v>80000</v>
      </c>
      <c r="F124" s="86">
        <v>10</v>
      </c>
      <c r="G124" s="89">
        <f t="shared" si="3"/>
        <v>8000</v>
      </c>
    </row>
    <row r="125" spans="1:7">
      <c r="A125" s="654"/>
      <c r="B125" s="648"/>
      <c r="C125" s="87" t="s">
        <v>25</v>
      </c>
      <c r="D125" s="87" t="s">
        <v>10</v>
      </c>
      <c r="E125" s="112">
        <v>90000</v>
      </c>
      <c r="F125" s="86">
        <v>4</v>
      </c>
      <c r="G125" s="89">
        <f t="shared" si="3"/>
        <v>22500</v>
      </c>
    </row>
    <row r="126" spans="1:7">
      <c r="A126" s="654"/>
      <c r="B126" s="648"/>
      <c r="C126" s="87" t="s">
        <v>240</v>
      </c>
      <c r="D126" s="87" t="s">
        <v>10</v>
      </c>
      <c r="E126" s="112">
        <v>80000</v>
      </c>
      <c r="F126" s="86">
        <v>6</v>
      </c>
      <c r="G126" s="89">
        <f t="shared" si="3"/>
        <v>13333.333333333334</v>
      </c>
    </row>
    <row r="127" spans="1:7">
      <c r="A127" s="654"/>
      <c r="B127" s="648"/>
      <c r="C127" s="87" t="s">
        <v>209</v>
      </c>
      <c r="D127" s="87" t="s">
        <v>10</v>
      </c>
      <c r="E127" s="112">
        <v>80000</v>
      </c>
      <c r="F127" s="86">
        <v>9</v>
      </c>
      <c r="G127" s="89">
        <f t="shared" si="3"/>
        <v>8888.8888888888887</v>
      </c>
    </row>
    <row r="128" spans="1:7">
      <c r="A128" s="654"/>
      <c r="B128" s="648"/>
      <c r="C128" s="87" t="s">
        <v>22</v>
      </c>
      <c r="D128" s="87" t="s">
        <v>10</v>
      </c>
      <c r="E128" s="112">
        <v>98000</v>
      </c>
      <c r="F128" s="86">
        <v>4</v>
      </c>
      <c r="G128" s="89">
        <f t="shared" si="3"/>
        <v>24500</v>
      </c>
    </row>
    <row r="129" spans="1:7">
      <c r="A129" s="654"/>
      <c r="B129" s="648"/>
      <c r="C129" s="87" t="s">
        <v>358</v>
      </c>
      <c r="D129" s="87" t="s">
        <v>10</v>
      </c>
      <c r="E129" s="112">
        <v>120000</v>
      </c>
      <c r="F129" s="86">
        <v>8</v>
      </c>
      <c r="G129" s="89">
        <f t="shared" si="3"/>
        <v>15000</v>
      </c>
    </row>
    <row r="130" spans="1:7">
      <c r="A130" s="655"/>
      <c r="B130" s="649"/>
      <c r="C130" s="99" t="s">
        <v>45</v>
      </c>
      <c r="D130" s="99" t="s">
        <v>17</v>
      </c>
      <c r="E130" s="133">
        <v>95000</v>
      </c>
      <c r="F130" s="98">
        <v>18</v>
      </c>
      <c r="G130" s="101">
        <f t="shared" si="3"/>
        <v>5277.7777777777774</v>
      </c>
    </row>
    <row r="131" spans="1:7">
      <c r="A131" s="138">
        <v>45726</v>
      </c>
      <c r="B131" s="139" t="s">
        <v>360</v>
      </c>
      <c r="C131" s="140" t="s">
        <v>224</v>
      </c>
      <c r="D131" s="140" t="s">
        <v>10</v>
      </c>
      <c r="E131" s="141">
        <v>120000</v>
      </c>
      <c r="F131" s="139">
        <v>8</v>
      </c>
      <c r="G131" s="142">
        <f t="shared" si="3"/>
        <v>15000</v>
      </c>
    </row>
    <row r="132" spans="1:7">
      <c r="A132" s="644">
        <v>45727</v>
      </c>
      <c r="B132" s="650" t="s">
        <v>361</v>
      </c>
      <c r="C132" s="123" t="s">
        <v>45</v>
      </c>
      <c r="D132" s="123" t="s">
        <v>8</v>
      </c>
      <c r="E132" s="124">
        <v>115000</v>
      </c>
      <c r="F132" s="125">
        <v>44</v>
      </c>
      <c r="G132" s="126">
        <f t="shared" si="3"/>
        <v>2613.6363636363635</v>
      </c>
    </row>
    <row r="133" spans="1:7">
      <c r="A133" s="645"/>
      <c r="B133" s="651"/>
      <c r="C133" s="87" t="s">
        <v>240</v>
      </c>
      <c r="D133" s="87" t="s">
        <v>17</v>
      </c>
      <c r="E133" s="112">
        <v>88000</v>
      </c>
      <c r="F133" s="86">
        <v>18</v>
      </c>
      <c r="G133" s="89">
        <f t="shared" si="3"/>
        <v>4888.8888888888887</v>
      </c>
    </row>
    <row r="134" spans="1:7">
      <c r="A134" s="645"/>
      <c r="B134" s="651"/>
      <c r="C134" s="87" t="s">
        <v>12</v>
      </c>
      <c r="D134" s="87" t="s">
        <v>17</v>
      </c>
      <c r="E134" s="112">
        <v>95000</v>
      </c>
      <c r="F134" s="86">
        <v>20</v>
      </c>
      <c r="G134" s="89">
        <f t="shared" si="3"/>
        <v>4750</v>
      </c>
    </row>
    <row r="135" spans="1:7">
      <c r="A135" s="645"/>
      <c r="B135" s="651"/>
      <c r="C135" s="87" t="s">
        <v>7</v>
      </c>
      <c r="D135" s="87" t="s">
        <v>8</v>
      </c>
      <c r="E135" s="112">
        <v>115000</v>
      </c>
      <c r="F135" s="86">
        <v>32</v>
      </c>
      <c r="G135" s="89">
        <f t="shared" si="3"/>
        <v>3593.75</v>
      </c>
    </row>
    <row r="136" spans="1:7">
      <c r="A136" s="645"/>
      <c r="B136" s="651"/>
      <c r="C136" s="87" t="s">
        <v>7</v>
      </c>
      <c r="D136" s="87" t="s">
        <v>10</v>
      </c>
      <c r="E136" s="112">
        <v>80000</v>
      </c>
      <c r="F136" s="86">
        <v>13</v>
      </c>
      <c r="G136" s="89">
        <f t="shared" si="3"/>
        <v>6153.8461538461543</v>
      </c>
    </row>
    <row r="137" spans="1:7">
      <c r="A137" s="645"/>
      <c r="B137" s="651"/>
      <c r="C137" s="87" t="s">
        <v>209</v>
      </c>
      <c r="D137" s="87" t="s">
        <v>17</v>
      </c>
      <c r="E137" s="112">
        <v>86000</v>
      </c>
      <c r="F137" s="86">
        <v>18</v>
      </c>
      <c r="G137" s="89">
        <f t="shared" si="3"/>
        <v>4777.7777777777774</v>
      </c>
    </row>
    <row r="138" spans="1:7">
      <c r="A138" s="645"/>
      <c r="B138" s="651"/>
      <c r="C138" s="128" t="s">
        <v>45</v>
      </c>
      <c r="D138" s="128" t="s">
        <v>10</v>
      </c>
      <c r="E138" s="129">
        <v>80000</v>
      </c>
      <c r="F138" s="86">
        <v>14</v>
      </c>
      <c r="G138" s="89">
        <f t="shared" si="3"/>
        <v>5714.2857142857147</v>
      </c>
    </row>
    <row r="139" spans="1:7">
      <c r="A139" s="645"/>
      <c r="B139" s="651"/>
      <c r="C139" s="87" t="s">
        <v>54</v>
      </c>
      <c r="D139" s="87" t="s">
        <v>17</v>
      </c>
      <c r="E139" s="112">
        <v>95000</v>
      </c>
      <c r="F139" s="86">
        <v>19</v>
      </c>
      <c r="G139" s="132">
        <f t="shared" ref="G139:G152" si="4">E139/F139</f>
        <v>5000</v>
      </c>
    </row>
    <row r="140" spans="1:7">
      <c r="A140" s="645"/>
      <c r="B140" s="651"/>
      <c r="C140" s="87" t="s">
        <v>20</v>
      </c>
      <c r="D140" s="87" t="s">
        <v>10</v>
      </c>
      <c r="E140" s="112">
        <v>80000</v>
      </c>
      <c r="F140" s="86">
        <v>9</v>
      </c>
      <c r="G140" s="89">
        <f t="shared" si="4"/>
        <v>8888.8888888888887</v>
      </c>
    </row>
    <row r="141" spans="1:7">
      <c r="A141" s="645"/>
      <c r="B141" s="651"/>
      <c r="C141" s="87" t="s">
        <v>24</v>
      </c>
      <c r="D141" s="87" t="s">
        <v>10</v>
      </c>
      <c r="E141" s="112">
        <v>80000</v>
      </c>
      <c r="F141" s="86">
        <v>10</v>
      </c>
      <c r="G141" s="89">
        <f t="shared" si="4"/>
        <v>8000</v>
      </c>
    </row>
    <row r="142" spans="1:7">
      <c r="A142" s="646"/>
      <c r="B142" s="652"/>
      <c r="C142" s="99" t="s">
        <v>25</v>
      </c>
      <c r="D142" s="99" t="s">
        <v>17</v>
      </c>
      <c r="E142" s="133">
        <v>98000</v>
      </c>
      <c r="F142" s="98">
        <v>20</v>
      </c>
      <c r="G142" s="101">
        <f t="shared" si="4"/>
        <v>4900</v>
      </c>
    </row>
    <row r="143" spans="1:7">
      <c r="A143" s="653">
        <v>45727</v>
      </c>
      <c r="B143" s="647" t="s">
        <v>172</v>
      </c>
      <c r="C143" s="134" t="s">
        <v>12</v>
      </c>
      <c r="D143" s="134" t="s">
        <v>17</v>
      </c>
      <c r="E143" s="135">
        <v>95000</v>
      </c>
      <c r="F143" s="136">
        <v>17</v>
      </c>
      <c r="G143" s="137">
        <f t="shared" si="4"/>
        <v>5588.2352941176468</v>
      </c>
    </row>
    <row r="144" spans="1:7">
      <c r="A144" s="654"/>
      <c r="B144" s="648"/>
      <c r="C144" s="87" t="s">
        <v>7</v>
      </c>
      <c r="D144" s="87" t="s">
        <v>17</v>
      </c>
      <c r="E144" s="112">
        <v>95000</v>
      </c>
      <c r="F144" s="86">
        <v>12</v>
      </c>
      <c r="G144" s="89">
        <f t="shared" si="4"/>
        <v>7916.666666666667</v>
      </c>
    </row>
    <row r="145" spans="1:7">
      <c r="A145" s="654"/>
      <c r="B145" s="648"/>
      <c r="C145" s="87" t="s">
        <v>20</v>
      </c>
      <c r="D145" s="87" t="s">
        <v>10</v>
      </c>
      <c r="E145" s="112">
        <v>80000</v>
      </c>
      <c r="F145" s="86">
        <v>10</v>
      </c>
      <c r="G145" s="89">
        <f t="shared" si="4"/>
        <v>8000</v>
      </c>
    </row>
    <row r="146" spans="1:7">
      <c r="A146" s="654"/>
      <c r="B146" s="648"/>
      <c r="C146" s="87" t="s">
        <v>25</v>
      </c>
      <c r="D146" s="87" t="s">
        <v>10</v>
      </c>
      <c r="E146" s="112">
        <v>90000</v>
      </c>
      <c r="F146" s="86">
        <v>4</v>
      </c>
      <c r="G146" s="89">
        <f t="shared" si="4"/>
        <v>22500</v>
      </c>
    </row>
    <row r="147" spans="1:7">
      <c r="A147" s="654"/>
      <c r="B147" s="648"/>
      <c r="C147" s="87" t="s">
        <v>240</v>
      </c>
      <c r="D147" s="87" t="s">
        <v>10</v>
      </c>
      <c r="E147" s="112">
        <v>80000</v>
      </c>
      <c r="F147" s="86">
        <v>6</v>
      </c>
      <c r="G147" s="89">
        <f t="shared" si="4"/>
        <v>13333.333333333334</v>
      </c>
    </row>
    <row r="148" spans="1:7">
      <c r="A148" s="654"/>
      <c r="B148" s="648"/>
      <c r="C148" s="87" t="s">
        <v>209</v>
      </c>
      <c r="D148" s="87" t="s">
        <v>10</v>
      </c>
      <c r="E148" s="112">
        <v>80000</v>
      </c>
      <c r="F148" s="86">
        <v>8</v>
      </c>
      <c r="G148" s="89">
        <f t="shared" si="4"/>
        <v>10000</v>
      </c>
    </row>
    <row r="149" spans="1:7">
      <c r="A149" s="654"/>
      <c r="B149" s="648"/>
      <c r="C149" s="87" t="s">
        <v>22</v>
      </c>
      <c r="D149" s="87" t="s">
        <v>10</v>
      </c>
      <c r="E149" s="112">
        <v>98000</v>
      </c>
      <c r="F149" s="86">
        <v>4</v>
      </c>
      <c r="G149" s="89">
        <f t="shared" si="4"/>
        <v>24500</v>
      </c>
    </row>
    <row r="150" spans="1:7">
      <c r="A150" s="654"/>
      <c r="B150" s="648"/>
      <c r="C150" s="87" t="s">
        <v>358</v>
      </c>
      <c r="D150" s="87" t="s">
        <v>10</v>
      </c>
      <c r="E150" s="112">
        <v>120000</v>
      </c>
      <c r="F150" s="86">
        <v>8</v>
      </c>
      <c r="G150" s="89">
        <f t="shared" si="4"/>
        <v>15000</v>
      </c>
    </row>
    <row r="151" spans="1:7">
      <c r="A151" s="655"/>
      <c r="B151" s="649"/>
      <c r="C151" s="99" t="s">
        <v>45</v>
      </c>
      <c r="D151" s="99" t="s">
        <v>17</v>
      </c>
      <c r="E151" s="133">
        <v>95000</v>
      </c>
      <c r="F151" s="98">
        <v>20</v>
      </c>
      <c r="G151" s="101">
        <f t="shared" si="4"/>
        <v>4750</v>
      </c>
    </row>
    <row r="152" spans="1:7">
      <c r="A152" s="138">
        <v>45727</v>
      </c>
      <c r="B152" s="139" t="s">
        <v>360</v>
      </c>
      <c r="C152" s="140" t="s">
        <v>224</v>
      </c>
      <c r="D152" s="140" t="s">
        <v>10</v>
      </c>
      <c r="E152" s="141">
        <v>120000</v>
      </c>
      <c r="F152" s="139">
        <v>7</v>
      </c>
      <c r="G152" s="142">
        <f t="shared" si="4"/>
        <v>17142.857142857141</v>
      </c>
    </row>
    <row r="153" spans="1:7">
      <c r="A153" s="644">
        <v>45728</v>
      </c>
      <c r="B153" s="650" t="s">
        <v>361</v>
      </c>
      <c r="C153" s="123" t="s">
        <v>45</v>
      </c>
      <c r="D153" s="123" t="s">
        <v>8</v>
      </c>
      <c r="E153" s="124">
        <v>115000</v>
      </c>
      <c r="F153" s="125">
        <v>44</v>
      </c>
      <c r="G153" s="126">
        <f t="shared" ref="G153:G159" si="5">E153/F153</f>
        <v>2613.6363636363635</v>
      </c>
    </row>
    <row r="154" spans="1:7">
      <c r="A154" s="645"/>
      <c r="B154" s="651"/>
      <c r="C154" s="87" t="s">
        <v>240</v>
      </c>
      <c r="D154" s="87" t="s">
        <v>17</v>
      </c>
      <c r="E154" s="112">
        <v>88000</v>
      </c>
      <c r="F154" s="86">
        <v>17</v>
      </c>
      <c r="G154" s="89">
        <f t="shared" si="5"/>
        <v>5176.4705882352937</v>
      </c>
    </row>
    <row r="155" spans="1:7">
      <c r="A155" s="645"/>
      <c r="B155" s="651"/>
      <c r="C155" s="87" t="s">
        <v>12</v>
      </c>
      <c r="D155" s="87" t="s">
        <v>17</v>
      </c>
      <c r="E155" s="112">
        <v>95000</v>
      </c>
      <c r="F155" s="86">
        <v>19</v>
      </c>
      <c r="G155" s="89">
        <f t="shared" si="5"/>
        <v>5000</v>
      </c>
    </row>
    <row r="156" spans="1:7">
      <c r="A156" s="645"/>
      <c r="B156" s="651"/>
      <c r="C156" s="87" t="s">
        <v>7</v>
      </c>
      <c r="D156" s="87" t="s">
        <v>8</v>
      </c>
      <c r="E156" s="112">
        <v>115000</v>
      </c>
      <c r="F156" s="86">
        <v>32</v>
      </c>
      <c r="G156" s="89">
        <f t="shared" si="5"/>
        <v>3593.75</v>
      </c>
    </row>
    <row r="157" spans="1:7">
      <c r="A157" s="645"/>
      <c r="B157" s="651"/>
      <c r="C157" s="87" t="s">
        <v>7</v>
      </c>
      <c r="D157" s="87" t="s">
        <v>10</v>
      </c>
      <c r="E157" s="112">
        <v>80000</v>
      </c>
      <c r="F157" s="86">
        <v>13</v>
      </c>
      <c r="G157" s="89">
        <f t="shared" si="5"/>
        <v>6153.8461538461543</v>
      </c>
    </row>
    <row r="158" spans="1:7">
      <c r="A158" s="645"/>
      <c r="B158" s="651"/>
      <c r="C158" s="87" t="s">
        <v>209</v>
      </c>
      <c r="D158" s="87" t="s">
        <v>17</v>
      </c>
      <c r="E158" s="112">
        <v>86000</v>
      </c>
      <c r="F158" s="86">
        <v>20</v>
      </c>
      <c r="G158" s="89">
        <f t="shared" si="5"/>
        <v>4300</v>
      </c>
    </row>
    <row r="159" spans="1:7">
      <c r="A159" s="645"/>
      <c r="B159" s="651"/>
      <c r="C159" s="128" t="s">
        <v>45</v>
      </c>
      <c r="D159" s="128" t="s">
        <v>10</v>
      </c>
      <c r="E159" s="129">
        <v>80000</v>
      </c>
      <c r="F159" s="86">
        <v>16</v>
      </c>
      <c r="G159" s="89">
        <f t="shared" si="5"/>
        <v>5000</v>
      </c>
    </row>
    <row r="160" spans="1:7">
      <c r="A160" s="645"/>
      <c r="B160" s="651"/>
      <c r="C160" s="87" t="s">
        <v>54</v>
      </c>
      <c r="D160" s="87" t="s">
        <v>17</v>
      </c>
      <c r="E160" s="112">
        <v>95000</v>
      </c>
      <c r="F160" s="86">
        <v>18</v>
      </c>
      <c r="G160" s="132">
        <f t="shared" ref="G160:G173" si="6">E160/F160</f>
        <v>5277.7777777777774</v>
      </c>
    </row>
    <row r="161" spans="1:7">
      <c r="A161" s="645"/>
      <c r="B161" s="651"/>
      <c r="C161" s="87" t="s">
        <v>20</v>
      </c>
      <c r="D161" s="87" t="s">
        <v>10</v>
      </c>
      <c r="E161" s="112">
        <v>80000</v>
      </c>
      <c r="F161" s="86">
        <v>9</v>
      </c>
      <c r="G161" s="89">
        <f t="shared" si="6"/>
        <v>8888.8888888888887</v>
      </c>
    </row>
    <row r="162" spans="1:7">
      <c r="A162" s="645"/>
      <c r="B162" s="651"/>
      <c r="C162" s="87" t="s">
        <v>24</v>
      </c>
      <c r="D162" s="87" t="s">
        <v>10</v>
      </c>
      <c r="E162" s="112">
        <v>80000</v>
      </c>
      <c r="F162" s="86">
        <v>9</v>
      </c>
      <c r="G162" s="89">
        <f t="shared" si="6"/>
        <v>8888.8888888888887</v>
      </c>
    </row>
    <row r="163" spans="1:7">
      <c r="A163" s="646"/>
      <c r="B163" s="652"/>
      <c r="C163" s="99" t="s">
        <v>25</v>
      </c>
      <c r="D163" s="99" t="s">
        <v>17</v>
      </c>
      <c r="E163" s="133">
        <v>98000</v>
      </c>
      <c r="F163" s="98">
        <v>18</v>
      </c>
      <c r="G163" s="101">
        <f t="shared" si="6"/>
        <v>5444.4444444444443</v>
      </c>
    </row>
    <row r="164" spans="1:7">
      <c r="A164" s="653">
        <v>45728</v>
      </c>
      <c r="B164" s="647" t="s">
        <v>172</v>
      </c>
      <c r="C164" s="134" t="s">
        <v>12</v>
      </c>
      <c r="D164" s="134" t="s">
        <v>17</v>
      </c>
      <c r="E164" s="135">
        <v>95000</v>
      </c>
      <c r="F164" s="136">
        <v>18</v>
      </c>
      <c r="G164" s="137">
        <f t="shared" si="6"/>
        <v>5277.7777777777774</v>
      </c>
    </row>
    <row r="165" spans="1:7">
      <c r="A165" s="654"/>
      <c r="B165" s="648"/>
      <c r="C165" s="87" t="s">
        <v>7</v>
      </c>
      <c r="D165" s="87" t="s">
        <v>17</v>
      </c>
      <c r="E165" s="112">
        <v>95000</v>
      </c>
      <c r="F165" s="86">
        <v>13</v>
      </c>
      <c r="G165" s="89">
        <f t="shared" si="6"/>
        <v>7307.6923076923076</v>
      </c>
    </row>
    <row r="166" spans="1:7">
      <c r="A166" s="654"/>
      <c r="B166" s="648"/>
      <c r="C166" s="87" t="s">
        <v>20</v>
      </c>
      <c r="D166" s="87" t="s">
        <v>10</v>
      </c>
      <c r="E166" s="112">
        <v>80000</v>
      </c>
      <c r="F166" s="86">
        <v>9</v>
      </c>
      <c r="G166" s="89">
        <f t="shared" si="6"/>
        <v>8888.8888888888887</v>
      </c>
    </row>
    <row r="167" spans="1:7">
      <c r="A167" s="654"/>
      <c r="B167" s="648"/>
      <c r="C167" s="87" t="s">
        <v>25</v>
      </c>
      <c r="D167" s="87" t="s">
        <v>10</v>
      </c>
      <c r="E167" s="112">
        <v>90000</v>
      </c>
      <c r="F167" s="86">
        <v>5</v>
      </c>
      <c r="G167" s="89">
        <f t="shared" si="6"/>
        <v>18000</v>
      </c>
    </row>
    <row r="168" spans="1:7">
      <c r="A168" s="654"/>
      <c r="B168" s="648"/>
      <c r="C168" s="87" t="s">
        <v>240</v>
      </c>
      <c r="D168" s="87" t="s">
        <v>10</v>
      </c>
      <c r="E168" s="112">
        <v>80000</v>
      </c>
      <c r="F168" s="86">
        <v>6</v>
      </c>
      <c r="G168" s="89">
        <f t="shared" si="6"/>
        <v>13333.333333333334</v>
      </c>
    </row>
    <row r="169" spans="1:7">
      <c r="A169" s="654"/>
      <c r="B169" s="648"/>
      <c r="C169" s="87" t="s">
        <v>209</v>
      </c>
      <c r="D169" s="87" t="s">
        <v>10</v>
      </c>
      <c r="E169" s="112">
        <v>80000</v>
      </c>
      <c r="F169" s="86">
        <v>9</v>
      </c>
      <c r="G169" s="89">
        <f t="shared" si="6"/>
        <v>8888.8888888888887</v>
      </c>
    </row>
    <row r="170" spans="1:7">
      <c r="A170" s="654"/>
      <c r="B170" s="648"/>
      <c r="C170" s="87" t="s">
        <v>22</v>
      </c>
      <c r="D170" s="87" t="s">
        <v>10</v>
      </c>
      <c r="E170" s="112">
        <v>98000</v>
      </c>
      <c r="F170" s="86">
        <v>4</v>
      </c>
      <c r="G170" s="89">
        <f t="shared" si="6"/>
        <v>24500</v>
      </c>
    </row>
    <row r="171" spans="1:7">
      <c r="A171" s="654"/>
      <c r="B171" s="648"/>
      <c r="C171" s="87" t="s">
        <v>358</v>
      </c>
      <c r="D171" s="87" t="s">
        <v>10</v>
      </c>
      <c r="E171" s="112">
        <v>120000</v>
      </c>
      <c r="F171" s="86">
        <v>7</v>
      </c>
      <c r="G171" s="89">
        <f t="shared" si="6"/>
        <v>17142.857142857141</v>
      </c>
    </row>
    <row r="172" spans="1:7">
      <c r="A172" s="655"/>
      <c r="B172" s="649"/>
      <c r="C172" s="99" t="s">
        <v>45</v>
      </c>
      <c r="D172" s="99" t="s">
        <v>17</v>
      </c>
      <c r="E172" s="133">
        <v>95000</v>
      </c>
      <c r="F172" s="98">
        <v>18</v>
      </c>
      <c r="G172" s="101">
        <f t="shared" si="6"/>
        <v>5277.7777777777774</v>
      </c>
    </row>
    <row r="173" spans="1:7">
      <c r="A173" s="138">
        <v>45728</v>
      </c>
      <c r="B173" s="139" t="s">
        <v>360</v>
      </c>
      <c r="C173" s="140" t="s">
        <v>224</v>
      </c>
      <c r="D173" s="140" t="s">
        <v>10</v>
      </c>
      <c r="E173" s="141">
        <v>120000</v>
      </c>
      <c r="F173" s="139">
        <v>7</v>
      </c>
      <c r="G173" s="142">
        <f t="shared" si="6"/>
        <v>17142.857142857141</v>
      </c>
    </row>
    <row r="174" spans="1:7">
      <c r="A174" s="644">
        <v>45729</v>
      </c>
      <c r="B174" s="650" t="s">
        <v>361</v>
      </c>
      <c r="C174" s="123" t="s">
        <v>45</v>
      </c>
      <c r="D174" s="123" t="s">
        <v>8</v>
      </c>
      <c r="E174" s="124">
        <v>115000</v>
      </c>
      <c r="F174" s="125">
        <v>41</v>
      </c>
      <c r="G174" s="126">
        <f t="shared" ref="G174:G185" si="7">E174/F174</f>
        <v>2804.8780487804879</v>
      </c>
    </row>
    <row r="175" spans="1:7">
      <c r="A175" s="645"/>
      <c r="B175" s="651"/>
      <c r="C175" s="87" t="s">
        <v>240</v>
      </c>
      <c r="D175" s="87" t="s">
        <v>17</v>
      </c>
      <c r="E175" s="112">
        <v>88000</v>
      </c>
      <c r="F175" s="86">
        <v>17</v>
      </c>
      <c r="G175" s="89">
        <f t="shared" si="7"/>
        <v>5176.4705882352937</v>
      </c>
    </row>
    <row r="176" spans="1:7">
      <c r="A176" s="645"/>
      <c r="B176" s="651"/>
      <c r="C176" s="87" t="s">
        <v>12</v>
      </c>
      <c r="D176" s="87" t="s">
        <v>17</v>
      </c>
      <c r="E176" s="112">
        <v>95000</v>
      </c>
      <c r="F176" s="86">
        <v>17</v>
      </c>
      <c r="G176" s="89">
        <f t="shared" si="7"/>
        <v>5588.2352941176468</v>
      </c>
    </row>
    <row r="177" spans="1:7">
      <c r="A177" s="645"/>
      <c r="B177" s="651"/>
      <c r="C177" s="87" t="s">
        <v>7</v>
      </c>
      <c r="D177" s="87" t="s">
        <v>8</v>
      </c>
      <c r="E177" s="112">
        <v>115000</v>
      </c>
      <c r="F177" s="86">
        <v>30</v>
      </c>
      <c r="G177" s="89">
        <f t="shared" si="7"/>
        <v>3833.3333333333335</v>
      </c>
    </row>
    <row r="178" spans="1:7">
      <c r="A178" s="645"/>
      <c r="B178" s="651"/>
      <c r="C178" s="87" t="s">
        <v>7</v>
      </c>
      <c r="D178" s="87" t="s">
        <v>10</v>
      </c>
      <c r="E178" s="112">
        <v>80000</v>
      </c>
      <c r="F178" s="86">
        <v>16</v>
      </c>
      <c r="G178" s="89">
        <f t="shared" si="7"/>
        <v>5000</v>
      </c>
    </row>
    <row r="179" spans="1:7">
      <c r="A179" s="645"/>
      <c r="B179" s="651"/>
      <c r="C179" s="87" t="s">
        <v>209</v>
      </c>
      <c r="D179" s="87" t="s">
        <v>17</v>
      </c>
      <c r="E179" s="112">
        <v>86000</v>
      </c>
      <c r="F179" s="86">
        <v>19</v>
      </c>
      <c r="G179" s="89">
        <f t="shared" si="7"/>
        <v>4526.3157894736842</v>
      </c>
    </row>
    <row r="180" spans="1:7">
      <c r="A180" s="645"/>
      <c r="B180" s="651"/>
      <c r="C180" s="128" t="s">
        <v>45</v>
      </c>
      <c r="D180" s="128" t="s">
        <v>10</v>
      </c>
      <c r="E180" s="129">
        <v>80000</v>
      </c>
      <c r="F180" s="86">
        <v>12</v>
      </c>
      <c r="G180" s="89">
        <f t="shared" si="7"/>
        <v>6666.666666666667</v>
      </c>
    </row>
    <row r="181" spans="1:7">
      <c r="A181" s="645"/>
      <c r="B181" s="651"/>
      <c r="C181" s="87" t="s">
        <v>54</v>
      </c>
      <c r="D181" s="87" t="s">
        <v>17</v>
      </c>
      <c r="E181" s="112">
        <v>95000</v>
      </c>
      <c r="F181" s="86">
        <v>20</v>
      </c>
      <c r="G181" s="132">
        <f t="shared" si="7"/>
        <v>4750</v>
      </c>
    </row>
    <row r="182" spans="1:7">
      <c r="A182" s="645"/>
      <c r="B182" s="651"/>
      <c r="C182" s="87" t="s">
        <v>20</v>
      </c>
      <c r="D182" s="87" t="s">
        <v>10</v>
      </c>
      <c r="E182" s="112">
        <v>80000</v>
      </c>
      <c r="F182" s="86">
        <v>9</v>
      </c>
      <c r="G182" s="89">
        <f t="shared" si="7"/>
        <v>8888.8888888888887</v>
      </c>
    </row>
    <row r="183" spans="1:7">
      <c r="A183" s="645"/>
      <c r="B183" s="651"/>
      <c r="C183" s="87" t="s">
        <v>24</v>
      </c>
      <c r="D183" s="87" t="s">
        <v>10</v>
      </c>
      <c r="E183" s="112">
        <v>80000</v>
      </c>
      <c r="F183" s="86">
        <v>10</v>
      </c>
      <c r="G183" s="89">
        <f t="shared" si="7"/>
        <v>8000</v>
      </c>
    </row>
    <row r="184" spans="1:7">
      <c r="A184" s="646"/>
      <c r="B184" s="652"/>
      <c r="C184" s="99" t="s">
        <v>25</v>
      </c>
      <c r="D184" s="99" t="s">
        <v>17</v>
      </c>
      <c r="E184" s="133">
        <v>98000</v>
      </c>
      <c r="F184" s="98">
        <v>18</v>
      </c>
      <c r="G184" s="101">
        <f t="shared" si="7"/>
        <v>5444.4444444444443</v>
      </c>
    </row>
    <row r="185" spans="1:7">
      <c r="A185" s="138">
        <v>45729</v>
      </c>
      <c r="B185" s="139" t="s">
        <v>360</v>
      </c>
      <c r="C185" s="140" t="s">
        <v>224</v>
      </c>
      <c r="D185" s="140" t="s">
        <v>10</v>
      </c>
      <c r="E185" s="141">
        <v>120000</v>
      </c>
      <c r="F185" s="139">
        <v>8</v>
      </c>
      <c r="G185" s="142">
        <f t="shared" si="7"/>
        <v>15000</v>
      </c>
    </row>
    <row r="186" spans="1:7">
      <c r="A186" s="644">
        <v>45730</v>
      </c>
      <c r="B186" s="650" t="s">
        <v>361</v>
      </c>
      <c r="C186" s="123" t="s">
        <v>45</v>
      </c>
      <c r="D186" s="123" t="s">
        <v>8</v>
      </c>
      <c r="E186" s="124">
        <v>115000</v>
      </c>
      <c r="F186" s="125">
        <v>30</v>
      </c>
      <c r="G186" s="126">
        <f t="shared" ref="G186:G197" si="8">E186/F186</f>
        <v>3833.3333333333335</v>
      </c>
    </row>
    <row r="187" spans="1:7">
      <c r="A187" s="645"/>
      <c r="B187" s="651"/>
      <c r="C187" s="87" t="s">
        <v>240</v>
      </c>
      <c r="D187" s="87" t="s">
        <v>17</v>
      </c>
      <c r="E187" s="112">
        <v>88000</v>
      </c>
      <c r="F187" s="86">
        <v>15</v>
      </c>
      <c r="G187" s="89">
        <f t="shared" si="8"/>
        <v>5866.666666666667</v>
      </c>
    </row>
    <row r="188" spans="1:7">
      <c r="A188" s="645"/>
      <c r="B188" s="651"/>
      <c r="C188" s="87" t="s">
        <v>12</v>
      </c>
      <c r="D188" s="87" t="s">
        <v>17</v>
      </c>
      <c r="E188" s="112">
        <v>95000</v>
      </c>
      <c r="F188" s="86">
        <v>19</v>
      </c>
      <c r="G188" s="89">
        <f t="shared" si="8"/>
        <v>5000</v>
      </c>
    </row>
    <row r="189" spans="1:7">
      <c r="A189" s="645"/>
      <c r="B189" s="651"/>
      <c r="C189" s="87" t="s">
        <v>7</v>
      </c>
      <c r="D189" s="87" t="s">
        <v>8</v>
      </c>
      <c r="E189" s="112">
        <v>115000</v>
      </c>
      <c r="F189" s="86">
        <v>21</v>
      </c>
      <c r="G189" s="89">
        <f t="shared" si="8"/>
        <v>5476.1904761904761</v>
      </c>
    </row>
    <row r="190" spans="1:7">
      <c r="A190" s="645"/>
      <c r="B190" s="651"/>
      <c r="C190" s="87" t="s">
        <v>7</v>
      </c>
      <c r="D190" s="87" t="s">
        <v>10</v>
      </c>
      <c r="E190" s="112">
        <v>80000</v>
      </c>
      <c r="F190" s="86">
        <v>7</v>
      </c>
      <c r="G190" s="89">
        <f t="shared" si="8"/>
        <v>11428.571428571429</v>
      </c>
    </row>
    <row r="191" spans="1:7">
      <c r="A191" s="645"/>
      <c r="B191" s="651"/>
      <c r="C191" s="87" t="s">
        <v>209</v>
      </c>
      <c r="D191" s="87" t="s">
        <v>17</v>
      </c>
      <c r="E191" s="112">
        <v>86000</v>
      </c>
      <c r="F191" s="86">
        <v>16</v>
      </c>
      <c r="G191" s="89">
        <f t="shared" si="8"/>
        <v>5375</v>
      </c>
    </row>
    <row r="192" spans="1:7">
      <c r="A192" s="645"/>
      <c r="B192" s="651"/>
      <c r="C192" s="128" t="s">
        <v>45</v>
      </c>
      <c r="D192" s="128" t="s">
        <v>10</v>
      </c>
      <c r="E192" s="129">
        <v>80000</v>
      </c>
      <c r="F192" s="86">
        <v>15</v>
      </c>
      <c r="G192" s="89">
        <f t="shared" si="8"/>
        <v>5333.333333333333</v>
      </c>
    </row>
    <row r="193" spans="1:7">
      <c r="A193" s="645"/>
      <c r="B193" s="651"/>
      <c r="C193" s="87" t="s">
        <v>54</v>
      </c>
      <c r="D193" s="87" t="s">
        <v>17</v>
      </c>
      <c r="E193" s="112">
        <v>95000</v>
      </c>
      <c r="F193" s="86">
        <v>14</v>
      </c>
      <c r="G193" s="132">
        <f t="shared" si="8"/>
        <v>6785.7142857142853</v>
      </c>
    </row>
    <row r="194" spans="1:7">
      <c r="A194" s="645"/>
      <c r="B194" s="651"/>
      <c r="C194" s="87" t="s">
        <v>20</v>
      </c>
      <c r="D194" s="87" t="s">
        <v>10</v>
      </c>
      <c r="E194" s="112">
        <v>80000</v>
      </c>
      <c r="F194" s="86">
        <v>9</v>
      </c>
      <c r="G194" s="89">
        <f t="shared" si="8"/>
        <v>8888.8888888888887</v>
      </c>
    </row>
    <row r="195" spans="1:7">
      <c r="A195" s="645"/>
      <c r="B195" s="651"/>
      <c r="C195" s="87" t="s">
        <v>24</v>
      </c>
      <c r="D195" s="87" t="s">
        <v>10</v>
      </c>
      <c r="E195" s="112">
        <v>80000</v>
      </c>
      <c r="F195" s="86">
        <v>9</v>
      </c>
      <c r="G195" s="89">
        <f t="shared" si="8"/>
        <v>8888.8888888888887</v>
      </c>
    </row>
    <row r="196" spans="1:7">
      <c r="A196" s="646"/>
      <c r="B196" s="652"/>
      <c r="C196" s="99" t="s">
        <v>25</v>
      </c>
      <c r="D196" s="99" t="s">
        <v>17</v>
      </c>
      <c r="E196" s="133">
        <v>98000</v>
      </c>
      <c r="F196" s="98">
        <v>15</v>
      </c>
      <c r="G196" s="101">
        <f t="shared" si="8"/>
        <v>6533.333333333333</v>
      </c>
    </row>
    <row r="197" spans="1:7">
      <c r="A197" s="138">
        <v>45730</v>
      </c>
      <c r="B197" s="139" t="s">
        <v>360</v>
      </c>
      <c r="C197" s="140" t="s">
        <v>224</v>
      </c>
      <c r="D197" s="140" t="s">
        <v>10</v>
      </c>
      <c r="E197" s="141">
        <v>120000</v>
      </c>
      <c r="F197" s="139">
        <v>8</v>
      </c>
      <c r="G197" s="142">
        <f t="shared" si="8"/>
        <v>15000</v>
      </c>
    </row>
    <row r="198" spans="1:7">
      <c r="E198" s="79">
        <f>SUM(E2:E197)</f>
        <v>18558000</v>
      </c>
    </row>
  </sheetData>
  <autoFilter ref="A1:G198" xr:uid="{00000000-0009-0000-0000-00004E000000}"/>
  <mergeCells count="24">
    <mergeCell ref="A143:A151"/>
    <mergeCell ref="A153:A163"/>
    <mergeCell ref="A164:A172"/>
    <mergeCell ref="A69:A79"/>
    <mergeCell ref="A80:A88"/>
    <mergeCell ref="A90:A100"/>
    <mergeCell ref="A101:A109"/>
    <mergeCell ref="A111:A121"/>
    <mergeCell ref="A174:A184"/>
    <mergeCell ref="A186:A196"/>
    <mergeCell ref="B69:B79"/>
    <mergeCell ref="B80:B88"/>
    <mergeCell ref="B90:B100"/>
    <mergeCell ref="B101:B109"/>
    <mergeCell ref="B111:B121"/>
    <mergeCell ref="B122:B130"/>
    <mergeCell ref="B132:B142"/>
    <mergeCell ref="B143:B151"/>
    <mergeCell ref="B153:B163"/>
    <mergeCell ref="B164:B172"/>
    <mergeCell ref="B174:B184"/>
    <mergeCell ref="B186:B196"/>
    <mergeCell ref="A122:A130"/>
    <mergeCell ref="A132:A142"/>
  </mergeCells>
  <dataValidations count="1">
    <dataValidation type="list" allowBlank="1" showInputMessage="1" showErrorMessage="1" sqref="D1" xr:uid="{00000000-0002-0000-4E00-000000000000}">
      <formula1>"MINIBUS,BUS,VAN,TAXIBUS"</formula1>
    </dataValidation>
  </dataValidation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197"/>
  <sheetViews>
    <sheetView workbookViewId="0">
      <selection activeCell="I68" sqref="I68"/>
    </sheetView>
  </sheetViews>
  <sheetFormatPr baseColWidth="10" defaultColWidth="11" defaultRowHeight="14.4"/>
  <cols>
    <col min="3" max="3" width="22.33203125" customWidth="1"/>
    <col min="259" max="259" width="22.33203125" customWidth="1"/>
    <col min="515" max="515" width="22.33203125" customWidth="1"/>
    <col min="771" max="771" width="22.33203125" customWidth="1"/>
    <col min="1027" max="1027" width="22.33203125" customWidth="1"/>
    <col min="1283" max="1283" width="22.33203125" customWidth="1"/>
    <col min="1539" max="1539" width="22.33203125" customWidth="1"/>
    <col min="1795" max="1795" width="22.33203125" customWidth="1"/>
    <col min="2051" max="2051" width="22.33203125" customWidth="1"/>
    <col min="2307" max="2307" width="22.33203125" customWidth="1"/>
    <col min="2563" max="2563" width="22.33203125" customWidth="1"/>
    <col min="2819" max="2819" width="22.33203125" customWidth="1"/>
    <col min="3075" max="3075" width="22.33203125" customWidth="1"/>
    <col min="3331" max="3331" width="22.33203125" customWidth="1"/>
    <col min="3587" max="3587" width="22.33203125" customWidth="1"/>
    <col min="3843" max="3843" width="22.33203125" customWidth="1"/>
    <col min="4099" max="4099" width="22.33203125" customWidth="1"/>
    <col min="4355" max="4355" width="22.33203125" customWidth="1"/>
    <col min="4611" max="4611" width="22.33203125" customWidth="1"/>
    <col min="4867" max="4867" width="22.33203125" customWidth="1"/>
    <col min="5123" max="5123" width="22.33203125" customWidth="1"/>
    <col min="5379" max="5379" width="22.33203125" customWidth="1"/>
    <col min="5635" max="5635" width="22.33203125" customWidth="1"/>
    <col min="5891" max="5891" width="22.33203125" customWidth="1"/>
    <col min="6147" max="6147" width="22.33203125" customWidth="1"/>
    <col min="6403" max="6403" width="22.33203125" customWidth="1"/>
    <col min="6659" max="6659" width="22.33203125" customWidth="1"/>
    <col min="6915" max="6915" width="22.33203125" customWidth="1"/>
    <col min="7171" max="7171" width="22.33203125" customWidth="1"/>
    <col min="7427" max="7427" width="22.33203125" customWidth="1"/>
    <col min="7683" max="7683" width="22.33203125" customWidth="1"/>
    <col min="7939" max="7939" width="22.33203125" customWidth="1"/>
    <col min="8195" max="8195" width="22.33203125" customWidth="1"/>
    <col min="8451" max="8451" width="22.33203125" customWidth="1"/>
    <col min="8707" max="8707" width="22.33203125" customWidth="1"/>
    <col min="8963" max="8963" width="22.33203125" customWidth="1"/>
    <col min="9219" max="9219" width="22.33203125" customWidth="1"/>
    <col min="9475" max="9475" width="22.33203125" customWidth="1"/>
    <col min="9731" max="9731" width="22.33203125" customWidth="1"/>
    <col min="9987" max="9987" width="22.33203125" customWidth="1"/>
    <col min="10243" max="10243" width="22.33203125" customWidth="1"/>
    <col min="10499" max="10499" width="22.33203125" customWidth="1"/>
    <col min="10755" max="10755" width="22.33203125" customWidth="1"/>
    <col min="11011" max="11011" width="22.33203125" customWidth="1"/>
    <col min="11267" max="11267" width="22.33203125" customWidth="1"/>
    <col min="11523" max="11523" width="22.33203125" customWidth="1"/>
    <col min="11779" max="11779" width="22.33203125" customWidth="1"/>
    <col min="12035" max="12035" width="22.33203125" customWidth="1"/>
    <col min="12291" max="12291" width="22.33203125" customWidth="1"/>
    <col min="12547" max="12547" width="22.33203125" customWidth="1"/>
    <col min="12803" max="12803" width="22.33203125" customWidth="1"/>
    <col min="13059" max="13059" width="22.33203125" customWidth="1"/>
    <col min="13315" max="13315" width="22.33203125" customWidth="1"/>
    <col min="13571" max="13571" width="22.33203125" customWidth="1"/>
    <col min="13827" max="13827" width="22.33203125" customWidth="1"/>
    <col min="14083" max="14083" width="22.33203125" customWidth="1"/>
    <col min="14339" max="14339" width="22.33203125" customWidth="1"/>
    <col min="14595" max="14595" width="22.33203125" customWidth="1"/>
    <col min="14851" max="14851" width="22.33203125" customWidth="1"/>
    <col min="15107" max="15107" width="22.33203125" customWidth="1"/>
    <col min="15363" max="15363" width="22.33203125" customWidth="1"/>
    <col min="15619" max="15619" width="22.33203125" customWidth="1"/>
    <col min="15875" max="15875" width="22.33203125" customWidth="1"/>
    <col min="16131" max="16131" width="22.33203125" customWidth="1"/>
  </cols>
  <sheetData>
    <row r="1" spans="1:7" ht="43.2">
      <c r="A1" s="49" t="s">
        <v>0</v>
      </c>
      <c r="B1" s="49" t="s">
        <v>1</v>
      </c>
      <c r="C1" s="50" t="s">
        <v>2</v>
      </c>
      <c r="D1" s="51" t="s">
        <v>3</v>
      </c>
      <c r="E1" s="52" t="s">
        <v>4</v>
      </c>
      <c r="F1" s="53" t="s">
        <v>5</v>
      </c>
      <c r="G1" s="54" t="s">
        <v>6</v>
      </c>
    </row>
    <row r="2" spans="1:7">
      <c r="A2" s="653">
        <v>45733</v>
      </c>
      <c r="B2" s="647" t="s">
        <v>362</v>
      </c>
      <c r="C2" s="71" t="s">
        <v>135</v>
      </c>
      <c r="D2" s="71" t="s">
        <v>17</v>
      </c>
      <c r="E2" s="72">
        <v>95000</v>
      </c>
      <c r="F2" s="10">
        <v>16</v>
      </c>
      <c r="G2" s="11">
        <f>E2/F2</f>
        <v>5937.5</v>
      </c>
    </row>
    <row r="3" spans="1:7">
      <c r="A3" s="654"/>
      <c r="B3" s="648"/>
      <c r="C3" s="67" t="s">
        <v>137</v>
      </c>
      <c r="D3" s="67" t="s">
        <v>17</v>
      </c>
      <c r="E3" s="36">
        <v>95000</v>
      </c>
      <c r="F3" s="14">
        <v>7</v>
      </c>
      <c r="G3" s="15">
        <f t="shared" ref="G3:G67" si="0">E3/F3</f>
        <v>13571.428571428571</v>
      </c>
    </row>
    <row r="4" spans="1:7">
      <c r="A4" s="654"/>
      <c r="B4" s="648"/>
      <c r="C4" s="67" t="s">
        <v>363</v>
      </c>
      <c r="D4" s="67" t="s">
        <v>8</v>
      </c>
      <c r="E4" s="36">
        <v>115000</v>
      </c>
      <c r="F4" s="14">
        <v>29</v>
      </c>
      <c r="G4" s="15">
        <f t="shared" si="0"/>
        <v>3965.5172413793102</v>
      </c>
    </row>
    <row r="5" spans="1:7">
      <c r="A5" s="654"/>
      <c r="B5" s="648"/>
      <c r="C5" s="67" t="s">
        <v>364</v>
      </c>
      <c r="D5" s="67" t="s">
        <v>17</v>
      </c>
      <c r="E5" s="36">
        <v>86000</v>
      </c>
      <c r="F5" s="14">
        <v>15</v>
      </c>
      <c r="G5" s="15">
        <f t="shared" si="0"/>
        <v>5733.333333333333</v>
      </c>
    </row>
    <row r="6" spans="1:7">
      <c r="A6" s="654"/>
      <c r="B6" s="648"/>
      <c r="C6" s="67" t="s">
        <v>25</v>
      </c>
      <c r="D6" s="67" t="s">
        <v>10</v>
      </c>
      <c r="E6" s="36">
        <v>90000</v>
      </c>
      <c r="F6" s="14">
        <v>5</v>
      </c>
      <c r="G6" s="15">
        <f t="shared" si="0"/>
        <v>18000</v>
      </c>
    </row>
    <row r="7" spans="1:7">
      <c r="A7" s="655"/>
      <c r="B7" s="649"/>
      <c r="C7" s="73" t="s">
        <v>358</v>
      </c>
      <c r="D7" s="73" t="s">
        <v>10</v>
      </c>
      <c r="E7" s="74">
        <v>120000</v>
      </c>
      <c r="F7" s="18">
        <v>13</v>
      </c>
      <c r="G7" s="19">
        <f t="shared" si="0"/>
        <v>9230.7692307692305</v>
      </c>
    </row>
    <row r="8" spans="1:7">
      <c r="A8" s="653">
        <v>45734</v>
      </c>
      <c r="B8" s="647" t="s">
        <v>362</v>
      </c>
      <c r="C8" s="71" t="s">
        <v>135</v>
      </c>
      <c r="D8" s="71" t="s">
        <v>17</v>
      </c>
      <c r="E8" s="72">
        <v>95000</v>
      </c>
      <c r="F8" s="10">
        <v>13</v>
      </c>
      <c r="G8" s="11">
        <f t="shared" si="0"/>
        <v>7307.6923076923076</v>
      </c>
    </row>
    <row r="9" spans="1:7">
      <c r="A9" s="654"/>
      <c r="B9" s="648"/>
      <c r="C9" s="67" t="s">
        <v>137</v>
      </c>
      <c r="D9" s="67" t="s">
        <v>17</v>
      </c>
      <c r="E9" s="36">
        <v>95000</v>
      </c>
      <c r="F9" s="14">
        <v>8</v>
      </c>
      <c r="G9" s="15">
        <f t="shared" si="0"/>
        <v>11875</v>
      </c>
    </row>
    <row r="10" spans="1:7">
      <c r="A10" s="654"/>
      <c r="B10" s="648"/>
      <c r="C10" s="67" t="s">
        <v>363</v>
      </c>
      <c r="D10" s="67" t="s">
        <v>8</v>
      </c>
      <c r="E10" s="36">
        <v>115000</v>
      </c>
      <c r="F10" s="14">
        <v>34</v>
      </c>
      <c r="G10" s="15">
        <f t="shared" si="0"/>
        <v>3382.3529411764707</v>
      </c>
    </row>
    <row r="11" spans="1:7">
      <c r="A11" s="654"/>
      <c r="B11" s="648"/>
      <c r="C11" s="67" t="s">
        <v>364</v>
      </c>
      <c r="D11" s="67" t="s">
        <v>17</v>
      </c>
      <c r="E11" s="36">
        <v>86000</v>
      </c>
      <c r="F11" s="14">
        <v>16</v>
      </c>
      <c r="G11" s="15">
        <f t="shared" si="0"/>
        <v>5375</v>
      </c>
    </row>
    <row r="12" spans="1:7">
      <c r="A12" s="654"/>
      <c r="B12" s="648"/>
      <c r="C12" s="67" t="s">
        <v>25</v>
      </c>
      <c r="D12" s="67" t="s">
        <v>10</v>
      </c>
      <c r="E12" s="36">
        <v>90000</v>
      </c>
      <c r="F12" s="14">
        <v>5</v>
      </c>
      <c r="G12" s="15">
        <f t="shared" si="0"/>
        <v>18000</v>
      </c>
    </row>
    <row r="13" spans="1:7">
      <c r="A13" s="655"/>
      <c r="B13" s="649"/>
      <c r="C13" s="73" t="s">
        <v>358</v>
      </c>
      <c r="D13" s="73" t="s">
        <v>10</v>
      </c>
      <c r="E13" s="74">
        <v>120000</v>
      </c>
      <c r="F13" s="18">
        <v>13</v>
      </c>
      <c r="G13" s="19">
        <f t="shared" si="0"/>
        <v>9230.7692307692305</v>
      </c>
    </row>
    <row r="14" spans="1:7">
      <c r="A14" s="653">
        <v>45735</v>
      </c>
      <c r="B14" s="647" t="s">
        <v>362</v>
      </c>
      <c r="C14" s="71" t="s">
        <v>135</v>
      </c>
      <c r="D14" s="71" t="s">
        <v>17</v>
      </c>
      <c r="E14" s="72">
        <v>95000</v>
      </c>
      <c r="F14" s="10">
        <v>12</v>
      </c>
      <c r="G14" s="11">
        <f t="shared" si="0"/>
        <v>7916.666666666667</v>
      </c>
    </row>
    <row r="15" spans="1:7">
      <c r="A15" s="654"/>
      <c r="B15" s="648"/>
      <c r="C15" s="12" t="s">
        <v>137</v>
      </c>
      <c r="D15" s="12" t="s">
        <v>10</v>
      </c>
      <c r="E15" s="22">
        <v>80000</v>
      </c>
      <c r="F15" s="14">
        <v>6</v>
      </c>
      <c r="G15" s="15">
        <f t="shared" si="0"/>
        <v>13333.333333333334</v>
      </c>
    </row>
    <row r="16" spans="1:7">
      <c r="A16" s="654"/>
      <c r="B16" s="648"/>
      <c r="C16" s="12" t="s">
        <v>363</v>
      </c>
      <c r="D16" s="12" t="s">
        <v>8</v>
      </c>
      <c r="E16" s="22">
        <v>115000</v>
      </c>
      <c r="F16" s="14">
        <v>30</v>
      </c>
      <c r="G16" s="15">
        <f t="shared" si="0"/>
        <v>3833.3333333333335</v>
      </c>
    </row>
    <row r="17" spans="1:7">
      <c r="A17" s="654"/>
      <c r="B17" s="648"/>
      <c r="C17" s="12" t="s">
        <v>364</v>
      </c>
      <c r="D17" s="12" t="s">
        <v>17</v>
      </c>
      <c r="E17" s="22">
        <v>86000</v>
      </c>
      <c r="F17" s="14">
        <v>14</v>
      </c>
      <c r="G17" s="15">
        <f t="shared" si="0"/>
        <v>6142.8571428571431</v>
      </c>
    </row>
    <row r="18" spans="1:7">
      <c r="A18" s="654"/>
      <c r="B18" s="648"/>
      <c r="C18" s="12" t="s">
        <v>25</v>
      </c>
      <c r="D18" s="12" t="s">
        <v>10</v>
      </c>
      <c r="E18" s="22">
        <v>90000</v>
      </c>
      <c r="F18" s="14">
        <v>5</v>
      </c>
      <c r="G18" s="15">
        <f t="shared" si="0"/>
        <v>18000</v>
      </c>
    </row>
    <row r="19" spans="1:7">
      <c r="A19" s="655"/>
      <c r="B19" s="649"/>
      <c r="C19" s="16" t="s">
        <v>358</v>
      </c>
      <c r="D19" s="16" t="s">
        <v>10</v>
      </c>
      <c r="E19" s="24">
        <v>120000</v>
      </c>
      <c r="F19" s="18">
        <v>12</v>
      </c>
      <c r="G19" s="19">
        <f t="shared" si="0"/>
        <v>10000</v>
      </c>
    </row>
    <row r="20" spans="1:7">
      <c r="A20" s="661">
        <v>45736</v>
      </c>
      <c r="B20" s="647" t="s">
        <v>362</v>
      </c>
      <c r="C20" s="8" t="s">
        <v>135</v>
      </c>
      <c r="D20" s="8" t="s">
        <v>17</v>
      </c>
      <c r="E20" s="20">
        <v>95000</v>
      </c>
      <c r="F20" s="10">
        <v>15</v>
      </c>
      <c r="G20" s="11">
        <f t="shared" si="0"/>
        <v>6333.333333333333</v>
      </c>
    </row>
    <row r="21" spans="1:7">
      <c r="A21" s="662"/>
      <c r="B21" s="648"/>
      <c r="C21" s="12" t="s">
        <v>137</v>
      </c>
      <c r="D21" s="12" t="s">
        <v>10</v>
      </c>
      <c r="E21" s="22">
        <v>80000</v>
      </c>
      <c r="F21" s="14">
        <v>6</v>
      </c>
      <c r="G21" s="15">
        <f t="shared" si="0"/>
        <v>13333.333333333334</v>
      </c>
    </row>
    <row r="22" spans="1:7">
      <c r="A22" s="662"/>
      <c r="B22" s="648"/>
      <c r="C22" s="12" t="s">
        <v>363</v>
      </c>
      <c r="D22" s="12" t="s">
        <v>8</v>
      </c>
      <c r="E22" s="22">
        <v>115000</v>
      </c>
      <c r="F22" s="14">
        <v>34</v>
      </c>
      <c r="G22" s="15">
        <f t="shared" si="0"/>
        <v>3382.3529411764707</v>
      </c>
    </row>
    <row r="23" spans="1:7">
      <c r="A23" s="662"/>
      <c r="B23" s="648"/>
      <c r="C23" s="12" t="s">
        <v>364</v>
      </c>
      <c r="D23" s="12" t="s">
        <v>17</v>
      </c>
      <c r="E23" s="22">
        <v>86000</v>
      </c>
      <c r="F23" s="14">
        <v>14</v>
      </c>
      <c r="G23" s="15">
        <f t="shared" si="0"/>
        <v>6142.8571428571431</v>
      </c>
    </row>
    <row r="24" spans="1:7">
      <c r="A24" s="662"/>
      <c r="B24" s="648"/>
      <c r="C24" s="12" t="s">
        <v>25</v>
      </c>
      <c r="D24" s="12" t="s">
        <v>10</v>
      </c>
      <c r="E24" s="22">
        <v>90000</v>
      </c>
      <c r="F24" s="14">
        <v>5</v>
      </c>
      <c r="G24" s="15">
        <f t="shared" si="0"/>
        <v>18000</v>
      </c>
    </row>
    <row r="25" spans="1:7">
      <c r="A25" s="663"/>
      <c r="B25" s="649"/>
      <c r="C25" s="16" t="s">
        <v>358</v>
      </c>
      <c r="D25" s="16" t="s">
        <v>10</v>
      </c>
      <c r="E25" s="24">
        <v>120000</v>
      </c>
      <c r="F25" s="18">
        <v>13</v>
      </c>
      <c r="G25" s="19">
        <f t="shared" si="0"/>
        <v>9230.7692307692305</v>
      </c>
    </row>
    <row r="26" spans="1:7">
      <c r="A26" s="653">
        <v>45709</v>
      </c>
      <c r="B26" s="647" t="s">
        <v>362</v>
      </c>
      <c r="C26" s="8" t="s">
        <v>135</v>
      </c>
      <c r="D26" s="8" t="s">
        <v>17</v>
      </c>
      <c r="E26" s="20">
        <v>95000</v>
      </c>
      <c r="F26" s="10">
        <v>12</v>
      </c>
      <c r="G26" s="11">
        <f t="shared" si="0"/>
        <v>7916.666666666667</v>
      </c>
    </row>
    <row r="27" spans="1:7">
      <c r="A27" s="654"/>
      <c r="B27" s="648"/>
      <c r="C27" s="12" t="s">
        <v>137</v>
      </c>
      <c r="D27" s="12" t="s">
        <v>10</v>
      </c>
      <c r="E27" s="22">
        <v>80000</v>
      </c>
      <c r="F27" s="14">
        <v>3</v>
      </c>
      <c r="G27" s="15">
        <f t="shared" si="0"/>
        <v>26666.666666666668</v>
      </c>
    </row>
    <row r="28" spans="1:7">
      <c r="A28" s="654"/>
      <c r="B28" s="648"/>
      <c r="C28" s="12" t="s">
        <v>363</v>
      </c>
      <c r="D28" s="12" t="s">
        <v>8</v>
      </c>
      <c r="E28" s="22">
        <v>115000</v>
      </c>
      <c r="F28" s="14">
        <v>30</v>
      </c>
      <c r="G28" s="15">
        <f t="shared" si="0"/>
        <v>3833.3333333333335</v>
      </c>
    </row>
    <row r="29" spans="1:7">
      <c r="A29" s="654"/>
      <c r="B29" s="648"/>
      <c r="C29" s="12" t="s">
        <v>364</v>
      </c>
      <c r="D29" s="12" t="s">
        <v>17</v>
      </c>
      <c r="E29" s="22">
        <v>86000</v>
      </c>
      <c r="F29" s="14">
        <v>14</v>
      </c>
      <c r="G29" s="15">
        <f t="shared" si="0"/>
        <v>6142.8571428571431</v>
      </c>
    </row>
    <row r="30" spans="1:7">
      <c r="A30" s="654"/>
      <c r="B30" s="648"/>
      <c r="C30" s="12" t="s">
        <v>25</v>
      </c>
      <c r="D30" s="12" t="s">
        <v>10</v>
      </c>
      <c r="E30" s="22">
        <v>90000</v>
      </c>
      <c r="F30" s="14">
        <v>5</v>
      </c>
      <c r="G30" s="15">
        <f t="shared" si="0"/>
        <v>18000</v>
      </c>
    </row>
    <row r="31" spans="1:7">
      <c r="A31" s="655"/>
      <c r="B31" s="649"/>
      <c r="C31" s="16" t="s">
        <v>358</v>
      </c>
      <c r="D31" s="16" t="s">
        <v>10</v>
      </c>
      <c r="E31" s="24">
        <v>120000</v>
      </c>
      <c r="F31" s="18">
        <v>12</v>
      </c>
      <c r="G31" s="19">
        <f t="shared" si="0"/>
        <v>10000</v>
      </c>
    </row>
    <row r="32" spans="1:7">
      <c r="A32" s="653">
        <v>45740</v>
      </c>
      <c r="B32" s="647" t="s">
        <v>365</v>
      </c>
      <c r="C32" s="8" t="s">
        <v>135</v>
      </c>
      <c r="D32" s="8" t="s">
        <v>17</v>
      </c>
      <c r="E32" s="20">
        <v>95000</v>
      </c>
      <c r="F32" s="10">
        <v>14</v>
      </c>
      <c r="G32" s="11">
        <f t="shared" si="0"/>
        <v>6785.7142857142853</v>
      </c>
    </row>
    <row r="33" spans="1:7">
      <c r="A33" s="654"/>
      <c r="B33" s="648"/>
      <c r="C33" s="12" t="s">
        <v>137</v>
      </c>
      <c r="D33" s="12" t="s">
        <v>10</v>
      </c>
      <c r="E33" s="22">
        <v>80000</v>
      </c>
      <c r="F33" s="14">
        <v>4</v>
      </c>
      <c r="G33" s="15">
        <f t="shared" si="0"/>
        <v>20000</v>
      </c>
    </row>
    <row r="34" spans="1:7">
      <c r="A34" s="654"/>
      <c r="B34" s="648"/>
      <c r="C34" s="12" t="s">
        <v>363</v>
      </c>
      <c r="D34" s="12" t="s">
        <v>8</v>
      </c>
      <c r="E34" s="22">
        <v>115000</v>
      </c>
      <c r="F34" s="14">
        <v>32</v>
      </c>
      <c r="G34" s="15">
        <f t="shared" si="0"/>
        <v>3593.75</v>
      </c>
    </row>
    <row r="35" spans="1:7">
      <c r="A35" s="654"/>
      <c r="B35" s="648"/>
      <c r="C35" s="12" t="s">
        <v>364</v>
      </c>
      <c r="D35" s="12" t="s">
        <v>17</v>
      </c>
      <c r="E35" s="22">
        <v>86000</v>
      </c>
      <c r="F35" s="14">
        <v>15</v>
      </c>
      <c r="G35" s="15">
        <f t="shared" si="0"/>
        <v>5733.333333333333</v>
      </c>
    </row>
    <row r="36" spans="1:7">
      <c r="A36" s="654"/>
      <c r="B36" s="648"/>
      <c r="C36" s="12" t="s">
        <v>25</v>
      </c>
      <c r="D36" s="12" t="s">
        <v>10</v>
      </c>
      <c r="E36" s="22">
        <v>90000</v>
      </c>
      <c r="F36" s="14">
        <v>5</v>
      </c>
      <c r="G36" s="15">
        <f t="shared" si="0"/>
        <v>18000</v>
      </c>
    </row>
    <row r="37" spans="1:7">
      <c r="A37" s="655"/>
      <c r="B37" s="649"/>
      <c r="C37" s="16" t="s">
        <v>358</v>
      </c>
      <c r="D37" s="16" t="s">
        <v>10</v>
      </c>
      <c r="E37" s="24">
        <v>120000</v>
      </c>
      <c r="F37" s="18">
        <v>15</v>
      </c>
      <c r="G37" s="19">
        <f t="shared" si="0"/>
        <v>8000</v>
      </c>
    </row>
    <row r="38" spans="1:7">
      <c r="A38" s="653">
        <v>45741</v>
      </c>
      <c r="B38" s="647" t="s">
        <v>366</v>
      </c>
      <c r="C38" s="8" t="s">
        <v>135</v>
      </c>
      <c r="D38" s="8" t="s">
        <v>17</v>
      </c>
      <c r="E38" s="20">
        <v>95000</v>
      </c>
      <c r="F38" s="10">
        <v>12</v>
      </c>
      <c r="G38" s="11">
        <f t="shared" si="0"/>
        <v>7916.666666666667</v>
      </c>
    </row>
    <row r="39" spans="1:7">
      <c r="A39" s="654"/>
      <c r="B39" s="648"/>
      <c r="C39" s="12" t="s">
        <v>137</v>
      </c>
      <c r="D39" s="12" t="s">
        <v>10</v>
      </c>
      <c r="E39" s="22">
        <v>80000</v>
      </c>
      <c r="F39" s="14">
        <v>6</v>
      </c>
      <c r="G39" s="15">
        <f t="shared" si="0"/>
        <v>13333.333333333334</v>
      </c>
    </row>
    <row r="40" spans="1:7">
      <c r="A40" s="654"/>
      <c r="B40" s="648"/>
      <c r="C40" s="12" t="s">
        <v>363</v>
      </c>
      <c r="D40" s="12" t="s">
        <v>8</v>
      </c>
      <c r="E40" s="22">
        <v>115000</v>
      </c>
      <c r="F40" s="14">
        <v>35</v>
      </c>
      <c r="G40" s="15">
        <f t="shared" si="0"/>
        <v>3285.7142857142858</v>
      </c>
    </row>
    <row r="41" spans="1:7">
      <c r="A41" s="654"/>
      <c r="B41" s="648"/>
      <c r="C41" s="12" t="s">
        <v>364</v>
      </c>
      <c r="D41" s="12" t="s">
        <v>17</v>
      </c>
      <c r="E41" s="22">
        <v>86000</v>
      </c>
      <c r="F41" s="14">
        <v>14</v>
      </c>
      <c r="G41" s="15">
        <f t="shared" si="0"/>
        <v>6142.8571428571431</v>
      </c>
    </row>
    <row r="42" spans="1:7">
      <c r="A42" s="654"/>
      <c r="B42" s="648"/>
      <c r="C42" s="12" t="s">
        <v>25</v>
      </c>
      <c r="D42" s="12" t="s">
        <v>10</v>
      </c>
      <c r="E42" s="22">
        <v>90000</v>
      </c>
      <c r="F42" s="14">
        <v>5</v>
      </c>
      <c r="G42" s="15">
        <f t="shared" si="0"/>
        <v>18000</v>
      </c>
    </row>
    <row r="43" spans="1:7">
      <c r="A43" s="655"/>
      <c r="B43" s="649"/>
      <c r="C43" s="16" t="s">
        <v>358</v>
      </c>
      <c r="D43" s="16" t="s">
        <v>10</v>
      </c>
      <c r="E43" s="24">
        <v>120000</v>
      </c>
      <c r="F43" s="18">
        <v>11</v>
      </c>
      <c r="G43" s="19">
        <f t="shared" si="0"/>
        <v>10909.09090909091</v>
      </c>
    </row>
    <row r="44" spans="1:7">
      <c r="A44" s="658">
        <v>45742</v>
      </c>
      <c r="B44" s="647" t="s">
        <v>366</v>
      </c>
      <c r="C44" s="8" t="s">
        <v>135</v>
      </c>
      <c r="D44" s="8" t="s">
        <v>17</v>
      </c>
      <c r="E44" s="20">
        <v>95000</v>
      </c>
      <c r="F44" s="10">
        <v>16</v>
      </c>
      <c r="G44" s="11">
        <f t="shared" si="0"/>
        <v>5937.5</v>
      </c>
    </row>
    <row r="45" spans="1:7">
      <c r="A45" s="659"/>
      <c r="B45" s="648"/>
      <c r="C45" s="12" t="s">
        <v>137</v>
      </c>
      <c r="D45" s="12" t="s">
        <v>10</v>
      </c>
      <c r="E45" s="22">
        <v>80000</v>
      </c>
      <c r="F45" s="14">
        <v>5</v>
      </c>
      <c r="G45" s="15">
        <f t="shared" si="0"/>
        <v>16000</v>
      </c>
    </row>
    <row r="46" spans="1:7">
      <c r="A46" s="659"/>
      <c r="B46" s="648"/>
      <c r="C46" s="12" t="s">
        <v>363</v>
      </c>
      <c r="D46" s="12" t="s">
        <v>8</v>
      </c>
      <c r="E46" s="22">
        <v>115000</v>
      </c>
      <c r="F46" s="14">
        <v>32</v>
      </c>
      <c r="G46" s="15">
        <f t="shared" si="0"/>
        <v>3593.75</v>
      </c>
    </row>
    <row r="47" spans="1:7">
      <c r="A47" s="659"/>
      <c r="B47" s="648"/>
      <c r="C47" s="12" t="s">
        <v>364</v>
      </c>
      <c r="D47" s="12" t="s">
        <v>17</v>
      </c>
      <c r="E47" s="22">
        <v>86000</v>
      </c>
      <c r="F47" s="14">
        <v>13</v>
      </c>
      <c r="G47" s="15">
        <f t="shared" si="0"/>
        <v>6615.3846153846152</v>
      </c>
    </row>
    <row r="48" spans="1:7">
      <c r="A48" s="659"/>
      <c r="B48" s="648"/>
      <c r="C48" s="12" t="s">
        <v>25</v>
      </c>
      <c r="D48" s="12" t="s">
        <v>10</v>
      </c>
      <c r="E48" s="22">
        <v>90000</v>
      </c>
      <c r="F48" s="14">
        <v>4</v>
      </c>
      <c r="G48" s="15">
        <f t="shared" si="0"/>
        <v>22500</v>
      </c>
    </row>
    <row r="49" spans="1:7">
      <c r="A49" s="660"/>
      <c r="B49" s="649"/>
      <c r="C49" s="16" t="s">
        <v>358</v>
      </c>
      <c r="D49" s="16" t="s">
        <v>10</v>
      </c>
      <c r="E49" s="24">
        <v>120000</v>
      </c>
      <c r="F49" s="18">
        <v>16</v>
      </c>
      <c r="G49" s="19">
        <f t="shared" si="0"/>
        <v>7500</v>
      </c>
    </row>
    <row r="50" spans="1:7">
      <c r="A50" s="658">
        <v>45743</v>
      </c>
      <c r="B50" s="647" t="s">
        <v>366</v>
      </c>
      <c r="C50" s="8" t="s">
        <v>135</v>
      </c>
      <c r="D50" s="8" t="s">
        <v>17</v>
      </c>
      <c r="E50" s="20">
        <v>95000</v>
      </c>
      <c r="F50" s="25">
        <v>12</v>
      </c>
      <c r="G50" s="58">
        <f t="shared" si="0"/>
        <v>7916.666666666667</v>
      </c>
    </row>
    <row r="51" spans="1:7">
      <c r="A51" s="659"/>
      <c r="B51" s="648"/>
      <c r="C51" s="12" t="s">
        <v>137</v>
      </c>
      <c r="D51" s="12" t="s">
        <v>10</v>
      </c>
      <c r="E51" s="22">
        <v>80000</v>
      </c>
      <c r="F51" s="14">
        <v>6</v>
      </c>
      <c r="G51" s="59">
        <f t="shared" si="0"/>
        <v>13333.333333333334</v>
      </c>
    </row>
    <row r="52" spans="1:7">
      <c r="A52" s="659"/>
      <c r="B52" s="648"/>
      <c r="C52" s="12" t="s">
        <v>363</v>
      </c>
      <c r="D52" s="12" t="s">
        <v>8</v>
      </c>
      <c r="E52" s="22">
        <v>115000</v>
      </c>
      <c r="F52" s="14">
        <v>31</v>
      </c>
      <c r="G52" s="59">
        <f t="shared" si="0"/>
        <v>3709.6774193548385</v>
      </c>
    </row>
    <row r="53" spans="1:7">
      <c r="A53" s="659"/>
      <c r="B53" s="648"/>
      <c r="C53" s="12" t="s">
        <v>364</v>
      </c>
      <c r="D53" s="12" t="s">
        <v>17</v>
      </c>
      <c r="E53" s="22">
        <v>86000</v>
      </c>
      <c r="F53" s="14">
        <v>16</v>
      </c>
      <c r="G53" s="59">
        <f t="shared" si="0"/>
        <v>5375</v>
      </c>
    </row>
    <row r="54" spans="1:7">
      <c r="A54" s="659"/>
      <c r="B54" s="648"/>
      <c r="C54" s="12" t="s">
        <v>25</v>
      </c>
      <c r="D54" s="12" t="s">
        <v>10</v>
      </c>
      <c r="E54" s="22">
        <v>90000</v>
      </c>
      <c r="F54" s="14">
        <v>4</v>
      </c>
      <c r="G54" s="59">
        <f t="shared" si="0"/>
        <v>22500</v>
      </c>
    </row>
    <row r="55" spans="1:7">
      <c r="A55" s="659"/>
      <c r="B55" s="648"/>
      <c r="C55" s="23" t="s">
        <v>358</v>
      </c>
      <c r="D55" s="23" t="s">
        <v>10</v>
      </c>
      <c r="E55" s="56">
        <v>120000</v>
      </c>
      <c r="F55" s="27">
        <v>15</v>
      </c>
      <c r="G55" s="75">
        <f t="shared" si="0"/>
        <v>8000</v>
      </c>
    </row>
    <row r="56" spans="1:7">
      <c r="A56" s="658">
        <v>45744</v>
      </c>
      <c r="B56" s="647" t="s">
        <v>366</v>
      </c>
      <c r="C56" s="8" t="s">
        <v>135</v>
      </c>
      <c r="D56" s="8" t="s">
        <v>17</v>
      </c>
      <c r="E56" s="20">
        <v>95000</v>
      </c>
      <c r="F56" s="10">
        <v>13</v>
      </c>
      <c r="G56" s="11">
        <f t="shared" si="0"/>
        <v>7307.6923076923076</v>
      </c>
    </row>
    <row r="57" spans="1:7">
      <c r="A57" s="659"/>
      <c r="B57" s="648"/>
      <c r="C57" s="12" t="s">
        <v>137</v>
      </c>
      <c r="D57" s="12" t="s">
        <v>10</v>
      </c>
      <c r="E57" s="22">
        <v>80000</v>
      </c>
      <c r="F57" s="14">
        <v>4</v>
      </c>
      <c r="G57" s="15">
        <f t="shared" si="0"/>
        <v>20000</v>
      </c>
    </row>
    <row r="58" spans="1:7">
      <c r="A58" s="659"/>
      <c r="B58" s="648"/>
      <c r="C58" s="12" t="s">
        <v>363</v>
      </c>
      <c r="D58" s="12" t="s">
        <v>8</v>
      </c>
      <c r="E58" s="22">
        <v>115000</v>
      </c>
      <c r="F58" s="14">
        <v>30</v>
      </c>
      <c r="G58" s="15">
        <f t="shared" si="0"/>
        <v>3833.3333333333335</v>
      </c>
    </row>
    <row r="59" spans="1:7">
      <c r="A59" s="659"/>
      <c r="B59" s="648"/>
      <c r="C59" s="12" t="s">
        <v>364</v>
      </c>
      <c r="D59" s="12" t="s">
        <v>17</v>
      </c>
      <c r="E59" s="22">
        <v>86000</v>
      </c>
      <c r="F59" s="14">
        <v>14</v>
      </c>
      <c r="G59" s="15">
        <f t="shared" si="0"/>
        <v>6142.8571428571431</v>
      </c>
    </row>
    <row r="60" spans="1:7">
      <c r="A60" s="659"/>
      <c r="B60" s="648"/>
      <c r="C60" s="12" t="s">
        <v>25</v>
      </c>
      <c r="D60" s="12" t="s">
        <v>10</v>
      </c>
      <c r="E60" s="22">
        <v>90000</v>
      </c>
      <c r="F60" s="14">
        <v>5</v>
      </c>
      <c r="G60" s="15">
        <f t="shared" si="0"/>
        <v>18000</v>
      </c>
    </row>
    <row r="61" spans="1:7">
      <c r="A61" s="660"/>
      <c r="B61" s="649"/>
      <c r="C61" s="16" t="s">
        <v>358</v>
      </c>
      <c r="D61" s="16" t="s">
        <v>10</v>
      </c>
      <c r="E61" s="24">
        <v>120000</v>
      </c>
      <c r="F61" s="18">
        <v>13</v>
      </c>
      <c r="G61" s="19">
        <f t="shared" si="0"/>
        <v>9230.7692307692305</v>
      </c>
    </row>
    <row r="62" spans="1:7">
      <c r="A62" s="658">
        <v>45747</v>
      </c>
      <c r="B62" s="647" t="s">
        <v>366</v>
      </c>
      <c r="C62" s="8" t="s">
        <v>135</v>
      </c>
      <c r="D62" s="8" t="s">
        <v>8</v>
      </c>
      <c r="E62" s="20">
        <v>115000</v>
      </c>
      <c r="F62" s="10">
        <v>17</v>
      </c>
      <c r="G62" s="11">
        <f t="shared" si="0"/>
        <v>6764.7058823529414</v>
      </c>
    </row>
    <row r="63" spans="1:7">
      <c r="A63" s="659"/>
      <c r="B63" s="648"/>
      <c r="C63" s="12" t="s">
        <v>137</v>
      </c>
      <c r="D63" s="12" t="s">
        <v>8</v>
      </c>
      <c r="E63" s="22">
        <v>115000</v>
      </c>
      <c r="F63" s="14">
        <v>5</v>
      </c>
      <c r="G63" s="15">
        <f t="shared" si="0"/>
        <v>23000</v>
      </c>
    </row>
    <row r="64" spans="1:7">
      <c r="A64" s="659"/>
      <c r="B64" s="648"/>
      <c r="C64" s="12" t="s">
        <v>363</v>
      </c>
      <c r="D64" s="12" t="s">
        <v>8</v>
      </c>
      <c r="E64" s="22">
        <v>115000</v>
      </c>
      <c r="F64" s="14">
        <v>30</v>
      </c>
      <c r="G64" s="15">
        <f t="shared" si="0"/>
        <v>3833.3333333333335</v>
      </c>
    </row>
    <row r="65" spans="1:7">
      <c r="A65" s="659"/>
      <c r="B65" s="648"/>
      <c r="C65" s="12" t="s">
        <v>367</v>
      </c>
      <c r="D65" s="12" t="s">
        <v>10</v>
      </c>
      <c r="E65" s="22">
        <v>80000</v>
      </c>
      <c r="F65" s="14">
        <v>9</v>
      </c>
      <c r="G65" s="15">
        <f t="shared" si="0"/>
        <v>8888.8888888888887</v>
      </c>
    </row>
    <row r="66" spans="1:7">
      <c r="A66" s="659"/>
      <c r="B66" s="648"/>
      <c r="C66" s="12" t="s">
        <v>364</v>
      </c>
      <c r="D66" s="12" t="s">
        <v>8</v>
      </c>
      <c r="E66" s="22">
        <v>98000</v>
      </c>
      <c r="F66" s="14">
        <v>28</v>
      </c>
      <c r="G66" s="15">
        <f t="shared" si="0"/>
        <v>3500</v>
      </c>
    </row>
    <row r="67" spans="1:7">
      <c r="A67" s="659"/>
      <c r="B67" s="648"/>
      <c r="C67" s="12" t="s">
        <v>25</v>
      </c>
      <c r="D67" s="12" t="s">
        <v>10</v>
      </c>
      <c r="E67" s="22">
        <v>90000</v>
      </c>
      <c r="F67" s="14">
        <v>12</v>
      </c>
      <c r="G67" s="15">
        <f t="shared" si="0"/>
        <v>7500</v>
      </c>
    </row>
    <row r="68" spans="1:7">
      <c r="A68" s="660"/>
      <c r="B68" s="649"/>
      <c r="C68" s="16" t="s">
        <v>358</v>
      </c>
      <c r="D68" s="16" t="s">
        <v>17</v>
      </c>
      <c r="E68" s="24">
        <v>142500</v>
      </c>
      <c r="F68" s="18">
        <v>18</v>
      </c>
      <c r="G68" s="19">
        <f t="shared" ref="G68" si="1">E68/F68</f>
        <v>7916.666666666667</v>
      </c>
    </row>
    <row r="69" spans="1:7">
      <c r="A69" s="657"/>
      <c r="B69" s="656"/>
      <c r="C69" s="69"/>
      <c r="D69" s="69"/>
      <c r="E69" s="63"/>
      <c r="F69" s="37"/>
      <c r="G69" s="63" t="e">
        <f>$E$69/$F$69</f>
        <v>#DIV/0!</v>
      </c>
    </row>
    <row r="70" spans="1:7">
      <c r="A70" s="657"/>
      <c r="B70" s="656"/>
      <c r="C70" s="67"/>
      <c r="D70" s="67"/>
      <c r="E70" s="36"/>
      <c r="F70" s="14"/>
      <c r="G70" s="59" t="e">
        <f t="shared" ref="G70:G89" si="2">E70/F70</f>
        <v>#DIV/0!</v>
      </c>
    </row>
    <row r="71" spans="1:7">
      <c r="A71" s="657"/>
      <c r="B71" s="656"/>
      <c r="C71" s="67"/>
      <c r="D71" s="67"/>
      <c r="E71" s="36"/>
      <c r="F71" s="14"/>
      <c r="G71" s="59" t="e">
        <f t="shared" si="2"/>
        <v>#DIV/0!</v>
      </c>
    </row>
    <row r="72" spans="1:7">
      <c r="A72" s="657"/>
      <c r="B72" s="656"/>
      <c r="C72" s="67"/>
      <c r="D72" s="67"/>
      <c r="E72" s="36"/>
      <c r="F72" s="14"/>
      <c r="G72" s="59" t="e">
        <f t="shared" si="2"/>
        <v>#DIV/0!</v>
      </c>
    </row>
    <row r="73" spans="1:7">
      <c r="A73" s="657"/>
      <c r="B73" s="656"/>
      <c r="C73" s="67"/>
      <c r="D73" s="67"/>
      <c r="E73" s="36"/>
      <c r="F73" s="14"/>
      <c r="G73" s="59" t="e">
        <f t="shared" si="2"/>
        <v>#DIV/0!</v>
      </c>
    </row>
    <row r="74" spans="1:7">
      <c r="A74" s="657"/>
      <c r="B74" s="656"/>
      <c r="C74" s="67"/>
      <c r="D74" s="67"/>
      <c r="E74" s="36"/>
      <c r="F74" s="14"/>
      <c r="G74" s="59" t="e">
        <f t="shared" si="2"/>
        <v>#DIV/0!</v>
      </c>
    </row>
    <row r="75" spans="1:7">
      <c r="A75" s="657"/>
      <c r="B75" s="656"/>
      <c r="C75" s="76"/>
      <c r="D75" s="76"/>
      <c r="E75" s="77"/>
      <c r="F75" s="39"/>
      <c r="G75" s="61" t="e">
        <f t="shared" si="2"/>
        <v>#DIV/0!</v>
      </c>
    </row>
    <row r="76" spans="1:7">
      <c r="A76" s="657"/>
      <c r="B76" s="656"/>
      <c r="C76" s="67"/>
      <c r="D76" s="67"/>
      <c r="E76" s="36"/>
      <c r="F76" s="14"/>
      <c r="G76" s="62" t="e">
        <f t="shared" si="2"/>
        <v>#DIV/0!</v>
      </c>
    </row>
    <row r="77" spans="1:7">
      <c r="A77" s="657"/>
      <c r="B77" s="656"/>
      <c r="C77" s="67"/>
      <c r="D77" s="67"/>
      <c r="E77" s="36"/>
      <c r="F77" s="14"/>
      <c r="G77" s="59" t="e">
        <f t="shared" si="2"/>
        <v>#DIV/0!</v>
      </c>
    </row>
    <row r="78" spans="1:7">
      <c r="A78" s="657"/>
      <c r="B78" s="656"/>
      <c r="C78" s="67"/>
      <c r="D78" s="67"/>
      <c r="E78" s="36"/>
      <c r="F78" s="14"/>
      <c r="G78" s="59" t="e">
        <f t="shared" si="2"/>
        <v>#DIV/0!</v>
      </c>
    </row>
    <row r="79" spans="1:7">
      <c r="A79" s="657"/>
      <c r="B79" s="656"/>
      <c r="C79" s="67"/>
      <c r="D79" s="67"/>
      <c r="E79" s="36"/>
      <c r="F79" s="14"/>
      <c r="G79" s="59" t="e">
        <f t="shared" si="2"/>
        <v>#DIV/0!</v>
      </c>
    </row>
    <row r="80" spans="1:7">
      <c r="A80" s="657"/>
      <c r="B80" s="656"/>
      <c r="C80" s="69"/>
      <c r="D80" s="69"/>
      <c r="E80" s="63"/>
      <c r="F80" s="37"/>
      <c r="G80" s="63" t="e">
        <f t="shared" si="2"/>
        <v>#DIV/0!</v>
      </c>
    </row>
    <row r="81" spans="1:7">
      <c r="A81" s="657"/>
      <c r="B81" s="656"/>
      <c r="C81" s="67"/>
      <c r="D81" s="67"/>
      <c r="E81" s="36"/>
      <c r="F81" s="14"/>
      <c r="G81" s="59" t="e">
        <f t="shared" si="2"/>
        <v>#DIV/0!</v>
      </c>
    </row>
    <row r="82" spans="1:7">
      <c r="A82" s="657"/>
      <c r="B82" s="656"/>
      <c r="C82" s="67"/>
      <c r="D82" s="67"/>
      <c r="E82" s="36"/>
      <c r="F82" s="14"/>
      <c r="G82" s="59" t="e">
        <f t="shared" si="2"/>
        <v>#DIV/0!</v>
      </c>
    </row>
    <row r="83" spans="1:7">
      <c r="A83" s="657"/>
      <c r="B83" s="656"/>
      <c r="C83" s="67"/>
      <c r="D83" s="67"/>
      <c r="E83" s="36"/>
      <c r="F83" s="14"/>
      <c r="G83" s="59" t="e">
        <f t="shared" si="2"/>
        <v>#DIV/0!</v>
      </c>
    </row>
    <row r="84" spans="1:7">
      <c r="A84" s="657"/>
      <c r="B84" s="656"/>
      <c r="C84" s="67"/>
      <c r="D84" s="67"/>
      <c r="E84" s="36"/>
      <c r="F84" s="14"/>
      <c r="G84" s="59" t="e">
        <f t="shared" si="2"/>
        <v>#DIV/0!</v>
      </c>
    </row>
    <row r="85" spans="1:7">
      <c r="A85" s="657"/>
      <c r="B85" s="656"/>
      <c r="C85" s="67"/>
      <c r="D85" s="67"/>
      <c r="E85" s="36"/>
      <c r="F85" s="14"/>
      <c r="G85" s="59" t="e">
        <f t="shared" si="2"/>
        <v>#DIV/0!</v>
      </c>
    </row>
    <row r="86" spans="1:7">
      <c r="A86" s="657"/>
      <c r="B86" s="656"/>
      <c r="C86" s="67"/>
      <c r="D86" s="67"/>
      <c r="E86" s="36"/>
      <c r="F86" s="14"/>
      <c r="G86" s="59" t="e">
        <f t="shared" si="2"/>
        <v>#DIV/0!</v>
      </c>
    </row>
    <row r="87" spans="1:7">
      <c r="A87" s="657"/>
      <c r="B87" s="656"/>
      <c r="C87" s="67"/>
      <c r="D87" s="67"/>
      <c r="E87" s="36"/>
      <c r="F87" s="14"/>
      <c r="G87" s="59" t="e">
        <f t="shared" si="2"/>
        <v>#DIV/0!</v>
      </c>
    </row>
    <row r="88" spans="1:7">
      <c r="A88" s="657"/>
      <c r="B88" s="656"/>
      <c r="C88" s="67"/>
      <c r="D88" s="67"/>
      <c r="E88" s="36"/>
      <c r="F88" s="14"/>
      <c r="G88" s="59" t="e">
        <f t="shared" si="2"/>
        <v>#DIV/0!</v>
      </c>
    </row>
    <row r="89" spans="1:7">
      <c r="A89" s="68"/>
      <c r="B89" s="37"/>
      <c r="C89" s="69"/>
      <c r="D89" s="69"/>
      <c r="E89" s="63"/>
      <c r="F89" s="37"/>
      <c r="G89" s="70" t="e">
        <f t="shared" si="2"/>
        <v>#DIV/0!</v>
      </c>
    </row>
    <row r="90" spans="1:7">
      <c r="A90" s="657"/>
      <c r="B90" s="656"/>
      <c r="C90" s="69"/>
      <c r="D90" s="69"/>
      <c r="E90" s="63"/>
      <c r="F90" s="37"/>
      <c r="G90" s="63" t="e">
        <f>$E$69/$F$69</f>
        <v>#DIV/0!</v>
      </c>
    </row>
    <row r="91" spans="1:7">
      <c r="A91" s="657"/>
      <c r="B91" s="656"/>
      <c r="C91" s="67"/>
      <c r="D91" s="67"/>
      <c r="E91" s="36"/>
      <c r="F91" s="14"/>
      <c r="G91" s="59" t="e">
        <f t="shared" ref="G91:G109" si="3">E91/F91</f>
        <v>#DIV/0!</v>
      </c>
    </row>
    <row r="92" spans="1:7">
      <c r="A92" s="657"/>
      <c r="B92" s="656"/>
      <c r="C92" s="67"/>
      <c r="D92" s="67"/>
      <c r="E92" s="36"/>
      <c r="F92" s="14"/>
      <c r="G92" s="59" t="e">
        <f t="shared" si="3"/>
        <v>#DIV/0!</v>
      </c>
    </row>
    <row r="93" spans="1:7">
      <c r="A93" s="657"/>
      <c r="B93" s="656"/>
      <c r="C93" s="67"/>
      <c r="D93" s="67"/>
      <c r="E93" s="36"/>
      <c r="F93" s="14"/>
      <c r="G93" s="59" t="e">
        <f t="shared" si="3"/>
        <v>#DIV/0!</v>
      </c>
    </row>
    <row r="94" spans="1:7">
      <c r="A94" s="657"/>
      <c r="B94" s="656"/>
      <c r="C94" s="67"/>
      <c r="D94" s="67"/>
      <c r="E94" s="36"/>
      <c r="F94" s="14"/>
      <c r="G94" s="59" t="e">
        <f t="shared" si="3"/>
        <v>#DIV/0!</v>
      </c>
    </row>
    <row r="95" spans="1:7">
      <c r="A95" s="657"/>
      <c r="B95" s="656"/>
      <c r="C95" s="67"/>
      <c r="D95" s="67"/>
      <c r="E95" s="36"/>
      <c r="F95" s="14"/>
      <c r="G95" s="59" t="e">
        <f t="shared" si="3"/>
        <v>#DIV/0!</v>
      </c>
    </row>
    <row r="96" spans="1:7">
      <c r="A96" s="657"/>
      <c r="B96" s="656"/>
      <c r="C96" s="76"/>
      <c r="D96" s="76"/>
      <c r="E96" s="77"/>
      <c r="F96" s="14"/>
      <c r="G96" s="59" t="e">
        <f t="shared" si="3"/>
        <v>#DIV/0!</v>
      </c>
    </row>
    <row r="97" spans="1:7">
      <c r="A97" s="657"/>
      <c r="B97" s="656"/>
      <c r="C97" s="67"/>
      <c r="D97" s="67"/>
      <c r="E97" s="36"/>
      <c r="F97" s="14"/>
      <c r="G97" s="62" t="e">
        <f t="shared" si="3"/>
        <v>#DIV/0!</v>
      </c>
    </row>
    <row r="98" spans="1:7">
      <c r="A98" s="657"/>
      <c r="B98" s="656"/>
      <c r="C98" s="67"/>
      <c r="D98" s="67"/>
      <c r="E98" s="36"/>
      <c r="F98" s="14"/>
      <c r="G98" s="59" t="e">
        <f t="shared" si="3"/>
        <v>#DIV/0!</v>
      </c>
    </row>
    <row r="99" spans="1:7">
      <c r="A99" s="657"/>
      <c r="B99" s="656"/>
      <c r="C99" s="67"/>
      <c r="D99" s="67"/>
      <c r="E99" s="36"/>
      <c r="F99" s="14"/>
      <c r="G99" s="59" t="e">
        <f t="shared" si="3"/>
        <v>#DIV/0!</v>
      </c>
    </row>
    <row r="100" spans="1:7">
      <c r="A100" s="657"/>
      <c r="B100" s="656"/>
      <c r="C100" s="67"/>
      <c r="D100" s="67"/>
      <c r="E100" s="36"/>
      <c r="F100" s="14"/>
      <c r="G100" s="59" t="e">
        <f t="shared" si="3"/>
        <v>#DIV/0!</v>
      </c>
    </row>
    <row r="101" spans="1:7">
      <c r="A101" s="657"/>
      <c r="B101" s="656"/>
      <c r="C101" s="69"/>
      <c r="D101" s="69"/>
      <c r="E101" s="63"/>
      <c r="F101" s="37"/>
      <c r="G101" s="63" t="e">
        <f t="shared" si="3"/>
        <v>#DIV/0!</v>
      </c>
    </row>
    <row r="102" spans="1:7">
      <c r="A102" s="657"/>
      <c r="B102" s="656"/>
      <c r="C102" s="67"/>
      <c r="D102" s="67"/>
      <c r="E102" s="36"/>
      <c r="F102" s="14"/>
      <c r="G102" s="59" t="e">
        <f t="shared" si="3"/>
        <v>#DIV/0!</v>
      </c>
    </row>
    <row r="103" spans="1:7">
      <c r="A103" s="657"/>
      <c r="B103" s="656"/>
      <c r="C103" s="67"/>
      <c r="D103" s="67"/>
      <c r="E103" s="36"/>
      <c r="F103" s="14"/>
      <c r="G103" s="59" t="e">
        <f t="shared" si="3"/>
        <v>#DIV/0!</v>
      </c>
    </row>
    <row r="104" spans="1:7">
      <c r="A104" s="657"/>
      <c r="B104" s="656"/>
      <c r="C104" s="67"/>
      <c r="D104" s="67"/>
      <c r="E104" s="36"/>
      <c r="F104" s="14"/>
      <c r="G104" s="59" t="e">
        <f t="shared" si="3"/>
        <v>#DIV/0!</v>
      </c>
    </row>
    <row r="105" spans="1:7">
      <c r="A105" s="657"/>
      <c r="B105" s="656"/>
      <c r="C105" s="67"/>
      <c r="D105" s="67"/>
      <c r="E105" s="36"/>
      <c r="F105" s="14"/>
      <c r="G105" s="59" t="e">
        <f t="shared" si="3"/>
        <v>#DIV/0!</v>
      </c>
    </row>
    <row r="106" spans="1:7">
      <c r="A106" s="657"/>
      <c r="B106" s="656"/>
      <c r="C106" s="67"/>
      <c r="D106" s="67"/>
      <c r="E106" s="36"/>
      <c r="F106" s="14"/>
      <c r="G106" s="59" t="e">
        <f t="shared" si="3"/>
        <v>#DIV/0!</v>
      </c>
    </row>
    <row r="107" spans="1:7">
      <c r="A107" s="657"/>
      <c r="B107" s="656"/>
      <c r="C107" s="67"/>
      <c r="D107" s="67"/>
      <c r="E107" s="36"/>
      <c r="F107" s="14"/>
      <c r="G107" s="59" t="e">
        <f t="shared" si="3"/>
        <v>#DIV/0!</v>
      </c>
    </row>
    <row r="108" spans="1:7">
      <c r="A108" s="657"/>
      <c r="B108" s="656"/>
      <c r="C108" s="67"/>
      <c r="D108" s="67"/>
      <c r="E108" s="36"/>
      <c r="F108" s="14"/>
      <c r="G108" s="59" t="e">
        <f t="shared" si="3"/>
        <v>#DIV/0!</v>
      </c>
    </row>
    <row r="109" spans="1:7">
      <c r="A109" s="657"/>
      <c r="B109" s="656"/>
      <c r="C109" s="67"/>
      <c r="D109" s="67"/>
      <c r="E109" s="36"/>
      <c r="F109" s="14"/>
      <c r="G109" s="59" t="e">
        <f t="shared" si="3"/>
        <v>#DIV/0!</v>
      </c>
    </row>
    <row r="110" spans="1:7">
      <c r="A110" s="657"/>
      <c r="B110" s="656"/>
      <c r="C110" s="69"/>
      <c r="D110" s="69"/>
      <c r="E110" s="63"/>
      <c r="F110" s="37"/>
      <c r="G110" s="63" t="e">
        <f>$E$69/$F$69</f>
        <v>#DIV/0!</v>
      </c>
    </row>
    <row r="111" spans="1:7">
      <c r="A111" s="657"/>
      <c r="B111" s="656"/>
      <c r="C111" s="67"/>
      <c r="D111" s="67"/>
      <c r="E111" s="36"/>
      <c r="F111" s="14"/>
      <c r="G111" s="59" t="e">
        <f t="shared" ref="G111:G137" si="4">E111/F111</f>
        <v>#DIV/0!</v>
      </c>
    </row>
    <row r="112" spans="1:7">
      <c r="A112" s="657"/>
      <c r="B112" s="656"/>
      <c r="C112" s="67"/>
      <c r="D112" s="67"/>
      <c r="E112" s="36"/>
      <c r="F112" s="14"/>
      <c r="G112" s="59" t="e">
        <f t="shared" si="4"/>
        <v>#DIV/0!</v>
      </c>
    </row>
    <row r="113" spans="1:7">
      <c r="A113" s="657"/>
      <c r="B113" s="656"/>
      <c r="C113" s="67"/>
      <c r="D113" s="67"/>
      <c r="E113" s="36"/>
      <c r="F113" s="14"/>
      <c r="G113" s="59" t="e">
        <f t="shared" si="4"/>
        <v>#DIV/0!</v>
      </c>
    </row>
    <row r="114" spans="1:7">
      <c r="A114" s="657"/>
      <c r="B114" s="656"/>
      <c r="C114" s="67"/>
      <c r="D114" s="67"/>
      <c r="E114" s="36"/>
      <c r="F114" s="14"/>
      <c r="G114" s="59" t="e">
        <f t="shared" si="4"/>
        <v>#DIV/0!</v>
      </c>
    </row>
    <row r="115" spans="1:7">
      <c r="A115" s="657"/>
      <c r="B115" s="656"/>
      <c r="C115" s="67"/>
      <c r="D115" s="67"/>
      <c r="E115" s="36"/>
      <c r="F115" s="14"/>
      <c r="G115" s="59" t="e">
        <f t="shared" si="4"/>
        <v>#DIV/0!</v>
      </c>
    </row>
    <row r="116" spans="1:7">
      <c r="A116" s="657"/>
      <c r="B116" s="656"/>
      <c r="C116" s="76"/>
      <c r="D116" s="76"/>
      <c r="E116" s="77"/>
      <c r="F116" s="14"/>
      <c r="G116" s="59" t="e">
        <f t="shared" si="4"/>
        <v>#DIV/0!</v>
      </c>
    </row>
    <row r="117" spans="1:7">
      <c r="A117" s="657"/>
      <c r="B117" s="656"/>
      <c r="C117" s="67"/>
      <c r="D117" s="67"/>
      <c r="E117" s="36"/>
      <c r="F117" s="14"/>
      <c r="G117" s="62" t="e">
        <f t="shared" si="4"/>
        <v>#DIV/0!</v>
      </c>
    </row>
    <row r="118" spans="1:7">
      <c r="A118" s="657"/>
      <c r="B118" s="656"/>
      <c r="C118" s="67"/>
      <c r="D118" s="67"/>
      <c r="E118" s="36"/>
      <c r="F118" s="14"/>
      <c r="G118" s="59" t="e">
        <f t="shared" si="4"/>
        <v>#DIV/0!</v>
      </c>
    </row>
    <row r="119" spans="1:7">
      <c r="A119" s="657"/>
      <c r="B119" s="656"/>
      <c r="C119" s="67"/>
      <c r="D119" s="67"/>
      <c r="E119" s="36"/>
      <c r="F119" s="14"/>
      <c r="G119" s="59" t="e">
        <f t="shared" si="4"/>
        <v>#DIV/0!</v>
      </c>
    </row>
    <row r="120" spans="1:7">
      <c r="A120" s="657"/>
      <c r="B120" s="656"/>
      <c r="C120" s="67"/>
      <c r="D120" s="67"/>
      <c r="E120" s="36"/>
      <c r="F120" s="14"/>
      <c r="G120" s="59" t="e">
        <f t="shared" si="4"/>
        <v>#DIV/0!</v>
      </c>
    </row>
    <row r="121" spans="1:7">
      <c r="A121" s="657"/>
      <c r="B121" s="656"/>
      <c r="C121" s="69"/>
      <c r="D121" s="69"/>
      <c r="E121" s="63"/>
      <c r="F121" s="37"/>
      <c r="G121" s="63" t="e">
        <f t="shared" si="4"/>
        <v>#DIV/0!</v>
      </c>
    </row>
    <row r="122" spans="1:7">
      <c r="A122" s="657"/>
      <c r="B122" s="656"/>
      <c r="C122" s="67"/>
      <c r="D122" s="67"/>
      <c r="E122" s="36"/>
      <c r="F122" s="14"/>
      <c r="G122" s="59" t="e">
        <f t="shared" si="4"/>
        <v>#DIV/0!</v>
      </c>
    </row>
    <row r="123" spans="1:7">
      <c r="A123" s="657"/>
      <c r="B123" s="656"/>
      <c r="C123" s="67"/>
      <c r="D123" s="67"/>
      <c r="E123" s="36"/>
      <c r="F123" s="14"/>
      <c r="G123" s="59" t="e">
        <f t="shared" si="4"/>
        <v>#DIV/0!</v>
      </c>
    </row>
    <row r="124" spans="1:7">
      <c r="A124" s="657"/>
      <c r="B124" s="656"/>
      <c r="C124" s="67"/>
      <c r="D124" s="67"/>
      <c r="E124" s="36"/>
      <c r="F124" s="14"/>
      <c r="G124" s="59" t="e">
        <f t="shared" si="4"/>
        <v>#DIV/0!</v>
      </c>
    </row>
    <row r="125" spans="1:7">
      <c r="A125" s="657"/>
      <c r="B125" s="656"/>
      <c r="C125" s="67"/>
      <c r="D125" s="67"/>
      <c r="E125" s="36"/>
      <c r="F125" s="14"/>
      <c r="G125" s="59" t="e">
        <f t="shared" si="4"/>
        <v>#DIV/0!</v>
      </c>
    </row>
    <row r="126" spans="1:7">
      <c r="A126" s="657"/>
      <c r="B126" s="656"/>
      <c r="C126" s="67"/>
      <c r="D126" s="67"/>
      <c r="E126" s="36"/>
      <c r="F126" s="14"/>
      <c r="G126" s="59" t="e">
        <f t="shared" si="4"/>
        <v>#DIV/0!</v>
      </c>
    </row>
    <row r="127" spans="1:7">
      <c r="A127" s="657"/>
      <c r="B127" s="656"/>
      <c r="C127" s="67"/>
      <c r="D127" s="67"/>
      <c r="E127" s="36"/>
      <c r="F127" s="14"/>
      <c r="G127" s="59" t="e">
        <f t="shared" si="4"/>
        <v>#DIV/0!</v>
      </c>
    </row>
    <row r="128" spans="1:7">
      <c r="A128" s="657"/>
      <c r="B128" s="656"/>
      <c r="C128" s="67"/>
      <c r="D128" s="67"/>
      <c r="E128" s="36"/>
      <c r="F128" s="14"/>
      <c r="G128" s="59" t="e">
        <f t="shared" si="4"/>
        <v>#DIV/0!</v>
      </c>
    </row>
    <row r="129" spans="1:7">
      <c r="A129" s="657"/>
      <c r="B129" s="656"/>
      <c r="C129" s="67"/>
      <c r="D129" s="67"/>
      <c r="E129" s="36"/>
      <c r="F129" s="14"/>
      <c r="G129" s="59" t="e">
        <f t="shared" si="4"/>
        <v>#DIV/0!</v>
      </c>
    </row>
    <row r="130" spans="1:7">
      <c r="A130" s="68"/>
      <c r="B130" s="37"/>
      <c r="C130" s="69"/>
      <c r="D130" s="69"/>
      <c r="E130" s="63"/>
      <c r="F130" s="37"/>
      <c r="G130" s="70" t="e">
        <f t="shared" si="4"/>
        <v>#DIV/0!</v>
      </c>
    </row>
    <row r="131" spans="1:7">
      <c r="A131" s="657"/>
      <c r="B131" s="656"/>
      <c r="C131" s="69"/>
      <c r="D131" s="69"/>
      <c r="E131" s="63"/>
      <c r="F131" s="37"/>
      <c r="G131" s="63" t="e">
        <f t="shared" si="4"/>
        <v>#DIV/0!</v>
      </c>
    </row>
    <row r="132" spans="1:7">
      <c r="A132" s="657"/>
      <c r="B132" s="656"/>
      <c r="C132" s="67"/>
      <c r="D132" s="67"/>
      <c r="E132" s="36"/>
      <c r="F132" s="14"/>
      <c r="G132" s="59" t="e">
        <f t="shared" si="4"/>
        <v>#DIV/0!</v>
      </c>
    </row>
    <row r="133" spans="1:7">
      <c r="A133" s="657"/>
      <c r="B133" s="656"/>
      <c r="C133" s="67"/>
      <c r="D133" s="67"/>
      <c r="E133" s="36"/>
      <c r="F133" s="14"/>
      <c r="G133" s="59" t="e">
        <f t="shared" si="4"/>
        <v>#DIV/0!</v>
      </c>
    </row>
    <row r="134" spans="1:7">
      <c r="A134" s="657"/>
      <c r="B134" s="656"/>
      <c r="C134" s="67"/>
      <c r="D134" s="67"/>
      <c r="E134" s="36"/>
      <c r="F134" s="14"/>
      <c r="G134" s="59" t="e">
        <f t="shared" si="4"/>
        <v>#DIV/0!</v>
      </c>
    </row>
    <row r="135" spans="1:7">
      <c r="A135" s="657"/>
      <c r="B135" s="656"/>
      <c r="C135" s="67"/>
      <c r="D135" s="67"/>
      <c r="E135" s="36"/>
      <c r="F135" s="14"/>
      <c r="G135" s="59" t="e">
        <f t="shared" si="4"/>
        <v>#DIV/0!</v>
      </c>
    </row>
    <row r="136" spans="1:7">
      <c r="A136" s="657"/>
      <c r="B136" s="656"/>
      <c r="C136" s="67"/>
      <c r="D136" s="67"/>
      <c r="E136" s="36"/>
      <c r="F136" s="14"/>
      <c r="G136" s="59" t="e">
        <f t="shared" si="4"/>
        <v>#DIV/0!</v>
      </c>
    </row>
    <row r="137" spans="1:7">
      <c r="A137" s="657"/>
      <c r="B137" s="656"/>
      <c r="C137" s="76"/>
      <c r="D137" s="76"/>
      <c r="E137" s="77"/>
      <c r="F137" s="14"/>
      <c r="G137" s="59" t="e">
        <f t="shared" si="4"/>
        <v>#DIV/0!</v>
      </c>
    </row>
    <row r="138" spans="1:7">
      <c r="A138" s="657"/>
      <c r="B138" s="656"/>
      <c r="C138" s="67"/>
      <c r="D138" s="67"/>
      <c r="E138" s="36"/>
      <c r="F138" s="14"/>
      <c r="G138" s="62" t="e">
        <f t="shared" ref="G138:G151" si="5">E138/F138</f>
        <v>#DIV/0!</v>
      </c>
    </row>
    <row r="139" spans="1:7">
      <c r="A139" s="657"/>
      <c r="B139" s="656"/>
      <c r="C139" s="67"/>
      <c r="D139" s="67"/>
      <c r="E139" s="36"/>
      <c r="F139" s="14"/>
      <c r="G139" s="59" t="e">
        <f t="shared" si="5"/>
        <v>#DIV/0!</v>
      </c>
    </row>
    <row r="140" spans="1:7">
      <c r="A140" s="657"/>
      <c r="B140" s="656"/>
      <c r="C140" s="67"/>
      <c r="D140" s="67"/>
      <c r="E140" s="36"/>
      <c r="F140" s="14"/>
      <c r="G140" s="59" t="e">
        <f t="shared" si="5"/>
        <v>#DIV/0!</v>
      </c>
    </row>
    <row r="141" spans="1:7">
      <c r="A141" s="657"/>
      <c r="B141" s="656"/>
      <c r="C141" s="67"/>
      <c r="D141" s="67"/>
      <c r="E141" s="36"/>
      <c r="F141" s="14"/>
      <c r="G141" s="59" t="e">
        <f t="shared" si="5"/>
        <v>#DIV/0!</v>
      </c>
    </row>
    <row r="142" spans="1:7">
      <c r="A142" s="657"/>
      <c r="B142" s="656"/>
      <c r="C142" s="69"/>
      <c r="D142" s="69"/>
      <c r="E142" s="63"/>
      <c r="F142" s="37"/>
      <c r="G142" s="63" t="e">
        <f t="shared" si="5"/>
        <v>#DIV/0!</v>
      </c>
    </row>
    <row r="143" spans="1:7">
      <c r="A143" s="657"/>
      <c r="B143" s="656"/>
      <c r="C143" s="67"/>
      <c r="D143" s="67"/>
      <c r="E143" s="36"/>
      <c r="F143" s="14"/>
      <c r="G143" s="59" t="e">
        <f t="shared" si="5"/>
        <v>#DIV/0!</v>
      </c>
    </row>
    <row r="144" spans="1:7">
      <c r="A144" s="657"/>
      <c r="B144" s="656"/>
      <c r="C144" s="67"/>
      <c r="D144" s="67"/>
      <c r="E144" s="36"/>
      <c r="F144" s="14"/>
      <c r="G144" s="59" t="e">
        <f t="shared" si="5"/>
        <v>#DIV/0!</v>
      </c>
    </row>
    <row r="145" spans="1:7">
      <c r="A145" s="657"/>
      <c r="B145" s="656"/>
      <c r="C145" s="67"/>
      <c r="D145" s="67"/>
      <c r="E145" s="36"/>
      <c r="F145" s="14"/>
      <c r="G145" s="59" t="e">
        <f t="shared" si="5"/>
        <v>#DIV/0!</v>
      </c>
    </row>
    <row r="146" spans="1:7">
      <c r="A146" s="657"/>
      <c r="B146" s="656"/>
      <c r="C146" s="67"/>
      <c r="D146" s="67"/>
      <c r="E146" s="36"/>
      <c r="F146" s="14"/>
      <c r="G146" s="59" t="e">
        <f t="shared" si="5"/>
        <v>#DIV/0!</v>
      </c>
    </row>
    <row r="147" spans="1:7">
      <c r="A147" s="657"/>
      <c r="B147" s="656"/>
      <c r="C147" s="67"/>
      <c r="D147" s="67"/>
      <c r="E147" s="36"/>
      <c r="F147" s="14"/>
      <c r="G147" s="59" t="e">
        <f t="shared" si="5"/>
        <v>#DIV/0!</v>
      </c>
    </row>
    <row r="148" spans="1:7">
      <c r="A148" s="657"/>
      <c r="B148" s="656"/>
      <c r="C148" s="67"/>
      <c r="D148" s="67"/>
      <c r="E148" s="36"/>
      <c r="F148" s="14"/>
      <c r="G148" s="59" t="e">
        <f t="shared" si="5"/>
        <v>#DIV/0!</v>
      </c>
    </row>
    <row r="149" spans="1:7">
      <c r="A149" s="657"/>
      <c r="B149" s="656"/>
      <c r="C149" s="67"/>
      <c r="D149" s="67"/>
      <c r="E149" s="36"/>
      <c r="F149" s="14"/>
      <c r="G149" s="59" t="e">
        <f t="shared" si="5"/>
        <v>#DIV/0!</v>
      </c>
    </row>
    <row r="150" spans="1:7">
      <c r="A150" s="657"/>
      <c r="B150" s="656"/>
      <c r="C150" s="67"/>
      <c r="D150" s="67"/>
      <c r="E150" s="36"/>
      <c r="F150" s="14"/>
      <c r="G150" s="59" t="e">
        <f t="shared" si="5"/>
        <v>#DIV/0!</v>
      </c>
    </row>
    <row r="151" spans="1:7">
      <c r="A151" s="68"/>
      <c r="B151" s="37"/>
      <c r="C151" s="69"/>
      <c r="D151" s="69"/>
      <c r="E151" s="63"/>
      <c r="F151" s="37"/>
      <c r="G151" s="70" t="e">
        <f t="shared" si="5"/>
        <v>#DIV/0!</v>
      </c>
    </row>
    <row r="152" spans="1:7">
      <c r="A152" s="657"/>
      <c r="B152" s="656"/>
      <c r="C152" s="69"/>
      <c r="D152" s="69"/>
      <c r="E152" s="63"/>
      <c r="F152" s="37"/>
      <c r="G152" s="63" t="e">
        <f t="shared" ref="G152:G158" si="6">E152/F152</f>
        <v>#DIV/0!</v>
      </c>
    </row>
    <row r="153" spans="1:7">
      <c r="A153" s="657"/>
      <c r="B153" s="656"/>
      <c r="C153" s="67"/>
      <c r="D153" s="67"/>
      <c r="E153" s="36"/>
      <c r="F153" s="14"/>
      <c r="G153" s="59" t="e">
        <f t="shared" si="6"/>
        <v>#DIV/0!</v>
      </c>
    </row>
    <row r="154" spans="1:7">
      <c r="A154" s="657"/>
      <c r="B154" s="656"/>
      <c r="C154" s="67"/>
      <c r="D154" s="67"/>
      <c r="E154" s="36"/>
      <c r="F154" s="14"/>
      <c r="G154" s="59" t="e">
        <f t="shared" si="6"/>
        <v>#DIV/0!</v>
      </c>
    </row>
    <row r="155" spans="1:7">
      <c r="A155" s="657"/>
      <c r="B155" s="656"/>
      <c r="C155" s="67"/>
      <c r="D155" s="67"/>
      <c r="E155" s="36"/>
      <c r="F155" s="14"/>
      <c r="G155" s="59" t="e">
        <f t="shared" si="6"/>
        <v>#DIV/0!</v>
      </c>
    </row>
    <row r="156" spans="1:7">
      <c r="A156" s="657"/>
      <c r="B156" s="656"/>
      <c r="C156" s="67"/>
      <c r="D156" s="67"/>
      <c r="E156" s="36"/>
      <c r="F156" s="14"/>
      <c r="G156" s="59" t="e">
        <f t="shared" si="6"/>
        <v>#DIV/0!</v>
      </c>
    </row>
    <row r="157" spans="1:7">
      <c r="A157" s="657"/>
      <c r="B157" s="656"/>
      <c r="C157" s="67"/>
      <c r="D157" s="67"/>
      <c r="E157" s="36"/>
      <c r="F157" s="14"/>
      <c r="G157" s="59" t="e">
        <f t="shared" si="6"/>
        <v>#DIV/0!</v>
      </c>
    </row>
    <row r="158" spans="1:7">
      <c r="A158" s="657"/>
      <c r="B158" s="656"/>
      <c r="C158" s="76"/>
      <c r="D158" s="76"/>
      <c r="E158" s="77"/>
      <c r="F158" s="14"/>
      <c r="G158" s="59" t="e">
        <f t="shared" si="6"/>
        <v>#DIV/0!</v>
      </c>
    </row>
    <row r="159" spans="1:7">
      <c r="A159" s="657"/>
      <c r="B159" s="656"/>
      <c r="C159" s="67"/>
      <c r="D159" s="67"/>
      <c r="E159" s="36"/>
      <c r="F159" s="14"/>
      <c r="G159" s="62" t="e">
        <f t="shared" ref="G159:G172" si="7">E159/F159</f>
        <v>#DIV/0!</v>
      </c>
    </row>
    <row r="160" spans="1:7">
      <c r="A160" s="657"/>
      <c r="B160" s="656"/>
      <c r="C160" s="67"/>
      <c r="D160" s="67"/>
      <c r="E160" s="36"/>
      <c r="F160" s="14"/>
      <c r="G160" s="59" t="e">
        <f t="shared" si="7"/>
        <v>#DIV/0!</v>
      </c>
    </row>
    <row r="161" spans="1:7">
      <c r="A161" s="657"/>
      <c r="B161" s="656"/>
      <c r="C161" s="67"/>
      <c r="D161" s="67"/>
      <c r="E161" s="36"/>
      <c r="F161" s="14"/>
      <c r="G161" s="59" t="e">
        <f t="shared" si="7"/>
        <v>#DIV/0!</v>
      </c>
    </row>
    <row r="162" spans="1:7">
      <c r="A162" s="657"/>
      <c r="B162" s="656"/>
      <c r="C162" s="67"/>
      <c r="D162" s="67"/>
      <c r="E162" s="36"/>
      <c r="F162" s="14"/>
      <c r="G162" s="59" t="e">
        <f t="shared" si="7"/>
        <v>#DIV/0!</v>
      </c>
    </row>
    <row r="163" spans="1:7">
      <c r="A163" s="657"/>
      <c r="B163" s="656"/>
      <c r="C163" s="69"/>
      <c r="D163" s="69"/>
      <c r="E163" s="63"/>
      <c r="F163" s="37"/>
      <c r="G163" s="63" t="e">
        <f t="shared" si="7"/>
        <v>#DIV/0!</v>
      </c>
    </row>
    <row r="164" spans="1:7">
      <c r="A164" s="657"/>
      <c r="B164" s="656"/>
      <c r="C164" s="67"/>
      <c r="D164" s="67"/>
      <c r="E164" s="36"/>
      <c r="F164" s="14"/>
      <c r="G164" s="59" t="e">
        <f t="shared" si="7"/>
        <v>#DIV/0!</v>
      </c>
    </row>
    <row r="165" spans="1:7">
      <c r="A165" s="657"/>
      <c r="B165" s="656"/>
      <c r="C165" s="67"/>
      <c r="D165" s="67"/>
      <c r="E165" s="36"/>
      <c r="F165" s="14"/>
      <c r="G165" s="59" t="e">
        <f t="shared" si="7"/>
        <v>#DIV/0!</v>
      </c>
    </row>
    <row r="166" spans="1:7">
      <c r="A166" s="657"/>
      <c r="B166" s="656"/>
      <c r="C166" s="67"/>
      <c r="D166" s="67"/>
      <c r="E166" s="36"/>
      <c r="F166" s="14"/>
      <c r="G166" s="59" t="e">
        <f t="shared" si="7"/>
        <v>#DIV/0!</v>
      </c>
    </row>
    <row r="167" spans="1:7">
      <c r="A167" s="657"/>
      <c r="B167" s="656"/>
      <c r="C167" s="67"/>
      <c r="D167" s="67"/>
      <c r="E167" s="36"/>
      <c r="F167" s="14"/>
      <c r="G167" s="59" t="e">
        <f t="shared" si="7"/>
        <v>#DIV/0!</v>
      </c>
    </row>
    <row r="168" spans="1:7">
      <c r="A168" s="657"/>
      <c r="B168" s="656"/>
      <c r="C168" s="67"/>
      <c r="D168" s="67"/>
      <c r="E168" s="36"/>
      <c r="F168" s="14"/>
      <c r="G168" s="59" t="e">
        <f t="shared" si="7"/>
        <v>#DIV/0!</v>
      </c>
    </row>
    <row r="169" spans="1:7">
      <c r="A169" s="657"/>
      <c r="B169" s="656"/>
      <c r="C169" s="67"/>
      <c r="D169" s="67"/>
      <c r="E169" s="36"/>
      <c r="F169" s="14"/>
      <c r="G169" s="59" t="e">
        <f t="shared" si="7"/>
        <v>#DIV/0!</v>
      </c>
    </row>
    <row r="170" spans="1:7">
      <c r="A170" s="657"/>
      <c r="B170" s="656"/>
      <c r="C170" s="67"/>
      <c r="D170" s="67"/>
      <c r="E170" s="36"/>
      <c r="F170" s="14"/>
      <c r="G170" s="59" t="e">
        <f t="shared" si="7"/>
        <v>#DIV/0!</v>
      </c>
    </row>
    <row r="171" spans="1:7">
      <c r="A171" s="657"/>
      <c r="B171" s="656"/>
      <c r="C171" s="67"/>
      <c r="D171" s="67"/>
      <c r="E171" s="36"/>
      <c r="F171" s="14"/>
      <c r="G171" s="59" t="e">
        <f t="shared" si="7"/>
        <v>#DIV/0!</v>
      </c>
    </row>
    <row r="172" spans="1:7">
      <c r="A172" s="68"/>
      <c r="B172" s="37"/>
      <c r="C172" s="69"/>
      <c r="D172" s="69"/>
      <c r="E172" s="63"/>
      <c r="F172" s="37"/>
      <c r="G172" s="70" t="e">
        <f t="shared" si="7"/>
        <v>#DIV/0!</v>
      </c>
    </row>
    <row r="173" spans="1:7">
      <c r="A173" s="657"/>
      <c r="B173" s="656"/>
      <c r="C173" s="69"/>
      <c r="D173" s="69"/>
      <c r="E173" s="63"/>
      <c r="F173" s="37"/>
      <c r="G173" s="63" t="e">
        <f t="shared" ref="G173:G184" si="8">E173/F173</f>
        <v>#DIV/0!</v>
      </c>
    </row>
    <row r="174" spans="1:7">
      <c r="A174" s="657"/>
      <c r="B174" s="656"/>
      <c r="C174" s="67"/>
      <c r="D174" s="67"/>
      <c r="E174" s="36"/>
      <c r="F174" s="14"/>
      <c r="G174" s="59" t="e">
        <f t="shared" si="8"/>
        <v>#DIV/0!</v>
      </c>
    </row>
    <row r="175" spans="1:7">
      <c r="A175" s="657"/>
      <c r="B175" s="656"/>
      <c r="C175" s="67"/>
      <c r="D175" s="67"/>
      <c r="E175" s="36"/>
      <c r="F175" s="14"/>
      <c r="G175" s="59" t="e">
        <f t="shared" si="8"/>
        <v>#DIV/0!</v>
      </c>
    </row>
    <row r="176" spans="1:7">
      <c r="A176" s="657"/>
      <c r="B176" s="656"/>
      <c r="C176" s="67"/>
      <c r="D176" s="67"/>
      <c r="E176" s="36"/>
      <c r="F176" s="14"/>
      <c r="G176" s="59" t="e">
        <f t="shared" si="8"/>
        <v>#DIV/0!</v>
      </c>
    </row>
    <row r="177" spans="1:7">
      <c r="A177" s="657"/>
      <c r="B177" s="656"/>
      <c r="C177" s="67"/>
      <c r="D177" s="67"/>
      <c r="E177" s="36"/>
      <c r="F177" s="14"/>
      <c r="G177" s="59" t="e">
        <f t="shared" si="8"/>
        <v>#DIV/0!</v>
      </c>
    </row>
    <row r="178" spans="1:7">
      <c r="A178" s="657"/>
      <c r="B178" s="656"/>
      <c r="C178" s="67"/>
      <c r="D178" s="67"/>
      <c r="E178" s="36"/>
      <c r="F178" s="14"/>
      <c r="G178" s="59" t="e">
        <f t="shared" si="8"/>
        <v>#DIV/0!</v>
      </c>
    </row>
    <row r="179" spans="1:7">
      <c r="A179" s="657"/>
      <c r="B179" s="656"/>
      <c r="C179" s="76"/>
      <c r="D179" s="76"/>
      <c r="E179" s="77"/>
      <c r="F179" s="14"/>
      <c r="G179" s="59" t="e">
        <f t="shared" si="8"/>
        <v>#DIV/0!</v>
      </c>
    </row>
    <row r="180" spans="1:7">
      <c r="A180" s="657"/>
      <c r="B180" s="656"/>
      <c r="C180" s="67"/>
      <c r="D180" s="67"/>
      <c r="E180" s="36"/>
      <c r="F180" s="14"/>
      <c r="G180" s="62" t="e">
        <f t="shared" si="8"/>
        <v>#DIV/0!</v>
      </c>
    </row>
    <row r="181" spans="1:7">
      <c r="A181" s="657"/>
      <c r="B181" s="656"/>
      <c r="C181" s="67"/>
      <c r="D181" s="67"/>
      <c r="E181" s="36"/>
      <c r="F181" s="14"/>
      <c r="G181" s="59" t="e">
        <f t="shared" si="8"/>
        <v>#DIV/0!</v>
      </c>
    </row>
    <row r="182" spans="1:7">
      <c r="A182" s="657"/>
      <c r="B182" s="656"/>
      <c r="C182" s="67"/>
      <c r="D182" s="67"/>
      <c r="E182" s="36"/>
      <c r="F182" s="14"/>
      <c r="G182" s="59" t="e">
        <f t="shared" si="8"/>
        <v>#DIV/0!</v>
      </c>
    </row>
    <row r="183" spans="1:7">
      <c r="A183" s="657"/>
      <c r="B183" s="656"/>
      <c r="C183" s="67"/>
      <c r="D183" s="67"/>
      <c r="E183" s="36"/>
      <c r="F183" s="14"/>
      <c r="G183" s="59" t="e">
        <f t="shared" si="8"/>
        <v>#DIV/0!</v>
      </c>
    </row>
    <row r="184" spans="1:7">
      <c r="A184" s="68"/>
      <c r="B184" s="37"/>
      <c r="C184" s="69"/>
      <c r="D184" s="69"/>
      <c r="E184" s="63"/>
      <c r="F184" s="37"/>
      <c r="G184" s="70" t="e">
        <f t="shared" si="8"/>
        <v>#DIV/0!</v>
      </c>
    </row>
    <row r="185" spans="1:7">
      <c r="A185" s="657"/>
      <c r="B185" s="656"/>
      <c r="C185" s="69"/>
      <c r="D185" s="69"/>
      <c r="E185" s="63"/>
      <c r="F185" s="37"/>
      <c r="G185" s="63" t="e">
        <f t="shared" ref="G185:G196" si="9">E185/F185</f>
        <v>#DIV/0!</v>
      </c>
    </row>
    <row r="186" spans="1:7">
      <c r="A186" s="657"/>
      <c r="B186" s="656"/>
      <c r="C186" s="67"/>
      <c r="D186" s="67"/>
      <c r="E186" s="36"/>
      <c r="F186" s="14"/>
      <c r="G186" s="59" t="e">
        <f t="shared" si="9"/>
        <v>#DIV/0!</v>
      </c>
    </row>
    <row r="187" spans="1:7">
      <c r="A187" s="657"/>
      <c r="B187" s="656"/>
      <c r="C187" s="67"/>
      <c r="D187" s="67"/>
      <c r="E187" s="36"/>
      <c r="F187" s="14"/>
      <c r="G187" s="59" t="e">
        <f t="shared" si="9"/>
        <v>#DIV/0!</v>
      </c>
    </row>
    <row r="188" spans="1:7">
      <c r="A188" s="657"/>
      <c r="B188" s="656"/>
      <c r="C188" s="67"/>
      <c r="D188" s="67"/>
      <c r="E188" s="36"/>
      <c r="F188" s="14"/>
      <c r="G188" s="59" t="e">
        <f t="shared" si="9"/>
        <v>#DIV/0!</v>
      </c>
    </row>
    <row r="189" spans="1:7">
      <c r="A189" s="657"/>
      <c r="B189" s="656"/>
      <c r="C189" s="67"/>
      <c r="D189" s="67"/>
      <c r="E189" s="36"/>
      <c r="F189" s="14"/>
      <c r="G189" s="59" t="e">
        <f t="shared" si="9"/>
        <v>#DIV/0!</v>
      </c>
    </row>
    <row r="190" spans="1:7">
      <c r="A190" s="657"/>
      <c r="B190" s="656"/>
      <c r="C190" s="67"/>
      <c r="D190" s="67"/>
      <c r="E190" s="36"/>
      <c r="F190" s="14"/>
      <c r="G190" s="59" t="e">
        <f t="shared" si="9"/>
        <v>#DIV/0!</v>
      </c>
    </row>
    <row r="191" spans="1:7">
      <c r="A191" s="657"/>
      <c r="B191" s="656"/>
      <c r="C191" s="76"/>
      <c r="D191" s="76"/>
      <c r="E191" s="77"/>
      <c r="F191" s="14"/>
      <c r="G191" s="59" t="e">
        <f t="shared" si="9"/>
        <v>#DIV/0!</v>
      </c>
    </row>
    <row r="192" spans="1:7">
      <c r="A192" s="657"/>
      <c r="B192" s="656"/>
      <c r="C192" s="67"/>
      <c r="D192" s="67"/>
      <c r="E192" s="36"/>
      <c r="F192" s="14"/>
      <c r="G192" s="62" t="e">
        <f t="shared" si="9"/>
        <v>#DIV/0!</v>
      </c>
    </row>
    <row r="193" spans="1:7">
      <c r="A193" s="657"/>
      <c r="B193" s="656"/>
      <c r="C193" s="67"/>
      <c r="D193" s="67"/>
      <c r="E193" s="36"/>
      <c r="F193" s="14"/>
      <c r="G193" s="59" t="e">
        <f t="shared" si="9"/>
        <v>#DIV/0!</v>
      </c>
    </row>
    <row r="194" spans="1:7">
      <c r="A194" s="657"/>
      <c r="B194" s="656"/>
      <c r="C194" s="67"/>
      <c r="D194" s="67"/>
      <c r="E194" s="36"/>
      <c r="F194" s="14"/>
      <c r="G194" s="59" t="e">
        <f t="shared" si="9"/>
        <v>#DIV/0!</v>
      </c>
    </row>
    <row r="195" spans="1:7">
      <c r="A195" s="657"/>
      <c r="B195" s="656"/>
      <c r="C195" s="67"/>
      <c r="D195" s="67"/>
      <c r="E195" s="36"/>
      <c r="F195" s="14"/>
      <c r="G195" s="59" t="e">
        <f t="shared" si="9"/>
        <v>#DIV/0!</v>
      </c>
    </row>
    <row r="196" spans="1:7">
      <c r="A196" s="68"/>
      <c r="B196" s="37"/>
      <c r="C196" s="69"/>
      <c r="D196" s="69"/>
      <c r="E196" s="63"/>
      <c r="F196" s="37"/>
      <c r="G196" s="70" t="e">
        <f t="shared" si="9"/>
        <v>#DIV/0!</v>
      </c>
    </row>
    <row r="197" spans="1:7">
      <c r="B197" s="28"/>
      <c r="E197" s="29">
        <f>SUM(E2:E196)</f>
        <v>6645500</v>
      </c>
      <c r="F197" s="28"/>
    </row>
  </sheetData>
  <mergeCells count="46">
    <mergeCell ref="A2:A7"/>
    <mergeCell ref="A8:A13"/>
    <mergeCell ref="A14:A19"/>
    <mergeCell ref="A20:A25"/>
    <mergeCell ref="A26:A31"/>
    <mergeCell ref="A32:A37"/>
    <mergeCell ref="A38:A43"/>
    <mergeCell ref="A44:A49"/>
    <mergeCell ref="A50:A55"/>
    <mergeCell ref="A56:A61"/>
    <mergeCell ref="A62:A68"/>
    <mergeCell ref="A69:A79"/>
    <mergeCell ref="A80:A88"/>
    <mergeCell ref="A90:A100"/>
    <mergeCell ref="A101:A109"/>
    <mergeCell ref="A110:A120"/>
    <mergeCell ref="A121:A129"/>
    <mergeCell ref="A131:A141"/>
    <mergeCell ref="A142:A150"/>
    <mergeCell ref="A152:A162"/>
    <mergeCell ref="A163:A171"/>
    <mergeCell ref="A173:A183"/>
    <mergeCell ref="A185:A195"/>
    <mergeCell ref="B2:B7"/>
    <mergeCell ref="B8:B13"/>
    <mergeCell ref="B14:B19"/>
    <mergeCell ref="B20:B25"/>
    <mergeCell ref="B26:B31"/>
    <mergeCell ref="B32:B37"/>
    <mergeCell ref="B38:B43"/>
    <mergeCell ref="B44:B49"/>
    <mergeCell ref="B50:B55"/>
    <mergeCell ref="B56:B61"/>
    <mergeCell ref="B62:B68"/>
    <mergeCell ref="B69:B79"/>
    <mergeCell ref="B80:B88"/>
    <mergeCell ref="B90:B100"/>
    <mergeCell ref="B101:B109"/>
    <mergeCell ref="B110:B120"/>
    <mergeCell ref="B121:B129"/>
    <mergeCell ref="B131:B141"/>
    <mergeCell ref="B142:B150"/>
    <mergeCell ref="B152:B162"/>
    <mergeCell ref="B163:B171"/>
    <mergeCell ref="B173:B183"/>
    <mergeCell ref="B185:B195"/>
  </mergeCells>
  <dataValidations count="1">
    <dataValidation type="list" allowBlank="1" showInputMessage="1"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65536 IZ65536 SV65536 ACR65536 AMN65536 AWJ65536 BGF65536 BQB65536 BZX65536 CJT65536 CTP65536 DDL65536 DNH65536 DXD65536 EGZ65536 EQV65536 FAR65536 FKN65536 FUJ65536 GEF65536 GOB65536 GXX65536 HHT65536 HRP65536 IBL65536 ILH65536 IVD65536 JEZ65536 JOV65536 JYR65536 KIN65536 KSJ65536 LCF65536 LMB65536 LVX65536 MFT65536 MPP65536 MZL65536 NJH65536 NTD65536 OCZ65536 OMV65536 OWR65536 PGN65536 PQJ65536 QAF65536 QKB65536 QTX65536 RDT65536 RNP65536 RXL65536 SHH65536 SRD65536 TAZ65536 TKV65536 TUR65536 UEN65536 UOJ65536 UYF65536 VIB65536 VRX65536 WBT65536 WLP65536 WVL65536 D131072 IZ131072 SV131072 ACR131072 AMN131072 AWJ131072 BGF131072 BQB131072 BZX131072 CJT131072 CTP131072 DDL131072 DNH131072 DXD131072 EGZ131072 EQV131072 FAR131072 FKN131072 FUJ131072 GEF131072 GOB131072 GXX131072 HHT131072 HRP131072 IBL131072 ILH131072 IVD131072 JEZ131072 JOV131072 JYR131072 KIN131072 KSJ131072 LCF131072 LMB131072 LVX131072 MFT131072 MPP131072 MZL131072 NJH131072 NTD131072 OCZ131072 OMV131072 OWR131072 PGN131072 PQJ131072 QAF131072 QKB131072 QTX131072 RDT131072 RNP131072 RXL131072 SHH131072 SRD131072 TAZ131072 TKV131072 TUR131072 UEN131072 UOJ131072 UYF131072 VIB131072 VRX131072 WBT131072 WLP131072 WVL131072 D196608 IZ196608 SV196608 ACR196608 AMN196608 AWJ196608 BGF196608 BQB196608 BZX196608 CJT196608 CTP196608 DDL196608 DNH196608 DXD196608 EGZ196608 EQV196608 FAR196608 FKN196608 FUJ196608 GEF196608 GOB196608 GXX196608 HHT196608 HRP196608 IBL196608 ILH196608 IVD196608 JEZ196608 JOV196608 JYR196608 KIN196608 KSJ196608 LCF196608 LMB196608 LVX196608 MFT196608 MPP196608 MZL196608 NJH196608 NTD196608 OCZ196608 OMV196608 OWR196608 PGN196608 PQJ196608 QAF196608 QKB196608 QTX196608 RDT196608 RNP196608 RXL196608 SHH196608 SRD196608 TAZ196608 TKV196608 TUR196608 UEN196608 UOJ196608 UYF196608 VIB196608 VRX196608 WBT196608 WLP196608 WVL196608 D262144 IZ262144 SV262144 ACR262144 AMN262144 AWJ262144 BGF262144 BQB262144 BZX262144 CJT262144 CTP262144 DDL262144 DNH262144 DXD262144 EGZ262144 EQV262144 FAR262144 FKN262144 FUJ262144 GEF262144 GOB262144 GXX262144 HHT262144 HRP262144 IBL262144 ILH262144 IVD262144 JEZ262144 JOV262144 JYR262144 KIN262144 KSJ262144 LCF262144 LMB262144 LVX262144 MFT262144 MPP262144 MZL262144 NJH262144 NTD262144 OCZ262144 OMV262144 OWR262144 PGN262144 PQJ262144 QAF262144 QKB262144 QTX262144 RDT262144 RNP262144 RXL262144 SHH262144 SRD262144 TAZ262144 TKV262144 TUR262144 UEN262144 UOJ262144 UYF262144 VIB262144 VRX262144 WBT262144 WLP262144 WVL262144 D327680 IZ327680 SV327680 ACR327680 AMN327680 AWJ327680 BGF327680 BQB327680 BZX327680 CJT327680 CTP327680 DDL327680 DNH327680 DXD327680 EGZ327680 EQV327680 FAR327680 FKN327680 FUJ327680 GEF327680 GOB327680 GXX327680 HHT327680 HRP327680 IBL327680 ILH327680 IVD327680 JEZ327680 JOV327680 JYR327680 KIN327680 KSJ327680 LCF327680 LMB327680 LVX327680 MFT327680 MPP327680 MZL327680 NJH327680 NTD327680 OCZ327680 OMV327680 OWR327680 PGN327680 PQJ327680 QAF327680 QKB327680 QTX327680 RDT327680 RNP327680 RXL327680 SHH327680 SRD327680 TAZ327680 TKV327680 TUR327680 UEN327680 UOJ327680 UYF327680 VIB327680 VRX327680 WBT327680 WLP327680 WVL327680 D393216 IZ393216 SV393216 ACR393216 AMN393216 AWJ393216 BGF393216 BQB393216 BZX393216 CJT393216 CTP393216 DDL393216 DNH393216 DXD393216 EGZ393216 EQV393216 FAR393216 FKN393216 FUJ393216 GEF393216 GOB393216 GXX393216 HHT393216 HRP393216 IBL393216 ILH393216 IVD393216 JEZ393216 JOV393216 JYR393216 KIN393216 KSJ393216 LCF393216 LMB393216 LVX393216 MFT393216 MPP393216 MZL393216 NJH393216 NTD393216 OCZ393216 OMV393216 OWR393216 PGN393216 PQJ393216 QAF393216 QKB393216 QTX393216 RDT393216 RNP393216 RXL393216 SHH393216 SRD393216 TAZ393216 TKV393216 TUR393216 UEN393216 UOJ393216 UYF393216 VIB393216 VRX393216 WBT393216 WLP393216 WVL393216 D458752 IZ458752 SV458752 ACR458752 AMN458752 AWJ458752 BGF458752 BQB458752 BZX458752 CJT458752 CTP458752 DDL458752 DNH458752 DXD458752 EGZ458752 EQV458752 FAR458752 FKN458752 FUJ458752 GEF458752 GOB458752 GXX458752 HHT458752 HRP458752 IBL458752 ILH458752 IVD458752 JEZ458752 JOV458752 JYR458752 KIN458752 KSJ458752 LCF458752 LMB458752 LVX458752 MFT458752 MPP458752 MZL458752 NJH458752 NTD458752 OCZ458752 OMV458752 OWR458752 PGN458752 PQJ458752 QAF458752 QKB458752 QTX458752 RDT458752 RNP458752 RXL458752 SHH458752 SRD458752 TAZ458752 TKV458752 TUR458752 UEN458752 UOJ458752 UYF458752 VIB458752 VRX458752 WBT458752 WLP458752 WVL458752 D524288 IZ524288 SV524288 ACR524288 AMN524288 AWJ524288 BGF524288 BQB524288 BZX524288 CJT524288 CTP524288 DDL524288 DNH524288 DXD524288 EGZ524288 EQV524288 FAR524288 FKN524288 FUJ524288 GEF524288 GOB524288 GXX524288 HHT524288 HRP524288 IBL524288 ILH524288 IVD524288 JEZ524288 JOV524288 JYR524288 KIN524288 KSJ524288 LCF524288 LMB524288 LVX524288 MFT524288 MPP524288 MZL524288 NJH524288 NTD524288 OCZ524288 OMV524288 OWR524288 PGN524288 PQJ524288 QAF524288 QKB524288 QTX524288 RDT524288 RNP524288 RXL524288 SHH524288 SRD524288 TAZ524288 TKV524288 TUR524288 UEN524288 UOJ524288 UYF524288 VIB524288 VRX524288 WBT524288 WLP524288 WVL524288 D589824 IZ589824 SV589824 ACR589824 AMN589824 AWJ589824 BGF589824 BQB589824 BZX589824 CJT589824 CTP589824 DDL589824 DNH589824 DXD589824 EGZ589824 EQV589824 FAR589824 FKN589824 FUJ589824 GEF589824 GOB589824 GXX589824 HHT589824 HRP589824 IBL589824 ILH589824 IVD589824 JEZ589824 JOV589824 JYR589824 KIN589824 KSJ589824 LCF589824 LMB589824 LVX589824 MFT589824 MPP589824 MZL589824 NJH589824 NTD589824 OCZ589824 OMV589824 OWR589824 PGN589824 PQJ589824 QAF589824 QKB589824 QTX589824 RDT589824 RNP589824 RXL589824 SHH589824 SRD589824 TAZ589824 TKV589824 TUR589824 UEN589824 UOJ589824 UYF589824 VIB589824 VRX589824 WBT589824 WLP589824 WVL589824 D655360 IZ655360 SV655360 ACR655360 AMN655360 AWJ655360 BGF655360 BQB655360 BZX655360 CJT655360 CTP655360 DDL655360 DNH655360 DXD655360 EGZ655360 EQV655360 FAR655360 FKN655360 FUJ655360 GEF655360 GOB655360 GXX655360 HHT655360 HRP655360 IBL655360 ILH655360 IVD655360 JEZ655360 JOV655360 JYR655360 KIN655360 KSJ655360 LCF655360 LMB655360 LVX655360 MFT655360 MPP655360 MZL655360 NJH655360 NTD655360 OCZ655360 OMV655360 OWR655360 PGN655360 PQJ655360 QAF655360 QKB655360 QTX655360 RDT655360 RNP655360 RXL655360 SHH655360 SRD655360 TAZ655360 TKV655360 TUR655360 UEN655360 UOJ655360 UYF655360 VIB655360 VRX655360 WBT655360 WLP655360 WVL655360 D720896 IZ720896 SV720896 ACR720896 AMN720896 AWJ720896 BGF720896 BQB720896 BZX720896 CJT720896 CTP720896 DDL720896 DNH720896 DXD720896 EGZ720896 EQV720896 FAR720896 FKN720896 FUJ720896 GEF720896 GOB720896 GXX720896 HHT720896 HRP720896 IBL720896 ILH720896 IVD720896 JEZ720896 JOV720896 JYR720896 KIN720896 KSJ720896 LCF720896 LMB720896 LVX720896 MFT720896 MPP720896 MZL720896 NJH720896 NTD720896 OCZ720896 OMV720896 OWR720896 PGN720896 PQJ720896 QAF720896 QKB720896 QTX720896 RDT720896 RNP720896 RXL720896 SHH720896 SRD720896 TAZ720896 TKV720896 TUR720896 UEN720896 UOJ720896 UYF720896 VIB720896 VRX720896 WBT720896 WLP720896 WVL720896 D786432 IZ786432 SV786432 ACR786432 AMN786432 AWJ786432 BGF786432 BQB786432 BZX786432 CJT786432 CTP786432 DDL786432 DNH786432 DXD786432 EGZ786432 EQV786432 FAR786432 FKN786432 FUJ786432 GEF786432 GOB786432 GXX786432 HHT786432 HRP786432 IBL786432 ILH786432 IVD786432 JEZ786432 JOV786432 JYR786432 KIN786432 KSJ786432 LCF786432 LMB786432 LVX786432 MFT786432 MPP786432 MZL786432 NJH786432 NTD786432 OCZ786432 OMV786432 OWR786432 PGN786432 PQJ786432 QAF786432 QKB786432 QTX786432 RDT786432 RNP786432 RXL786432 SHH786432 SRD786432 TAZ786432 TKV786432 TUR786432 UEN786432 UOJ786432 UYF786432 VIB786432 VRX786432 WBT786432 WLP786432 WVL786432 D851968 IZ851968 SV851968 ACR851968 AMN851968 AWJ851968 BGF851968 BQB851968 BZX851968 CJT851968 CTP851968 DDL851968 DNH851968 DXD851968 EGZ851968 EQV851968 FAR851968 FKN851968 FUJ851968 GEF851968 GOB851968 GXX851968 HHT851968 HRP851968 IBL851968 ILH851968 IVD851968 JEZ851968 JOV851968 JYR851968 KIN851968 KSJ851968 LCF851968 LMB851968 LVX851968 MFT851968 MPP851968 MZL851968 NJH851968 NTD851968 OCZ851968 OMV851968 OWR851968 PGN851968 PQJ851968 QAF851968 QKB851968 QTX851968 RDT851968 RNP851968 RXL851968 SHH851968 SRD851968 TAZ851968 TKV851968 TUR851968 UEN851968 UOJ851968 UYF851968 VIB851968 VRX851968 WBT851968 WLP851968 WVL851968 D917504 IZ917504 SV917504 ACR917504 AMN917504 AWJ917504 BGF917504 BQB917504 BZX917504 CJT917504 CTP917504 DDL917504 DNH917504 DXD917504 EGZ917504 EQV917504 FAR917504 FKN917504 FUJ917504 GEF917504 GOB917504 GXX917504 HHT917504 HRP917504 IBL917504 ILH917504 IVD917504 JEZ917504 JOV917504 JYR917504 KIN917504 KSJ917504 LCF917504 LMB917504 LVX917504 MFT917504 MPP917504 MZL917504 NJH917504 NTD917504 OCZ917504 OMV917504 OWR917504 PGN917504 PQJ917504 QAF917504 QKB917504 QTX917504 RDT917504 RNP917504 RXL917504 SHH917504 SRD917504 TAZ917504 TKV917504 TUR917504 UEN917504 UOJ917504 UYF917504 VIB917504 VRX917504 WBT917504 WLP917504 WVL917504 D983040 IZ983040 SV983040 ACR983040 AMN983040 AWJ983040 BGF983040 BQB983040 BZX983040 CJT983040 CTP983040 DDL983040 DNH983040 DXD983040 EGZ983040 EQV983040 FAR983040 FKN983040 FUJ983040 GEF983040 GOB983040 GXX983040 HHT983040 HRP983040 IBL983040 ILH983040 IVD983040 JEZ983040 JOV983040 JYR983040 KIN983040 KSJ983040 LCF983040 LMB983040 LVX983040 MFT983040 MPP983040 MZL983040 NJH983040 NTD983040 OCZ983040 OMV983040 OWR983040 PGN983040 PQJ983040 QAF983040 QKB983040 QTX983040 RDT983040 RNP983040 RXL983040 SHH983040 SRD983040 TAZ983040 TKV983040 TUR983040 UEN983040 UOJ983040 UYF983040 VIB983040 VRX983040 WBT983040 WLP983040 WVL983040" xr:uid="{00000000-0002-0000-4F00-000000000000}">
      <formula1>"MINIBUS,BUS,VAN,TAXIBUS"</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K77"/>
  <sheetViews>
    <sheetView topLeftCell="A40" workbookViewId="0">
      <selection activeCell="H56" sqref="H56:K56"/>
    </sheetView>
  </sheetViews>
  <sheetFormatPr baseColWidth="10" defaultColWidth="11" defaultRowHeight="14.4"/>
  <cols>
    <col min="3" max="3" width="22.33203125" customWidth="1"/>
    <col min="259" max="259" width="22.33203125" customWidth="1"/>
    <col min="515" max="515" width="22.33203125" customWidth="1"/>
    <col min="771" max="771" width="22.33203125" customWidth="1"/>
    <col min="1027" max="1027" width="22.33203125" customWidth="1"/>
    <col min="1283" max="1283" width="22.33203125" customWidth="1"/>
    <col min="1539" max="1539" width="22.33203125" customWidth="1"/>
    <col min="1795" max="1795" width="22.33203125" customWidth="1"/>
    <col min="2051" max="2051" width="22.33203125" customWidth="1"/>
    <col min="2307" max="2307" width="22.33203125" customWidth="1"/>
    <col min="2563" max="2563" width="22.33203125" customWidth="1"/>
    <col min="2819" max="2819" width="22.33203125" customWidth="1"/>
    <col min="3075" max="3075" width="22.33203125" customWidth="1"/>
    <col min="3331" max="3331" width="22.33203125" customWidth="1"/>
    <col min="3587" max="3587" width="22.33203125" customWidth="1"/>
    <col min="3843" max="3843" width="22.33203125" customWidth="1"/>
    <col min="4099" max="4099" width="22.33203125" customWidth="1"/>
    <col min="4355" max="4355" width="22.33203125" customWidth="1"/>
    <col min="4611" max="4611" width="22.33203125" customWidth="1"/>
    <col min="4867" max="4867" width="22.33203125" customWidth="1"/>
    <col min="5123" max="5123" width="22.33203125" customWidth="1"/>
    <col min="5379" max="5379" width="22.33203125" customWidth="1"/>
    <col min="5635" max="5635" width="22.33203125" customWidth="1"/>
    <col min="5891" max="5891" width="22.33203125" customWidth="1"/>
    <col min="6147" max="6147" width="22.33203125" customWidth="1"/>
    <col min="6403" max="6403" width="22.33203125" customWidth="1"/>
    <col min="6659" max="6659" width="22.33203125" customWidth="1"/>
    <col min="6915" max="6915" width="22.33203125" customWidth="1"/>
    <col min="7171" max="7171" width="22.33203125" customWidth="1"/>
    <col min="7427" max="7427" width="22.33203125" customWidth="1"/>
    <col min="7683" max="7683" width="22.33203125" customWidth="1"/>
    <col min="7939" max="7939" width="22.33203125" customWidth="1"/>
    <col min="8195" max="8195" width="22.33203125" customWidth="1"/>
    <col min="8451" max="8451" width="22.33203125" customWidth="1"/>
    <col min="8707" max="8707" width="22.33203125" customWidth="1"/>
    <col min="8963" max="8963" width="22.33203125" customWidth="1"/>
    <col min="9219" max="9219" width="22.33203125" customWidth="1"/>
    <col min="9475" max="9475" width="22.33203125" customWidth="1"/>
    <col min="9731" max="9731" width="22.33203125" customWidth="1"/>
    <col min="9987" max="9987" width="22.33203125" customWidth="1"/>
    <col min="10243" max="10243" width="22.33203125" customWidth="1"/>
    <col min="10499" max="10499" width="22.33203125" customWidth="1"/>
    <col min="10755" max="10755" width="22.33203125" customWidth="1"/>
    <col min="11011" max="11011" width="22.33203125" customWidth="1"/>
    <col min="11267" max="11267" width="22.33203125" customWidth="1"/>
    <col min="11523" max="11523" width="22.33203125" customWidth="1"/>
    <col min="11779" max="11779" width="22.33203125" customWidth="1"/>
    <col min="12035" max="12035" width="22.33203125" customWidth="1"/>
    <col min="12291" max="12291" width="22.33203125" customWidth="1"/>
    <col min="12547" max="12547" width="22.33203125" customWidth="1"/>
    <col min="12803" max="12803" width="22.33203125" customWidth="1"/>
    <col min="13059" max="13059" width="22.33203125" customWidth="1"/>
    <col min="13315" max="13315" width="22.33203125" customWidth="1"/>
    <col min="13571" max="13571" width="22.33203125" customWidth="1"/>
    <col min="13827" max="13827" width="22.33203125" customWidth="1"/>
    <col min="14083" max="14083" width="22.33203125" customWidth="1"/>
    <col min="14339" max="14339" width="22.33203125" customWidth="1"/>
    <col min="14595" max="14595" width="22.33203125" customWidth="1"/>
    <col min="14851" max="14851" width="22.33203125" customWidth="1"/>
    <col min="15107" max="15107" width="22.33203125" customWidth="1"/>
    <col min="15363" max="15363" width="22.33203125" customWidth="1"/>
    <col min="15619" max="15619" width="22.33203125" customWidth="1"/>
    <col min="15875" max="15875" width="22.33203125" customWidth="1"/>
    <col min="16131" max="16131" width="22.33203125" customWidth="1"/>
  </cols>
  <sheetData>
    <row r="1" spans="1:7" ht="43.2">
      <c r="A1" s="49" t="s">
        <v>0</v>
      </c>
      <c r="B1" s="49" t="s">
        <v>1</v>
      </c>
      <c r="C1" s="50" t="s">
        <v>2</v>
      </c>
      <c r="D1" s="51" t="s">
        <v>3</v>
      </c>
      <c r="E1" s="52" t="s">
        <v>4</v>
      </c>
      <c r="F1" s="53" t="s">
        <v>5</v>
      </c>
      <c r="G1" s="54" t="s">
        <v>6</v>
      </c>
    </row>
    <row r="2" spans="1:7">
      <c r="A2" s="658">
        <v>45748</v>
      </c>
      <c r="B2" s="647" t="s">
        <v>366</v>
      </c>
      <c r="C2" s="8" t="s">
        <v>135</v>
      </c>
      <c r="D2" s="8" t="s">
        <v>368</v>
      </c>
      <c r="E2" s="20">
        <v>95000</v>
      </c>
      <c r="F2" s="10">
        <v>18</v>
      </c>
      <c r="G2" s="11">
        <f t="shared" ref="G2:G9" si="0">E2/F2</f>
        <v>5277.7777777777774</v>
      </c>
    </row>
    <row r="3" spans="1:7">
      <c r="A3" s="659"/>
      <c r="B3" s="648"/>
      <c r="C3" s="12" t="s">
        <v>137</v>
      </c>
      <c r="D3" s="12" t="s">
        <v>10</v>
      </c>
      <c r="E3" s="22">
        <v>80000</v>
      </c>
      <c r="F3" s="14">
        <v>5</v>
      </c>
      <c r="G3" s="15">
        <f t="shared" si="0"/>
        <v>16000</v>
      </c>
    </row>
    <row r="4" spans="1:7">
      <c r="A4" s="659"/>
      <c r="B4" s="648"/>
      <c r="C4" s="12" t="s">
        <v>363</v>
      </c>
      <c r="D4" s="12" t="s">
        <v>8</v>
      </c>
      <c r="E4" s="22">
        <v>115000</v>
      </c>
      <c r="F4" s="14">
        <v>42</v>
      </c>
      <c r="G4" s="15">
        <f t="shared" si="0"/>
        <v>2738.0952380952381</v>
      </c>
    </row>
    <row r="5" spans="1:7">
      <c r="A5" s="659"/>
      <c r="B5" s="648"/>
      <c r="C5" s="12" t="s">
        <v>369</v>
      </c>
      <c r="D5" s="12" t="s">
        <v>8</v>
      </c>
      <c r="E5" s="22">
        <v>98000</v>
      </c>
      <c r="F5" s="14">
        <v>25</v>
      </c>
      <c r="G5" s="15">
        <f t="shared" si="0"/>
        <v>3920</v>
      </c>
    </row>
    <row r="6" spans="1:7">
      <c r="A6" s="659"/>
      <c r="B6" s="648"/>
      <c r="C6" s="23" t="s">
        <v>370</v>
      </c>
      <c r="D6" s="23" t="s">
        <v>17</v>
      </c>
      <c r="E6" s="22">
        <v>142500</v>
      </c>
      <c r="F6" s="27">
        <v>17</v>
      </c>
      <c r="G6" s="15">
        <f t="shared" si="0"/>
        <v>8382.3529411764703</v>
      </c>
    </row>
    <row r="7" spans="1:7">
      <c r="A7" s="660"/>
      <c r="B7" s="649"/>
      <c r="C7" s="16" t="s">
        <v>25</v>
      </c>
      <c r="D7" s="16" t="s">
        <v>10</v>
      </c>
      <c r="E7" s="24">
        <v>90000</v>
      </c>
      <c r="F7" s="18">
        <v>12</v>
      </c>
      <c r="G7" s="19">
        <f t="shared" si="0"/>
        <v>7500</v>
      </c>
    </row>
    <row r="8" spans="1:7">
      <c r="A8" s="658">
        <v>45749</v>
      </c>
      <c r="B8" s="647" t="s">
        <v>366</v>
      </c>
      <c r="C8" s="8" t="s">
        <v>135</v>
      </c>
      <c r="D8" s="8" t="s">
        <v>368</v>
      </c>
      <c r="E8" s="20">
        <v>95000</v>
      </c>
      <c r="F8" s="25">
        <v>21</v>
      </c>
      <c r="G8" s="58">
        <f t="shared" si="0"/>
        <v>4523.8095238095239</v>
      </c>
    </row>
    <row r="9" spans="1:7">
      <c r="A9" s="659"/>
      <c r="B9" s="648"/>
      <c r="C9" s="12" t="s">
        <v>137</v>
      </c>
      <c r="D9" s="12" t="s">
        <v>10</v>
      </c>
      <c r="E9" s="22">
        <v>80000</v>
      </c>
      <c r="F9" s="37">
        <v>5</v>
      </c>
      <c r="G9" s="58">
        <f t="shared" si="0"/>
        <v>16000</v>
      </c>
    </row>
    <row r="10" spans="1:7">
      <c r="A10" s="659"/>
      <c r="B10" s="648"/>
      <c r="C10" s="12" t="s">
        <v>363</v>
      </c>
      <c r="D10" s="12" t="s">
        <v>8</v>
      </c>
      <c r="E10" s="22">
        <v>115000</v>
      </c>
      <c r="F10" s="14">
        <v>42</v>
      </c>
      <c r="G10" s="59">
        <f t="shared" ref="G10:G31" si="1">E10/F10</f>
        <v>2738.0952380952381</v>
      </c>
    </row>
    <row r="11" spans="1:7">
      <c r="A11" s="659"/>
      <c r="B11" s="648"/>
      <c r="C11" s="12" t="s">
        <v>369</v>
      </c>
      <c r="D11" s="12" t="s">
        <v>8</v>
      </c>
      <c r="E11" s="22">
        <v>98000</v>
      </c>
      <c r="F11" s="14">
        <v>25</v>
      </c>
      <c r="G11" s="59">
        <f t="shared" si="1"/>
        <v>3920</v>
      </c>
    </row>
    <row r="12" spans="1:7">
      <c r="A12" s="659"/>
      <c r="B12" s="648"/>
      <c r="C12" s="23" t="s">
        <v>370</v>
      </c>
      <c r="D12" s="23" t="s">
        <v>17</v>
      </c>
      <c r="E12" s="22">
        <v>142500</v>
      </c>
      <c r="F12" s="14">
        <v>19</v>
      </c>
      <c r="G12" s="59">
        <f t="shared" si="1"/>
        <v>7500</v>
      </c>
    </row>
    <row r="13" spans="1:7">
      <c r="A13" s="660"/>
      <c r="B13" s="649"/>
      <c r="C13" s="16" t="s">
        <v>25</v>
      </c>
      <c r="D13" s="16" t="s">
        <v>10</v>
      </c>
      <c r="E13" s="24">
        <v>90000</v>
      </c>
      <c r="F13" s="38">
        <v>12</v>
      </c>
      <c r="G13" s="60">
        <f t="shared" si="1"/>
        <v>7500</v>
      </c>
    </row>
    <row r="14" spans="1:7">
      <c r="A14" s="658">
        <v>45750</v>
      </c>
      <c r="B14" s="647" t="s">
        <v>366</v>
      </c>
      <c r="C14" s="8" t="s">
        <v>135</v>
      </c>
      <c r="D14" s="8" t="s">
        <v>368</v>
      </c>
      <c r="E14" s="20">
        <v>95000</v>
      </c>
      <c r="F14" s="14">
        <v>21</v>
      </c>
      <c r="G14" s="58">
        <f t="shared" si="1"/>
        <v>4523.8095238095239</v>
      </c>
    </row>
    <row r="15" spans="1:7">
      <c r="A15" s="659"/>
      <c r="B15" s="648"/>
      <c r="C15" s="12" t="s">
        <v>137</v>
      </c>
      <c r="D15" s="12" t="s">
        <v>10</v>
      </c>
      <c r="E15" s="22">
        <v>80000</v>
      </c>
      <c r="F15" s="14">
        <v>4</v>
      </c>
      <c r="G15" s="59">
        <f t="shared" si="1"/>
        <v>20000</v>
      </c>
    </row>
    <row r="16" spans="1:7">
      <c r="A16" s="659"/>
      <c r="B16" s="648"/>
      <c r="C16" s="12" t="s">
        <v>363</v>
      </c>
      <c r="D16" s="12" t="s">
        <v>8</v>
      </c>
      <c r="E16" s="22">
        <v>115000</v>
      </c>
      <c r="F16" s="39">
        <v>42</v>
      </c>
      <c r="G16" s="61">
        <f t="shared" si="1"/>
        <v>2738.0952380952381</v>
      </c>
    </row>
    <row r="17" spans="1:7">
      <c r="A17" s="659"/>
      <c r="B17" s="648"/>
      <c r="C17" s="12" t="s">
        <v>369</v>
      </c>
      <c r="D17" s="12" t="s">
        <v>8</v>
      </c>
      <c r="E17" s="22">
        <v>98000</v>
      </c>
      <c r="F17" s="14">
        <v>24</v>
      </c>
      <c r="G17" s="62">
        <f t="shared" si="1"/>
        <v>4083.3333333333335</v>
      </c>
    </row>
    <row r="18" spans="1:7">
      <c r="A18" s="659"/>
      <c r="B18" s="648"/>
      <c r="C18" s="23" t="s">
        <v>370</v>
      </c>
      <c r="D18" s="23" t="s">
        <v>17</v>
      </c>
      <c r="E18" s="22">
        <v>142500</v>
      </c>
      <c r="F18" s="14">
        <v>16</v>
      </c>
      <c r="G18" s="59">
        <f t="shared" si="1"/>
        <v>8906.25</v>
      </c>
    </row>
    <row r="19" spans="1:7">
      <c r="A19" s="660"/>
      <c r="B19" s="649"/>
      <c r="C19" s="16" t="s">
        <v>25</v>
      </c>
      <c r="D19" s="16" t="s">
        <v>10</v>
      </c>
      <c r="E19" s="24">
        <v>90000</v>
      </c>
      <c r="F19" s="18">
        <v>12</v>
      </c>
      <c r="G19" s="60">
        <f t="shared" si="1"/>
        <v>7500</v>
      </c>
    </row>
    <row r="20" spans="1:7">
      <c r="A20" s="658">
        <v>45751</v>
      </c>
      <c r="B20" s="647" t="s">
        <v>366</v>
      </c>
      <c r="C20" s="8" t="s">
        <v>135</v>
      </c>
      <c r="D20" s="8" t="s">
        <v>368</v>
      </c>
      <c r="E20" s="20">
        <v>95000</v>
      </c>
      <c r="F20" s="25">
        <v>23</v>
      </c>
      <c r="G20" s="58">
        <f t="shared" si="1"/>
        <v>4130.434782608696</v>
      </c>
    </row>
    <row r="21" spans="1:7">
      <c r="A21" s="659"/>
      <c r="B21" s="648"/>
      <c r="C21" s="12" t="s">
        <v>137</v>
      </c>
      <c r="D21" s="12" t="s">
        <v>10</v>
      </c>
      <c r="E21" s="22">
        <v>80000</v>
      </c>
      <c r="F21" s="37">
        <v>5</v>
      </c>
      <c r="G21" s="63">
        <f t="shared" si="1"/>
        <v>16000</v>
      </c>
    </row>
    <row r="22" spans="1:7">
      <c r="A22" s="659"/>
      <c r="B22" s="648"/>
      <c r="C22" s="12" t="s">
        <v>363</v>
      </c>
      <c r="D22" s="12" t="s">
        <v>8</v>
      </c>
      <c r="E22" s="22">
        <v>115000</v>
      </c>
      <c r="F22" s="14">
        <v>42</v>
      </c>
      <c r="G22" s="59">
        <f t="shared" si="1"/>
        <v>2738.0952380952381</v>
      </c>
    </row>
    <row r="23" spans="1:7">
      <c r="A23" s="659"/>
      <c r="B23" s="648"/>
      <c r="C23" s="12" t="s">
        <v>371</v>
      </c>
      <c r="D23" s="12" t="s">
        <v>8</v>
      </c>
      <c r="E23" s="22">
        <v>98000</v>
      </c>
      <c r="F23" s="14">
        <v>24</v>
      </c>
      <c r="G23" s="59">
        <f t="shared" si="1"/>
        <v>4083.3333333333335</v>
      </c>
    </row>
    <row r="24" spans="1:7">
      <c r="A24" s="659"/>
      <c r="B24" s="648"/>
      <c r="C24" s="23" t="s">
        <v>370</v>
      </c>
      <c r="D24" s="23" t="s">
        <v>17</v>
      </c>
      <c r="E24" s="22">
        <v>142500</v>
      </c>
      <c r="F24" s="14">
        <v>13</v>
      </c>
      <c r="G24" s="59">
        <f t="shared" si="1"/>
        <v>10961.538461538461</v>
      </c>
    </row>
    <row r="25" spans="1:7">
      <c r="A25" s="660"/>
      <c r="B25" s="649"/>
      <c r="C25" s="16" t="s">
        <v>25</v>
      </c>
      <c r="D25" s="16" t="s">
        <v>10</v>
      </c>
      <c r="E25" s="24">
        <v>90000</v>
      </c>
      <c r="F25" s="18">
        <v>12</v>
      </c>
      <c r="G25" s="60">
        <f t="shared" si="1"/>
        <v>7500</v>
      </c>
    </row>
    <row r="26" spans="1:7">
      <c r="A26" s="658">
        <v>45754</v>
      </c>
      <c r="B26" s="647" t="s">
        <v>366</v>
      </c>
      <c r="C26" s="8" t="s">
        <v>135</v>
      </c>
      <c r="D26" s="8" t="s">
        <v>368</v>
      </c>
      <c r="E26" s="20">
        <v>95000</v>
      </c>
      <c r="F26" s="43">
        <v>20</v>
      </c>
      <c r="G26" s="58">
        <f>E26/F27</f>
        <v>23750</v>
      </c>
    </row>
    <row r="27" spans="1:7">
      <c r="A27" s="659"/>
      <c r="B27" s="648"/>
      <c r="C27" s="12" t="s">
        <v>137</v>
      </c>
      <c r="D27" s="12" t="s">
        <v>10</v>
      </c>
      <c r="E27" s="22">
        <v>80000</v>
      </c>
      <c r="F27" s="14">
        <v>4</v>
      </c>
      <c r="G27" s="59">
        <f>E27/F28</f>
        <v>1904.7619047619048</v>
      </c>
    </row>
    <row r="28" spans="1:7">
      <c r="A28" s="659"/>
      <c r="B28" s="648"/>
      <c r="C28" s="12" t="s">
        <v>363</v>
      </c>
      <c r="D28" s="12" t="s">
        <v>8</v>
      </c>
      <c r="E28" s="22">
        <v>115000</v>
      </c>
      <c r="F28" s="14">
        <v>42</v>
      </c>
      <c r="G28" s="59">
        <f t="shared" si="1"/>
        <v>2738.0952380952381</v>
      </c>
    </row>
    <row r="29" spans="1:7">
      <c r="A29" s="659"/>
      <c r="B29" s="648"/>
      <c r="C29" s="12" t="s">
        <v>371</v>
      </c>
      <c r="D29" s="12" t="s">
        <v>8</v>
      </c>
      <c r="E29" s="22">
        <v>98000</v>
      </c>
      <c r="F29" s="14">
        <v>27</v>
      </c>
      <c r="G29" s="59">
        <f t="shared" si="1"/>
        <v>3629.6296296296296</v>
      </c>
    </row>
    <row r="30" spans="1:7">
      <c r="A30" s="659"/>
      <c r="B30" s="648"/>
      <c r="C30" s="23" t="s">
        <v>370</v>
      </c>
      <c r="D30" s="23" t="s">
        <v>17</v>
      </c>
      <c r="E30" s="22">
        <v>142500</v>
      </c>
      <c r="F30" s="37">
        <v>15</v>
      </c>
      <c r="G30" s="59">
        <f t="shared" si="1"/>
        <v>9500</v>
      </c>
    </row>
    <row r="31" spans="1:7">
      <c r="A31" s="660"/>
      <c r="B31" s="649"/>
      <c r="C31" s="16" t="s">
        <v>25</v>
      </c>
      <c r="D31" s="16" t="s">
        <v>10</v>
      </c>
      <c r="E31" s="24">
        <v>90000</v>
      </c>
      <c r="F31" s="44">
        <v>12</v>
      </c>
      <c r="G31" s="60">
        <f t="shared" si="1"/>
        <v>7500</v>
      </c>
    </row>
    <row r="32" spans="1:7">
      <c r="A32" s="658">
        <v>45755</v>
      </c>
      <c r="B32" s="647" t="s">
        <v>366</v>
      </c>
      <c r="C32" s="8" t="s">
        <v>135</v>
      </c>
      <c r="D32" s="8" t="s">
        <v>368</v>
      </c>
      <c r="E32" s="20">
        <v>95000</v>
      </c>
      <c r="F32" s="25">
        <v>24</v>
      </c>
      <c r="G32" s="58">
        <f t="shared" ref="G32:G49" si="2">E32/F32</f>
        <v>3958.3333333333335</v>
      </c>
    </row>
    <row r="33" spans="1:7">
      <c r="A33" s="659"/>
      <c r="B33" s="648"/>
      <c r="C33" s="12" t="s">
        <v>137</v>
      </c>
      <c r="D33" s="12" t="s">
        <v>10</v>
      </c>
      <c r="E33" s="22">
        <v>80000</v>
      </c>
      <c r="F33" s="14">
        <v>5</v>
      </c>
      <c r="G33" s="59">
        <f t="shared" si="2"/>
        <v>16000</v>
      </c>
    </row>
    <row r="34" spans="1:7">
      <c r="A34" s="659"/>
      <c r="B34" s="648"/>
      <c r="C34" s="12" t="s">
        <v>363</v>
      </c>
      <c r="D34" s="12" t="s">
        <v>8</v>
      </c>
      <c r="E34" s="22">
        <v>115000</v>
      </c>
      <c r="F34" s="14">
        <v>42</v>
      </c>
      <c r="G34" s="59">
        <f t="shared" si="2"/>
        <v>2738.0952380952381</v>
      </c>
    </row>
    <row r="35" spans="1:7">
      <c r="A35" s="659"/>
      <c r="B35" s="648"/>
      <c r="C35" s="12" t="s">
        <v>371</v>
      </c>
      <c r="D35" s="12" t="s">
        <v>8</v>
      </c>
      <c r="E35" s="22">
        <v>98000</v>
      </c>
      <c r="F35" s="14">
        <v>22</v>
      </c>
      <c r="G35" s="59">
        <f t="shared" si="2"/>
        <v>4454.545454545455</v>
      </c>
    </row>
    <row r="36" spans="1:7">
      <c r="A36" s="659"/>
      <c r="B36" s="648"/>
      <c r="C36" s="23" t="s">
        <v>370</v>
      </c>
      <c r="D36" s="23" t="s">
        <v>17</v>
      </c>
      <c r="E36" s="22">
        <v>142500</v>
      </c>
      <c r="F36" s="14">
        <v>15</v>
      </c>
      <c r="G36" s="59">
        <f t="shared" si="2"/>
        <v>9500</v>
      </c>
    </row>
    <row r="37" spans="1:7">
      <c r="A37" s="660"/>
      <c r="B37" s="649"/>
      <c r="C37" s="16" t="s">
        <v>25</v>
      </c>
      <c r="D37" s="16" t="s">
        <v>10</v>
      </c>
      <c r="E37" s="24">
        <v>90000</v>
      </c>
      <c r="F37" s="18">
        <v>12</v>
      </c>
      <c r="G37" s="60">
        <f t="shared" si="2"/>
        <v>7500</v>
      </c>
    </row>
    <row r="38" spans="1:7">
      <c r="A38" s="658">
        <v>45756</v>
      </c>
      <c r="B38" s="647" t="s">
        <v>366</v>
      </c>
      <c r="C38" s="8" t="s">
        <v>135</v>
      </c>
      <c r="D38" s="8" t="s">
        <v>368</v>
      </c>
      <c r="E38" s="20">
        <v>95000</v>
      </c>
      <c r="F38" s="25">
        <v>24</v>
      </c>
      <c r="G38" s="64">
        <f t="shared" si="2"/>
        <v>3958.3333333333335</v>
      </c>
    </row>
    <row r="39" spans="1:7">
      <c r="A39" s="659"/>
      <c r="B39" s="648"/>
      <c r="C39" s="12" t="s">
        <v>137</v>
      </c>
      <c r="D39" s="12" t="s">
        <v>10</v>
      </c>
      <c r="E39" s="22">
        <v>80000</v>
      </c>
      <c r="F39" s="14">
        <v>7</v>
      </c>
      <c r="G39" s="59">
        <f t="shared" si="2"/>
        <v>11428.571428571429</v>
      </c>
    </row>
    <row r="40" spans="1:7">
      <c r="A40" s="659"/>
      <c r="B40" s="648"/>
      <c r="C40" s="12" t="s">
        <v>363</v>
      </c>
      <c r="D40" s="12" t="s">
        <v>8</v>
      </c>
      <c r="E40" s="22">
        <v>115000</v>
      </c>
      <c r="F40" s="14">
        <v>40</v>
      </c>
      <c r="G40" s="59">
        <f t="shared" si="2"/>
        <v>2875</v>
      </c>
    </row>
    <row r="41" spans="1:7">
      <c r="A41" s="659"/>
      <c r="B41" s="648"/>
      <c r="C41" s="12" t="s">
        <v>371</v>
      </c>
      <c r="D41" s="12" t="s">
        <v>8</v>
      </c>
      <c r="E41" s="22">
        <v>98000</v>
      </c>
      <c r="F41" s="14">
        <v>25</v>
      </c>
      <c r="G41" s="59">
        <f t="shared" si="2"/>
        <v>3920</v>
      </c>
    </row>
    <row r="42" spans="1:7">
      <c r="A42" s="659"/>
      <c r="B42" s="648"/>
      <c r="C42" s="23" t="s">
        <v>370</v>
      </c>
      <c r="D42" s="23" t="s">
        <v>17</v>
      </c>
      <c r="E42" s="22">
        <v>142500</v>
      </c>
      <c r="F42" s="37">
        <v>14</v>
      </c>
      <c r="G42" s="63">
        <f t="shared" si="2"/>
        <v>10178.571428571429</v>
      </c>
    </row>
    <row r="43" spans="1:7">
      <c r="A43" s="660"/>
      <c r="B43" s="649"/>
      <c r="C43" s="16" t="s">
        <v>25</v>
      </c>
      <c r="D43" s="16" t="s">
        <v>10</v>
      </c>
      <c r="E43" s="24">
        <v>90000</v>
      </c>
      <c r="F43" s="18">
        <v>12</v>
      </c>
      <c r="G43" s="60">
        <f t="shared" si="2"/>
        <v>7500</v>
      </c>
    </row>
    <row r="44" spans="1:7">
      <c r="A44" s="658">
        <v>45757</v>
      </c>
      <c r="B44" s="647" t="s">
        <v>366</v>
      </c>
      <c r="C44" s="8" t="s">
        <v>135</v>
      </c>
      <c r="D44" s="8" t="s">
        <v>368</v>
      </c>
      <c r="E44" s="20">
        <v>95000</v>
      </c>
      <c r="F44" s="25">
        <v>23</v>
      </c>
      <c r="G44" s="58">
        <f t="shared" si="2"/>
        <v>4130.434782608696</v>
      </c>
    </row>
    <row r="45" spans="1:7">
      <c r="A45" s="659"/>
      <c r="B45" s="648"/>
      <c r="C45" s="12" t="s">
        <v>137</v>
      </c>
      <c r="D45" s="12" t="s">
        <v>10</v>
      </c>
      <c r="E45" s="22">
        <v>80000</v>
      </c>
      <c r="F45" s="14">
        <v>5</v>
      </c>
      <c r="G45" s="59">
        <f t="shared" si="2"/>
        <v>16000</v>
      </c>
    </row>
    <row r="46" spans="1:7">
      <c r="A46" s="659"/>
      <c r="B46" s="648"/>
      <c r="C46" s="12" t="s">
        <v>363</v>
      </c>
      <c r="D46" s="12" t="s">
        <v>8</v>
      </c>
      <c r="E46" s="22">
        <v>115000</v>
      </c>
      <c r="F46" s="14">
        <v>42</v>
      </c>
      <c r="G46" s="59">
        <f t="shared" si="2"/>
        <v>2738.0952380952381</v>
      </c>
    </row>
    <row r="47" spans="1:7">
      <c r="A47" s="659"/>
      <c r="B47" s="648"/>
      <c r="C47" s="12" t="s">
        <v>371</v>
      </c>
      <c r="D47" s="12" t="s">
        <v>8</v>
      </c>
      <c r="E47" s="22">
        <v>98000</v>
      </c>
      <c r="F47" s="14">
        <v>27</v>
      </c>
      <c r="G47" s="59">
        <f t="shared" si="2"/>
        <v>3629.6296296296296</v>
      </c>
    </row>
    <row r="48" spans="1:7">
      <c r="A48" s="659"/>
      <c r="B48" s="648"/>
      <c r="C48" s="23" t="s">
        <v>370</v>
      </c>
      <c r="D48" s="23" t="s">
        <v>17</v>
      </c>
      <c r="E48" s="22">
        <v>142500</v>
      </c>
      <c r="F48" s="14">
        <v>14</v>
      </c>
      <c r="G48" s="59">
        <f t="shared" si="2"/>
        <v>10178.571428571429</v>
      </c>
    </row>
    <row r="49" spans="1:11">
      <c r="A49" s="660"/>
      <c r="B49" s="649"/>
      <c r="C49" s="16" t="s">
        <v>25</v>
      </c>
      <c r="D49" s="16" t="s">
        <v>10</v>
      </c>
      <c r="E49" s="24">
        <v>90000</v>
      </c>
      <c r="F49" s="18">
        <v>27</v>
      </c>
      <c r="G49" s="60">
        <f t="shared" si="2"/>
        <v>3333.3333333333335</v>
      </c>
    </row>
    <row r="50" spans="1:11">
      <c r="A50" s="658">
        <v>45758</v>
      </c>
      <c r="B50" s="647" t="s">
        <v>366</v>
      </c>
      <c r="C50" s="8" t="s">
        <v>135</v>
      </c>
      <c r="D50" s="8" t="s">
        <v>368</v>
      </c>
      <c r="E50" s="20">
        <v>95000</v>
      </c>
      <c r="F50" s="25">
        <v>24</v>
      </c>
      <c r="G50" s="58">
        <f t="shared" ref="G50:G55" si="3">E50/F50</f>
        <v>3958.3333333333335</v>
      </c>
    </row>
    <row r="51" spans="1:11">
      <c r="A51" s="659"/>
      <c r="B51" s="648"/>
      <c r="C51" s="12" t="s">
        <v>137</v>
      </c>
      <c r="D51" s="12" t="s">
        <v>10</v>
      </c>
      <c r="E51" s="22">
        <v>80000</v>
      </c>
      <c r="F51" s="14">
        <v>6</v>
      </c>
      <c r="G51" s="59">
        <f t="shared" si="3"/>
        <v>13333.333333333334</v>
      </c>
    </row>
    <row r="52" spans="1:11">
      <c r="A52" s="659"/>
      <c r="B52" s="648"/>
      <c r="C52" s="12" t="s">
        <v>363</v>
      </c>
      <c r="D52" s="12" t="s">
        <v>8</v>
      </c>
      <c r="E52" s="22">
        <v>115000</v>
      </c>
      <c r="F52" s="14">
        <v>40</v>
      </c>
      <c r="G52" s="59">
        <f t="shared" si="3"/>
        <v>2875</v>
      </c>
    </row>
    <row r="53" spans="1:11">
      <c r="A53" s="659"/>
      <c r="B53" s="648"/>
      <c r="C53" s="12" t="s">
        <v>371</v>
      </c>
      <c r="D53" s="12" t="s">
        <v>8</v>
      </c>
      <c r="E53" s="22">
        <v>98000</v>
      </c>
      <c r="F53" s="14">
        <v>23</v>
      </c>
      <c r="G53" s="59">
        <f t="shared" si="3"/>
        <v>4260.869565217391</v>
      </c>
    </row>
    <row r="54" spans="1:11">
      <c r="A54" s="659"/>
      <c r="B54" s="648"/>
      <c r="C54" s="23" t="s">
        <v>370</v>
      </c>
      <c r="D54" s="23" t="s">
        <v>17</v>
      </c>
      <c r="E54" s="22">
        <v>142500</v>
      </c>
      <c r="F54" s="14">
        <v>12</v>
      </c>
      <c r="G54" s="59">
        <f t="shared" si="3"/>
        <v>11875</v>
      </c>
    </row>
    <row r="55" spans="1:11">
      <c r="A55" s="660"/>
      <c r="B55" s="649"/>
      <c r="C55" s="16" t="s">
        <v>25</v>
      </c>
      <c r="D55" s="16" t="s">
        <v>10</v>
      </c>
      <c r="E55" s="24">
        <v>90000</v>
      </c>
      <c r="F55" s="18">
        <v>12</v>
      </c>
      <c r="G55" s="60">
        <f t="shared" si="3"/>
        <v>7500</v>
      </c>
    </row>
    <row r="56" spans="1:11">
      <c r="A56" s="658">
        <v>45761</v>
      </c>
      <c r="B56" s="647" t="s">
        <v>366</v>
      </c>
      <c r="C56" s="8" t="s">
        <v>135</v>
      </c>
      <c r="D56" s="8" t="s">
        <v>368</v>
      </c>
      <c r="E56" s="20">
        <v>105000</v>
      </c>
      <c r="F56" s="14">
        <v>27</v>
      </c>
      <c r="G56" s="59">
        <f t="shared" ref="G56:G76" si="4">E56/F56</f>
        <v>3888.8888888888887</v>
      </c>
      <c r="H56" s="664" t="s">
        <v>372</v>
      </c>
      <c r="I56" s="665"/>
      <c r="J56" s="665"/>
      <c r="K56" s="665"/>
    </row>
    <row r="57" spans="1:11">
      <c r="A57" s="659"/>
      <c r="B57" s="648"/>
      <c r="C57" s="12" t="s">
        <v>137</v>
      </c>
      <c r="D57" s="12" t="s">
        <v>10</v>
      </c>
      <c r="E57" s="22">
        <v>80000</v>
      </c>
      <c r="F57" s="14">
        <v>8</v>
      </c>
      <c r="G57" s="59">
        <f t="shared" si="4"/>
        <v>10000</v>
      </c>
    </row>
    <row r="58" spans="1:11">
      <c r="A58" s="659"/>
      <c r="B58" s="648"/>
      <c r="C58" s="12" t="s">
        <v>363</v>
      </c>
      <c r="D58" s="12" t="s">
        <v>8</v>
      </c>
      <c r="E58" s="22">
        <v>115000</v>
      </c>
      <c r="F58" s="14">
        <v>42</v>
      </c>
      <c r="G58" s="59">
        <f t="shared" si="4"/>
        <v>2738.0952380952381</v>
      </c>
    </row>
    <row r="59" spans="1:11">
      <c r="A59" s="659"/>
      <c r="B59" s="648"/>
      <c r="C59" s="12" t="s">
        <v>371</v>
      </c>
      <c r="D59" s="12" t="s">
        <v>8</v>
      </c>
      <c r="E59" s="22">
        <v>98000</v>
      </c>
      <c r="F59" s="14">
        <v>28</v>
      </c>
      <c r="G59" s="62">
        <f t="shared" si="4"/>
        <v>3500</v>
      </c>
    </row>
    <row r="60" spans="1:11">
      <c r="A60" s="659"/>
      <c r="B60" s="648"/>
      <c r="C60" s="23" t="s">
        <v>370</v>
      </c>
      <c r="D60" s="23" t="s">
        <v>17</v>
      </c>
      <c r="E60" s="22">
        <v>142500</v>
      </c>
      <c r="F60" s="14">
        <v>19</v>
      </c>
      <c r="G60" s="59">
        <f t="shared" si="4"/>
        <v>7500</v>
      </c>
    </row>
    <row r="61" spans="1:11">
      <c r="A61" s="660"/>
      <c r="B61" s="649"/>
      <c r="C61" s="16" t="s">
        <v>25</v>
      </c>
      <c r="D61" s="16" t="s">
        <v>10</v>
      </c>
      <c r="E61" s="24">
        <v>90000</v>
      </c>
      <c r="F61" s="18">
        <v>15</v>
      </c>
      <c r="G61" s="60">
        <f t="shared" si="4"/>
        <v>6000</v>
      </c>
    </row>
    <row r="62" spans="1:11">
      <c r="A62" s="658">
        <v>45762</v>
      </c>
      <c r="B62" s="647" t="s">
        <v>366</v>
      </c>
      <c r="C62" s="8" t="s">
        <v>135</v>
      </c>
      <c r="D62" s="8" t="s">
        <v>8</v>
      </c>
      <c r="E62" s="36">
        <v>115000</v>
      </c>
      <c r="F62" s="25">
        <v>25</v>
      </c>
      <c r="G62" s="58">
        <f t="shared" si="4"/>
        <v>4600</v>
      </c>
    </row>
    <row r="63" spans="1:11">
      <c r="A63" s="659"/>
      <c r="B63" s="648"/>
      <c r="C63" s="12" t="s">
        <v>137</v>
      </c>
      <c r="D63" s="12" t="s">
        <v>10</v>
      </c>
      <c r="E63" s="22">
        <v>80000</v>
      </c>
      <c r="F63" s="37">
        <v>9</v>
      </c>
      <c r="G63" s="63">
        <f t="shared" si="4"/>
        <v>8888.8888888888887</v>
      </c>
    </row>
    <row r="64" spans="1:11">
      <c r="A64" s="659"/>
      <c r="B64" s="648"/>
      <c r="C64" s="12" t="s">
        <v>363</v>
      </c>
      <c r="D64" s="12" t="s">
        <v>8</v>
      </c>
      <c r="E64" s="22">
        <v>115000</v>
      </c>
      <c r="F64" s="14">
        <v>41</v>
      </c>
      <c r="G64" s="59">
        <f t="shared" si="4"/>
        <v>2804.8780487804879</v>
      </c>
    </row>
    <row r="65" spans="1:7">
      <c r="A65" s="659"/>
      <c r="B65" s="648"/>
      <c r="C65" s="12" t="s">
        <v>371</v>
      </c>
      <c r="D65" s="12" t="s">
        <v>8</v>
      </c>
      <c r="E65" s="22">
        <v>98000</v>
      </c>
      <c r="F65" s="14">
        <v>31</v>
      </c>
      <c r="G65" s="59">
        <f t="shared" si="4"/>
        <v>3161.2903225806454</v>
      </c>
    </row>
    <row r="66" spans="1:7">
      <c r="A66" s="659"/>
      <c r="B66" s="648"/>
      <c r="C66" s="23" t="s">
        <v>370</v>
      </c>
      <c r="D66" s="23" t="s">
        <v>17</v>
      </c>
      <c r="E66" s="22">
        <v>142500</v>
      </c>
      <c r="F66" s="14">
        <v>46</v>
      </c>
      <c r="G66" s="59">
        <f t="shared" si="4"/>
        <v>3097.8260869565215</v>
      </c>
    </row>
    <row r="67" spans="1:7">
      <c r="A67" s="660"/>
      <c r="B67" s="649"/>
      <c r="C67" s="16" t="s">
        <v>25</v>
      </c>
      <c r="D67" s="16" t="s">
        <v>10</v>
      </c>
      <c r="E67" s="24">
        <v>90000</v>
      </c>
      <c r="F67" s="18">
        <v>15</v>
      </c>
      <c r="G67" s="60">
        <f t="shared" si="4"/>
        <v>6000</v>
      </c>
    </row>
    <row r="68" spans="1:7">
      <c r="A68" s="65"/>
      <c r="B68" s="66"/>
      <c r="C68" s="67"/>
      <c r="D68" s="67"/>
      <c r="E68" s="36"/>
      <c r="F68" s="25"/>
      <c r="G68" s="58" t="e">
        <f t="shared" si="4"/>
        <v>#DIV/0!</v>
      </c>
    </row>
    <row r="69" spans="1:7">
      <c r="A69" s="65"/>
      <c r="B69" s="66"/>
      <c r="C69" s="67"/>
      <c r="D69" s="67"/>
      <c r="E69" s="36"/>
      <c r="F69" s="14"/>
      <c r="G69" s="59" t="e">
        <f t="shared" si="4"/>
        <v>#DIV/0!</v>
      </c>
    </row>
    <row r="70" spans="1:7">
      <c r="A70" s="65"/>
      <c r="B70" s="66"/>
      <c r="C70" s="67"/>
      <c r="D70" s="67"/>
      <c r="E70" s="36"/>
      <c r="F70" s="14"/>
      <c r="G70" s="59" t="e">
        <f t="shared" si="4"/>
        <v>#DIV/0!</v>
      </c>
    </row>
    <row r="71" spans="1:7">
      <c r="A71" s="65"/>
      <c r="B71" s="66"/>
      <c r="C71" s="67"/>
      <c r="D71" s="67"/>
      <c r="E71" s="36"/>
      <c r="F71" s="14"/>
      <c r="G71" s="59" t="e">
        <f t="shared" si="4"/>
        <v>#DIV/0!</v>
      </c>
    </row>
    <row r="72" spans="1:7">
      <c r="A72" s="68"/>
      <c r="B72" s="37"/>
      <c r="C72" s="69"/>
      <c r="D72" s="69"/>
      <c r="E72" s="63"/>
      <c r="F72" s="37"/>
      <c r="G72" s="70" t="e">
        <f t="shared" si="4"/>
        <v>#DIV/0!</v>
      </c>
    </row>
    <row r="73" spans="1:7">
      <c r="A73" s="65"/>
      <c r="B73" s="66"/>
      <c r="C73" s="69"/>
      <c r="D73" s="69"/>
      <c r="E73" s="63"/>
      <c r="F73" s="37"/>
      <c r="G73" s="63" t="e">
        <f t="shared" si="4"/>
        <v>#DIV/0!</v>
      </c>
    </row>
    <row r="74" spans="1:7">
      <c r="A74" s="65"/>
      <c r="B74" s="66"/>
      <c r="C74" s="67"/>
      <c r="D74" s="67"/>
      <c r="E74" s="36"/>
      <c r="F74" s="14"/>
      <c r="G74" s="59" t="e">
        <f t="shared" si="4"/>
        <v>#DIV/0!</v>
      </c>
    </row>
    <row r="75" spans="1:7">
      <c r="A75" s="65"/>
      <c r="B75" s="66"/>
      <c r="C75" s="67"/>
      <c r="D75" s="67"/>
      <c r="E75" s="36"/>
      <c r="F75" s="14"/>
      <c r="G75" s="59" t="e">
        <f t="shared" si="4"/>
        <v>#DIV/0!</v>
      </c>
    </row>
    <row r="76" spans="1:7">
      <c r="A76" s="65"/>
      <c r="B76" s="66"/>
      <c r="C76" s="67"/>
      <c r="D76" s="67"/>
      <c r="E76" s="36"/>
      <c r="F76" s="14"/>
      <c r="G76" s="59" t="e">
        <f t="shared" si="4"/>
        <v>#DIV/0!</v>
      </c>
    </row>
    <row r="77" spans="1:7">
      <c r="B77" s="28"/>
      <c r="E77" s="29">
        <f>SUM(E2:E76)</f>
        <v>6855500</v>
      </c>
      <c r="F77" s="28"/>
    </row>
  </sheetData>
  <mergeCells count="23">
    <mergeCell ref="H56:K56"/>
    <mergeCell ref="A2:A7"/>
    <mergeCell ref="A8:A13"/>
    <mergeCell ref="A14:A19"/>
    <mergeCell ref="A20:A25"/>
    <mergeCell ref="A26:A31"/>
    <mergeCell ref="A32:A37"/>
    <mergeCell ref="A38:A43"/>
    <mergeCell ref="A44:A49"/>
    <mergeCell ref="A50:A55"/>
    <mergeCell ref="A56:A61"/>
    <mergeCell ref="A62:A67"/>
    <mergeCell ref="B2:B7"/>
    <mergeCell ref="B8:B13"/>
    <mergeCell ref="B14:B19"/>
    <mergeCell ref="B20:B25"/>
    <mergeCell ref="B26:B31"/>
    <mergeCell ref="B32:B37"/>
    <mergeCell ref="B38:B43"/>
    <mergeCell ref="B44:B49"/>
    <mergeCell ref="B50:B55"/>
    <mergeCell ref="B56:B61"/>
    <mergeCell ref="B62:B67"/>
  </mergeCells>
  <dataValidations count="1">
    <dataValidation type="list" allowBlank="1" showInputMessage="1"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65416 IZ65416 SV65416 ACR65416 AMN65416 AWJ65416 BGF65416 BQB65416 BZX65416 CJT65416 CTP65416 DDL65416 DNH65416 DXD65416 EGZ65416 EQV65416 FAR65416 FKN65416 FUJ65416 GEF65416 GOB65416 GXX65416 HHT65416 HRP65416 IBL65416 ILH65416 IVD65416 JEZ65416 JOV65416 JYR65416 KIN65416 KSJ65416 LCF65416 LMB65416 LVX65416 MFT65416 MPP65416 MZL65416 NJH65416 NTD65416 OCZ65416 OMV65416 OWR65416 PGN65416 PQJ65416 QAF65416 QKB65416 QTX65416 RDT65416 RNP65416 RXL65416 SHH65416 SRD65416 TAZ65416 TKV65416 TUR65416 UEN65416 UOJ65416 UYF65416 VIB65416 VRX65416 WBT65416 WLP65416 WVL65416 D130952 IZ130952 SV130952 ACR130952 AMN130952 AWJ130952 BGF130952 BQB130952 BZX130952 CJT130952 CTP130952 DDL130952 DNH130952 DXD130952 EGZ130952 EQV130952 FAR130952 FKN130952 FUJ130952 GEF130952 GOB130952 GXX130952 HHT130952 HRP130952 IBL130952 ILH130952 IVD130952 JEZ130952 JOV130952 JYR130952 KIN130952 KSJ130952 LCF130952 LMB130952 LVX130952 MFT130952 MPP130952 MZL130952 NJH130952 NTD130952 OCZ130952 OMV130952 OWR130952 PGN130952 PQJ130952 QAF130952 QKB130952 QTX130952 RDT130952 RNP130952 RXL130952 SHH130952 SRD130952 TAZ130952 TKV130952 TUR130952 UEN130952 UOJ130952 UYF130952 VIB130952 VRX130952 WBT130952 WLP130952 WVL130952 D196488 IZ196488 SV196488 ACR196488 AMN196488 AWJ196488 BGF196488 BQB196488 BZX196488 CJT196488 CTP196488 DDL196488 DNH196488 DXD196488 EGZ196488 EQV196488 FAR196488 FKN196488 FUJ196488 GEF196488 GOB196488 GXX196488 HHT196488 HRP196488 IBL196488 ILH196488 IVD196488 JEZ196488 JOV196488 JYR196488 KIN196488 KSJ196488 LCF196488 LMB196488 LVX196488 MFT196488 MPP196488 MZL196488 NJH196488 NTD196488 OCZ196488 OMV196488 OWR196488 PGN196488 PQJ196488 QAF196488 QKB196488 QTX196488 RDT196488 RNP196488 RXL196488 SHH196488 SRD196488 TAZ196488 TKV196488 TUR196488 UEN196488 UOJ196488 UYF196488 VIB196488 VRX196488 WBT196488 WLP196488 WVL196488 D262024 IZ262024 SV262024 ACR262024 AMN262024 AWJ262024 BGF262024 BQB262024 BZX262024 CJT262024 CTP262024 DDL262024 DNH262024 DXD262024 EGZ262024 EQV262024 FAR262024 FKN262024 FUJ262024 GEF262024 GOB262024 GXX262024 HHT262024 HRP262024 IBL262024 ILH262024 IVD262024 JEZ262024 JOV262024 JYR262024 KIN262024 KSJ262024 LCF262024 LMB262024 LVX262024 MFT262024 MPP262024 MZL262024 NJH262024 NTD262024 OCZ262024 OMV262024 OWR262024 PGN262024 PQJ262024 QAF262024 QKB262024 QTX262024 RDT262024 RNP262024 RXL262024 SHH262024 SRD262024 TAZ262024 TKV262024 TUR262024 UEN262024 UOJ262024 UYF262024 VIB262024 VRX262024 WBT262024 WLP262024 WVL262024 D327560 IZ327560 SV327560 ACR327560 AMN327560 AWJ327560 BGF327560 BQB327560 BZX327560 CJT327560 CTP327560 DDL327560 DNH327560 DXD327560 EGZ327560 EQV327560 FAR327560 FKN327560 FUJ327560 GEF327560 GOB327560 GXX327560 HHT327560 HRP327560 IBL327560 ILH327560 IVD327560 JEZ327560 JOV327560 JYR327560 KIN327560 KSJ327560 LCF327560 LMB327560 LVX327560 MFT327560 MPP327560 MZL327560 NJH327560 NTD327560 OCZ327560 OMV327560 OWR327560 PGN327560 PQJ327560 QAF327560 QKB327560 QTX327560 RDT327560 RNP327560 RXL327560 SHH327560 SRD327560 TAZ327560 TKV327560 TUR327560 UEN327560 UOJ327560 UYF327560 VIB327560 VRX327560 WBT327560 WLP327560 WVL327560 D393096 IZ393096 SV393096 ACR393096 AMN393096 AWJ393096 BGF393096 BQB393096 BZX393096 CJT393096 CTP393096 DDL393096 DNH393096 DXD393096 EGZ393096 EQV393096 FAR393096 FKN393096 FUJ393096 GEF393096 GOB393096 GXX393096 HHT393096 HRP393096 IBL393096 ILH393096 IVD393096 JEZ393096 JOV393096 JYR393096 KIN393096 KSJ393096 LCF393096 LMB393096 LVX393096 MFT393096 MPP393096 MZL393096 NJH393096 NTD393096 OCZ393096 OMV393096 OWR393096 PGN393096 PQJ393096 QAF393096 QKB393096 QTX393096 RDT393096 RNP393096 RXL393096 SHH393096 SRD393096 TAZ393096 TKV393096 TUR393096 UEN393096 UOJ393096 UYF393096 VIB393096 VRX393096 WBT393096 WLP393096 WVL393096 D458632 IZ458632 SV458632 ACR458632 AMN458632 AWJ458632 BGF458632 BQB458632 BZX458632 CJT458632 CTP458632 DDL458632 DNH458632 DXD458632 EGZ458632 EQV458632 FAR458632 FKN458632 FUJ458632 GEF458632 GOB458632 GXX458632 HHT458632 HRP458632 IBL458632 ILH458632 IVD458632 JEZ458632 JOV458632 JYR458632 KIN458632 KSJ458632 LCF458632 LMB458632 LVX458632 MFT458632 MPP458632 MZL458632 NJH458632 NTD458632 OCZ458632 OMV458632 OWR458632 PGN458632 PQJ458632 QAF458632 QKB458632 QTX458632 RDT458632 RNP458632 RXL458632 SHH458632 SRD458632 TAZ458632 TKV458632 TUR458632 UEN458632 UOJ458632 UYF458632 VIB458632 VRX458632 WBT458632 WLP458632 WVL458632 D524168 IZ524168 SV524168 ACR524168 AMN524168 AWJ524168 BGF524168 BQB524168 BZX524168 CJT524168 CTP524168 DDL524168 DNH524168 DXD524168 EGZ524168 EQV524168 FAR524168 FKN524168 FUJ524168 GEF524168 GOB524168 GXX524168 HHT524168 HRP524168 IBL524168 ILH524168 IVD524168 JEZ524168 JOV524168 JYR524168 KIN524168 KSJ524168 LCF524168 LMB524168 LVX524168 MFT524168 MPP524168 MZL524168 NJH524168 NTD524168 OCZ524168 OMV524168 OWR524168 PGN524168 PQJ524168 QAF524168 QKB524168 QTX524168 RDT524168 RNP524168 RXL524168 SHH524168 SRD524168 TAZ524168 TKV524168 TUR524168 UEN524168 UOJ524168 UYF524168 VIB524168 VRX524168 WBT524168 WLP524168 WVL524168 D589704 IZ589704 SV589704 ACR589704 AMN589704 AWJ589704 BGF589704 BQB589704 BZX589704 CJT589704 CTP589704 DDL589704 DNH589704 DXD589704 EGZ589704 EQV589704 FAR589704 FKN589704 FUJ589704 GEF589704 GOB589704 GXX589704 HHT589704 HRP589704 IBL589704 ILH589704 IVD589704 JEZ589704 JOV589704 JYR589704 KIN589704 KSJ589704 LCF589704 LMB589704 LVX589704 MFT589704 MPP589704 MZL589704 NJH589704 NTD589704 OCZ589704 OMV589704 OWR589704 PGN589704 PQJ589704 QAF589704 QKB589704 QTX589704 RDT589704 RNP589704 RXL589704 SHH589704 SRD589704 TAZ589704 TKV589704 TUR589704 UEN589704 UOJ589704 UYF589704 VIB589704 VRX589704 WBT589704 WLP589704 WVL589704 D655240 IZ655240 SV655240 ACR655240 AMN655240 AWJ655240 BGF655240 BQB655240 BZX655240 CJT655240 CTP655240 DDL655240 DNH655240 DXD655240 EGZ655240 EQV655240 FAR655240 FKN655240 FUJ655240 GEF655240 GOB655240 GXX655240 HHT655240 HRP655240 IBL655240 ILH655240 IVD655240 JEZ655240 JOV655240 JYR655240 KIN655240 KSJ655240 LCF655240 LMB655240 LVX655240 MFT655240 MPP655240 MZL655240 NJH655240 NTD655240 OCZ655240 OMV655240 OWR655240 PGN655240 PQJ655240 QAF655240 QKB655240 QTX655240 RDT655240 RNP655240 RXL655240 SHH655240 SRD655240 TAZ655240 TKV655240 TUR655240 UEN655240 UOJ655240 UYF655240 VIB655240 VRX655240 WBT655240 WLP655240 WVL655240 D720776 IZ720776 SV720776 ACR720776 AMN720776 AWJ720776 BGF720776 BQB720776 BZX720776 CJT720776 CTP720776 DDL720776 DNH720776 DXD720776 EGZ720776 EQV720776 FAR720776 FKN720776 FUJ720776 GEF720776 GOB720776 GXX720776 HHT720776 HRP720776 IBL720776 ILH720776 IVD720776 JEZ720776 JOV720776 JYR720776 KIN720776 KSJ720776 LCF720776 LMB720776 LVX720776 MFT720776 MPP720776 MZL720776 NJH720776 NTD720776 OCZ720776 OMV720776 OWR720776 PGN720776 PQJ720776 QAF720776 QKB720776 QTX720776 RDT720776 RNP720776 RXL720776 SHH720776 SRD720776 TAZ720776 TKV720776 TUR720776 UEN720776 UOJ720776 UYF720776 VIB720776 VRX720776 WBT720776 WLP720776 WVL720776 D786312 IZ786312 SV786312 ACR786312 AMN786312 AWJ786312 BGF786312 BQB786312 BZX786312 CJT786312 CTP786312 DDL786312 DNH786312 DXD786312 EGZ786312 EQV786312 FAR786312 FKN786312 FUJ786312 GEF786312 GOB786312 GXX786312 HHT786312 HRP786312 IBL786312 ILH786312 IVD786312 JEZ786312 JOV786312 JYR786312 KIN786312 KSJ786312 LCF786312 LMB786312 LVX786312 MFT786312 MPP786312 MZL786312 NJH786312 NTD786312 OCZ786312 OMV786312 OWR786312 PGN786312 PQJ786312 QAF786312 QKB786312 QTX786312 RDT786312 RNP786312 RXL786312 SHH786312 SRD786312 TAZ786312 TKV786312 TUR786312 UEN786312 UOJ786312 UYF786312 VIB786312 VRX786312 WBT786312 WLP786312 WVL786312 D851848 IZ851848 SV851848 ACR851848 AMN851848 AWJ851848 BGF851848 BQB851848 BZX851848 CJT851848 CTP851848 DDL851848 DNH851848 DXD851848 EGZ851848 EQV851848 FAR851848 FKN851848 FUJ851848 GEF851848 GOB851848 GXX851848 HHT851848 HRP851848 IBL851848 ILH851848 IVD851848 JEZ851848 JOV851848 JYR851848 KIN851848 KSJ851848 LCF851848 LMB851848 LVX851848 MFT851848 MPP851848 MZL851848 NJH851848 NTD851848 OCZ851848 OMV851848 OWR851848 PGN851848 PQJ851848 QAF851848 QKB851848 QTX851848 RDT851848 RNP851848 RXL851848 SHH851848 SRD851848 TAZ851848 TKV851848 TUR851848 UEN851848 UOJ851848 UYF851848 VIB851848 VRX851848 WBT851848 WLP851848 WVL851848 D917384 IZ917384 SV917384 ACR917384 AMN917384 AWJ917384 BGF917384 BQB917384 BZX917384 CJT917384 CTP917384 DDL917384 DNH917384 DXD917384 EGZ917384 EQV917384 FAR917384 FKN917384 FUJ917384 GEF917384 GOB917384 GXX917384 HHT917384 HRP917384 IBL917384 ILH917384 IVD917384 JEZ917384 JOV917384 JYR917384 KIN917384 KSJ917384 LCF917384 LMB917384 LVX917384 MFT917384 MPP917384 MZL917384 NJH917384 NTD917384 OCZ917384 OMV917384 OWR917384 PGN917384 PQJ917384 QAF917384 QKB917384 QTX917384 RDT917384 RNP917384 RXL917384 SHH917384 SRD917384 TAZ917384 TKV917384 TUR917384 UEN917384 UOJ917384 UYF917384 VIB917384 VRX917384 WBT917384 WLP917384 WVL917384 D982920 IZ982920 SV982920 ACR982920 AMN982920 AWJ982920 BGF982920 BQB982920 BZX982920 CJT982920 CTP982920 DDL982920 DNH982920 DXD982920 EGZ982920 EQV982920 FAR982920 FKN982920 FUJ982920 GEF982920 GOB982920 GXX982920 HHT982920 HRP982920 IBL982920 ILH982920 IVD982920 JEZ982920 JOV982920 JYR982920 KIN982920 KSJ982920 LCF982920 LMB982920 LVX982920 MFT982920 MPP982920 MZL982920 NJH982920 NTD982920 OCZ982920 OMV982920 OWR982920 PGN982920 PQJ982920 QAF982920 QKB982920 QTX982920 RDT982920 RNP982920 RXL982920 SHH982920 SRD982920 TAZ982920 TKV982920 TUR982920 UEN982920 UOJ982920 UYF982920 VIB982920 VRX982920 WBT982920 WLP982920 WVL982920" xr:uid="{00000000-0002-0000-5000-000000000000}">
      <formula1>"MINIBUS,BUS,VAN,TAXIBUS"</formula1>
    </dataValidation>
  </dataValidations>
  <pageMargins left="0.7" right="0.7" top="0.75" bottom="0.75" header="0.3" footer="0.3"/>
  <pageSetup paperSize="9" orientation="portrai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K71"/>
  <sheetViews>
    <sheetView topLeftCell="A61" workbookViewId="0">
      <selection activeCell="H72" sqref="H72"/>
    </sheetView>
  </sheetViews>
  <sheetFormatPr baseColWidth="10" defaultColWidth="11" defaultRowHeight="14.4"/>
  <cols>
    <col min="3" max="3" width="22.33203125" customWidth="1"/>
    <col min="8" max="8" width="22" customWidth="1"/>
    <col min="259" max="259" width="22.33203125" customWidth="1"/>
    <col min="515" max="515" width="22.33203125" customWidth="1"/>
    <col min="771" max="771" width="22.33203125" customWidth="1"/>
    <col min="1027" max="1027" width="22.33203125" customWidth="1"/>
    <col min="1283" max="1283" width="22.33203125" customWidth="1"/>
    <col min="1539" max="1539" width="22.33203125" customWidth="1"/>
    <col min="1795" max="1795" width="22.33203125" customWidth="1"/>
    <col min="2051" max="2051" width="22.33203125" customWidth="1"/>
    <col min="2307" max="2307" width="22.33203125" customWidth="1"/>
    <col min="2563" max="2563" width="22.33203125" customWidth="1"/>
    <col min="2819" max="2819" width="22.33203125" customWidth="1"/>
    <col min="3075" max="3075" width="22.33203125" customWidth="1"/>
    <col min="3331" max="3331" width="22.33203125" customWidth="1"/>
    <col min="3587" max="3587" width="22.33203125" customWidth="1"/>
    <col min="3843" max="3843" width="22.33203125" customWidth="1"/>
    <col min="4099" max="4099" width="22.33203125" customWidth="1"/>
    <col min="4355" max="4355" width="22.33203125" customWidth="1"/>
    <col min="4611" max="4611" width="22.33203125" customWidth="1"/>
    <col min="4867" max="4867" width="22.33203125" customWidth="1"/>
    <col min="5123" max="5123" width="22.33203125" customWidth="1"/>
    <col min="5379" max="5379" width="22.33203125" customWidth="1"/>
    <col min="5635" max="5635" width="22.33203125" customWidth="1"/>
    <col min="5891" max="5891" width="22.33203125" customWidth="1"/>
    <col min="6147" max="6147" width="22.33203125" customWidth="1"/>
    <col min="6403" max="6403" width="22.33203125" customWidth="1"/>
    <col min="6659" max="6659" width="22.33203125" customWidth="1"/>
    <col min="6915" max="6915" width="22.33203125" customWidth="1"/>
    <col min="7171" max="7171" width="22.33203125" customWidth="1"/>
    <col min="7427" max="7427" width="22.33203125" customWidth="1"/>
    <col min="7683" max="7683" width="22.33203125" customWidth="1"/>
    <col min="7939" max="7939" width="22.33203125" customWidth="1"/>
    <col min="8195" max="8195" width="22.33203125" customWidth="1"/>
    <col min="8451" max="8451" width="22.33203125" customWidth="1"/>
    <col min="8707" max="8707" width="22.33203125" customWidth="1"/>
    <col min="8963" max="8963" width="22.33203125" customWidth="1"/>
    <col min="9219" max="9219" width="22.33203125" customWidth="1"/>
    <col min="9475" max="9475" width="22.33203125" customWidth="1"/>
    <col min="9731" max="9731" width="22.33203125" customWidth="1"/>
    <col min="9987" max="9987" width="22.33203125" customWidth="1"/>
    <col min="10243" max="10243" width="22.33203125" customWidth="1"/>
    <col min="10499" max="10499" width="22.33203125" customWidth="1"/>
    <col min="10755" max="10755" width="22.33203125" customWidth="1"/>
    <col min="11011" max="11011" width="22.33203125" customWidth="1"/>
    <col min="11267" max="11267" width="22.33203125" customWidth="1"/>
    <col min="11523" max="11523" width="22.33203125" customWidth="1"/>
    <col min="11779" max="11779" width="22.33203125" customWidth="1"/>
    <col min="12035" max="12035" width="22.33203125" customWidth="1"/>
    <col min="12291" max="12291" width="22.33203125" customWidth="1"/>
    <col min="12547" max="12547" width="22.33203125" customWidth="1"/>
    <col min="12803" max="12803" width="22.33203125" customWidth="1"/>
    <col min="13059" max="13059" width="22.33203125" customWidth="1"/>
    <col min="13315" max="13315" width="22.33203125" customWidth="1"/>
    <col min="13571" max="13571" width="22.33203125" customWidth="1"/>
    <col min="13827" max="13827" width="22.33203125" customWidth="1"/>
    <col min="14083" max="14083" width="22.33203125" customWidth="1"/>
    <col min="14339" max="14339" width="22.33203125" customWidth="1"/>
    <col min="14595" max="14595" width="22.33203125" customWidth="1"/>
    <col min="14851" max="14851" width="22.33203125" customWidth="1"/>
    <col min="15107" max="15107" width="22.33203125" customWidth="1"/>
    <col min="15363" max="15363" width="22.33203125" customWidth="1"/>
    <col min="15619" max="15619" width="22.33203125" customWidth="1"/>
    <col min="15875" max="15875" width="22.33203125" customWidth="1"/>
    <col min="16131" max="16131" width="22.33203125" customWidth="1"/>
  </cols>
  <sheetData>
    <row r="1" spans="1:8" ht="43.2">
      <c r="A1" s="49" t="s">
        <v>0</v>
      </c>
      <c r="B1" s="49" t="s">
        <v>1</v>
      </c>
      <c r="C1" s="50" t="s">
        <v>2</v>
      </c>
      <c r="D1" s="51" t="s">
        <v>3</v>
      </c>
      <c r="E1" s="52" t="s">
        <v>4</v>
      </c>
      <c r="F1" s="53" t="s">
        <v>5</v>
      </c>
      <c r="G1" s="54" t="s">
        <v>6</v>
      </c>
    </row>
    <row r="2" spans="1:8">
      <c r="A2" s="658">
        <v>45763</v>
      </c>
      <c r="B2" s="647" t="s">
        <v>366</v>
      </c>
      <c r="C2" s="8" t="s">
        <v>135</v>
      </c>
      <c r="D2" s="8" t="s">
        <v>8</v>
      </c>
      <c r="E2" s="36">
        <v>115000</v>
      </c>
      <c r="F2" s="10">
        <v>55</v>
      </c>
      <c r="G2" s="11">
        <f>E2/F2</f>
        <v>2090.909090909091</v>
      </c>
    </row>
    <row r="3" spans="1:8">
      <c r="A3" s="659"/>
      <c r="B3" s="648"/>
      <c r="C3" s="12" t="s">
        <v>137</v>
      </c>
      <c r="D3" s="12" t="s">
        <v>10</v>
      </c>
      <c r="E3" s="22">
        <v>80000</v>
      </c>
      <c r="F3" s="14">
        <v>14</v>
      </c>
      <c r="G3" s="15">
        <f t="shared" ref="G3:G70" si="0">E3/F3</f>
        <v>5714.2857142857147</v>
      </c>
    </row>
    <row r="4" spans="1:8">
      <c r="A4" s="659"/>
      <c r="B4" s="648"/>
      <c r="C4" s="12" t="s">
        <v>363</v>
      </c>
      <c r="D4" s="12" t="s">
        <v>8</v>
      </c>
      <c r="E4" s="22">
        <v>115000</v>
      </c>
      <c r="F4" s="14">
        <v>45</v>
      </c>
      <c r="G4" s="15">
        <f t="shared" si="0"/>
        <v>2555.5555555555557</v>
      </c>
    </row>
    <row r="5" spans="1:8">
      <c r="A5" s="659"/>
      <c r="B5" s="648"/>
      <c r="C5" s="12" t="s">
        <v>373</v>
      </c>
      <c r="D5" s="12" t="s">
        <v>10</v>
      </c>
      <c r="E5" s="22">
        <v>40000</v>
      </c>
      <c r="F5" s="14">
        <v>6</v>
      </c>
      <c r="G5" s="15">
        <f t="shared" si="0"/>
        <v>6666.666666666667</v>
      </c>
      <c r="H5" s="55" t="s">
        <v>374</v>
      </c>
    </row>
    <row r="6" spans="1:8">
      <c r="A6" s="659"/>
      <c r="B6" s="648"/>
      <c r="C6" s="12" t="s">
        <v>371</v>
      </c>
      <c r="D6" s="12" t="s">
        <v>8</v>
      </c>
      <c r="E6" s="22">
        <v>98000</v>
      </c>
      <c r="F6" s="14">
        <v>30</v>
      </c>
      <c r="G6" s="15">
        <f t="shared" si="0"/>
        <v>3266.6666666666665</v>
      </c>
    </row>
    <row r="7" spans="1:8">
      <c r="A7" s="659"/>
      <c r="B7" s="648"/>
      <c r="C7" s="23" t="s">
        <v>370</v>
      </c>
      <c r="D7" s="23" t="s">
        <v>17</v>
      </c>
      <c r="E7" s="22">
        <v>142500</v>
      </c>
      <c r="F7" s="14">
        <v>18</v>
      </c>
      <c r="G7" s="15">
        <f t="shared" si="0"/>
        <v>7916.666666666667</v>
      </c>
    </row>
    <row r="8" spans="1:8">
      <c r="A8" s="660"/>
      <c r="B8" s="649"/>
      <c r="C8" s="16" t="s">
        <v>25</v>
      </c>
      <c r="D8" s="16" t="s">
        <v>10</v>
      </c>
      <c r="E8" s="24">
        <v>90000</v>
      </c>
      <c r="F8" s="18">
        <v>15</v>
      </c>
      <c r="G8" s="19">
        <f t="shared" si="0"/>
        <v>6000</v>
      </c>
    </row>
    <row r="9" spans="1:8">
      <c r="A9" s="658">
        <v>45764</v>
      </c>
      <c r="B9" s="666" t="s">
        <v>365</v>
      </c>
      <c r="C9" s="8" t="s">
        <v>135</v>
      </c>
      <c r="D9" s="8" t="s">
        <v>8</v>
      </c>
      <c r="E9" s="36">
        <v>115000</v>
      </c>
      <c r="F9" s="10">
        <v>26</v>
      </c>
      <c r="G9" s="11">
        <f t="shared" si="0"/>
        <v>4423.0769230769229</v>
      </c>
    </row>
    <row r="10" spans="1:8">
      <c r="A10" s="659"/>
      <c r="B10" s="667"/>
      <c r="C10" s="12" t="s">
        <v>137</v>
      </c>
      <c r="D10" s="12" t="s">
        <v>10</v>
      </c>
      <c r="E10" s="22">
        <v>80000</v>
      </c>
      <c r="F10" s="14">
        <v>11</v>
      </c>
      <c r="G10" s="11">
        <f t="shared" si="0"/>
        <v>7272.727272727273</v>
      </c>
    </row>
    <row r="11" spans="1:8">
      <c r="A11" s="659"/>
      <c r="B11" s="667"/>
      <c r="C11" s="12" t="s">
        <v>363</v>
      </c>
      <c r="D11" s="12" t="s">
        <v>8</v>
      </c>
      <c r="E11" s="22">
        <v>115000</v>
      </c>
      <c r="F11" s="14">
        <v>35</v>
      </c>
      <c r="G11" s="11">
        <f t="shared" si="0"/>
        <v>3285.7142857142858</v>
      </c>
    </row>
    <row r="12" spans="1:8">
      <c r="A12" s="659"/>
      <c r="B12" s="667"/>
      <c r="C12" s="12" t="s">
        <v>375</v>
      </c>
      <c r="D12" s="12" t="s">
        <v>10</v>
      </c>
      <c r="E12" s="22">
        <v>80000</v>
      </c>
      <c r="F12" s="14">
        <v>10</v>
      </c>
      <c r="G12" s="11">
        <f t="shared" si="0"/>
        <v>8000</v>
      </c>
    </row>
    <row r="13" spans="1:8">
      <c r="A13" s="659"/>
      <c r="B13" s="667"/>
      <c r="C13" s="12" t="s">
        <v>371</v>
      </c>
      <c r="D13" s="12" t="s">
        <v>8</v>
      </c>
      <c r="E13" s="22">
        <v>98000</v>
      </c>
      <c r="F13" s="14">
        <v>24</v>
      </c>
      <c r="G13" s="11">
        <f t="shared" si="0"/>
        <v>4083.3333333333335</v>
      </c>
    </row>
    <row r="14" spans="1:8">
      <c r="A14" s="659"/>
      <c r="B14" s="667"/>
      <c r="C14" s="23" t="s">
        <v>370</v>
      </c>
      <c r="D14" s="23" t="s">
        <v>17</v>
      </c>
      <c r="E14" s="22">
        <v>142500</v>
      </c>
      <c r="F14" s="14">
        <v>18</v>
      </c>
      <c r="G14" s="11">
        <f t="shared" si="0"/>
        <v>7916.666666666667</v>
      </c>
    </row>
    <row r="15" spans="1:8">
      <c r="A15" s="660"/>
      <c r="B15" s="668"/>
      <c r="C15" s="16" t="s">
        <v>25</v>
      </c>
      <c r="D15" s="16" t="s">
        <v>10</v>
      </c>
      <c r="E15" s="24">
        <v>90000</v>
      </c>
      <c r="F15" s="18">
        <v>14</v>
      </c>
      <c r="G15" s="19">
        <f t="shared" si="0"/>
        <v>6428.5714285714284</v>
      </c>
    </row>
    <row r="16" spans="1:8">
      <c r="A16" s="658">
        <v>45768</v>
      </c>
      <c r="B16" s="666" t="s">
        <v>365</v>
      </c>
      <c r="C16" s="8" t="s">
        <v>135</v>
      </c>
      <c r="D16" s="8" t="s">
        <v>8</v>
      </c>
      <c r="E16" s="36">
        <v>115000</v>
      </c>
      <c r="F16" s="10">
        <v>25</v>
      </c>
      <c r="G16" s="11">
        <f t="shared" si="0"/>
        <v>4600</v>
      </c>
    </row>
    <row r="17" spans="1:8">
      <c r="A17" s="659"/>
      <c r="B17" s="667"/>
      <c r="C17" s="12" t="s">
        <v>137</v>
      </c>
      <c r="D17" s="12" t="s">
        <v>10</v>
      </c>
      <c r="E17" s="22">
        <v>80000</v>
      </c>
      <c r="F17" s="14">
        <v>12</v>
      </c>
      <c r="G17" s="15">
        <f t="shared" si="0"/>
        <v>6666.666666666667</v>
      </c>
    </row>
    <row r="18" spans="1:8">
      <c r="A18" s="659"/>
      <c r="B18" s="667"/>
      <c r="C18" s="12" t="s">
        <v>363</v>
      </c>
      <c r="D18" s="12" t="s">
        <v>8</v>
      </c>
      <c r="E18" s="22">
        <v>115000</v>
      </c>
      <c r="F18" s="14">
        <v>34</v>
      </c>
      <c r="G18" s="15">
        <f t="shared" si="0"/>
        <v>3382.3529411764707</v>
      </c>
    </row>
    <row r="19" spans="1:8">
      <c r="A19" s="659"/>
      <c r="B19" s="667"/>
      <c r="C19" s="12" t="s">
        <v>375</v>
      </c>
      <c r="D19" s="12" t="s">
        <v>10</v>
      </c>
      <c r="E19" s="22">
        <v>80000</v>
      </c>
      <c r="F19" s="14">
        <v>15</v>
      </c>
      <c r="G19" s="15">
        <f t="shared" si="0"/>
        <v>5333.333333333333</v>
      </c>
    </row>
    <row r="20" spans="1:8">
      <c r="A20" s="659"/>
      <c r="B20" s="667"/>
      <c r="C20" s="12" t="s">
        <v>371</v>
      </c>
      <c r="D20" s="12" t="s">
        <v>8</v>
      </c>
      <c r="E20" s="22">
        <v>49000</v>
      </c>
      <c r="F20" s="14">
        <v>28</v>
      </c>
      <c r="G20" s="15">
        <f t="shared" si="0"/>
        <v>1750</v>
      </c>
      <c r="H20" s="55" t="s">
        <v>376</v>
      </c>
    </row>
    <row r="21" spans="1:8">
      <c r="A21" s="659"/>
      <c r="B21" s="667"/>
      <c r="C21" s="23" t="s">
        <v>371</v>
      </c>
      <c r="D21" s="23" t="s">
        <v>17</v>
      </c>
      <c r="E21" s="22">
        <v>44000</v>
      </c>
      <c r="F21" s="14"/>
      <c r="G21" s="15"/>
      <c r="H21" s="55" t="s">
        <v>377</v>
      </c>
    </row>
    <row r="22" spans="1:8">
      <c r="A22" s="659"/>
      <c r="B22" s="667"/>
      <c r="C22" s="23" t="s">
        <v>370</v>
      </c>
      <c r="D22" s="23" t="s">
        <v>17</v>
      </c>
      <c r="E22" s="22">
        <v>142500</v>
      </c>
      <c r="F22" s="14">
        <v>21</v>
      </c>
      <c r="G22" s="15">
        <f t="shared" si="0"/>
        <v>6785.7142857142853</v>
      </c>
    </row>
    <row r="23" spans="1:8">
      <c r="A23" s="660"/>
      <c r="B23" s="668"/>
      <c r="C23" s="16" t="s">
        <v>25</v>
      </c>
      <c r="D23" s="16" t="s">
        <v>10</v>
      </c>
      <c r="E23" s="24">
        <v>90000</v>
      </c>
      <c r="F23" s="18">
        <v>15</v>
      </c>
      <c r="G23" s="19">
        <f t="shared" si="0"/>
        <v>6000</v>
      </c>
    </row>
    <row r="24" spans="1:8">
      <c r="A24" s="658">
        <v>45769</v>
      </c>
      <c r="B24" s="666" t="s">
        <v>365</v>
      </c>
      <c r="C24" s="8" t="s">
        <v>135</v>
      </c>
      <c r="D24" s="8" t="s">
        <v>8</v>
      </c>
      <c r="E24" s="36">
        <v>115000</v>
      </c>
      <c r="F24" s="10">
        <v>26</v>
      </c>
      <c r="G24" s="11">
        <f t="shared" si="0"/>
        <v>4423.0769230769229</v>
      </c>
    </row>
    <row r="25" spans="1:8">
      <c r="A25" s="659"/>
      <c r="B25" s="667"/>
      <c r="C25" s="12" t="s">
        <v>137</v>
      </c>
      <c r="D25" s="12" t="s">
        <v>10</v>
      </c>
      <c r="E25" s="22">
        <v>80000</v>
      </c>
      <c r="F25" s="14">
        <v>12</v>
      </c>
      <c r="G25" s="15">
        <f t="shared" si="0"/>
        <v>6666.666666666667</v>
      </c>
    </row>
    <row r="26" spans="1:8">
      <c r="A26" s="659"/>
      <c r="B26" s="667"/>
      <c r="C26" s="12" t="s">
        <v>363</v>
      </c>
      <c r="D26" s="12" t="s">
        <v>8</v>
      </c>
      <c r="E26" s="22">
        <v>115000</v>
      </c>
      <c r="F26" s="14">
        <v>37</v>
      </c>
      <c r="G26" s="15">
        <f t="shared" si="0"/>
        <v>3108.1081081081079</v>
      </c>
    </row>
    <row r="27" spans="1:8">
      <c r="A27" s="659"/>
      <c r="B27" s="667"/>
      <c r="C27" s="12" t="s">
        <v>375</v>
      </c>
      <c r="D27" s="12" t="s">
        <v>10</v>
      </c>
      <c r="E27" s="22">
        <v>80000</v>
      </c>
      <c r="F27" s="14">
        <v>16</v>
      </c>
      <c r="G27" s="15">
        <f t="shared" si="0"/>
        <v>5000</v>
      </c>
    </row>
    <row r="28" spans="1:8">
      <c r="A28" s="659"/>
      <c r="B28" s="667"/>
      <c r="C28" s="12" t="s">
        <v>371</v>
      </c>
      <c r="D28" s="12" t="s">
        <v>8</v>
      </c>
      <c r="E28" s="22">
        <v>98000</v>
      </c>
      <c r="F28" s="14">
        <v>31</v>
      </c>
      <c r="G28" s="15">
        <f t="shared" si="0"/>
        <v>3161.2903225806454</v>
      </c>
    </row>
    <row r="29" spans="1:8">
      <c r="A29" s="659"/>
      <c r="B29" s="667"/>
      <c r="C29" s="23" t="s">
        <v>370</v>
      </c>
      <c r="D29" s="23" t="s">
        <v>17</v>
      </c>
      <c r="E29" s="22">
        <v>142500</v>
      </c>
      <c r="F29" s="14">
        <v>20</v>
      </c>
      <c r="G29" s="15">
        <f t="shared" si="0"/>
        <v>7125</v>
      </c>
    </row>
    <row r="30" spans="1:8">
      <c r="A30" s="660"/>
      <c r="B30" s="668"/>
      <c r="C30" s="16" t="s">
        <v>25</v>
      </c>
      <c r="D30" s="16" t="s">
        <v>10</v>
      </c>
      <c r="E30" s="24">
        <v>90000</v>
      </c>
      <c r="F30" s="18">
        <v>16</v>
      </c>
      <c r="G30" s="19">
        <f t="shared" si="0"/>
        <v>5625</v>
      </c>
    </row>
    <row r="31" spans="1:8">
      <c r="A31" s="658">
        <v>45770</v>
      </c>
      <c r="B31" s="666" t="s">
        <v>365</v>
      </c>
      <c r="C31" s="8" t="s">
        <v>135</v>
      </c>
      <c r="D31" s="8" t="s">
        <v>8</v>
      </c>
      <c r="E31" s="36">
        <v>115000</v>
      </c>
      <c r="F31" s="10">
        <v>26</v>
      </c>
      <c r="G31" s="26">
        <f t="shared" si="0"/>
        <v>4423.0769230769229</v>
      </c>
    </row>
    <row r="32" spans="1:8">
      <c r="A32" s="659"/>
      <c r="B32" s="667"/>
      <c r="C32" s="12" t="s">
        <v>137</v>
      </c>
      <c r="D32" s="12" t="s">
        <v>10</v>
      </c>
      <c r="E32" s="22">
        <v>80000</v>
      </c>
      <c r="F32" s="14">
        <v>12</v>
      </c>
      <c r="G32" s="15">
        <f t="shared" si="0"/>
        <v>6666.666666666667</v>
      </c>
    </row>
    <row r="33" spans="1:11">
      <c r="A33" s="659"/>
      <c r="B33" s="667"/>
      <c r="C33" s="12" t="s">
        <v>363</v>
      </c>
      <c r="D33" s="12" t="s">
        <v>8</v>
      </c>
      <c r="E33" s="22">
        <v>115000</v>
      </c>
      <c r="F33" s="14">
        <v>34</v>
      </c>
      <c r="G33" s="15">
        <f t="shared" si="0"/>
        <v>3382.3529411764707</v>
      </c>
    </row>
    <row r="34" spans="1:11">
      <c r="A34" s="659"/>
      <c r="B34" s="667"/>
      <c r="C34" s="12" t="s">
        <v>375</v>
      </c>
      <c r="D34" s="12" t="s">
        <v>10</v>
      </c>
      <c r="E34" s="22">
        <v>80000</v>
      </c>
      <c r="F34" s="14">
        <v>13</v>
      </c>
      <c r="G34" s="15">
        <f t="shared" si="0"/>
        <v>6153.8461538461543</v>
      </c>
    </row>
    <row r="35" spans="1:11">
      <c r="A35" s="659"/>
      <c r="B35" s="667"/>
      <c r="C35" s="12" t="s">
        <v>371</v>
      </c>
      <c r="D35" s="12" t="s">
        <v>8</v>
      </c>
      <c r="E35" s="22">
        <v>98000</v>
      </c>
      <c r="F35" s="14">
        <v>34</v>
      </c>
      <c r="G35" s="15">
        <f t="shared" si="0"/>
        <v>2882.3529411764707</v>
      </c>
    </row>
    <row r="36" spans="1:11">
      <c r="A36" s="659"/>
      <c r="B36" s="667"/>
      <c r="C36" s="23" t="s">
        <v>370</v>
      </c>
      <c r="D36" s="23" t="s">
        <v>17</v>
      </c>
      <c r="E36" s="22">
        <v>142500</v>
      </c>
      <c r="F36" s="14">
        <v>21</v>
      </c>
      <c r="G36" s="15">
        <f t="shared" si="0"/>
        <v>6785.7142857142853</v>
      </c>
    </row>
    <row r="37" spans="1:11">
      <c r="A37" s="660"/>
      <c r="B37" s="668"/>
      <c r="C37" s="16" t="s">
        <v>25</v>
      </c>
      <c r="D37" s="16" t="s">
        <v>10</v>
      </c>
      <c r="E37" s="24">
        <v>90000</v>
      </c>
      <c r="F37" s="18">
        <v>16</v>
      </c>
      <c r="G37" s="19">
        <f t="shared" si="0"/>
        <v>5625</v>
      </c>
    </row>
    <row r="38" spans="1:11">
      <c r="A38" s="658">
        <v>45771</v>
      </c>
      <c r="B38" s="666" t="s">
        <v>365</v>
      </c>
      <c r="C38" s="8" t="s">
        <v>135</v>
      </c>
      <c r="D38" s="8" t="s">
        <v>8</v>
      </c>
      <c r="E38" s="36">
        <v>115000</v>
      </c>
      <c r="F38" s="10">
        <v>26</v>
      </c>
      <c r="G38" s="26">
        <f t="shared" si="0"/>
        <v>4423.0769230769229</v>
      </c>
    </row>
    <row r="39" spans="1:11">
      <c r="A39" s="659"/>
      <c r="B39" s="667"/>
      <c r="C39" s="12" t="s">
        <v>137</v>
      </c>
      <c r="D39" s="12" t="s">
        <v>10</v>
      </c>
      <c r="E39" s="22">
        <v>80000</v>
      </c>
      <c r="F39" s="14">
        <v>13</v>
      </c>
      <c r="G39" s="15">
        <f t="shared" si="0"/>
        <v>6153.8461538461543</v>
      </c>
    </row>
    <row r="40" spans="1:11">
      <c r="A40" s="659"/>
      <c r="B40" s="667"/>
      <c r="C40" s="12" t="s">
        <v>363</v>
      </c>
      <c r="D40" s="12" t="s">
        <v>8</v>
      </c>
      <c r="E40" s="22">
        <v>115000</v>
      </c>
      <c r="F40" s="14">
        <v>37</v>
      </c>
      <c r="G40" s="15">
        <f t="shared" si="0"/>
        <v>3108.1081081081079</v>
      </c>
    </row>
    <row r="41" spans="1:11">
      <c r="A41" s="659"/>
      <c r="B41" s="667"/>
      <c r="C41" s="12" t="s">
        <v>375</v>
      </c>
      <c r="D41" s="12" t="s">
        <v>10</v>
      </c>
      <c r="E41" s="22">
        <v>80000</v>
      </c>
      <c r="F41" s="14">
        <v>12</v>
      </c>
      <c r="G41" s="15">
        <f t="shared" si="0"/>
        <v>6666.666666666667</v>
      </c>
    </row>
    <row r="42" spans="1:11">
      <c r="A42" s="659"/>
      <c r="B42" s="667"/>
      <c r="C42" s="12" t="s">
        <v>371</v>
      </c>
      <c r="D42" s="12" t="s">
        <v>8</v>
      </c>
      <c r="E42" s="22">
        <v>98000</v>
      </c>
      <c r="F42" s="14">
        <v>28</v>
      </c>
      <c r="G42" s="15">
        <f t="shared" si="0"/>
        <v>3500</v>
      </c>
    </row>
    <row r="43" spans="1:11">
      <c r="A43" s="659"/>
      <c r="B43" s="667"/>
      <c r="C43" s="23" t="s">
        <v>370</v>
      </c>
      <c r="D43" s="23" t="s">
        <v>17</v>
      </c>
      <c r="E43" s="22">
        <v>142500</v>
      </c>
      <c r="F43" s="14">
        <v>18</v>
      </c>
      <c r="G43" s="15">
        <f t="shared" si="0"/>
        <v>7916.666666666667</v>
      </c>
    </row>
    <row r="44" spans="1:11">
      <c r="A44" s="659"/>
      <c r="B44" s="667"/>
      <c r="C44" s="23" t="s">
        <v>25</v>
      </c>
      <c r="D44" s="23" t="s">
        <v>17</v>
      </c>
      <c r="E44" s="56">
        <v>49000</v>
      </c>
      <c r="F44" s="27"/>
      <c r="G44" s="57"/>
    </row>
    <row r="45" spans="1:11">
      <c r="A45" s="660"/>
      <c r="B45" s="668"/>
      <c r="C45" s="16" t="s">
        <v>25</v>
      </c>
      <c r="D45" s="16" t="s">
        <v>10</v>
      </c>
      <c r="E45" s="24">
        <v>45000</v>
      </c>
      <c r="F45" s="18">
        <v>19</v>
      </c>
      <c r="G45" s="19">
        <f t="shared" si="0"/>
        <v>2368.4210526315787</v>
      </c>
      <c r="H45" s="664" t="s">
        <v>378</v>
      </c>
      <c r="I45" s="665"/>
      <c r="J45" s="665"/>
      <c r="K45" s="665"/>
    </row>
    <row r="46" spans="1:11">
      <c r="A46" s="658">
        <v>45772</v>
      </c>
      <c r="B46" s="666" t="s">
        <v>365</v>
      </c>
      <c r="C46" s="8" t="s">
        <v>135</v>
      </c>
      <c r="D46" s="8" t="s">
        <v>8</v>
      </c>
      <c r="E46" s="36">
        <v>115000</v>
      </c>
      <c r="F46" s="10">
        <v>20</v>
      </c>
      <c r="G46" s="26">
        <f t="shared" si="0"/>
        <v>5750</v>
      </c>
    </row>
    <row r="47" spans="1:11">
      <c r="A47" s="659"/>
      <c r="B47" s="667"/>
      <c r="C47" s="12" t="s">
        <v>137</v>
      </c>
      <c r="D47" s="12" t="s">
        <v>10</v>
      </c>
      <c r="E47" s="22">
        <v>80000</v>
      </c>
      <c r="F47" s="14">
        <v>12</v>
      </c>
      <c r="G47" s="15">
        <f t="shared" si="0"/>
        <v>6666.666666666667</v>
      </c>
    </row>
    <row r="48" spans="1:11">
      <c r="A48" s="659"/>
      <c r="B48" s="667"/>
      <c r="C48" s="12" t="s">
        <v>363</v>
      </c>
      <c r="D48" s="12" t="s">
        <v>8</v>
      </c>
      <c r="E48" s="22">
        <v>115000</v>
      </c>
      <c r="F48" s="14">
        <v>34</v>
      </c>
      <c r="G48" s="15">
        <f t="shared" si="0"/>
        <v>3382.3529411764707</v>
      </c>
    </row>
    <row r="49" spans="1:7">
      <c r="A49" s="659"/>
      <c r="B49" s="667"/>
      <c r="C49" s="12" t="s">
        <v>375</v>
      </c>
      <c r="D49" s="12" t="s">
        <v>10</v>
      </c>
      <c r="E49" s="22">
        <v>80000</v>
      </c>
      <c r="F49" s="14">
        <v>10</v>
      </c>
      <c r="G49" s="15">
        <f t="shared" si="0"/>
        <v>8000</v>
      </c>
    </row>
    <row r="50" spans="1:7">
      <c r="A50" s="659"/>
      <c r="B50" s="667"/>
      <c r="C50" s="12" t="s">
        <v>371</v>
      </c>
      <c r="D50" s="12" t="s">
        <v>8</v>
      </c>
      <c r="E50" s="22">
        <v>98000</v>
      </c>
      <c r="F50" s="14">
        <v>33</v>
      </c>
      <c r="G50" s="15">
        <f t="shared" si="0"/>
        <v>2969.6969696969695</v>
      </c>
    </row>
    <row r="51" spans="1:7">
      <c r="A51" s="659"/>
      <c r="B51" s="667"/>
      <c r="C51" s="23" t="s">
        <v>370</v>
      </c>
      <c r="D51" s="23" t="s">
        <v>17</v>
      </c>
      <c r="E51" s="22">
        <v>142500</v>
      </c>
      <c r="F51" s="14">
        <v>15</v>
      </c>
      <c r="G51" s="15">
        <f t="shared" si="0"/>
        <v>9500</v>
      </c>
    </row>
    <row r="52" spans="1:7">
      <c r="A52" s="660"/>
      <c r="B52" s="668"/>
      <c r="C52" s="16" t="s">
        <v>25</v>
      </c>
      <c r="D52" s="23" t="s">
        <v>17</v>
      </c>
      <c r="E52" s="24">
        <v>98000</v>
      </c>
      <c r="F52" s="18">
        <v>18</v>
      </c>
      <c r="G52" s="19">
        <f t="shared" si="0"/>
        <v>5444.4444444444443</v>
      </c>
    </row>
    <row r="53" spans="1:7">
      <c r="A53" s="658">
        <v>45775</v>
      </c>
      <c r="B53" s="666" t="s">
        <v>365</v>
      </c>
      <c r="C53" s="8" t="s">
        <v>135</v>
      </c>
      <c r="D53" s="8" t="s">
        <v>17</v>
      </c>
      <c r="E53" s="36">
        <v>95000</v>
      </c>
      <c r="F53" s="10">
        <v>15</v>
      </c>
      <c r="G53" s="26">
        <f t="shared" si="0"/>
        <v>6333.333333333333</v>
      </c>
    </row>
    <row r="54" spans="1:7">
      <c r="A54" s="659"/>
      <c r="B54" s="667"/>
      <c r="C54" s="12" t="s">
        <v>137</v>
      </c>
      <c r="D54" s="12" t="s">
        <v>10</v>
      </c>
      <c r="E54" s="22">
        <v>80000</v>
      </c>
      <c r="F54" s="14">
        <v>11</v>
      </c>
      <c r="G54" s="15">
        <f t="shared" si="0"/>
        <v>7272.727272727273</v>
      </c>
    </row>
    <row r="55" spans="1:7">
      <c r="A55" s="659"/>
      <c r="B55" s="667"/>
      <c r="C55" s="12" t="s">
        <v>363</v>
      </c>
      <c r="D55" s="12" t="s">
        <v>8</v>
      </c>
      <c r="E55" s="22">
        <v>115000</v>
      </c>
      <c r="F55" s="14">
        <v>43</v>
      </c>
      <c r="G55" s="15">
        <f t="shared" si="0"/>
        <v>2674.4186046511627</v>
      </c>
    </row>
    <row r="56" spans="1:7">
      <c r="A56" s="659"/>
      <c r="B56" s="667"/>
      <c r="C56" s="12" t="s">
        <v>371</v>
      </c>
      <c r="D56" s="12" t="s">
        <v>8</v>
      </c>
      <c r="E56" s="22">
        <v>98000</v>
      </c>
      <c r="F56" s="14">
        <v>28</v>
      </c>
      <c r="G56" s="15">
        <f t="shared" si="0"/>
        <v>3500</v>
      </c>
    </row>
    <row r="57" spans="1:7">
      <c r="A57" s="659"/>
      <c r="B57" s="667"/>
      <c r="C57" s="23" t="s">
        <v>370</v>
      </c>
      <c r="D57" s="23" t="s">
        <v>17</v>
      </c>
      <c r="E57" s="22">
        <v>142500</v>
      </c>
      <c r="F57" s="14">
        <v>15</v>
      </c>
      <c r="G57" s="15">
        <f t="shared" si="0"/>
        <v>9500</v>
      </c>
    </row>
    <row r="58" spans="1:7">
      <c r="A58" s="660"/>
      <c r="B58" s="668"/>
      <c r="C58" s="16" t="s">
        <v>25</v>
      </c>
      <c r="D58" s="23" t="s">
        <v>17</v>
      </c>
      <c r="E58" s="24">
        <v>98000</v>
      </c>
      <c r="F58" s="18">
        <v>14</v>
      </c>
      <c r="G58" s="15">
        <f t="shared" si="0"/>
        <v>7000</v>
      </c>
    </row>
    <row r="59" spans="1:7">
      <c r="A59" s="658">
        <v>45776</v>
      </c>
      <c r="B59" s="666" t="s">
        <v>365</v>
      </c>
      <c r="C59" s="8" t="s">
        <v>135</v>
      </c>
      <c r="D59" s="8" t="s">
        <v>17</v>
      </c>
      <c r="E59" s="36">
        <v>95000</v>
      </c>
      <c r="F59" s="25">
        <v>15</v>
      </c>
      <c r="G59" s="15">
        <f t="shared" si="0"/>
        <v>6333.333333333333</v>
      </c>
    </row>
    <row r="60" spans="1:7">
      <c r="A60" s="659"/>
      <c r="B60" s="667"/>
      <c r="C60" s="12" t="s">
        <v>137</v>
      </c>
      <c r="D60" s="12" t="s">
        <v>10</v>
      </c>
      <c r="E60" s="22">
        <v>80000</v>
      </c>
      <c r="F60" s="14">
        <v>9</v>
      </c>
      <c r="G60" s="15">
        <f t="shared" si="0"/>
        <v>8888.8888888888887</v>
      </c>
    </row>
    <row r="61" spans="1:7">
      <c r="A61" s="659"/>
      <c r="B61" s="667"/>
      <c r="C61" s="12" t="s">
        <v>363</v>
      </c>
      <c r="D61" s="12" t="s">
        <v>8</v>
      </c>
      <c r="E61" s="22">
        <v>115000</v>
      </c>
      <c r="F61" s="14">
        <v>35</v>
      </c>
      <c r="G61" s="15">
        <f t="shared" si="0"/>
        <v>3285.7142857142858</v>
      </c>
    </row>
    <row r="62" spans="1:7">
      <c r="A62" s="659"/>
      <c r="B62" s="667"/>
      <c r="C62" s="12" t="s">
        <v>371</v>
      </c>
      <c r="D62" s="12" t="s">
        <v>8</v>
      </c>
      <c r="E62" s="22">
        <v>98000</v>
      </c>
      <c r="F62" s="14">
        <v>25</v>
      </c>
      <c r="G62" s="15">
        <f t="shared" si="0"/>
        <v>3920</v>
      </c>
    </row>
    <row r="63" spans="1:7">
      <c r="A63" s="659"/>
      <c r="B63" s="667"/>
      <c r="C63" s="23" t="s">
        <v>370</v>
      </c>
      <c r="D63" s="23" t="s">
        <v>17</v>
      </c>
      <c r="E63" s="22">
        <v>142500</v>
      </c>
      <c r="F63" s="14">
        <v>15</v>
      </c>
      <c r="G63" s="15">
        <f t="shared" si="0"/>
        <v>9500</v>
      </c>
    </row>
    <row r="64" spans="1:7">
      <c r="A64" s="660"/>
      <c r="B64" s="668"/>
      <c r="C64" s="16" t="s">
        <v>25</v>
      </c>
      <c r="D64" s="23" t="s">
        <v>17</v>
      </c>
      <c r="E64" s="24">
        <v>98000</v>
      </c>
      <c r="F64" s="27">
        <v>14</v>
      </c>
      <c r="G64" s="15">
        <f t="shared" si="0"/>
        <v>7000</v>
      </c>
    </row>
    <row r="65" spans="1:7">
      <c r="A65" s="658">
        <v>45777</v>
      </c>
      <c r="B65" s="666" t="s">
        <v>365</v>
      </c>
      <c r="C65" s="8" t="s">
        <v>135</v>
      </c>
      <c r="D65" s="8" t="s">
        <v>17</v>
      </c>
      <c r="E65" s="36">
        <v>95000</v>
      </c>
      <c r="F65" s="10">
        <v>14</v>
      </c>
      <c r="G65" s="15">
        <f t="shared" si="0"/>
        <v>6785.7142857142853</v>
      </c>
    </row>
    <row r="66" spans="1:7">
      <c r="A66" s="659"/>
      <c r="B66" s="667"/>
      <c r="C66" s="12" t="s">
        <v>137</v>
      </c>
      <c r="D66" s="12" t="s">
        <v>10</v>
      </c>
      <c r="E66" s="22">
        <v>80000</v>
      </c>
      <c r="F66" s="14">
        <v>9</v>
      </c>
      <c r="G66" s="15">
        <f t="shared" si="0"/>
        <v>8888.8888888888887</v>
      </c>
    </row>
    <row r="67" spans="1:7">
      <c r="A67" s="659"/>
      <c r="B67" s="667"/>
      <c r="C67" s="12" t="s">
        <v>363</v>
      </c>
      <c r="D67" s="12" t="s">
        <v>8</v>
      </c>
      <c r="E67" s="22">
        <v>115000</v>
      </c>
      <c r="F67" s="14">
        <v>35</v>
      </c>
      <c r="G67" s="15">
        <f t="shared" si="0"/>
        <v>3285.7142857142858</v>
      </c>
    </row>
    <row r="68" spans="1:7">
      <c r="A68" s="659"/>
      <c r="B68" s="667"/>
      <c r="C68" s="12" t="s">
        <v>371</v>
      </c>
      <c r="D68" s="12" t="s">
        <v>8</v>
      </c>
      <c r="E68" s="22">
        <v>98000</v>
      </c>
      <c r="F68" s="14">
        <v>30</v>
      </c>
      <c r="G68" s="15">
        <f t="shared" si="0"/>
        <v>3266.6666666666665</v>
      </c>
    </row>
    <row r="69" spans="1:7">
      <c r="A69" s="659"/>
      <c r="B69" s="667"/>
      <c r="C69" s="23" t="s">
        <v>370</v>
      </c>
      <c r="D69" s="23" t="s">
        <v>17</v>
      </c>
      <c r="E69" s="22">
        <v>142500</v>
      </c>
      <c r="F69" s="14">
        <v>18</v>
      </c>
      <c r="G69" s="15">
        <f t="shared" si="0"/>
        <v>7916.666666666667</v>
      </c>
    </row>
    <row r="70" spans="1:7">
      <c r="A70" s="660"/>
      <c r="B70" s="668"/>
      <c r="C70" s="16" t="s">
        <v>25</v>
      </c>
      <c r="D70" s="23" t="s">
        <v>17</v>
      </c>
      <c r="E70" s="24">
        <v>98000</v>
      </c>
      <c r="F70" s="18">
        <v>14</v>
      </c>
      <c r="G70" s="19">
        <f t="shared" si="0"/>
        <v>7000</v>
      </c>
    </row>
    <row r="71" spans="1:7">
      <c r="B71" s="28"/>
      <c r="E71" s="29">
        <f>SUM(E2:E70)</f>
        <v>6896000</v>
      </c>
      <c r="F71" s="28"/>
    </row>
  </sheetData>
  <mergeCells count="21">
    <mergeCell ref="H45:K45"/>
    <mergeCell ref="A2:A8"/>
    <mergeCell ref="A9:A15"/>
    <mergeCell ref="A16:A23"/>
    <mergeCell ref="A24:A30"/>
    <mergeCell ref="A31:A37"/>
    <mergeCell ref="A38:A45"/>
    <mergeCell ref="A46:A52"/>
    <mergeCell ref="A53:A58"/>
    <mergeCell ref="A59:A64"/>
    <mergeCell ref="A65:A70"/>
    <mergeCell ref="B2:B8"/>
    <mergeCell ref="B9:B15"/>
    <mergeCell ref="B16:B23"/>
    <mergeCell ref="B24:B30"/>
    <mergeCell ref="B31:B37"/>
    <mergeCell ref="B38:B45"/>
    <mergeCell ref="B46:B52"/>
    <mergeCell ref="B53:B58"/>
    <mergeCell ref="B59:B64"/>
    <mergeCell ref="B65:B70"/>
  </mergeCells>
  <dataValidations count="1">
    <dataValidation type="list" allowBlank="1" showInputMessage="1"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65410 IZ65410 SV65410 ACR65410 AMN65410 AWJ65410 BGF65410 BQB65410 BZX65410 CJT65410 CTP65410 DDL65410 DNH65410 DXD65410 EGZ65410 EQV65410 FAR65410 FKN65410 FUJ65410 GEF65410 GOB65410 GXX65410 HHT65410 HRP65410 IBL65410 ILH65410 IVD65410 JEZ65410 JOV65410 JYR65410 KIN65410 KSJ65410 LCF65410 LMB65410 LVX65410 MFT65410 MPP65410 MZL65410 NJH65410 NTD65410 OCZ65410 OMV65410 OWR65410 PGN65410 PQJ65410 QAF65410 QKB65410 QTX65410 RDT65410 RNP65410 RXL65410 SHH65410 SRD65410 TAZ65410 TKV65410 TUR65410 UEN65410 UOJ65410 UYF65410 VIB65410 VRX65410 WBT65410 WLP65410 WVL65410 D130946 IZ130946 SV130946 ACR130946 AMN130946 AWJ130946 BGF130946 BQB130946 BZX130946 CJT130946 CTP130946 DDL130946 DNH130946 DXD130946 EGZ130946 EQV130946 FAR130946 FKN130946 FUJ130946 GEF130946 GOB130946 GXX130946 HHT130946 HRP130946 IBL130946 ILH130946 IVD130946 JEZ130946 JOV130946 JYR130946 KIN130946 KSJ130946 LCF130946 LMB130946 LVX130946 MFT130946 MPP130946 MZL130946 NJH130946 NTD130946 OCZ130946 OMV130946 OWR130946 PGN130946 PQJ130946 QAF130946 QKB130946 QTX130946 RDT130946 RNP130946 RXL130946 SHH130946 SRD130946 TAZ130946 TKV130946 TUR130946 UEN130946 UOJ130946 UYF130946 VIB130946 VRX130946 WBT130946 WLP130946 WVL130946 D196482 IZ196482 SV196482 ACR196482 AMN196482 AWJ196482 BGF196482 BQB196482 BZX196482 CJT196482 CTP196482 DDL196482 DNH196482 DXD196482 EGZ196482 EQV196482 FAR196482 FKN196482 FUJ196482 GEF196482 GOB196482 GXX196482 HHT196482 HRP196482 IBL196482 ILH196482 IVD196482 JEZ196482 JOV196482 JYR196482 KIN196482 KSJ196482 LCF196482 LMB196482 LVX196482 MFT196482 MPP196482 MZL196482 NJH196482 NTD196482 OCZ196482 OMV196482 OWR196482 PGN196482 PQJ196482 QAF196482 QKB196482 QTX196482 RDT196482 RNP196482 RXL196482 SHH196482 SRD196482 TAZ196482 TKV196482 TUR196482 UEN196482 UOJ196482 UYF196482 VIB196482 VRX196482 WBT196482 WLP196482 WVL196482 D262018 IZ262018 SV262018 ACR262018 AMN262018 AWJ262018 BGF262018 BQB262018 BZX262018 CJT262018 CTP262018 DDL262018 DNH262018 DXD262018 EGZ262018 EQV262018 FAR262018 FKN262018 FUJ262018 GEF262018 GOB262018 GXX262018 HHT262018 HRP262018 IBL262018 ILH262018 IVD262018 JEZ262018 JOV262018 JYR262018 KIN262018 KSJ262018 LCF262018 LMB262018 LVX262018 MFT262018 MPP262018 MZL262018 NJH262018 NTD262018 OCZ262018 OMV262018 OWR262018 PGN262018 PQJ262018 QAF262018 QKB262018 QTX262018 RDT262018 RNP262018 RXL262018 SHH262018 SRD262018 TAZ262018 TKV262018 TUR262018 UEN262018 UOJ262018 UYF262018 VIB262018 VRX262018 WBT262018 WLP262018 WVL262018 D327554 IZ327554 SV327554 ACR327554 AMN327554 AWJ327554 BGF327554 BQB327554 BZX327554 CJT327554 CTP327554 DDL327554 DNH327554 DXD327554 EGZ327554 EQV327554 FAR327554 FKN327554 FUJ327554 GEF327554 GOB327554 GXX327554 HHT327554 HRP327554 IBL327554 ILH327554 IVD327554 JEZ327554 JOV327554 JYR327554 KIN327554 KSJ327554 LCF327554 LMB327554 LVX327554 MFT327554 MPP327554 MZL327554 NJH327554 NTD327554 OCZ327554 OMV327554 OWR327554 PGN327554 PQJ327554 QAF327554 QKB327554 QTX327554 RDT327554 RNP327554 RXL327554 SHH327554 SRD327554 TAZ327554 TKV327554 TUR327554 UEN327554 UOJ327554 UYF327554 VIB327554 VRX327554 WBT327554 WLP327554 WVL327554 D393090 IZ393090 SV393090 ACR393090 AMN393090 AWJ393090 BGF393090 BQB393090 BZX393090 CJT393090 CTP393090 DDL393090 DNH393090 DXD393090 EGZ393090 EQV393090 FAR393090 FKN393090 FUJ393090 GEF393090 GOB393090 GXX393090 HHT393090 HRP393090 IBL393090 ILH393090 IVD393090 JEZ393090 JOV393090 JYR393090 KIN393090 KSJ393090 LCF393090 LMB393090 LVX393090 MFT393090 MPP393090 MZL393090 NJH393090 NTD393090 OCZ393090 OMV393090 OWR393090 PGN393090 PQJ393090 QAF393090 QKB393090 QTX393090 RDT393090 RNP393090 RXL393090 SHH393090 SRD393090 TAZ393090 TKV393090 TUR393090 UEN393090 UOJ393090 UYF393090 VIB393090 VRX393090 WBT393090 WLP393090 WVL393090 D458626 IZ458626 SV458626 ACR458626 AMN458626 AWJ458626 BGF458626 BQB458626 BZX458626 CJT458626 CTP458626 DDL458626 DNH458626 DXD458626 EGZ458626 EQV458626 FAR458626 FKN458626 FUJ458626 GEF458626 GOB458626 GXX458626 HHT458626 HRP458626 IBL458626 ILH458626 IVD458626 JEZ458626 JOV458626 JYR458626 KIN458626 KSJ458626 LCF458626 LMB458626 LVX458626 MFT458626 MPP458626 MZL458626 NJH458626 NTD458626 OCZ458626 OMV458626 OWR458626 PGN458626 PQJ458626 QAF458626 QKB458626 QTX458626 RDT458626 RNP458626 RXL458626 SHH458626 SRD458626 TAZ458626 TKV458626 TUR458626 UEN458626 UOJ458626 UYF458626 VIB458626 VRX458626 WBT458626 WLP458626 WVL458626 D524162 IZ524162 SV524162 ACR524162 AMN524162 AWJ524162 BGF524162 BQB524162 BZX524162 CJT524162 CTP524162 DDL524162 DNH524162 DXD524162 EGZ524162 EQV524162 FAR524162 FKN524162 FUJ524162 GEF524162 GOB524162 GXX524162 HHT524162 HRP524162 IBL524162 ILH524162 IVD524162 JEZ524162 JOV524162 JYR524162 KIN524162 KSJ524162 LCF524162 LMB524162 LVX524162 MFT524162 MPP524162 MZL524162 NJH524162 NTD524162 OCZ524162 OMV524162 OWR524162 PGN524162 PQJ524162 QAF524162 QKB524162 QTX524162 RDT524162 RNP524162 RXL524162 SHH524162 SRD524162 TAZ524162 TKV524162 TUR524162 UEN524162 UOJ524162 UYF524162 VIB524162 VRX524162 WBT524162 WLP524162 WVL524162 D589698 IZ589698 SV589698 ACR589698 AMN589698 AWJ589698 BGF589698 BQB589698 BZX589698 CJT589698 CTP589698 DDL589698 DNH589698 DXD589698 EGZ589698 EQV589698 FAR589698 FKN589698 FUJ589698 GEF589698 GOB589698 GXX589698 HHT589698 HRP589698 IBL589698 ILH589698 IVD589698 JEZ589698 JOV589698 JYR589698 KIN589698 KSJ589698 LCF589698 LMB589698 LVX589698 MFT589698 MPP589698 MZL589698 NJH589698 NTD589698 OCZ589698 OMV589698 OWR589698 PGN589698 PQJ589698 QAF589698 QKB589698 QTX589698 RDT589698 RNP589698 RXL589698 SHH589698 SRD589698 TAZ589698 TKV589698 TUR589698 UEN589698 UOJ589698 UYF589698 VIB589698 VRX589698 WBT589698 WLP589698 WVL589698 D655234 IZ655234 SV655234 ACR655234 AMN655234 AWJ655234 BGF655234 BQB655234 BZX655234 CJT655234 CTP655234 DDL655234 DNH655234 DXD655234 EGZ655234 EQV655234 FAR655234 FKN655234 FUJ655234 GEF655234 GOB655234 GXX655234 HHT655234 HRP655234 IBL655234 ILH655234 IVD655234 JEZ655234 JOV655234 JYR655234 KIN655234 KSJ655234 LCF655234 LMB655234 LVX655234 MFT655234 MPP655234 MZL655234 NJH655234 NTD655234 OCZ655234 OMV655234 OWR655234 PGN655234 PQJ655234 QAF655234 QKB655234 QTX655234 RDT655234 RNP655234 RXL655234 SHH655234 SRD655234 TAZ655234 TKV655234 TUR655234 UEN655234 UOJ655234 UYF655234 VIB655234 VRX655234 WBT655234 WLP655234 WVL655234 D720770 IZ720770 SV720770 ACR720770 AMN720770 AWJ720770 BGF720770 BQB720770 BZX720770 CJT720770 CTP720770 DDL720770 DNH720770 DXD720770 EGZ720770 EQV720770 FAR720770 FKN720770 FUJ720770 GEF720770 GOB720770 GXX720770 HHT720770 HRP720770 IBL720770 ILH720770 IVD720770 JEZ720770 JOV720770 JYR720770 KIN720770 KSJ720770 LCF720770 LMB720770 LVX720770 MFT720770 MPP720770 MZL720770 NJH720770 NTD720770 OCZ720770 OMV720770 OWR720770 PGN720770 PQJ720770 QAF720770 QKB720770 QTX720770 RDT720770 RNP720770 RXL720770 SHH720770 SRD720770 TAZ720770 TKV720770 TUR720770 UEN720770 UOJ720770 UYF720770 VIB720770 VRX720770 WBT720770 WLP720770 WVL720770 D786306 IZ786306 SV786306 ACR786306 AMN786306 AWJ786306 BGF786306 BQB786306 BZX786306 CJT786306 CTP786306 DDL786306 DNH786306 DXD786306 EGZ786306 EQV786306 FAR786306 FKN786306 FUJ786306 GEF786306 GOB786306 GXX786306 HHT786306 HRP786306 IBL786306 ILH786306 IVD786306 JEZ786306 JOV786306 JYR786306 KIN786306 KSJ786306 LCF786306 LMB786306 LVX786306 MFT786306 MPP786306 MZL786306 NJH786306 NTD786306 OCZ786306 OMV786306 OWR786306 PGN786306 PQJ786306 QAF786306 QKB786306 QTX786306 RDT786306 RNP786306 RXL786306 SHH786306 SRD786306 TAZ786306 TKV786306 TUR786306 UEN786306 UOJ786306 UYF786306 VIB786306 VRX786306 WBT786306 WLP786306 WVL786306 D851842 IZ851842 SV851842 ACR851842 AMN851842 AWJ851842 BGF851842 BQB851842 BZX851842 CJT851842 CTP851842 DDL851842 DNH851842 DXD851842 EGZ851842 EQV851842 FAR851842 FKN851842 FUJ851842 GEF851842 GOB851842 GXX851842 HHT851842 HRP851842 IBL851842 ILH851842 IVD851842 JEZ851842 JOV851842 JYR851842 KIN851842 KSJ851842 LCF851842 LMB851842 LVX851842 MFT851842 MPP851842 MZL851842 NJH851842 NTD851842 OCZ851842 OMV851842 OWR851842 PGN851842 PQJ851842 QAF851842 QKB851842 QTX851842 RDT851842 RNP851842 RXL851842 SHH851842 SRD851842 TAZ851842 TKV851842 TUR851842 UEN851842 UOJ851842 UYF851842 VIB851842 VRX851842 WBT851842 WLP851842 WVL851842 D917378 IZ917378 SV917378 ACR917378 AMN917378 AWJ917378 BGF917378 BQB917378 BZX917378 CJT917378 CTP917378 DDL917378 DNH917378 DXD917378 EGZ917378 EQV917378 FAR917378 FKN917378 FUJ917378 GEF917378 GOB917378 GXX917378 HHT917378 HRP917378 IBL917378 ILH917378 IVD917378 JEZ917378 JOV917378 JYR917378 KIN917378 KSJ917378 LCF917378 LMB917378 LVX917378 MFT917378 MPP917378 MZL917378 NJH917378 NTD917378 OCZ917378 OMV917378 OWR917378 PGN917378 PQJ917378 QAF917378 QKB917378 QTX917378 RDT917378 RNP917378 RXL917378 SHH917378 SRD917378 TAZ917378 TKV917378 TUR917378 UEN917378 UOJ917378 UYF917378 VIB917378 VRX917378 WBT917378 WLP917378 WVL917378 D982914 IZ982914 SV982914 ACR982914 AMN982914 AWJ982914 BGF982914 BQB982914 BZX982914 CJT982914 CTP982914 DDL982914 DNH982914 DXD982914 EGZ982914 EQV982914 FAR982914 FKN982914 FUJ982914 GEF982914 GOB982914 GXX982914 HHT982914 HRP982914 IBL982914 ILH982914 IVD982914 JEZ982914 JOV982914 JYR982914 KIN982914 KSJ982914 LCF982914 LMB982914 LVX982914 MFT982914 MPP982914 MZL982914 NJH982914 NTD982914 OCZ982914 OMV982914 OWR982914 PGN982914 PQJ982914 QAF982914 QKB982914 QTX982914 RDT982914 RNP982914 RXL982914 SHH982914 SRD982914 TAZ982914 TKV982914 TUR982914 UEN982914 UOJ982914 UYF982914 VIB982914 VRX982914 WBT982914 WLP982914 WVL982914" xr:uid="{00000000-0002-0000-5100-000000000000}">
      <formula1>"MINIBUS,BUS,VAN,TAXIBUS"</formula1>
    </dataValidation>
  </dataValidations>
  <pageMargins left="0.7" right="0.7" top="0.75" bottom="0.75" header="0.3" footer="0.3"/>
  <pageSetup paperSize="9" scale="64"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K58"/>
  <sheetViews>
    <sheetView topLeftCell="A36" workbookViewId="0">
      <selection activeCell="C37" sqref="C37"/>
    </sheetView>
  </sheetViews>
  <sheetFormatPr baseColWidth="10" defaultColWidth="11" defaultRowHeight="14.4"/>
  <cols>
    <col min="3" max="3" width="22.33203125" customWidth="1"/>
    <col min="255" max="255" width="22.33203125" customWidth="1"/>
    <col min="511" max="511" width="22.33203125" customWidth="1"/>
    <col min="767" max="767" width="22.33203125" customWidth="1"/>
    <col min="1023" max="1023" width="22.33203125" customWidth="1"/>
    <col min="1279" max="1279" width="22.33203125" customWidth="1"/>
    <col min="1535" max="1535" width="22.33203125" customWidth="1"/>
    <col min="1791" max="1791" width="22.33203125" customWidth="1"/>
    <col min="2047" max="2047" width="22.33203125" customWidth="1"/>
    <col min="2303" max="2303" width="22.33203125" customWidth="1"/>
    <col min="2559" max="2559" width="22.33203125" customWidth="1"/>
    <col min="2815" max="2815" width="22.33203125" customWidth="1"/>
    <col min="3071" max="3071" width="22.33203125" customWidth="1"/>
    <col min="3327" max="3327" width="22.33203125" customWidth="1"/>
    <col min="3583" max="3583" width="22.33203125" customWidth="1"/>
    <col min="3839" max="3839" width="22.33203125" customWidth="1"/>
    <col min="4095" max="4095" width="22.33203125" customWidth="1"/>
    <col min="4351" max="4351" width="22.33203125" customWidth="1"/>
    <col min="4607" max="4607" width="22.33203125" customWidth="1"/>
    <col min="4863" max="4863" width="22.33203125" customWidth="1"/>
    <col min="5119" max="5119" width="22.33203125" customWidth="1"/>
    <col min="5375" max="5375" width="22.33203125" customWidth="1"/>
    <col min="5631" max="5631" width="22.33203125" customWidth="1"/>
    <col min="5887" max="5887" width="22.33203125" customWidth="1"/>
    <col min="6143" max="6143" width="22.33203125" customWidth="1"/>
    <col min="6399" max="6399" width="22.33203125" customWidth="1"/>
    <col min="6655" max="6655" width="22.33203125" customWidth="1"/>
    <col min="6911" max="6911" width="22.33203125" customWidth="1"/>
    <col min="7167" max="7167" width="22.33203125" customWidth="1"/>
    <col min="7423" max="7423" width="22.33203125" customWidth="1"/>
    <col min="7679" max="7679" width="22.33203125" customWidth="1"/>
    <col min="7935" max="7935" width="22.33203125" customWidth="1"/>
    <col min="8191" max="8191" width="22.33203125" customWidth="1"/>
    <col min="8447" max="8447" width="22.33203125" customWidth="1"/>
    <col min="8703" max="8703" width="22.33203125" customWidth="1"/>
    <col min="8959" max="8959" width="22.33203125" customWidth="1"/>
    <col min="9215" max="9215" width="22.33203125" customWidth="1"/>
    <col min="9471" max="9471" width="22.33203125" customWidth="1"/>
    <col min="9727" max="9727" width="22.33203125" customWidth="1"/>
    <col min="9983" max="9983" width="22.33203125" customWidth="1"/>
    <col min="10239" max="10239" width="22.33203125" customWidth="1"/>
    <col min="10495" max="10495" width="22.33203125" customWidth="1"/>
    <col min="10751" max="10751" width="22.33203125" customWidth="1"/>
    <col min="11007" max="11007" width="22.33203125" customWidth="1"/>
    <col min="11263" max="11263" width="22.33203125" customWidth="1"/>
    <col min="11519" max="11519" width="22.33203125" customWidth="1"/>
    <col min="11775" max="11775" width="22.33203125" customWidth="1"/>
    <col min="12031" max="12031" width="22.33203125" customWidth="1"/>
    <col min="12287" max="12287" width="22.33203125" customWidth="1"/>
    <col min="12543" max="12543" width="22.33203125" customWidth="1"/>
    <col min="12799" max="12799" width="22.33203125" customWidth="1"/>
    <col min="13055" max="13055" width="22.33203125" customWidth="1"/>
    <col min="13311" max="13311" width="22.33203125" customWidth="1"/>
    <col min="13567" max="13567" width="22.33203125" customWidth="1"/>
    <col min="13823" max="13823" width="22.33203125" customWidth="1"/>
    <col min="14079" max="14079" width="22.33203125" customWidth="1"/>
    <col min="14335" max="14335" width="22.33203125" customWidth="1"/>
    <col min="14591" max="14591" width="22.33203125" customWidth="1"/>
    <col min="14847" max="14847" width="22.33203125" customWidth="1"/>
    <col min="15103" max="15103" width="22.33203125" customWidth="1"/>
    <col min="15359" max="15359" width="22.33203125" customWidth="1"/>
    <col min="15615" max="15615" width="22.33203125" customWidth="1"/>
    <col min="15871" max="15871" width="22.33203125" customWidth="1"/>
    <col min="16127" max="16127" width="22.33203125" customWidth="1"/>
  </cols>
  <sheetData>
    <row r="1" spans="1:7" ht="43.2">
      <c r="A1" s="1" t="s">
        <v>0</v>
      </c>
      <c r="B1" s="2" t="s">
        <v>1</v>
      </c>
      <c r="C1" s="3" t="s">
        <v>2</v>
      </c>
      <c r="D1" s="4" t="s">
        <v>3</v>
      </c>
      <c r="E1" s="5" t="s">
        <v>4</v>
      </c>
      <c r="F1" s="6" t="s">
        <v>5</v>
      </c>
      <c r="G1" s="7" t="s">
        <v>6</v>
      </c>
    </row>
    <row r="2" spans="1:7">
      <c r="A2" s="658">
        <v>45779</v>
      </c>
      <c r="B2" s="666" t="s">
        <v>365</v>
      </c>
      <c r="C2" s="8" t="s">
        <v>135</v>
      </c>
      <c r="D2" s="8" t="s">
        <v>17</v>
      </c>
      <c r="E2" s="36">
        <v>95000</v>
      </c>
      <c r="F2" s="10">
        <v>12</v>
      </c>
      <c r="G2" s="11">
        <f t="shared" ref="G2:G9" si="0">E2/F2</f>
        <v>7916.666666666667</v>
      </c>
    </row>
    <row r="3" spans="1:7">
      <c r="A3" s="659"/>
      <c r="B3" s="667"/>
      <c r="C3" s="12" t="s">
        <v>137</v>
      </c>
      <c r="D3" s="12" t="s">
        <v>10</v>
      </c>
      <c r="E3" s="22">
        <v>80000</v>
      </c>
      <c r="F3" s="14">
        <v>9</v>
      </c>
      <c r="G3" s="15">
        <f t="shared" si="0"/>
        <v>8888.8888888888887</v>
      </c>
    </row>
    <row r="4" spans="1:7">
      <c r="A4" s="659"/>
      <c r="B4" s="667"/>
      <c r="C4" s="12" t="s">
        <v>363</v>
      </c>
      <c r="D4" s="12" t="s">
        <v>8</v>
      </c>
      <c r="E4" s="22">
        <v>115000</v>
      </c>
      <c r="F4" s="14">
        <v>40</v>
      </c>
      <c r="G4" s="15">
        <f t="shared" si="0"/>
        <v>2875</v>
      </c>
    </row>
    <row r="5" spans="1:7">
      <c r="A5" s="659"/>
      <c r="B5" s="667"/>
      <c r="C5" s="12" t="s">
        <v>371</v>
      </c>
      <c r="D5" s="12" t="s">
        <v>8</v>
      </c>
      <c r="E5" s="22">
        <v>98000</v>
      </c>
      <c r="F5" s="14">
        <v>25</v>
      </c>
      <c r="G5" s="15">
        <f t="shared" si="0"/>
        <v>3920</v>
      </c>
    </row>
    <row r="6" spans="1:7">
      <c r="A6" s="659"/>
      <c r="B6" s="667"/>
      <c r="C6" s="23" t="s">
        <v>370</v>
      </c>
      <c r="D6" s="23" t="s">
        <v>17</v>
      </c>
      <c r="E6" s="22">
        <v>142500</v>
      </c>
      <c r="F6" s="27">
        <v>16</v>
      </c>
      <c r="G6" s="15">
        <f t="shared" si="0"/>
        <v>8906.25</v>
      </c>
    </row>
    <row r="7" spans="1:7">
      <c r="A7" s="660"/>
      <c r="B7" s="668"/>
      <c r="C7" s="16" t="s">
        <v>25</v>
      </c>
      <c r="D7" s="23" t="s">
        <v>17</v>
      </c>
      <c r="E7" s="24">
        <v>98000</v>
      </c>
      <c r="F7" s="18">
        <v>12</v>
      </c>
      <c r="G7" s="19">
        <f t="shared" si="0"/>
        <v>8166.666666666667</v>
      </c>
    </row>
    <row r="8" spans="1:7">
      <c r="A8" s="658">
        <v>45782</v>
      </c>
      <c r="B8" s="666" t="s">
        <v>365</v>
      </c>
      <c r="C8" s="8" t="s">
        <v>135</v>
      </c>
      <c r="D8" s="8" t="s">
        <v>17</v>
      </c>
      <c r="E8" s="36">
        <v>95000</v>
      </c>
      <c r="F8" s="25">
        <v>15</v>
      </c>
      <c r="G8" s="26">
        <f t="shared" si="0"/>
        <v>6333.333333333333</v>
      </c>
    </row>
    <row r="9" spans="1:7">
      <c r="A9" s="659"/>
      <c r="B9" s="667"/>
      <c r="C9" s="12" t="s">
        <v>137</v>
      </c>
      <c r="D9" s="12" t="s">
        <v>10</v>
      </c>
      <c r="E9" s="22">
        <v>80000</v>
      </c>
      <c r="F9" s="37">
        <v>8</v>
      </c>
      <c r="G9" s="26">
        <f t="shared" si="0"/>
        <v>10000</v>
      </c>
    </row>
    <row r="10" spans="1:7">
      <c r="A10" s="659"/>
      <c r="B10" s="667"/>
      <c r="C10" s="12" t="s">
        <v>363</v>
      </c>
      <c r="D10" s="12" t="s">
        <v>8</v>
      </c>
      <c r="E10" s="22">
        <v>115000</v>
      </c>
      <c r="F10" s="14">
        <v>45</v>
      </c>
      <c r="G10" s="15">
        <f t="shared" ref="G10:G57" si="1">E10/F10</f>
        <v>2555.5555555555557</v>
      </c>
    </row>
    <row r="11" spans="1:7">
      <c r="A11" s="659"/>
      <c r="B11" s="667"/>
      <c r="C11" s="12" t="s">
        <v>371</v>
      </c>
      <c r="D11" s="12" t="s">
        <v>8</v>
      </c>
      <c r="E11" s="22">
        <v>98000</v>
      </c>
      <c r="F11" s="14">
        <v>30</v>
      </c>
      <c r="G11" s="15">
        <f t="shared" si="1"/>
        <v>3266.6666666666665</v>
      </c>
    </row>
    <row r="12" spans="1:7">
      <c r="A12" s="659"/>
      <c r="B12" s="667"/>
      <c r="C12" s="23" t="s">
        <v>370</v>
      </c>
      <c r="D12" s="23" t="s">
        <v>17</v>
      </c>
      <c r="E12" s="22">
        <v>142500</v>
      </c>
      <c r="F12" s="14">
        <v>17</v>
      </c>
      <c r="G12" s="15">
        <f t="shared" si="1"/>
        <v>8382.3529411764703</v>
      </c>
    </row>
    <row r="13" spans="1:7">
      <c r="A13" s="660"/>
      <c r="B13" s="668"/>
      <c r="C13" s="16" t="s">
        <v>25</v>
      </c>
      <c r="D13" s="23" t="s">
        <v>17</v>
      </c>
      <c r="E13" s="24">
        <v>98000</v>
      </c>
      <c r="F13" s="38">
        <v>14</v>
      </c>
      <c r="G13" s="19">
        <f t="shared" si="1"/>
        <v>7000</v>
      </c>
    </row>
    <row r="14" spans="1:7">
      <c r="A14" s="658">
        <v>45783</v>
      </c>
      <c r="B14" s="666" t="s">
        <v>365</v>
      </c>
      <c r="C14" s="8" t="s">
        <v>135</v>
      </c>
      <c r="D14" s="8" t="s">
        <v>17</v>
      </c>
      <c r="E14" s="36">
        <v>95000</v>
      </c>
      <c r="F14" s="14">
        <v>17</v>
      </c>
      <c r="G14" s="26">
        <f t="shared" si="1"/>
        <v>5588.2352941176468</v>
      </c>
    </row>
    <row r="15" spans="1:7">
      <c r="A15" s="659"/>
      <c r="B15" s="667"/>
      <c r="C15" s="12" t="s">
        <v>137</v>
      </c>
      <c r="D15" s="12" t="s">
        <v>10</v>
      </c>
      <c r="E15" s="22">
        <v>80000</v>
      </c>
      <c r="F15" s="14">
        <v>10</v>
      </c>
      <c r="G15" s="15">
        <f t="shared" si="1"/>
        <v>8000</v>
      </c>
    </row>
    <row r="16" spans="1:7">
      <c r="A16" s="659"/>
      <c r="B16" s="667"/>
      <c r="C16" s="12" t="s">
        <v>363</v>
      </c>
      <c r="D16" s="12" t="s">
        <v>8</v>
      </c>
      <c r="E16" s="22">
        <v>115000</v>
      </c>
      <c r="F16" s="39">
        <v>42</v>
      </c>
      <c r="G16" s="40">
        <f t="shared" si="1"/>
        <v>2738.0952380952381</v>
      </c>
    </row>
    <row r="17" spans="1:7">
      <c r="A17" s="659"/>
      <c r="B17" s="667"/>
      <c r="C17" s="12" t="s">
        <v>371</v>
      </c>
      <c r="D17" s="12" t="s">
        <v>8</v>
      </c>
      <c r="E17" s="22">
        <v>98000</v>
      </c>
      <c r="F17" s="14">
        <v>28</v>
      </c>
      <c r="G17" s="41">
        <f t="shared" si="1"/>
        <v>3500</v>
      </c>
    </row>
    <row r="18" spans="1:7">
      <c r="A18" s="659"/>
      <c r="B18" s="667"/>
      <c r="C18" s="23" t="s">
        <v>370</v>
      </c>
      <c r="D18" s="23" t="s">
        <v>17</v>
      </c>
      <c r="E18" s="22">
        <v>142500</v>
      </c>
      <c r="F18" s="14">
        <v>16</v>
      </c>
      <c r="G18" s="15">
        <f t="shared" si="1"/>
        <v>8906.25</v>
      </c>
    </row>
    <row r="19" spans="1:7">
      <c r="A19" s="660"/>
      <c r="B19" s="668"/>
      <c r="C19" s="16" t="s">
        <v>25</v>
      </c>
      <c r="D19" s="23" t="s">
        <v>17</v>
      </c>
      <c r="E19" s="24">
        <v>98000</v>
      </c>
      <c r="F19" s="18">
        <v>14</v>
      </c>
      <c r="G19" s="19">
        <f t="shared" si="1"/>
        <v>7000</v>
      </c>
    </row>
    <row r="20" spans="1:7">
      <c r="A20" s="658">
        <v>45784</v>
      </c>
      <c r="B20" s="666" t="s">
        <v>365</v>
      </c>
      <c r="C20" s="8" t="s">
        <v>135</v>
      </c>
      <c r="D20" s="8" t="s">
        <v>17</v>
      </c>
      <c r="E20" s="36">
        <v>95000</v>
      </c>
      <c r="F20" s="25">
        <v>16</v>
      </c>
      <c r="G20" s="26">
        <f t="shared" si="1"/>
        <v>5937.5</v>
      </c>
    </row>
    <row r="21" spans="1:7">
      <c r="A21" s="659"/>
      <c r="B21" s="667"/>
      <c r="C21" s="12" t="s">
        <v>137</v>
      </c>
      <c r="D21" s="12" t="s">
        <v>10</v>
      </c>
      <c r="E21" s="22">
        <v>80000</v>
      </c>
      <c r="F21" s="37">
        <v>8</v>
      </c>
      <c r="G21" s="42">
        <f t="shared" si="1"/>
        <v>10000</v>
      </c>
    </row>
    <row r="22" spans="1:7">
      <c r="A22" s="659"/>
      <c r="B22" s="667"/>
      <c r="C22" s="12" t="s">
        <v>363</v>
      </c>
      <c r="D22" s="12" t="s">
        <v>8</v>
      </c>
      <c r="E22" s="22">
        <v>115000</v>
      </c>
      <c r="F22" s="14">
        <v>42</v>
      </c>
      <c r="G22" s="15">
        <f t="shared" si="1"/>
        <v>2738.0952380952381</v>
      </c>
    </row>
    <row r="23" spans="1:7">
      <c r="A23" s="659"/>
      <c r="B23" s="667"/>
      <c r="C23" s="12" t="s">
        <v>371</v>
      </c>
      <c r="D23" s="12" t="s">
        <v>8</v>
      </c>
      <c r="E23" s="22">
        <v>98000</v>
      </c>
      <c r="F23" s="14">
        <v>28</v>
      </c>
      <c r="G23" s="15">
        <f t="shared" si="1"/>
        <v>3500</v>
      </c>
    </row>
    <row r="24" spans="1:7">
      <c r="A24" s="659"/>
      <c r="B24" s="667"/>
      <c r="C24" s="23" t="s">
        <v>370</v>
      </c>
      <c r="D24" s="23" t="s">
        <v>17</v>
      </c>
      <c r="E24" s="22">
        <v>142500</v>
      </c>
      <c r="F24" s="14">
        <v>15</v>
      </c>
      <c r="G24" s="15">
        <f t="shared" si="1"/>
        <v>9500</v>
      </c>
    </row>
    <row r="25" spans="1:7">
      <c r="A25" s="660"/>
      <c r="B25" s="668"/>
      <c r="C25" s="16" t="s">
        <v>25</v>
      </c>
      <c r="D25" s="23" t="s">
        <v>17</v>
      </c>
      <c r="E25" s="24">
        <v>98000</v>
      </c>
      <c r="F25" s="18">
        <v>14</v>
      </c>
      <c r="G25" s="19">
        <f t="shared" si="1"/>
        <v>7000</v>
      </c>
    </row>
    <row r="26" spans="1:7">
      <c r="A26" s="658">
        <v>45785</v>
      </c>
      <c r="B26" s="666" t="s">
        <v>365</v>
      </c>
      <c r="C26" s="8" t="s">
        <v>135</v>
      </c>
      <c r="D26" s="8" t="s">
        <v>17</v>
      </c>
      <c r="E26" s="36">
        <v>95000</v>
      </c>
      <c r="F26" s="43">
        <v>14</v>
      </c>
      <c r="G26" s="26">
        <f>E26/F27</f>
        <v>11875</v>
      </c>
    </row>
    <row r="27" spans="1:7">
      <c r="A27" s="659"/>
      <c r="B27" s="667"/>
      <c r="C27" s="12" t="s">
        <v>137</v>
      </c>
      <c r="D27" s="12" t="s">
        <v>10</v>
      </c>
      <c r="E27" s="22">
        <v>80000</v>
      </c>
      <c r="F27" s="14">
        <v>8</v>
      </c>
      <c r="G27" s="15">
        <f>E27/F28</f>
        <v>1860.4651162790697</v>
      </c>
    </row>
    <row r="28" spans="1:7">
      <c r="A28" s="659"/>
      <c r="B28" s="667"/>
      <c r="C28" s="12" t="s">
        <v>363</v>
      </c>
      <c r="D28" s="12" t="s">
        <v>8</v>
      </c>
      <c r="E28" s="22">
        <v>115000</v>
      </c>
      <c r="F28" s="14">
        <v>43</v>
      </c>
      <c r="G28" s="15">
        <f t="shared" si="1"/>
        <v>2674.4186046511627</v>
      </c>
    </row>
    <row r="29" spans="1:7">
      <c r="A29" s="659"/>
      <c r="B29" s="667"/>
      <c r="C29" s="12" t="s">
        <v>371</v>
      </c>
      <c r="D29" s="12" t="s">
        <v>8</v>
      </c>
      <c r="E29" s="22">
        <v>98000</v>
      </c>
      <c r="F29" s="14">
        <v>30</v>
      </c>
      <c r="G29" s="15">
        <f t="shared" si="1"/>
        <v>3266.6666666666665</v>
      </c>
    </row>
    <row r="30" spans="1:7">
      <c r="A30" s="659"/>
      <c r="B30" s="667"/>
      <c r="C30" s="23" t="s">
        <v>370</v>
      </c>
      <c r="D30" s="23" t="s">
        <v>17</v>
      </c>
      <c r="E30" s="22">
        <v>142500</v>
      </c>
      <c r="F30" s="37">
        <v>15</v>
      </c>
      <c r="G30" s="15">
        <f t="shared" si="1"/>
        <v>9500</v>
      </c>
    </row>
    <row r="31" spans="1:7">
      <c r="A31" s="660"/>
      <c r="B31" s="668"/>
      <c r="C31" s="16" t="s">
        <v>25</v>
      </c>
      <c r="D31" s="23" t="s">
        <v>17</v>
      </c>
      <c r="E31" s="24">
        <v>98000</v>
      </c>
      <c r="F31" s="44">
        <v>12</v>
      </c>
      <c r="G31" s="19">
        <f t="shared" si="1"/>
        <v>8166.666666666667</v>
      </c>
    </row>
    <row r="32" spans="1:7">
      <c r="A32" s="658">
        <v>45786</v>
      </c>
      <c r="B32" s="666" t="s">
        <v>365</v>
      </c>
      <c r="C32" s="8" t="s">
        <v>379</v>
      </c>
      <c r="D32" s="8" t="s">
        <v>17</v>
      </c>
      <c r="E32" s="45">
        <v>142500</v>
      </c>
      <c r="F32" s="25">
        <v>10</v>
      </c>
      <c r="G32" s="26">
        <f t="shared" si="1"/>
        <v>14250</v>
      </c>
    </row>
    <row r="33" spans="1:11">
      <c r="A33" s="659"/>
      <c r="B33" s="667"/>
      <c r="C33" s="12" t="s">
        <v>363</v>
      </c>
      <c r="D33" s="12" t="s">
        <v>17</v>
      </c>
      <c r="E33" s="22">
        <v>95000</v>
      </c>
      <c r="F33" s="14">
        <v>15</v>
      </c>
      <c r="G33" s="15">
        <f t="shared" si="1"/>
        <v>6333.333333333333</v>
      </c>
    </row>
    <row r="34" spans="1:11">
      <c r="A34" s="659"/>
      <c r="B34" s="667"/>
      <c r="C34" s="12" t="s">
        <v>371</v>
      </c>
      <c r="D34" s="12" t="s">
        <v>144</v>
      </c>
      <c r="E34" s="22">
        <v>80000</v>
      </c>
      <c r="F34" s="14">
        <v>10</v>
      </c>
      <c r="G34" s="15">
        <f t="shared" si="1"/>
        <v>8000</v>
      </c>
    </row>
    <row r="35" spans="1:11">
      <c r="A35" s="659"/>
      <c r="B35" s="667"/>
      <c r="C35" s="23" t="s">
        <v>370</v>
      </c>
      <c r="D35" s="23" t="s">
        <v>144</v>
      </c>
      <c r="E35" s="22">
        <v>120000</v>
      </c>
      <c r="F35" s="14">
        <v>9</v>
      </c>
      <c r="G35" s="15">
        <f t="shared" si="1"/>
        <v>13333.333333333334</v>
      </c>
    </row>
    <row r="36" spans="1:11">
      <c r="A36" s="660"/>
      <c r="B36" s="668"/>
      <c r="C36" s="16" t="s">
        <v>25</v>
      </c>
      <c r="D36" s="23" t="s">
        <v>144</v>
      </c>
      <c r="E36" s="24">
        <v>90000</v>
      </c>
      <c r="F36" s="18">
        <v>7</v>
      </c>
      <c r="G36" s="19">
        <f t="shared" si="1"/>
        <v>12857.142857142857</v>
      </c>
    </row>
    <row r="37" spans="1:11">
      <c r="A37" s="658">
        <v>45789</v>
      </c>
      <c r="B37" s="647" t="s">
        <v>365</v>
      </c>
      <c r="C37" s="8" t="s">
        <v>380</v>
      </c>
      <c r="D37" s="8" t="s">
        <v>144</v>
      </c>
      <c r="E37" s="9">
        <v>120000</v>
      </c>
      <c r="F37" s="25">
        <v>14</v>
      </c>
      <c r="G37" s="46">
        <f t="shared" si="1"/>
        <v>8571.4285714285706</v>
      </c>
    </row>
    <row r="38" spans="1:11">
      <c r="A38" s="659"/>
      <c r="B38" s="648"/>
      <c r="C38" s="12" t="s">
        <v>45</v>
      </c>
      <c r="D38" s="12" t="s">
        <v>17</v>
      </c>
      <c r="E38" s="22">
        <v>95000</v>
      </c>
      <c r="F38" s="14">
        <v>22</v>
      </c>
      <c r="G38" s="15">
        <f t="shared" si="1"/>
        <v>4318.181818181818</v>
      </c>
    </row>
    <row r="39" spans="1:11">
      <c r="A39" s="659"/>
      <c r="B39" s="648"/>
      <c r="C39" s="12" t="s">
        <v>371</v>
      </c>
      <c r="D39" s="12" t="s">
        <v>10</v>
      </c>
      <c r="E39" s="22">
        <v>80000</v>
      </c>
      <c r="F39" s="14">
        <v>10</v>
      </c>
      <c r="G39" s="15">
        <f t="shared" si="1"/>
        <v>8000</v>
      </c>
    </row>
    <row r="40" spans="1:11">
      <c r="A40" s="659"/>
      <c r="B40" s="648"/>
      <c r="C40" s="23" t="s">
        <v>370</v>
      </c>
      <c r="D40" s="23" t="s">
        <v>144</v>
      </c>
      <c r="E40" s="22">
        <v>120000</v>
      </c>
      <c r="F40" s="14">
        <v>9</v>
      </c>
      <c r="G40" s="15">
        <f t="shared" si="1"/>
        <v>13333.333333333334</v>
      </c>
    </row>
    <row r="41" spans="1:11">
      <c r="A41" s="659"/>
      <c r="B41" s="648"/>
      <c r="C41" s="16" t="s">
        <v>25</v>
      </c>
      <c r="D41" s="23" t="s">
        <v>144</v>
      </c>
      <c r="E41" s="22">
        <v>90000</v>
      </c>
      <c r="F41" s="44">
        <v>7</v>
      </c>
      <c r="G41" s="42">
        <f t="shared" si="1"/>
        <v>12857.142857142857</v>
      </c>
    </row>
    <row r="42" spans="1:11" ht="15" customHeight="1">
      <c r="A42" s="658">
        <v>45790</v>
      </c>
      <c r="B42" s="647" t="s">
        <v>365</v>
      </c>
      <c r="C42" s="8" t="s">
        <v>380</v>
      </c>
      <c r="D42" s="8" t="s">
        <v>144</v>
      </c>
      <c r="E42" s="20">
        <v>60000</v>
      </c>
      <c r="F42" s="25">
        <v>19</v>
      </c>
      <c r="G42" s="26">
        <f t="shared" si="1"/>
        <v>3157.8947368421054</v>
      </c>
      <c r="H42" s="669" t="s">
        <v>381</v>
      </c>
      <c r="I42" s="669"/>
      <c r="J42" s="669"/>
      <c r="K42" s="669"/>
    </row>
    <row r="43" spans="1:11" ht="15" customHeight="1">
      <c r="A43" s="659"/>
      <c r="B43" s="648"/>
      <c r="C43" s="8" t="s">
        <v>382</v>
      </c>
      <c r="D43" s="21" t="s">
        <v>17</v>
      </c>
      <c r="E43" s="48">
        <v>71250</v>
      </c>
      <c r="F43" s="25"/>
      <c r="G43" s="26"/>
      <c r="H43" s="47"/>
      <c r="I43" s="47"/>
      <c r="J43" s="47"/>
      <c r="K43" s="47"/>
    </row>
    <row r="44" spans="1:11">
      <c r="A44" s="659"/>
      <c r="B44" s="648"/>
      <c r="C44" s="12" t="s">
        <v>45</v>
      </c>
      <c r="D44" s="12" t="s">
        <v>17</v>
      </c>
      <c r="E44" s="22">
        <v>95000</v>
      </c>
      <c r="F44" s="14">
        <v>24</v>
      </c>
      <c r="G44" s="15">
        <f t="shared" si="1"/>
        <v>3958.3333333333335</v>
      </c>
    </row>
    <row r="45" spans="1:11">
      <c r="A45" s="659"/>
      <c r="B45" s="648"/>
      <c r="C45" s="12" t="s">
        <v>371</v>
      </c>
      <c r="D45" s="12" t="s">
        <v>10</v>
      </c>
      <c r="E45" s="22">
        <v>80000</v>
      </c>
      <c r="F45" s="14">
        <v>10</v>
      </c>
      <c r="G45" s="15">
        <f t="shared" si="1"/>
        <v>8000</v>
      </c>
    </row>
    <row r="46" spans="1:11">
      <c r="A46" s="659"/>
      <c r="B46" s="648"/>
      <c r="C46" s="23" t="s">
        <v>370</v>
      </c>
      <c r="D46" s="23" t="s">
        <v>144</v>
      </c>
      <c r="E46" s="22">
        <v>120000</v>
      </c>
      <c r="F46" s="14">
        <v>7</v>
      </c>
      <c r="G46" s="15">
        <f t="shared" si="1"/>
        <v>17142.857142857141</v>
      </c>
    </row>
    <row r="47" spans="1:11">
      <c r="A47" s="659"/>
      <c r="B47" s="648"/>
      <c r="C47" s="16" t="s">
        <v>25</v>
      </c>
      <c r="D47" s="23" t="s">
        <v>144</v>
      </c>
      <c r="E47" s="22">
        <v>90000</v>
      </c>
      <c r="F47" s="14">
        <v>7</v>
      </c>
      <c r="G47" s="15">
        <f t="shared" si="1"/>
        <v>12857.142857142857</v>
      </c>
    </row>
    <row r="48" spans="1:11">
      <c r="A48" s="658">
        <v>45791</v>
      </c>
      <c r="B48" s="647" t="s">
        <v>365</v>
      </c>
      <c r="C48" s="8" t="s">
        <v>380</v>
      </c>
      <c r="D48" s="8" t="s">
        <v>17</v>
      </c>
      <c r="E48" s="20">
        <v>142500</v>
      </c>
      <c r="F48" s="25">
        <v>18</v>
      </c>
      <c r="G48" s="26">
        <f t="shared" si="1"/>
        <v>7916.666666666667</v>
      </c>
    </row>
    <row r="49" spans="1:7">
      <c r="A49" s="659"/>
      <c r="B49" s="648"/>
      <c r="C49" s="12" t="s">
        <v>45</v>
      </c>
      <c r="D49" s="12" t="s">
        <v>17</v>
      </c>
      <c r="E49" s="22">
        <v>95000</v>
      </c>
      <c r="F49" s="14">
        <v>22</v>
      </c>
      <c r="G49" s="15">
        <f t="shared" si="1"/>
        <v>4318.181818181818</v>
      </c>
    </row>
    <row r="50" spans="1:7">
      <c r="A50" s="659"/>
      <c r="B50" s="648"/>
      <c r="C50" s="12" t="s">
        <v>371</v>
      </c>
      <c r="D50" s="12" t="s">
        <v>10</v>
      </c>
      <c r="E50" s="22">
        <v>80000</v>
      </c>
      <c r="F50" s="14">
        <v>11</v>
      </c>
      <c r="G50" s="15">
        <f t="shared" si="1"/>
        <v>7272.727272727273</v>
      </c>
    </row>
    <row r="51" spans="1:7">
      <c r="A51" s="659"/>
      <c r="B51" s="648"/>
      <c r="C51" s="23" t="s">
        <v>370</v>
      </c>
      <c r="D51" s="23" t="s">
        <v>144</v>
      </c>
      <c r="E51" s="22">
        <v>120000</v>
      </c>
      <c r="F51" s="14">
        <v>9</v>
      </c>
      <c r="G51" s="15">
        <f t="shared" si="1"/>
        <v>13333.333333333334</v>
      </c>
    </row>
    <row r="52" spans="1:7">
      <c r="A52" s="659"/>
      <c r="B52" s="648"/>
      <c r="C52" s="16" t="s">
        <v>25</v>
      </c>
      <c r="D52" s="23" t="s">
        <v>144</v>
      </c>
      <c r="E52" s="24">
        <v>90000</v>
      </c>
      <c r="F52" s="18">
        <v>7</v>
      </c>
      <c r="G52" s="19">
        <f t="shared" si="1"/>
        <v>12857.142857142857</v>
      </c>
    </row>
    <row r="53" spans="1:7">
      <c r="A53" s="658">
        <v>45792</v>
      </c>
      <c r="B53" s="647" t="s">
        <v>365</v>
      </c>
      <c r="C53" s="8" t="s">
        <v>380</v>
      </c>
      <c r="D53" s="8" t="s">
        <v>17</v>
      </c>
      <c r="E53" s="20">
        <v>142500</v>
      </c>
      <c r="F53" s="14">
        <v>18</v>
      </c>
      <c r="G53" s="15">
        <f t="shared" si="1"/>
        <v>7916.666666666667</v>
      </c>
    </row>
    <row r="54" spans="1:7">
      <c r="A54" s="659"/>
      <c r="B54" s="648"/>
      <c r="C54" s="12" t="s">
        <v>45</v>
      </c>
      <c r="D54" s="12" t="s">
        <v>17</v>
      </c>
      <c r="E54" s="22">
        <v>95000</v>
      </c>
      <c r="F54" s="14">
        <v>23</v>
      </c>
      <c r="G54" s="15">
        <f t="shared" si="1"/>
        <v>4130.434782608696</v>
      </c>
    </row>
    <row r="55" spans="1:7">
      <c r="A55" s="659"/>
      <c r="B55" s="648"/>
      <c r="C55" s="12" t="s">
        <v>371</v>
      </c>
      <c r="D55" s="12" t="s">
        <v>10</v>
      </c>
      <c r="E55" s="22">
        <v>80000</v>
      </c>
      <c r="F55" s="14">
        <v>9</v>
      </c>
      <c r="G55" s="41">
        <f t="shared" si="1"/>
        <v>8888.8888888888887</v>
      </c>
    </row>
    <row r="56" spans="1:7">
      <c r="A56" s="659"/>
      <c r="B56" s="648"/>
      <c r="C56" s="23" t="s">
        <v>370</v>
      </c>
      <c r="D56" s="23" t="s">
        <v>144</v>
      </c>
      <c r="E56" s="22">
        <v>120000</v>
      </c>
      <c r="F56" s="14">
        <v>12</v>
      </c>
      <c r="G56" s="15">
        <f t="shared" si="1"/>
        <v>10000</v>
      </c>
    </row>
    <row r="57" spans="1:7">
      <c r="A57" s="660"/>
      <c r="B57" s="649"/>
      <c r="C57" s="16" t="s">
        <v>25</v>
      </c>
      <c r="D57" s="16" t="s">
        <v>144</v>
      </c>
      <c r="E57" s="24">
        <v>90000</v>
      </c>
      <c r="F57" s="18">
        <v>5</v>
      </c>
      <c r="G57" s="19">
        <f t="shared" si="1"/>
        <v>18000</v>
      </c>
    </row>
    <row r="58" spans="1:7">
      <c r="B58" s="28"/>
      <c r="E58" s="29">
        <f>SUM(E2:E57)</f>
        <v>5746250</v>
      </c>
      <c r="F58" s="28"/>
    </row>
  </sheetData>
  <mergeCells count="21">
    <mergeCell ref="H42:K42"/>
    <mergeCell ref="A2:A7"/>
    <mergeCell ref="A8:A13"/>
    <mergeCell ref="A14:A19"/>
    <mergeCell ref="A20:A25"/>
    <mergeCell ref="A26:A31"/>
    <mergeCell ref="A32:A36"/>
    <mergeCell ref="A37:A41"/>
    <mergeCell ref="A42:A47"/>
    <mergeCell ref="A48:A52"/>
    <mergeCell ref="A53:A57"/>
    <mergeCell ref="B2:B7"/>
    <mergeCell ref="B8:B13"/>
    <mergeCell ref="B14:B19"/>
    <mergeCell ref="B20:B25"/>
    <mergeCell ref="B26:B31"/>
    <mergeCell ref="B32:B36"/>
    <mergeCell ref="B37:B41"/>
    <mergeCell ref="B42:B47"/>
    <mergeCell ref="B48:B52"/>
    <mergeCell ref="B53:B57"/>
  </mergeCells>
  <dataValidations count="1">
    <dataValidation type="list" allowBlank="1" showInputMessage="1" showErrorMessage="1" sqref="D1 IV1 SR1 ACN1 AMJ1 AWF1 BGB1 BPX1 BZT1 CJP1 CTL1 DDH1 DND1 DWZ1 EGV1 EQR1 FAN1 FKJ1 FUF1 GEB1 GNX1 GXT1 HHP1 HRL1 IBH1 ILD1 IUZ1 JEV1 JOR1 JYN1 KIJ1 KSF1 LCB1 LLX1 LVT1 MFP1 MPL1 MZH1 NJD1 NSZ1 OCV1 OMR1 OWN1 PGJ1 PQF1 QAB1 QJX1 QTT1 RDP1 RNL1 RXH1 SHD1 SQZ1 TAV1 TKR1 TUN1 UEJ1 UOF1 UYB1 VHX1 VRT1 WBP1 WLL1 WVH1 D65397 IV65397 SR65397 ACN65397 AMJ65397 AWF65397 BGB65397 BPX65397 BZT65397 CJP65397 CTL65397 DDH65397 DND65397 DWZ65397 EGV65397 EQR65397 FAN65397 FKJ65397 FUF65397 GEB65397 GNX65397 GXT65397 HHP65397 HRL65397 IBH65397 ILD65397 IUZ65397 JEV65397 JOR65397 JYN65397 KIJ65397 KSF65397 LCB65397 LLX65397 LVT65397 MFP65397 MPL65397 MZH65397 NJD65397 NSZ65397 OCV65397 OMR65397 OWN65397 PGJ65397 PQF65397 QAB65397 QJX65397 QTT65397 RDP65397 RNL65397 RXH65397 SHD65397 SQZ65397 TAV65397 TKR65397 TUN65397 UEJ65397 UOF65397 UYB65397 VHX65397 VRT65397 WBP65397 WLL65397 WVH65397 D130933 IV130933 SR130933 ACN130933 AMJ130933 AWF130933 BGB130933 BPX130933 BZT130933 CJP130933 CTL130933 DDH130933 DND130933 DWZ130933 EGV130933 EQR130933 FAN130933 FKJ130933 FUF130933 GEB130933 GNX130933 GXT130933 HHP130933 HRL130933 IBH130933 ILD130933 IUZ130933 JEV130933 JOR130933 JYN130933 KIJ130933 KSF130933 LCB130933 LLX130933 LVT130933 MFP130933 MPL130933 MZH130933 NJD130933 NSZ130933 OCV130933 OMR130933 OWN130933 PGJ130933 PQF130933 QAB130933 QJX130933 QTT130933 RDP130933 RNL130933 RXH130933 SHD130933 SQZ130933 TAV130933 TKR130933 TUN130933 UEJ130933 UOF130933 UYB130933 VHX130933 VRT130933 WBP130933 WLL130933 WVH130933 D196469 IV196469 SR196469 ACN196469 AMJ196469 AWF196469 BGB196469 BPX196469 BZT196469 CJP196469 CTL196469 DDH196469 DND196469 DWZ196469 EGV196469 EQR196469 FAN196469 FKJ196469 FUF196469 GEB196469 GNX196469 GXT196469 HHP196469 HRL196469 IBH196469 ILD196469 IUZ196469 JEV196469 JOR196469 JYN196469 KIJ196469 KSF196469 LCB196469 LLX196469 LVT196469 MFP196469 MPL196469 MZH196469 NJD196469 NSZ196469 OCV196469 OMR196469 OWN196469 PGJ196469 PQF196469 QAB196469 QJX196469 QTT196469 RDP196469 RNL196469 RXH196469 SHD196469 SQZ196469 TAV196469 TKR196469 TUN196469 UEJ196469 UOF196469 UYB196469 VHX196469 VRT196469 WBP196469 WLL196469 WVH196469 D262005 IV262005 SR262005 ACN262005 AMJ262005 AWF262005 BGB262005 BPX262005 BZT262005 CJP262005 CTL262005 DDH262005 DND262005 DWZ262005 EGV262005 EQR262005 FAN262005 FKJ262005 FUF262005 GEB262005 GNX262005 GXT262005 HHP262005 HRL262005 IBH262005 ILD262005 IUZ262005 JEV262005 JOR262005 JYN262005 KIJ262005 KSF262005 LCB262005 LLX262005 LVT262005 MFP262005 MPL262005 MZH262005 NJD262005 NSZ262005 OCV262005 OMR262005 OWN262005 PGJ262005 PQF262005 QAB262005 QJX262005 QTT262005 RDP262005 RNL262005 RXH262005 SHD262005 SQZ262005 TAV262005 TKR262005 TUN262005 UEJ262005 UOF262005 UYB262005 VHX262005 VRT262005 WBP262005 WLL262005 WVH262005 D327541 IV327541 SR327541 ACN327541 AMJ327541 AWF327541 BGB327541 BPX327541 BZT327541 CJP327541 CTL327541 DDH327541 DND327541 DWZ327541 EGV327541 EQR327541 FAN327541 FKJ327541 FUF327541 GEB327541 GNX327541 GXT327541 HHP327541 HRL327541 IBH327541 ILD327541 IUZ327541 JEV327541 JOR327541 JYN327541 KIJ327541 KSF327541 LCB327541 LLX327541 LVT327541 MFP327541 MPL327541 MZH327541 NJD327541 NSZ327541 OCV327541 OMR327541 OWN327541 PGJ327541 PQF327541 QAB327541 QJX327541 QTT327541 RDP327541 RNL327541 RXH327541 SHD327541 SQZ327541 TAV327541 TKR327541 TUN327541 UEJ327541 UOF327541 UYB327541 VHX327541 VRT327541 WBP327541 WLL327541 WVH327541 D393077 IV393077 SR393077 ACN393077 AMJ393077 AWF393077 BGB393077 BPX393077 BZT393077 CJP393077 CTL393077 DDH393077 DND393077 DWZ393077 EGV393077 EQR393077 FAN393077 FKJ393077 FUF393077 GEB393077 GNX393077 GXT393077 HHP393077 HRL393077 IBH393077 ILD393077 IUZ393077 JEV393077 JOR393077 JYN393077 KIJ393077 KSF393077 LCB393077 LLX393077 LVT393077 MFP393077 MPL393077 MZH393077 NJD393077 NSZ393077 OCV393077 OMR393077 OWN393077 PGJ393077 PQF393077 QAB393077 QJX393077 QTT393077 RDP393077 RNL393077 RXH393077 SHD393077 SQZ393077 TAV393077 TKR393077 TUN393077 UEJ393077 UOF393077 UYB393077 VHX393077 VRT393077 WBP393077 WLL393077 WVH393077 D458613 IV458613 SR458613 ACN458613 AMJ458613 AWF458613 BGB458613 BPX458613 BZT458613 CJP458613 CTL458613 DDH458613 DND458613 DWZ458613 EGV458613 EQR458613 FAN458613 FKJ458613 FUF458613 GEB458613 GNX458613 GXT458613 HHP458613 HRL458613 IBH458613 ILD458613 IUZ458613 JEV458613 JOR458613 JYN458613 KIJ458613 KSF458613 LCB458613 LLX458613 LVT458613 MFP458613 MPL458613 MZH458613 NJD458613 NSZ458613 OCV458613 OMR458613 OWN458613 PGJ458613 PQF458613 QAB458613 QJX458613 QTT458613 RDP458613 RNL458613 RXH458613 SHD458613 SQZ458613 TAV458613 TKR458613 TUN458613 UEJ458613 UOF458613 UYB458613 VHX458613 VRT458613 WBP458613 WLL458613 WVH458613 D524149 IV524149 SR524149 ACN524149 AMJ524149 AWF524149 BGB524149 BPX524149 BZT524149 CJP524149 CTL524149 DDH524149 DND524149 DWZ524149 EGV524149 EQR524149 FAN524149 FKJ524149 FUF524149 GEB524149 GNX524149 GXT524149 HHP524149 HRL524149 IBH524149 ILD524149 IUZ524149 JEV524149 JOR524149 JYN524149 KIJ524149 KSF524149 LCB524149 LLX524149 LVT524149 MFP524149 MPL524149 MZH524149 NJD524149 NSZ524149 OCV524149 OMR524149 OWN524149 PGJ524149 PQF524149 QAB524149 QJX524149 QTT524149 RDP524149 RNL524149 RXH524149 SHD524149 SQZ524149 TAV524149 TKR524149 TUN524149 UEJ524149 UOF524149 UYB524149 VHX524149 VRT524149 WBP524149 WLL524149 WVH524149 D589685 IV589685 SR589685 ACN589685 AMJ589685 AWF589685 BGB589685 BPX589685 BZT589685 CJP589685 CTL589685 DDH589685 DND589685 DWZ589685 EGV589685 EQR589685 FAN589685 FKJ589685 FUF589685 GEB589685 GNX589685 GXT589685 HHP589685 HRL589685 IBH589685 ILD589685 IUZ589685 JEV589685 JOR589685 JYN589685 KIJ589685 KSF589685 LCB589685 LLX589685 LVT589685 MFP589685 MPL589685 MZH589685 NJD589685 NSZ589685 OCV589685 OMR589685 OWN589685 PGJ589685 PQF589685 QAB589685 QJX589685 QTT589685 RDP589685 RNL589685 RXH589685 SHD589685 SQZ589685 TAV589685 TKR589685 TUN589685 UEJ589685 UOF589685 UYB589685 VHX589685 VRT589685 WBP589685 WLL589685 WVH589685 D655221 IV655221 SR655221 ACN655221 AMJ655221 AWF655221 BGB655221 BPX655221 BZT655221 CJP655221 CTL655221 DDH655221 DND655221 DWZ655221 EGV655221 EQR655221 FAN655221 FKJ655221 FUF655221 GEB655221 GNX655221 GXT655221 HHP655221 HRL655221 IBH655221 ILD655221 IUZ655221 JEV655221 JOR655221 JYN655221 KIJ655221 KSF655221 LCB655221 LLX655221 LVT655221 MFP655221 MPL655221 MZH655221 NJD655221 NSZ655221 OCV655221 OMR655221 OWN655221 PGJ655221 PQF655221 QAB655221 QJX655221 QTT655221 RDP655221 RNL655221 RXH655221 SHD655221 SQZ655221 TAV655221 TKR655221 TUN655221 UEJ655221 UOF655221 UYB655221 VHX655221 VRT655221 WBP655221 WLL655221 WVH655221 D720757 IV720757 SR720757 ACN720757 AMJ720757 AWF720757 BGB720757 BPX720757 BZT720757 CJP720757 CTL720757 DDH720757 DND720757 DWZ720757 EGV720757 EQR720757 FAN720757 FKJ720757 FUF720757 GEB720757 GNX720757 GXT720757 HHP720757 HRL720757 IBH720757 ILD720757 IUZ720757 JEV720757 JOR720757 JYN720757 KIJ720757 KSF720757 LCB720757 LLX720757 LVT720757 MFP720757 MPL720757 MZH720757 NJD720757 NSZ720757 OCV720757 OMR720757 OWN720757 PGJ720757 PQF720757 QAB720757 QJX720757 QTT720757 RDP720757 RNL720757 RXH720757 SHD720757 SQZ720757 TAV720757 TKR720757 TUN720757 UEJ720757 UOF720757 UYB720757 VHX720757 VRT720757 WBP720757 WLL720757 WVH720757 D786293 IV786293 SR786293 ACN786293 AMJ786293 AWF786293 BGB786293 BPX786293 BZT786293 CJP786293 CTL786293 DDH786293 DND786293 DWZ786293 EGV786293 EQR786293 FAN786293 FKJ786293 FUF786293 GEB786293 GNX786293 GXT786293 HHP786293 HRL786293 IBH786293 ILD786293 IUZ786293 JEV786293 JOR786293 JYN786293 KIJ786293 KSF786293 LCB786293 LLX786293 LVT786293 MFP786293 MPL786293 MZH786293 NJD786293 NSZ786293 OCV786293 OMR786293 OWN786293 PGJ786293 PQF786293 QAB786293 QJX786293 QTT786293 RDP786293 RNL786293 RXH786293 SHD786293 SQZ786293 TAV786293 TKR786293 TUN786293 UEJ786293 UOF786293 UYB786293 VHX786293 VRT786293 WBP786293 WLL786293 WVH786293 D851829 IV851829 SR851829 ACN851829 AMJ851829 AWF851829 BGB851829 BPX851829 BZT851829 CJP851829 CTL851829 DDH851829 DND851829 DWZ851829 EGV851829 EQR851829 FAN851829 FKJ851829 FUF851829 GEB851829 GNX851829 GXT851829 HHP851829 HRL851829 IBH851829 ILD851829 IUZ851829 JEV851829 JOR851829 JYN851829 KIJ851829 KSF851829 LCB851829 LLX851829 LVT851829 MFP851829 MPL851829 MZH851829 NJD851829 NSZ851829 OCV851829 OMR851829 OWN851829 PGJ851829 PQF851829 QAB851829 QJX851829 QTT851829 RDP851829 RNL851829 RXH851829 SHD851829 SQZ851829 TAV851829 TKR851829 TUN851829 UEJ851829 UOF851829 UYB851829 VHX851829 VRT851829 WBP851829 WLL851829 WVH851829 D917365 IV917365 SR917365 ACN917365 AMJ917365 AWF917365 BGB917365 BPX917365 BZT917365 CJP917365 CTL917365 DDH917365 DND917365 DWZ917365 EGV917365 EQR917365 FAN917365 FKJ917365 FUF917365 GEB917365 GNX917365 GXT917365 HHP917365 HRL917365 IBH917365 ILD917365 IUZ917365 JEV917365 JOR917365 JYN917365 KIJ917365 KSF917365 LCB917365 LLX917365 LVT917365 MFP917365 MPL917365 MZH917365 NJD917365 NSZ917365 OCV917365 OMR917365 OWN917365 PGJ917365 PQF917365 QAB917365 QJX917365 QTT917365 RDP917365 RNL917365 RXH917365 SHD917365 SQZ917365 TAV917365 TKR917365 TUN917365 UEJ917365 UOF917365 UYB917365 VHX917365 VRT917365 WBP917365 WLL917365 WVH917365 D982901 IV982901 SR982901 ACN982901 AMJ982901 AWF982901 BGB982901 BPX982901 BZT982901 CJP982901 CTL982901 DDH982901 DND982901 DWZ982901 EGV982901 EQR982901 FAN982901 FKJ982901 FUF982901 GEB982901 GNX982901 GXT982901 HHP982901 HRL982901 IBH982901 ILD982901 IUZ982901 JEV982901 JOR982901 JYN982901 KIJ982901 KSF982901 LCB982901 LLX982901 LVT982901 MFP982901 MPL982901 MZH982901 NJD982901 NSZ982901 OCV982901 OMR982901 OWN982901 PGJ982901 PQF982901 QAB982901 QJX982901 QTT982901 RDP982901 RNL982901 RXH982901 SHD982901 SQZ982901 TAV982901 TKR982901 TUN982901 UEJ982901 UOF982901 UYB982901 VHX982901 VRT982901 WBP982901 WLL982901 WVH982901" xr:uid="{00000000-0002-0000-5200-000000000000}">
      <formula1>"MINIBUS,BUS,VAN,TAXIBUS"</formula1>
    </dataValidation>
  </dataValidations>
  <pageMargins left="0.7" right="0.7" top="0.75" bottom="0.75" header="0.3" footer="0.3"/>
  <pageSetup paperSize="9" scale="64" orientation="portrai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G52"/>
  <sheetViews>
    <sheetView topLeftCell="A37" workbookViewId="0">
      <selection activeCell="D37" sqref="D37"/>
    </sheetView>
  </sheetViews>
  <sheetFormatPr baseColWidth="10" defaultColWidth="11" defaultRowHeight="14.4"/>
  <cols>
    <col min="3" max="3" width="22.33203125" customWidth="1"/>
    <col min="255" max="255" width="22.33203125" customWidth="1"/>
    <col min="511" max="511" width="22.33203125" customWidth="1"/>
    <col min="767" max="767" width="22.33203125" customWidth="1"/>
    <col min="1023" max="1023" width="22.33203125" customWidth="1"/>
    <col min="1279" max="1279" width="22.33203125" customWidth="1"/>
    <col min="1535" max="1535" width="22.33203125" customWidth="1"/>
    <col min="1791" max="1791" width="22.33203125" customWidth="1"/>
    <col min="2047" max="2047" width="22.33203125" customWidth="1"/>
    <col min="2303" max="2303" width="22.33203125" customWidth="1"/>
    <col min="2559" max="2559" width="22.33203125" customWidth="1"/>
    <col min="2815" max="2815" width="22.33203125" customWidth="1"/>
    <col min="3071" max="3071" width="22.33203125" customWidth="1"/>
    <col min="3327" max="3327" width="22.33203125" customWidth="1"/>
    <col min="3583" max="3583" width="22.33203125" customWidth="1"/>
    <col min="3839" max="3839" width="22.33203125" customWidth="1"/>
    <col min="4095" max="4095" width="22.33203125" customWidth="1"/>
    <col min="4351" max="4351" width="22.33203125" customWidth="1"/>
    <col min="4607" max="4607" width="22.33203125" customWidth="1"/>
    <col min="4863" max="4863" width="22.33203125" customWidth="1"/>
    <col min="5119" max="5119" width="22.33203125" customWidth="1"/>
    <col min="5375" max="5375" width="22.33203125" customWidth="1"/>
    <col min="5631" max="5631" width="22.33203125" customWidth="1"/>
    <col min="5887" max="5887" width="22.33203125" customWidth="1"/>
    <col min="6143" max="6143" width="22.33203125" customWidth="1"/>
    <col min="6399" max="6399" width="22.33203125" customWidth="1"/>
    <col min="6655" max="6655" width="22.33203125" customWidth="1"/>
    <col min="6911" max="6911" width="22.33203125" customWidth="1"/>
    <col min="7167" max="7167" width="22.33203125" customWidth="1"/>
    <col min="7423" max="7423" width="22.33203125" customWidth="1"/>
    <col min="7679" max="7679" width="22.33203125" customWidth="1"/>
    <col min="7935" max="7935" width="22.33203125" customWidth="1"/>
    <col min="8191" max="8191" width="22.33203125" customWidth="1"/>
    <col min="8447" max="8447" width="22.33203125" customWidth="1"/>
    <col min="8703" max="8703" width="22.33203125" customWidth="1"/>
    <col min="8959" max="8959" width="22.33203125" customWidth="1"/>
    <col min="9215" max="9215" width="22.33203125" customWidth="1"/>
    <col min="9471" max="9471" width="22.33203125" customWidth="1"/>
    <col min="9727" max="9727" width="22.33203125" customWidth="1"/>
    <col min="9983" max="9983" width="22.33203125" customWidth="1"/>
    <col min="10239" max="10239" width="22.33203125" customWidth="1"/>
    <col min="10495" max="10495" width="22.33203125" customWidth="1"/>
    <col min="10751" max="10751" width="22.33203125" customWidth="1"/>
    <col min="11007" max="11007" width="22.33203125" customWidth="1"/>
    <col min="11263" max="11263" width="22.33203125" customWidth="1"/>
    <col min="11519" max="11519" width="22.33203125" customWidth="1"/>
    <col min="11775" max="11775" width="22.33203125" customWidth="1"/>
    <col min="12031" max="12031" width="22.33203125" customWidth="1"/>
    <col min="12287" max="12287" width="22.33203125" customWidth="1"/>
    <col min="12543" max="12543" width="22.33203125" customWidth="1"/>
    <col min="12799" max="12799" width="22.33203125" customWidth="1"/>
    <col min="13055" max="13055" width="22.33203125" customWidth="1"/>
    <col min="13311" max="13311" width="22.33203125" customWidth="1"/>
    <col min="13567" max="13567" width="22.33203125" customWidth="1"/>
    <col min="13823" max="13823" width="22.33203125" customWidth="1"/>
    <col min="14079" max="14079" width="22.33203125" customWidth="1"/>
    <col min="14335" max="14335" width="22.33203125" customWidth="1"/>
    <col min="14591" max="14591" width="22.33203125" customWidth="1"/>
    <col min="14847" max="14847" width="22.33203125" customWidth="1"/>
    <col min="15103" max="15103" width="22.33203125" customWidth="1"/>
    <col min="15359" max="15359" width="22.33203125" customWidth="1"/>
    <col min="15615" max="15615" width="22.33203125" customWidth="1"/>
    <col min="15871" max="15871" width="22.33203125" customWidth="1"/>
    <col min="16127" max="16127" width="22.33203125" customWidth="1"/>
  </cols>
  <sheetData>
    <row r="1" spans="1:7" ht="43.2">
      <c r="A1" s="1" t="s">
        <v>0</v>
      </c>
      <c r="B1" s="2" t="s">
        <v>1</v>
      </c>
      <c r="C1" s="3" t="s">
        <v>2</v>
      </c>
      <c r="D1" s="4" t="s">
        <v>3</v>
      </c>
      <c r="E1" s="5" t="s">
        <v>4</v>
      </c>
      <c r="F1" s="6" t="s">
        <v>5</v>
      </c>
      <c r="G1" s="7" t="s">
        <v>6</v>
      </c>
    </row>
    <row r="2" spans="1:7">
      <c r="A2" s="658">
        <v>45793</v>
      </c>
      <c r="B2" s="647" t="s">
        <v>365</v>
      </c>
      <c r="C2" s="8" t="s">
        <v>380</v>
      </c>
      <c r="D2" s="8" t="s">
        <v>17</v>
      </c>
      <c r="E2" s="20">
        <v>142500</v>
      </c>
      <c r="F2" s="10">
        <v>17</v>
      </c>
      <c r="G2" s="11">
        <f>E2/F2</f>
        <v>8382.3529411764703</v>
      </c>
    </row>
    <row r="3" spans="1:7">
      <c r="A3" s="659"/>
      <c r="B3" s="648"/>
      <c r="C3" s="12" t="s">
        <v>45</v>
      </c>
      <c r="D3" s="12" t="s">
        <v>17</v>
      </c>
      <c r="E3" s="22">
        <v>95000</v>
      </c>
      <c r="F3" s="14">
        <v>20</v>
      </c>
      <c r="G3" s="15">
        <f t="shared" ref="G3:G51" si="0">E3/F3</f>
        <v>4750</v>
      </c>
    </row>
    <row r="4" spans="1:7">
      <c r="A4" s="659"/>
      <c r="B4" s="648"/>
      <c r="C4" s="12" t="s">
        <v>371</v>
      </c>
      <c r="D4" s="12" t="s">
        <v>10</v>
      </c>
      <c r="E4" s="22">
        <v>80000</v>
      </c>
      <c r="F4" s="14">
        <v>10</v>
      </c>
      <c r="G4" s="15">
        <f t="shared" si="0"/>
        <v>8000</v>
      </c>
    </row>
    <row r="5" spans="1:7">
      <c r="A5" s="659"/>
      <c r="B5" s="648"/>
      <c r="C5" s="23" t="s">
        <v>370</v>
      </c>
      <c r="D5" s="23" t="s">
        <v>144</v>
      </c>
      <c r="E5" s="22">
        <v>120000</v>
      </c>
      <c r="F5" s="14">
        <v>7</v>
      </c>
      <c r="G5" s="15">
        <f t="shared" si="0"/>
        <v>17142.857142857141</v>
      </c>
    </row>
    <row r="6" spans="1:7">
      <c r="A6" s="660"/>
      <c r="B6" s="649"/>
      <c r="C6" s="16" t="s">
        <v>25</v>
      </c>
      <c r="D6" s="16" t="s">
        <v>144</v>
      </c>
      <c r="E6" s="24">
        <v>90000</v>
      </c>
      <c r="F6" s="18">
        <v>6</v>
      </c>
      <c r="G6" s="19">
        <f t="shared" si="0"/>
        <v>15000</v>
      </c>
    </row>
    <row r="7" spans="1:7">
      <c r="A7" s="658">
        <v>45796</v>
      </c>
      <c r="B7" s="647" t="s">
        <v>365</v>
      </c>
      <c r="C7" s="8" t="s">
        <v>380</v>
      </c>
      <c r="D7" s="8" t="s">
        <v>17</v>
      </c>
      <c r="E7" s="20">
        <v>142500</v>
      </c>
      <c r="F7" s="10">
        <v>18</v>
      </c>
      <c r="G7" s="26">
        <f t="shared" si="0"/>
        <v>7916.666666666667</v>
      </c>
    </row>
    <row r="8" spans="1:7">
      <c r="A8" s="659"/>
      <c r="B8" s="648"/>
      <c r="C8" s="12" t="s">
        <v>45</v>
      </c>
      <c r="D8" s="12" t="s">
        <v>17</v>
      </c>
      <c r="E8" s="22">
        <v>95000</v>
      </c>
      <c r="F8" s="14">
        <v>25</v>
      </c>
      <c r="G8" s="15">
        <f t="shared" si="0"/>
        <v>3800</v>
      </c>
    </row>
    <row r="9" spans="1:7">
      <c r="A9" s="659"/>
      <c r="B9" s="648"/>
      <c r="C9" s="12" t="s">
        <v>371</v>
      </c>
      <c r="D9" s="12" t="s">
        <v>10</v>
      </c>
      <c r="E9" s="22">
        <v>80000</v>
      </c>
      <c r="F9" s="14">
        <v>9</v>
      </c>
      <c r="G9" s="15">
        <f t="shared" si="0"/>
        <v>8888.8888888888887</v>
      </c>
    </row>
    <row r="10" spans="1:7">
      <c r="A10" s="659"/>
      <c r="B10" s="648"/>
      <c r="C10" s="23" t="s">
        <v>370</v>
      </c>
      <c r="D10" s="23" t="s">
        <v>144</v>
      </c>
      <c r="E10" s="22">
        <v>120000</v>
      </c>
      <c r="F10" s="14">
        <v>10</v>
      </c>
      <c r="G10" s="15">
        <f t="shared" si="0"/>
        <v>12000</v>
      </c>
    </row>
    <row r="11" spans="1:7">
      <c r="A11" s="660"/>
      <c r="B11" s="649"/>
      <c r="C11" s="16" t="s">
        <v>25</v>
      </c>
      <c r="D11" s="16" t="s">
        <v>144</v>
      </c>
      <c r="E11" s="24">
        <v>90000</v>
      </c>
      <c r="F11" s="18">
        <v>7</v>
      </c>
      <c r="G11" s="19">
        <f t="shared" si="0"/>
        <v>12857.142857142857</v>
      </c>
    </row>
    <row r="12" spans="1:7">
      <c r="A12" s="658">
        <v>45797</v>
      </c>
      <c r="B12" s="647" t="s">
        <v>365</v>
      </c>
      <c r="C12" s="8" t="s">
        <v>380</v>
      </c>
      <c r="D12" s="8" t="s">
        <v>17</v>
      </c>
      <c r="E12" s="20">
        <v>142500</v>
      </c>
      <c r="F12" s="10">
        <v>18</v>
      </c>
      <c r="G12" s="26">
        <f t="shared" si="0"/>
        <v>7916.666666666667</v>
      </c>
    </row>
    <row r="13" spans="1:7">
      <c r="A13" s="659"/>
      <c r="B13" s="648"/>
      <c r="C13" s="12" t="s">
        <v>45</v>
      </c>
      <c r="D13" s="12" t="s">
        <v>17</v>
      </c>
      <c r="E13" s="22">
        <v>95000</v>
      </c>
      <c r="F13" s="14">
        <v>23</v>
      </c>
      <c r="G13" s="15">
        <f t="shared" si="0"/>
        <v>4130.434782608696</v>
      </c>
    </row>
    <row r="14" spans="1:7">
      <c r="A14" s="659"/>
      <c r="B14" s="648"/>
      <c r="C14" s="12" t="s">
        <v>371</v>
      </c>
      <c r="D14" s="12" t="s">
        <v>10</v>
      </c>
      <c r="E14" s="22">
        <v>80000</v>
      </c>
      <c r="F14" s="14">
        <v>9</v>
      </c>
      <c r="G14" s="15">
        <f t="shared" si="0"/>
        <v>8888.8888888888887</v>
      </c>
    </row>
    <row r="15" spans="1:7">
      <c r="A15" s="659"/>
      <c r="B15" s="648"/>
      <c r="C15" s="23" t="s">
        <v>370</v>
      </c>
      <c r="D15" s="23" t="s">
        <v>144</v>
      </c>
      <c r="E15" s="22">
        <v>120000</v>
      </c>
      <c r="F15" s="14">
        <v>9</v>
      </c>
      <c r="G15" s="15">
        <f t="shared" si="0"/>
        <v>13333.333333333334</v>
      </c>
    </row>
    <row r="16" spans="1:7">
      <c r="A16" s="660"/>
      <c r="B16" s="649"/>
      <c r="C16" s="16" t="s">
        <v>25</v>
      </c>
      <c r="D16" s="16" t="s">
        <v>144</v>
      </c>
      <c r="E16" s="24">
        <v>90000</v>
      </c>
      <c r="F16" s="18">
        <v>5</v>
      </c>
      <c r="G16" s="19">
        <f t="shared" si="0"/>
        <v>18000</v>
      </c>
    </row>
    <row r="17" spans="1:7">
      <c r="A17" s="658">
        <v>45799</v>
      </c>
      <c r="B17" s="647" t="s">
        <v>365</v>
      </c>
      <c r="C17" s="8" t="s">
        <v>380</v>
      </c>
      <c r="D17" s="8" t="s">
        <v>17</v>
      </c>
      <c r="E17" s="20">
        <v>142500</v>
      </c>
      <c r="F17" s="10">
        <v>18</v>
      </c>
      <c r="G17" s="11">
        <f t="shared" si="0"/>
        <v>7916.666666666667</v>
      </c>
    </row>
    <row r="18" spans="1:7">
      <c r="A18" s="659"/>
      <c r="B18" s="648"/>
      <c r="C18" s="12" t="s">
        <v>45</v>
      </c>
      <c r="D18" s="12" t="s">
        <v>17</v>
      </c>
      <c r="E18" s="22">
        <v>95000</v>
      </c>
      <c r="F18" s="14">
        <v>22</v>
      </c>
      <c r="G18" s="15">
        <f t="shared" si="0"/>
        <v>4318.181818181818</v>
      </c>
    </row>
    <row r="19" spans="1:7">
      <c r="A19" s="659"/>
      <c r="B19" s="648"/>
      <c r="C19" s="12" t="s">
        <v>371</v>
      </c>
      <c r="D19" s="12" t="s">
        <v>10</v>
      </c>
      <c r="E19" s="22">
        <v>80000</v>
      </c>
      <c r="F19" s="14">
        <v>9</v>
      </c>
      <c r="G19" s="15">
        <f t="shared" si="0"/>
        <v>8888.8888888888887</v>
      </c>
    </row>
    <row r="20" spans="1:7">
      <c r="A20" s="659"/>
      <c r="B20" s="648"/>
      <c r="C20" s="23" t="s">
        <v>370</v>
      </c>
      <c r="D20" s="23" t="s">
        <v>144</v>
      </c>
      <c r="E20" s="22">
        <v>120000</v>
      </c>
      <c r="F20" s="14">
        <v>10</v>
      </c>
      <c r="G20" s="15">
        <f t="shared" si="0"/>
        <v>12000</v>
      </c>
    </row>
    <row r="21" spans="1:7">
      <c r="A21" s="660"/>
      <c r="B21" s="649"/>
      <c r="C21" s="16" t="s">
        <v>25</v>
      </c>
      <c r="D21" s="16" t="s">
        <v>144</v>
      </c>
      <c r="E21" s="24">
        <v>90000</v>
      </c>
      <c r="F21" s="18">
        <v>7</v>
      </c>
      <c r="G21" s="19">
        <f t="shared" si="0"/>
        <v>12857.142857142857</v>
      </c>
    </row>
    <row r="22" spans="1:7">
      <c r="A22" s="658">
        <v>45800</v>
      </c>
      <c r="B22" s="647" t="s">
        <v>365</v>
      </c>
      <c r="C22" s="8" t="s">
        <v>380</v>
      </c>
      <c r="D22" s="8" t="s">
        <v>17</v>
      </c>
      <c r="E22" s="20">
        <v>142500</v>
      </c>
      <c r="F22" s="10">
        <v>18</v>
      </c>
      <c r="G22" s="26">
        <f t="shared" si="0"/>
        <v>7916.666666666667</v>
      </c>
    </row>
    <row r="23" spans="1:7">
      <c r="A23" s="659"/>
      <c r="B23" s="648"/>
      <c r="C23" s="12" t="s">
        <v>45</v>
      </c>
      <c r="D23" s="12" t="s">
        <v>17</v>
      </c>
      <c r="E23" s="22">
        <v>95000</v>
      </c>
      <c r="F23" s="14">
        <v>20</v>
      </c>
      <c r="G23" s="15">
        <f t="shared" si="0"/>
        <v>4750</v>
      </c>
    </row>
    <row r="24" spans="1:7">
      <c r="A24" s="659"/>
      <c r="B24" s="648"/>
      <c r="C24" s="12" t="s">
        <v>371</v>
      </c>
      <c r="D24" s="12" t="s">
        <v>10</v>
      </c>
      <c r="E24" s="22">
        <v>80000</v>
      </c>
      <c r="F24" s="14">
        <v>9</v>
      </c>
      <c r="G24" s="15">
        <f t="shared" si="0"/>
        <v>8888.8888888888887</v>
      </c>
    </row>
    <row r="25" spans="1:7">
      <c r="A25" s="659"/>
      <c r="B25" s="648"/>
      <c r="C25" s="23" t="s">
        <v>370</v>
      </c>
      <c r="D25" s="23" t="s">
        <v>144</v>
      </c>
      <c r="E25" s="22">
        <v>120000</v>
      </c>
      <c r="F25" s="14">
        <v>10</v>
      </c>
      <c r="G25" s="15">
        <f t="shared" si="0"/>
        <v>12000</v>
      </c>
    </row>
    <row r="26" spans="1:7">
      <c r="A26" s="660"/>
      <c r="B26" s="649"/>
      <c r="C26" s="16" t="s">
        <v>25</v>
      </c>
      <c r="D26" s="16" t="s">
        <v>144</v>
      </c>
      <c r="E26" s="24">
        <v>90000</v>
      </c>
      <c r="F26" s="18">
        <v>7</v>
      </c>
      <c r="G26" s="19">
        <f t="shared" si="0"/>
        <v>12857.142857142857</v>
      </c>
    </row>
    <row r="27" spans="1:7">
      <c r="A27" s="658">
        <v>45803</v>
      </c>
      <c r="B27" s="647" t="s">
        <v>365</v>
      </c>
      <c r="C27" s="8" t="s">
        <v>380</v>
      </c>
      <c r="D27" s="8" t="s">
        <v>17</v>
      </c>
      <c r="E27" s="20">
        <v>142500</v>
      </c>
      <c r="F27" s="10">
        <v>18</v>
      </c>
      <c r="G27" s="26">
        <f t="shared" si="0"/>
        <v>7916.666666666667</v>
      </c>
    </row>
    <row r="28" spans="1:7">
      <c r="A28" s="659"/>
      <c r="B28" s="648"/>
      <c r="C28" s="12" t="s">
        <v>45</v>
      </c>
      <c r="D28" s="12" t="s">
        <v>17</v>
      </c>
      <c r="E28" s="22">
        <v>95000</v>
      </c>
      <c r="F28" s="14">
        <v>24</v>
      </c>
      <c r="G28" s="15">
        <f t="shared" si="0"/>
        <v>3958.3333333333335</v>
      </c>
    </row>
    <row r="29" spans="1:7">
      <c r="A29" s="659"/>
      <c r="B29" s="648"/>
      <c r="C29" s="12" t="s">
        <v>371</v>
      </c>
      <c r="D29" s="12" t="s">
        <v>10</v>
      </c>
      <c r="E29" s="22">
        <v>80000</v>
      </c>
      <c r="F29" s="14">
        <v>10</v>
      </c>
      <c r="G29" s="15">
        <f t="shared" si="0"/>
        <v>8000</v>
      </c>
    </row>
    <row r="30" spans="1:7">
      <c r="A30" s="659"/>
      <c r="B30" s="648"/>
      <c r="C30" s="23" t="s">
        <v>370</v>
      </c>
      <c r="D30" s="23" t="s">
        <v>144</v>
      </c>
      <c r="E30" s="22">
        <v>120000</v>
      </c>
      <c r="F30" s="14">
        <v>9</v>
      </c>
      <c r="G30" s="15">
        <f t="shared" si="0"/>
        <v>13333.333333333334</v>
      </c>
    </row>
    <row r="31" spans="1:7">
      <c r="A31" s="660"/>
      <c r="B31" s="649"/>
      <c r="C31" s="16" t="s">
        <v>25</v>
      </c>
      <c r="D31" s="16" t="s">
        <v>144</v>
      </c>
      <c r="E31" s="24">
        <v>90000</v>
      </c>
      <c r="F31" s="18">
        <v>7</v>
      </c>
      <c r="G31" s="19">
        <f t="shared" si="0"/>
        <v>12857.142857142857</v>
      </c>
    </row>
    <row r="32" spans="1:7">
      <c r="A32" s="658">
        <v>45804</v>
      </c>
      <c r="B32" s="647" t="s">
        <v>365</v>
      </c>
      <c r="C32" s="8" t="s">
        <v>380</v>
      </c>
      <c r="D32" s="8" t="s">
        <v>17</v>
      </c>
      <c r="E32" s="20">
        <v>142500</v>
      </c>
      <c r="F32" s="10">
        <v>21</v>
      </c>
      <c r="G32" s="26">
        <f t="shared" si="0"/>
        <v>6785.7142857142853</v>
      </c>
    </row>
    <row r="33" spans="1:7">
      <c r="A33" s="659"/>
      <c r="B33" s="648"/>
      <c r="C33" s="12" t="s">
        <v>45</v>
      </c>
      <c r="D33" s="12" t="s">
        <v>17</v>
      </c>
      <c r="E33" s="22">
        <v>95000</v>
      </c>
      <c r="F33" s="14">
        <v>20</v>
      </c>
      <c r="G33" s="15">
        <f t="shared" si="0"/>
        <v>4750</v>
      </c>
    </row>
    <row r="34" spans="1:7">
      <c r="A34" s="659"/>
      <c r="B34" s="648"/>
      <c r="C34" s="12" t="s">
        <v>371</v>
      </c>
      <c r="D34" s="12" t="s">
        <v>10</v>
      </c>
      <c r="E34" s="22">
        <v>80000</v>
      </c>
      <c r="F34" s="14">
        <v>10</v>
      </c>
      <c r="G34" s="15">
        <f t="shared" si="0"/>
        <v>8000</v>
      </c>
    </row>
    <row r="35" spans="1:7">
      <c r="A35" s="659"/>
      <c r="B35" s="648"/>
      <c r="C35" s="23" t="s">
        <v>370</v>
      </c>
      <c r="D35" s="23" t="s">
        <v>144</v>
      </c>
      <c r="E35" s="22">
        <v>120000</v>
      </c>
      <c r="F35" s="14">
        <v>9</v>
      </c>
      <c r="G35" s="15">
        <f t="shared" si="0"/>
        <v>13333.333333333334</v>
      </c>
    </row>
    <row r="36" spans="1:7">
      <c r="A36" s="660"/>
      <c r="B36" s="649"/>
      <c r="C36" s="16" t="s">
        <v>25</v>
      </c>
      <c r="D36" s="16" t="s">
        <v>144</v>
      </c>
      <c r="E36" s="24">
        <v>90000</v>
      </c>
      <c r="F36" s="18">
        <v>5</v>
      </c>
      <c r="G36" s="19">
        <f t="shared" si="0"/>
        <v>18000</v>
      </c>
    </row>
    <row r="37" spans="1:7">
      <c r="A37" s="658">
        <v>45805</v>
      </c>
      <c r="B37" s="647" t="s">
        <v>365</v>
      </c>
      <c r="C37" s="8" t="s">
        <v>380</v>
      </c>
      <c r="D37" s="8" t="s">
        <v>17</v>
      </c>
      <c r="E37" s="20">
        <v>142500</v>
      </c>
      <c r="F37" s="10">
        <v>19</v>
      </c>
      <c r="G37" s="26">
        <f t="shared" si="0"/>
        <v>7500</v>
      </c>
    </row>
    <row r="38" spans="1:7">
      <c r="A38" s="659"/>
      <c r="B38" s="648"/>
      <c r="C38" s="12" t="s">
        <v>45</v>
      </c>
      <c r="D38" s="12" t="s">
        <v>17</v>
      </c>
      <c r="E38" s="22">
        <v>95000</v>
      </c>
      <c r="F38" s="14">
        <v>21</v>
      </c>
      <c r="G38" s="15">
        <f t="shared" si="0"/>
        <v>4523.8095238095239</v>
      </c>
    </row>
    <row r="39" spans="1:7">
      <c r="A39" s="659"/>
      <c r="B39" s="648"/>
      <c r="C39" s="12" t="s">
        <v>371</v>
      </c>
      <c r="D39" s="12" t="s">
        <v>10</v>
      </c>
      <c r="E39" s="22">
        <v>80000</v>
      </c>
      <c r="F39" s="14">
        <v>11</v>
      </c>
      <c r="G39" s="15">
        <f t="shared" si="0"/>
        <v>7272.727272727273</v>
      </c>
    </row>
    <row r="40" spans="1:7">
      <c r="A40" s="659"/>
      <c r="B40" s="648"/>
      <c r="C40" s="23" t="s">
        <v>370</v>
      </c>
      <c r="D40" s="23" t="s">
        <v>144</v>
      </c>
      <c r="E40" s="22">
        <v>120000</v>
      </c>
      <c r="F40" s="14">
        <v>8</v>
      </c>
      <c r="G40" s="15">
        <f t="shared" si="0"/>
        <v>15000</v>
      </c>
    </row>
    <row r="41" spans="1:7">
      <c r="A41" s="660"/>
      <c r="B41" s="649"/>
      <c r="C41" s="16" t="s">
        <v>25</v>
      </c>
      <c r="D41" s="16" t="s">
        <v>144</v>
      </c>
      <c r="E41" s="24">
        <v>90000</v>
      </c>
      <c r="F41" s="18">
        <v>7</v>
      </c>
      <c r="G41" s="19">
        <f t="shared" si="0"/>
        <v>12857.142857142857</v>
      </c>
    </row>
    <row r="42" spans="1:7">
      <c r="A42" s="658">
        <v>45806</v>
      </c>
      <c r="B42" s="647" t="s">
        <v>365</v>
      </c>
      <c r="C42" s="8" t="s">
        <v>380</v>
      </c>
      <c r="D42" s="8" t="s">
        <v>17</v>
      </c>
      <c r="E42" s="20">
        <v>142500</v>
      </c>
      <c r="F42" s="25">
        <v>18</v>
      </c>
      <c r="G42" s="26">
        <f t="shared" si="0"/>
        <v>7916.666666666667</v>
      </c>
    </row>
    <row r="43" spans="1:7">
      <c r="A43" s="659"/>
      <c r="B43" s="648"/>
      <c r="C43" s="12" t="s">
        <v>45</v>
      </c>
      <c r="D43" s="12" t="s">
        <v>17</v>
      </c>
      <c r="E43" s="22">
        <v>95000</v>
      </c>
      <c r="F43" s="14">
        <v>25</v>
      </c>
      <c r="G43" s="15">
        <f t="shared" si="0"/>
        <v>3800</v>
      </c>
    </row>
    <row r="44" spans="1:7">
      <c r="A44" s="659"/>
      <c r="B44" s="648"/>
      <c r="C44" s="12" t="s">
        <v>371</v>
      </c>
      <c r="D44" s="12" t="s">
        <v>10</v>
      </c>
      <c r="E44" s="22">
        <v>80000</v>
      </c>
      <c r="F44" s="14">
        <v>10</v>
      </c>
      <c r="G44" s="15">
        <f t="shared" si="0"/>
        <v>8000</v>
      </c>
    </row>
    <row r="45" spans="1:7">
      <c r="A45" s="659"/>
      <c r="B45" s="648"/>
      <c r="C45" s="23" t="s">
        <v>370</v>
      </c>
      <c r="D45" s="23" t="s">
        <v>144</v>
      </c>
      <c r="E45" s="22">
        <v>120000</v>
      </c>
      <c r="F45" s="14">
        <v>7</v>
      </c>
      <c r="G45" s="15">
        <f t="shared" si="0"/>
        <v>17142.857142857141</v>
      </c>
    </row>
    <row r="46" spans="1:7">
      <c r="A46" s="660"/>
      <c r="B46" s="649"/>
      <c r="C46" s="16" t="s">
        <v>25</v>
      </c>
      <c r="D46" s="16" t="s">
        <v>144</v>
      </c>
      <c r="E46" s="24">
        <v>90000</v>
      </c>
      <c r="F46" s="27">
        <v>7</v>
      </c>
      <c r="G46" s="19">
        <f t="shared" si="0"/>
        <v>12857.142857142857</v>
      </c>
    </row>
    <row r="47" spans="1:7">
      <c r="A47" s="658">
        <v>45807</v>
      </c>
      <c r="B47" s="647" t="s">
        <v>365</v>
      </c>
      <c r="C47" s="8" t="s">
        <v>380</v>
      </c>
      <c r="D47" s="8" t="s">
        <v>17</v>
      </c>
      <c r="E47" s="20">
        <v>142500</v>
      </c>
      <c r="F47" s="10">
        <v>19</v>
      </c>
      <c r="G47" s="26">
        <f t="shared" si="0"/>
        <v>7500</v>
      </c>
    </row>
    <row r="48" spans="1:7">
      <c r="A48" s="659"/>
      <c r="B48" s="648"/>
      <c r="C48" s="12" t="s">
        <v>45</v>
      </c>
      <c r="D48" s="12" t="s">
        <v>17</v>
      </c>
      <c r="E48" s="22">
        <v>95000</v>
      </c>
      <c r="F48" s="14">
        <v>18</v>
      </c>
      <c r="G48" s="15">
        <f t="shared" si="0"/>
        <v>5277.7777777777774</v>
      </c>
    </row>
    <row r="49" spans="1:7">
      <c r="A49" s="659"/>
      <c r="B49" s="648"/>
      <c r="C49" s="12" t="s">
        <v>371</v>
      </c>
      <c r="D49" s="12" t="s">
        <v>10</v>
      </c>
      <c r="E49" s="22">
        <v>80000</v>
      </c>
      <c r="F49" s="14">
        <v>9</v>
      </c>
      <c r="G49" s="15">
        <f t="shared" si="0"/>
        <v>8888.8888888888887</v>
      </c>
    </row>
    <row r="50" spans="1:7">
      <c r="A50" s="659"/>
      <c r="B50" s="648"/>
      <c r="C50" s="23" t="s">
        <v>370</v>
      </c>
      <c r="D50" s="23" t="s">
        <v>144</v>
      </c>
      <c r="E50" s="22">
        <v>120000</v>
      </c>
      <c r="F50" s="14">
        <v>10</v>
      </c>
      <c r="G50" s="15">
        <f t="shared" si="0"/>
        <v>12000</v>
      </c>
    </row>
    <row r="51" spans="1:7">
      <c r="A51" s="660"/>
      <c r="B51" s="649"/>
      <c r="C51" s="16" t="s">
        <v>25</v>
      </c>
      <c r="D51" s="16" t="s">
        <v>144</v>
      </c>
      <c r="E51" s="24">
        <v>90000</v>
      </c>
      <c r="F51" s="18">
        <v>7</v>
      </c>
      <c r="G51" s="19">
        <f t="shared" si="0"/>
        <v>12857.142857142857</v>
      </c>
    </row>
    <row r="52" spans="1:7">
      <c r="B52" s="28"/>
      <c r="E52" s="29">
        <f>SUM(E2:E51)</f>
        <v>5275000</v>
      </c>
      <c r="F52" s="28"/>
    </row>
  </sheetData>
  <mergeCells count="20">
    <mergeCell ref="A2:A6"/>
    <mergeCell ref="A7:A11"/>
    <mergeCell ref="A12:A16"/>
    <mergeCell ref="A17:A21"/>
    <mergeCell ref="A22:A26"/>
    <mergeCell ref="A27:A31"/>
    <mergeCell ref="A32:A36"/>
    <mergeCell ref="A37:A41"/>
    <mergeCell ref="A42:A46"/>
    <mergeCell ref="A47:A51"/>
    <mergeCell ref="B2:B6"/>
    <mergeCell ref="B7:B11"/>
    <mergeCell ref="B12:B16"/>
    <mergeCell ref="B17:B21"/>
    <mergeCell ref="B22:B26"/>
    <mergeCell ref="B27:B31"/>
    <mergeCell ref="B32:B36"/>
    <mergeCell ref="B37:B41"/>
    <mergeCell ref="B42:B46"/>
    <mergeCell ref="B47:B51"/>
  </mergeCells>
  <dataValidations count="1">
    <dataValidation type="list" allowBlank="1" showInputMessage="1" showErrorMessage="1" sqref="D1 IV1 SR1 ACN1 AMJ1 AWF1 BGB1 BPX1 BZT1 CJP1 CTL1 DDH1 DND1 DWZ1 EGV1 EQR1 FAN1 FKJ1 FUF1 GEB1 GNX1 GXT1 HHP1 HRL1 IBH1 ILD1 IUZ1 JEV1 JOR1 JYN1 KIJ1 KSF1 LCB1 LLX1 LVT1 MFP1 MPL1 MZH1 NJD1 NSZ1 OCV1 OMR1 OWN1 PGJ1 PQF1 QAB1 QJX1 QTT1 RDP1 RNL1 RXH1 SHD1 SQZ1 TAV1 TKR1 TUN1 UEJ1 UOF1 UYB1 VHX1 VRT1 WBP1 WLL1 WVH1 D65391 IV65391 SR65391 ACN65391 AMJ65391 AWF65391 BGB65391 BPX65391 BZT65391 CJP65391 CTL65391 DDH65391 DND65391 DWZ65391 EGV65391 EQR65391 FAN65391 FKJ65391 FUF65391 GEB65391 GNX65391 GXT65391 HHP65391 HRL65391 IBH65391 ILD65391 IUZ65391 JEV65391 JOR65391 JYN65391 KIJ65391 KSF65391 LCB65391 LLX65391 LVT65391 MFP65391 MPL65391 MZH65391 NJD65391 NSZ65391 OCV65391 OMR65391 OWN65391 PGJ65391 PQF65391 QAB65391 QJX65391 QTT65391 RDP65391 RNL65391 RXH65391 SHD65391 SQZ65391 TAV65391 TKR65391 TUN65391 UEJ65391 UOF65391 UYB65391 VHX65391 VRT65391 WBP65391 WLL65391 WVH65391 D130927 IV130927 SR130927 ACN130927 AMJ130927 AWF130927 BGB130927 BPX130927 BZT130927 CJP130927 CTL130927 DDH130927 DND130927 DWZ130927 EGV130927 EQR130927 FAN130927 FKJ130927 FUF130927 GEB130927 GNX130927 GXT130927 HHP130927 HRL130927 IBH130927 ILD130927 IUZ130927 JEV130927 JOR130927 JYN130927 KIJ130927 KSF130927 LCB130927 LLX130927 LVT130927 MFP130927 MPL130927 MZH130927 NJD130927 NSZ130927 OCV130927 OMR130927 OWN130927 PGJ130927 PQF130927 QAB130927 QJX130927 QTT130927 RDP130927 RNL130927 RXH130927 SHD130927 SQZ130927 TAV130927 TKR130927 TUN130927 UEJ130927 UOF130927 UYB130927 VHX130927 VRT130927 WBP130927 WLL130927 WVH130927 D196463 IV196463 SR196463 ACN196463 AMJ196463 AWF196463 BGB196463 BPX196463 BZT196463 CJP196463 CTL196463 DDH196463 DND196463 DWZ196463 EGV196463 EQR196463 FAN196463 FKJ196463 FUF196463 GEB196463 GNX196463 GXT196463 HHP196463 HRL196463 IBH196463 ILD196463 IUZ196463 JEV196463 JOR196463 JYN196463 KIJ196463 KSF196463 LCB196463 LLX196463 LVT196463 MFP196463 MPL196463 MZH196463 NJD196463 NSZ196463 OCV196463 OMR196463 OWN196463 PGJ196463 PQF196463 QAB196463 QJX196463 QTT196463 RDP196463 RNL196463 RXH196463 SHD196463 SQZ196463 TAV196463 TKR196463 TUN196463 UEJ196463 UOF196463 UYB196463 VHX196463 VRT196463 WBP196463 WLL196463 WVH196463 D261999 IV261999 SR261999 ACN261999 AMJ261999 AWF261999 BGB261999 BPX261999 BZT261999 CJP261999 CTL261999 DDH261999 DND261999 DWZ261999 EGV261999 EQR261999 FAN261999 FKJ261999 FUF261999 GEB261999 GNX261999 GXT261999 HHP261999 HRL261999 IBH261999 ILD261999 IUZ261999 JEV261999 JOR261999 JYN261999 KIJ261999 KSF261999 LCB261999 LLX261999 LVT261999 MFP261999 MPL261999 MZH261999 NJD261999 NSZ261999 OCV261999 OMR261999 OWN261999 PGJ261999 PQF261999 QAB261999 QJX261999 QTT261999 RDP261999 RNL261999 RXH261999 SHD261999 SQZ261999 TAV261999 TKR261999 TUN261999 UEJ261999 UOF261999 UYB261999 VHX261999 VRT261999 WBP261999 WLL261999 WVH261999 D327535 IV327535 SR327535 ACN327535 AMJ327535 AWF327535 BGB327535 BPX327535 BZT327535 CJP327535 CTL327535 DDH327535 DND327535 DWZ327535 EGV327535 EQR327535 FAN327535 FKJ327535 FUF327535 GEB327535 GNX327535 GXT327535 HHP327535 HRL327535 IBH327535 ILD327535 IUZ327535 JEV327535 JOR327535 JYN327535 KIJ327535 KSF327535 LCB327535 LLX327535 LVT327535 MFP327535 MPL327535 MZH327535 NJD327535 NSZ327535 OCV327535 OMR327535 OWN327535 PGJ327535 PQF327535 QAB327535 QJX327535 QTT327535 RDP327535 RNL327535 RXH327535 SHD327535 SQZ327535 TAV327535 TKR327535 TUN327535 UEJ327535 UOF327535 UYB327535 VHX327535 VRT327535 WBP327535 WLL327535 WVH327535 D393071 IV393071 SR393071 ACN393071 AMJ393071 AWF393071 BGB393071 BPX393071 BZT393071 CJP393071 CTL393071 DDH393071 DND393071 DWZ393071 EGV393071 EQR393071 FAN393071 FKJ393071 FUF393071 GEB393071 GNX393071 GXT393071 HHP393071 HRL393071 IBH393071 ILD393071 IUZ393071 JEV393071 JOR393071 JYN393071 KIJ393071 KSF393071 LCB393071 LLX393071 LVT393071 MFP393071 MPL393071 MZH393071 NJD393071 NSZ393071 OCV393071 OMR393071 OWN393071 PGJ393071 PQF393071 QAB393071 QJX393071 QTT393071 RDP393071 RNL393071 RXH393071 SHD393071 SQZ393071 TAV393071 TKR393071 TUN393071 UEJ393071 UOF393071 UYB393071 VHX393071 VRT393071 WBP393071 WLL393071 WVH393071 D458607 IV458607 SR458607 ACN458607 AMJ458607 AWF458607 BGB458607 BPX458607 BZT458607 CJP458607 CTL458607 DDH458607 DND458607 DWZ458607 EGV458607 EQR458607 FAN458607 FKJ458607 FUF458607 GEB458607 GNX458607 GXT458607 HHP458607 HRL458607 IBH458607 ILD458607 IUZ458607 JEV458607 JOR458607 JYN458607 KIJ458607 KSF458607 LCB458607 LLX458607 LVT458607 MFP458607 MPL458607 MZH458607 NJD458607 NSZ458607 OCV458607 OMR458607 OWN458607 PGJ458607 PQF458607 QAB458607 QJX458607 QTT458607 RDP458607 RNL458607 RXH458607 SHD458607 SQZ458607 TAV458607 TKR458607 TUN458607 UEJ458607 UOF458607 UYB458607 VHX458607 VRT458607 WBP458607 WLL458607 WVH458607 D524143 IV524143 SR524143 ACN524143 AMJ524143 AWF524143 BGB524143 BPX524143 BZT524143 CJP524143 CTL524143 DDH524143 DND524143 DWZ524143 EGV524143 EQR524143 FAN524143 FKJ524143 FUF524143 GEB524143 GNX524143 GXT524143 HHP524143 HRL524143 IBH524143 ILD524143 IUZ524143 JEV524143 JOR524143 JYN524143 KIJ524143 KSF524143 LCB524143 LLX524143 LVT524143 MFP524143 MPL524143 MZH524143 NJD524143 NSZ524143 OCV524143 OMR524143 OWN524143 PGJ524143 PQF524143 QAB524143 QJX524143 QTT524143 RDP524143 RNL524143 RXH524143 SHD524143 SQZ524143 TAV524143 TKR524143 TUN524143 UEJ524143 UOF524143 UYB524143 VHX524143 VRT524143 WBP524143 WLL524143 WVH524143 D589679 IV589679 SR589679 ACN589679 AMJ589679 AWF589679 BGB589679 BPX589679 BZT589679 CJP589679 CTL589679 DDH589679 DND589679 DWZ589679 EGV589679 EQR589679 FAN589679 FKJ589679 FUF589679 GEB589679 GNX589679 GXT589679 HHP589679 HRL589679 IBH589679 ILD589679 IUZ589679 JEV589679 JOR589679 JYN589679 KIJ589679 KSF589679 LCB589679 LLX589679 LVT589679 MFP589679 MPL589679 MZH589679 NJD589679 NSZ589679 OCV589679 OMR589679 OWN589679 PGJ589679 PQF589679 QAB589679 QJX589679 QTT589679 RDP589679 RNL589679 RXH589679 SHD589679 SQZ589679 TAV589679 TKR589679 TUN589679 UEJ589679 UOF589679 UYB589679 VHX589679 VRT589679 WBP589679 WLL589679 WVH589679 D655215 IV655215 SR655215 ACN655215 AMJ655215 AWF655215 BGB655215 BPX655215 BZT655215 CJP655215 CTL655215 DDH655215 DND655215 DWZ655215 EGV655215 EQR655215 FAN655215 FKJ655215 FUF655215 GEB655215 GNX655215 GXT655215 HHP655215 HRL655215 IBH655215 ILD655215 IUZ655215 JEV655215 JOR655215 JYN655215 KIJ655215 KSF655215 LCB655215 LLX655215 LVT655215 MFP655215 MPL655215 MZH655215 NJD655215 NSZ655215 OCV655215 OMR655215 OWN655215 PGJ655215 PQF655215 QAB655215 QJX655215 QTT655215 RDP655215 RNL655215 RXH655215 SHD655215 SQZ655215 TAV655215 TKR655215 TUN655215 UEJ655215 UOF655215 UYB655215 VHX655215 VRT655215 WBP655215 WLL655215 WVH655215 D720751 IV720751 SR720751 ACN720751 AMJ720751 AWF720751 BGB720751 BPX720751 BZT720751 CJP720751 CTL720751 DDH720751 DND720751 DWZ720751 EGV720751 EQR720751 FAN720751 FKJ720751 FUF720751 GEB720751 GNX720751 GXT720751 HHP720751 HRL720751 IBH720751 ILD720751 IUZ720751 JEV720751 JOR720751 JYN720751 KIJ720751 KSF720751 LCB720751 LLX720751 LVT720751 MFP720751 MPL720751 MZH720751 NJD720751 NSZ720751 OCV720751 OMR720751 OWN720751 PGJ720751 PQF720751 QAB720751 QJX720751 QTT720751 RDP720751 RNL720751 RXH720751 SHD720751 SQZ720751 TAV720751 TKR720751 TUN720751 UEJ720751 UOF720751 UYB720751 VHX720751 VRT720751 WBP720751 WLL720751 WVH720751 D786287 IV786287 SR786287 ACN786287 AMJ786287 AWF786287 BGB786287 BPX786287 BZT786287 CJP786287 CTL786287 DDH786287 DND786287 DWZ786287 EGV786287 EQR786287 FAN786287 FKJ786287 FUF786287 GEB786287 GNX786287 GXT786287 HHP786287 HRL786287 IBH786287 ILD786287 IUZ786287 JEV786287 JOR786287 JYN786287 KIJ786287 KSF786287 LCB786287 LLX786287 LVT786287 MFP786287 MPL786287 MZH786287 NJD786287 NSZ786287 OCV786287 OMR786287 OWN786287 PGJ786287 PQF786287 QAB786287 QJX786287 QTT786287 RDP786287 RNL786287 RXH786287 SHD786287 SQZ786287 TAV786287 TKR786287 TUN786287 UEJ786287 UOF786287 UYB786287 VHX786287 VRT786287 WBP786287 WLL786287 WVH786287 D851823 IV851823 SR851823 ACN851823 AMJ851823 AWF851823 BGB851823 BPX851823 BZT851823 CJP851823 CTL851823 DDH851823 DND851823 DWZ851823 EGV851823 EQR851823 FAN851823 FKJ851823 FUF851823 GEB851823 GNX851823 GXT851823 HHP851823 HRL851823 IBH851823 ILD851823 IUZ851823 JEV851823 JOR851823 JYN851823 KIJ851823 KSF851823 LCB851823 LLX851823 LVT851823 MFP851823 MPL851823 MZH851823 NJD851823 NSZ851823 OCV851823 OMR851823 OWN851823 PGJ851823 PQF851823 QAB851823 QJX851823 QTT851823 RDP851823 RNL851823 RXH851823 SHD851823 SQZ851823 TAV851823 TKR851823 TUN851823 UEJ851823 UOF851823 UYB851823 VHX851823 VRT851823 WBP851823 WLL851823 WVH851823 D917359 IV917359 SR917359 ACN917359 AMJ917359 AWF917359 BGB917359 BPX917359 BZT917359 CJP917359 CTL917359 DDH917359 DND917359 DWZ917359 EGV917359 EQR917359 FAN917359 FKJ917359 FUF917359 GEB917359 GNX917359 GXT917359 HHP917359 HRL917359 IBH917359 ILD917359 IUZ917359 JEV917359 JOR917359 JYN917359 KIJ917359 KSF917359 LCB917359 LLX917359 LVT917359 MFP917359 MPL917359 MZH917359 NJD917359 NSZ917359 OCV917359 OMR917359 OWN917359 PGJ917359 PQF917359 QAB917359 QJX917359 QTT917359 RDP917359 RNL917359 RXH917359 SHD917359 SQZ917359 TAV917359 TKR917359 TUN917359 UEJ917359 UOF917359 UYB917359 VHX917359 VRT917359 WBP917359 WLL917359 WVH917359 D982895 IV982895 SR982895 ACN982895 AMJ982895 AWF982895 BGB982895 BPX982895 BZT982895 CJP982895 CTL982895 DDH982895 DND982895 DWZ982895 EGV982895 EQR982895 FAN982895 FKJ982895 FUF982895 GEB982895 GNX982895 GXT982895 HHP982895 HRL982895 IBH982895 ILD982895 IUZ982895 JEV982895 JOR982895 JYN982895 KIJ982895 KSF982895 LCB982895 LLX982895 LVT982895 MFP982895 MPL982895 MZH982895 NJD982895 NSZ982895 OCV982895 OMR982895 OWN982895 PGJ982895 PQF982895 QAB982895 QJX982895 QTT982895 RDP982895 RNL982895 RXH982895 SHD982895 SQZ982895 TAV982895 TKR982895 TUN982895 UEJ982895 UOF982895 UYB982895 VHX982895 VRT982895 WBP982895 WLL982895 WVH982895" xr:uid="{00000000-0002-0000-5300-000000000000}">
      <formula1>"MINIBUS,BUS,VAN,TAXIBUS"</formula1>
    </dataValidation>
  </dataValidations>
  <pageMargins left="0.7" right="0.7" top="0.75" bottom="0.75" header="0.3" footer="0.3"/>
  <pageSetup paperSize="9" scale="92"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G52"/>
  <sheetViews>
    <sheetView topLeftCell="A36" workbookViewId="0">
      <selection activeCell="E47" sqref="E47"/>
    </sheetView>
  </sheetViews>
  <sheetFormatPr baseColWidth="10" defaultColWidth="11" defaultRowHeight="14.4"/>
  <cols>
    <col min="3" max="3" width="22.33203125" customWidth="1"/>
    <col min="255" max="255" width="22.33203125" customWidth="1"/>
    <col min="511" max="511" width="22.33203125" customWidth="1"/>
    <col min="767" max="767" width="22.33203125" customWidth="1"/>
    <col min="1023" max="1023" width="22.33203125" customWidth="1"/>
    <col min="1279" max="1279" width="22.33203125" customWidth="1"/>
    <col min="1535" max="1535" width="22.33203125" customWidth="1"/>
    <col min="1791" max="1791" width="22.33203125" customWidth="1"/>
    <col min="2047" max="2047" width="22.33203125" customWidth="1"/>
    <col min="2303" max="2303" width="22.33203125" customWidth="1"/>
    <col min="2559" max="2559" width="22.33203125" customWidth="1"/>
    <col min="2815" max="2815" width="22.33203125" customWidth="1"/>
    <col min="3071" max="3071" width="22.33203125" customWidth="1"/>
    <col min="3327" max="3327" width="22.33203125" customWidth="1"/>
    <col min="3583" max="3583" width="22.33203125" customWidth="1"/>
    <col min="3839" max="3839" width="22.33203125" customWidth="1"/>
    <col min="4095" max="4095" width="22.33203125" customWidth="1"/>
    <col min="4351" max="4351" width="22.33203125" customWidth="1"/>
    <col min="4607" max="4607" width="22.33203125" customWidth="1"/>
    <col min="4863" max="4863" width="22.33203125" customWidth="1"/>
    <col min="5119" max="5119" width="22.33203125" customWidth="1"/>
    <col min="5375" max="5375" width="22.33203125" customWidth="1"/>
    <col min="5631" max="5631" width="22.33203125" customWidth="1"/>
    <col min="5887" max="5887" width="22.33203125" customWidth="1"/>
    <col min="6143" max="6143" width="22.33203125" customWidth="1"/>
    <col min="6399" max="6399" width="22.33203125" customWidth="1"/>
    <col min="6655" max="6655" width="22.33203125" customWidth="1"/>
    <col min="6911" max="6911" width="22.33203125" customWidth="1"/>
    <col min="7167" max="7167" width="22.33203125" customWidth="1"/>
    <col min="7423" max="7423" width="22.33203125" customWidth="1"/>
    <col min="7679" max="7679" width="22.33203125" customWidth="1"/>
    <col min="7935" max="7935" width="22.33203125" customWidth="1"/>
    <col min="8191" max="8191" width="22.33203125" customWidth="1"/>
    <col min="8447" max="8447" width="22.33203125" customWidth="1"/>
    <col min="8703" max="8703" width="22.33203125" customWidth="1"/>
    <col min="8959" max="8959" width="22.33203125" customWidth="1"/>
    <col min="9215" max="9215" width="22.33203125" customWidth="1"/>
    <col min="9471" max="9471" width="22.33203125" customWidth="1"/>
    <col min="9727" max="9727" width="22.33203125" customWidth="1"/>
    <col min="9983" max="9983" width="22.33203125" customWidth="1"/>
    <col min="10239" max="10239" width="22.33203125" customWidth="1"/>
    <col min="10495" max="10495" width="22.33203125" customWidth="1"/>
    <col min="10751" max="10751" width="22.33203125" customWidth="1"/>
    <col min="11007" max="11007" width="22.33203125" customWidth="1"/>
    <col min="11263" max="11263" width="22.33203125" customWidth="1"/>
    <col min="11519" max="11519" width="22.33203125" customWidth="1"/>
    <col min="11775" max="11775" width="22.33203125" customWidth="1"/>
    <col min="12031" max="12031" width="22.33203125" customWidth="1"/>
    <col min="12287" max="12287" width="22.33203125" customWidth="1"/>
    <col min="12543" max="12543" width="22.33203125" customWidth="1"/>
    <col min="12799" max="12799" width="22.33203125" customWidth="1"/>
    <col min="13055" max="13055" width="22.33203125" customWidth="1"/>
    <col min="13311" max="13311" width="22.33203125" customWidth="1"/>
    <col min="13567" max="13567" width="22.33203125" customWidth="1"/>
    <col min="13823" max="13823" width="22.33203125" customWidth="1"/>
    <col min="14079" max="14079" width="22.33203125" customWidth="1"/>
    <col min="14335" max="14335" width="22.33203125" customWidth="1"/>
    <col min="14591" max="14591" width="22.33203125" customWidth="1"/>
    <col min="14847" max="14847" width="22.33203125" customWidth="1"/>
    <col min="15103" max="15103" width="22.33203125" customWidth="1"/>
    <col min="15359" max="15359" width="22.33203125" customWidth="1"/>
    <col min="15615" max="15615" width="22.33203125" customWidth="1"/>
    <col min="15871" max="15871" width="22.33203125" customWidth="1"/>
    <col min="16127" max="16127" width="22.33203125" customWidth="1"/>
  </cols>
  <sheetData>
    <row r="1" spans="1:7" ht="43.2">
      <c r="A1" s="1" t="s">
        <v>0</v>
      </c>
      <c r="B1" s="2" t="s">
        <v>1</v>
      </c>
      <c r="C1" s="3" t="s">
        <v>2</v>
      </c>
      <c r="D1" s="4" t="s">
        <v>3</v>
      </c>
      <c r="E1" s="5" t="s">
        <v>4</v>
      </c>
      <c r="F1" s="6" t="s">
        <v>5</v>
      </c>
      <c r="G1" s="7" t="s">
        <v>6</v>
      </c>
    </row>
    <row r="2" spans="1:7">
      <c r="A2" s="658">
        <v>45779</v>
      </c>
      <c r="B2" s="647" t="s">
        <v>365</v>
      </c>
      <c r="C2" s="8" t="s">
        <v>380</v>
      </c>
      <c r="D2" s="8" t="s">
        <v>17</v>
      </c>
      <c r="E2" s="20">
        <v>142500</v>
      </c>
      <c r="F2" s="10">
        <v>10</v>
      </c>
      <c r="G2" s="11">
        <f>E2/F2</f>
        <v>14250</v>
      </c>
    </row>
    <row r="3" spans="1:7">
      <c r="A3" s="659"/>
      <c r="B3" s="648"/>
      <c r="C3" s="12" t="s">
        <v>45</v>
      </c>
      <c r="D3" s="12" t="s">
        <v>17</v>
      </c>
      <c r="E3" s="22">
        <v>95000</v>
      </c>
      <c r="F3" s="14">
        <v>19</v>
      </c>
      <c r="G3" s="15">
        <f t="shared" ref="G3:G51" si="0">E3/F3</f>
        <v>5000</v>
      </c>
    </row>
    <row r="4" spans="1:7">
      <c r="A4" s="659"/>
      <c r="B4" s="648"/>
      <c r="C4" s="12" t="s">
        <v>371</v>
      </c>
      <c r="D4" s="12" t="s">
        <v>10</v>
      </c>
      <c r="E4" s="22">
        <v>80000</v>
      </c>
      <c r="F4" s="14">
        <v>9</v>
      </c>
      <c r="G4" s="15">
        <f t="shared" si="0"/>
        <v>8888.8888888888887</v>
      </c>
    </row>
    <row r="5" spans="1:7">
      <c r="A5" s="659"/>
      <c r="B5" s="648"/>
      <c r="C5" s="23" t="s">
        <v>370</v>
      </c>
      <c r="D5" s="23" t="s">
        <v>144</v>
      </c>
      <c r="E5" s="22">
        <v>120000</v>
      </c>
      <c r="F5" s="14">
        <v>7</v>
      </c>
      <c r="G5" s="15">
        <f t="shared" si="0"/>
        <v>17142.857142857141</v>
      </c>
    </row>
    <row r="6" spans="1:7">
      <c r="A6" s="660"/>
      <c r="B6" s="649"/>
      <c r="C6" s="16" t="s">
        <v>25</v>
      </c>
      <c r="D6" s="16" t="s">
        <v>144</v>
      </c>
      <c r="E6" s="24">
        <v>90000</v>
      </c>
      <c r="F6" s="18">
        <v>6</v>
      </c>
      <c r="G6" s="19">
        <f t="shared" si="0"/>
        <v>15000</v>
      </c>
    </row>
    <row r="7" spans="1:7">
      <c r="A7" s="658">
        <v>45780</v>
      </c>
      <c r="B7" s="647" t="s">
        <v>365</v>
      </c>
      <c r="C7" s="8" t="s">
        <v>380</v>
      </c>
      <c r="D7" s="8" t="s">
        <v>17</v>
      </c>
      <c r="E7" s="20">
        <v>142500</v>
      </c>
      <c r="F7" s="10">
        <v>18</v>
      </c>
      <c r="G7" s="26">
        <f t="shared" si="0"/>
        <v>7916.666666666667</v>
      </c>
    </row>
    <row r="8" spans="1:7">
      <c r="A8" s="659"/>
      <c r="B8" s="648"/>
      <c r="C8" s="12" t="s">
        <v>45</v>
      </c>
      <c r="D8" s="12" t="s">
        <v>17</v>
      </c>
      <c r="E8" s="22">
        <v>95000</v>
      </c>
      <c r="F8" s="14">
        <v>21</v>
      </c>
      <c r="G8" s="15">
        <f t="shared" si="0"/>
        <v>4523.8095238095239</v>
      </c>
    </row>
    <row r="9" spans="1:7">
      <c r="A9" s="659"/>
      <c r="B9" s="648"/>
      <c r="C9" s="12" t="s">
        <v>371</v>
      </c>
      <c r="D9" s="12" t="s">
        <v>10</v>
      </c>
      <c r="E9" s="22">
        <v>80000</v>
      </c>
      <c r="F9" s="14">
        <v>9</v>
      </c>
      <c r="G9" s="15">
        <f t="shared" si="0"/>
        <v>8888.8888888888887</v>
      </c>
    </row>
    <row r="10" spans="1:7">
      <c r="A10" s="659"/>
      <c r="B10" s="648"/>
      <c r="C10" s="23" t="s">
        <v>370</v>
      </c>
      <c r="D10" s="23" t="s">
        <v>144</v>
      </c>
      <c r="E10" s="22">
        <v>120000</v>
      </c>
      <c r="F10" s="14">
        <v>6</v>
      </c>
      <c r="G10" s="15">
        <f t="shared" si="0"/>
        <v>20000</v>
      </c>
    </row>
    <row r="11" spans="1:7">
      <c r="A11" s="660"/>
      <c r="B11" s="649"/>
      <c r="C11" s="16" t="s">
        <v>25</v>
      </c>
      <c r="D11" s="16" t="s">
        <v>144</v>
      </c>
      <c r="E11" s="24">
        <v>90000</v>
      </c>
      <c r="F11" s="18">
        <v>6</v>
      </c>
      <c r="G11" s="19">
        <f t="shared" si="0"/>
        <v>15000</v>
      </c>
    </row>
    <row r="12" spans="1:7">
      <c r="A12" s="658">
        <v>45781</v>
      </c>
      <c r="B12" s="647" t="s">
        <v>365</v>
      </c>
      <c r="C12" s="8" t="s">
        <v>380</v>
      </c>
      <c r="D12" s="8" t="s">
        <v>17</v>
      </c>
      <c r="E12" s="20">
        <v>142500</v>
      </c>
      <c r="F12" s="10">
        <v>18</v>
      </c>
      <c r="G12" s="11">
        <f t="shared" si="0"/>
        <v>7916.666666666667</v>
      </c>
    </row>
    <row r="13" spans="1:7">
      <c r="A13" s="659"/>
      <c r="B13" s="648"/>
      <c r="C13" s="12" t="s">
        <v>45</v>
      </c>
      <c r="D13" s="12" t="s">
        <v>17</v>
      </c>
      <c r="E13" s="22">
        <v>95000</v>
      </c>
      <c r="F13" s="14">
        <v>20</v>
      </c>
      <c r="G13" s="15">
        <f t="shared" si="0"/>
        <v>4750</v>
      </c>
    </row>
    <row r="14" spans="1:7">
      <c r="A14" s="659"/>
      <c r="B14" s="648"/>
      <c r="C14" s="12" t="s">
        <v>371</v>
      </c>
      <c r="D14" s="12" t="s">
        <v>10</v>
      </c>
      <c r="E14" s="22">
        <v>80000</v>
      </c>
      <c r="F14" s="14">
        <v>7</v>
      </c>
      <c r="G14" s="15">
        <f t="shared" si="0"/>
        <v>11428.571428571429</v>
      </c>
    </row>
    <row r="15" spans="1:7">
      <c r="A15" s="659"/>
      <c r="B15" s="648"/>
      <c r="C15" s="23" t="s">
        <v>370</v>
      </c>
      <c r="D15" s="23" t="s">
        <v>144</v>
      </c>
      <c r="E15" s="22">
        <v>120000</v>
      </c>
      <c r="F15" s="14">
        <v>5</v>
      </c>
      <c r="G15" s="15">
        <f t="shared" si="0"/>
        <v>24000</v>
      </c>
    </row>
    <row r="16" spans="1:7">
      <c r="A16" s="660"/>
      <c r="B16" s="649"/>
      <c r="C16" s="16" t="s">
        <v>25</v>
      </c>
      <c r="D16" s="16" t="s">
        <v>144</v>
      </c>
      <c r="E16" s="24">
        <v>90000</v>
      </c>
      <c r="F16" s="18">
        <v>6</v>
      </c>
      <c r="G16" s="19">
        <f t="shared" si="0"/>
        <v>15000</v>
      </c>
    </row>
    <row r="17" spans="1:7">
      <c r="A17" s="658">
        <v>45782</v>
      </c>
      <c r="B17" s="647" t="s">
        <v>365</v>
      </c>
      <c r="C17" s="8" t="s">
        <v>380</v>
      </c>
      <c r="D17" s="8" t="s">
        <v>17</v>
      </c>
      <c r="E17" s="20">
        <v>142500</v>
      </c>
      <c r="F17" s="10">
        <v>14</v>
      </c>
      <c r="G17" s="11">
        <f t="shared" si="0"/>
        <v>10178.571428571429</v>
      </c>
    </row>
    <row r="18" spans="1:7">
      <c r="A18" s="659"/>
      <c r="B18" s="648"/>
      <c r="C18" s="12" t="s">
        <v>45</v>
      </c>
      <c r="D18" s="12" t="s">
        <v>17</v>
      </c>
      <c r="E18" s="22">
        <v>95000</v>
      </c>
      <c r="F18" s="14">
        <v>20</v>
      </c>
      <c r="G18" s="15">
        <f t="shared" si="0"/>
        <v>4750</v>
      </c>
    </row>
    <row r="19" spans="1:7">
      <c r="A19" s="659"/>
      <c r="B19" s="648"/>
      <c r="C19" s="12" t="s">
        <v>371</v>
      </c>
      <c r="D19" s="12" t="s">
        <v>10</v>
      </c>
      <c r="E19" s="22">
        <v>80000</v>
      </c>
      <c r="F19" s="14">
        <v>9</v>
      </c>
      <c r="G19" s="15">
        <f t="shared" si="0"/>
        <v>8888.8888888888887</v>
      </c>
    </row>
    <row r="20" spans="1:7">
      <c r="A20" s="659"/>
      <c r="B20" s="648"/>
      <c r="C20" s="23" t="s">
        <v>370</v>
      </c>
      <c r="D20" s="23" t="s">
        <v>144</v>
      </c>
      <c r="E20" s="22">
        <v>120000</v>
      </c>
      <c r="F20" s="14">
        <v>8</v>
      </c>
      <c r="G20" s="15">
        <f t="shared" si="0"/>
        <v>15000</v>
      </c>
    </row>
    <row r="21" spans="1:7">
      <c r="A21" s="660"/>
      <c r="B21" s="649"/>
      <c r="C21" s="16" t="s">
        <v>25</v>
      </c>
      <c r="D21" s="16" t="s">
        <v>144</v>
      </c>
      <c r="E21" s="24">
        <v>90000</v>
      </c>
      <c r="F21" s="18">
        <v>5</v>
      </c>
      <c r="G21" s="19">
        <f t="shared" si="0"/>
        <v>18000</v>
      </c>
    </row>
    <row r="22" spans="1:7">
      <c r="A22" s="658">
        <v>45783</v>
      </c>
      <c r="B22" s="647" t="s">
        <v>365</v>
      </c>
      <c r="C22" s="8" t="s">
        <v>380</v>
      </c>
      <c r="D22" s="8" t="s">
        <v>17</v>
      </c>
      <c r="E22" s="20">
        <v>142500</v>
      </c>
      <c r="F22" s="10">
        <v>10</v>
      </c>
      <c r="G22" s="26">
        <f t="shared" si="0"/>
        <v>14250</v>
      </c>
    </row>
    <row r="23" spans="1:7">
      <c r="A23" s="659"/>
      <c r="B23" s="648"/>
      <c r="C23" s="12" t="s">
        <v>45</v>
      </c>
      <c r="D23" s="12" t="s">
        <v>17</v>
      </c>
      <c r="E23" s="22">
        <v>95000</v>
      </c>
      <c r="F23" s="14">
        <v>18</v>
      </c>
      <c r="G23" s="15">
        <f t="shared" si="0"/>
        <v>5277.7777777777774</v>
      </c>
    </row>
    <row r="24" spans="1:7">
      <c r="A24" s="659"/>
      <c r="B24" s="648"/>
      <c r="C24" s="12" t="s">
        <v>371</v>
      </c>
      <c r="D24" s="12" t="s">
        <v>10</v>
      </c>
      <c r="E24" s="22">
        <v>80000</v>
      </c>
      <c r="F24" s="14">
        <v>8</v>
      </c>
      <c r="G24" s="15">
        <f t="shared" si="0"/>
        <v>10000</v>
      </c>
    </row>
    <row r="25" spans="1:7">
      <c r="A25" s="659"/>
      <c r="B25" s="648"/>
      <c r="C25" s="23" t="s">
        <v>370</v>
      </c>
      <c r="D25" s="23" t="s">
        <v>144</v>
      </c>
      <c r="E25" s="22">
        <v>120000</v>
      </c>
      <c r="F25" s="14">
        <v>8</v>
      </c>
      <c r="G25" s="15">
        <f t="shared" si="0"/>
        <v>15000</v>
      </c>
    </row>
    <row r="26" spans="1:7">
      <c r="A26" s="660"/>
      <c r="B26" s="649"/>
      <c r="C26" s="16" t="s">
        <v>25</v>
      </c>
      <c r="D26" s="16" t="s">
        <v>144</v>
      </c>
      <c r="E26" s="24">
        <v>90000</v>
      </c>
      <c r="F26" s="18">
        <v>6</v>
      </c>
      <c r="G26" s="19">
        <f t="shared" si="0"/>
        <v>15000</v>
      </c>
    </row>
    <row r="27" spans="1:7">
      <c r="A27" s="658">
        <v>45786</v>
      </c>
      <c r="B27" s="647" t="s">
        <v>365</v>
      </c>
      <c r="C27" s="8" t="s">
        <v>380</v>
      </c>
      <c r="D27" s="8" t="s">
        <v>17</v>
      </c>
      <c r="E27" s="20">
        <v>142500</v>
      </c>
      <c r="F27" s="10">
        <v>15</v>
      </c>
      <c r="G27" s="26">
        <f t="shared" si="0"/>
        <v>9500</v>
      </c>
    </row>
    <row r="28" spans="1:7">
      <c r="A28" s="659"/>
      <c r="B28" s="648"/>
      <c r="C28" s="12" t="s">
        <v>45</v>
      </c>
      <c r="D28" s="12" t="s">
        <v>17</v>
      </c>
      <c r="E28" s="22">
        <v>95000</v>
      </c>
      <c r="F28" s="14">
        <v>19</v>
      </c>
      <c r="G28" s="26">
        <f t="shared" si="0"/>
        <v>5000</v>
      </c>
    </row>
    <row r="29" spans="1:7">
      <c r="A29" s="659"/>
      <c r="B29" s="648"/>
      <c r="C29" s="12" t="s">
        <v>371</v>
      </c>
      <c r="D29" s="12" t="s">
        <v>10</v>
      </c>
      <c r="E29" s="22">
        <v>80000</v>
      </c>
      <c r="F29" s="14">
        <v>10</v>
      </c>
      <c r="G29" s="26">
        <f t="shared" si="0"/>
        <v>8000</v>
      </c>
    </row>
    <row r="30" spans="1:7">
      <c r="A30" s="659"/>
      <c r="B30" s="648"/>
      <c r="C30" s="23" t="s">
        <v>370</v>
      </c>
      <c r="D30" s="23" t="s">
        <v>144</v>
      </c>
      <c r="E30" s="22">
        <v>120000</v>
      </c>
      <c r="F30" s="14">
        <v>5</v>
      </c>
      <c r="G30" s="26">
        <f t="shared" si="0"/>
        <v>24000</v>
      </c>
    </row>
    <row r="31" spans="1:7">
      <c r="A31" s="660"/>
      <c r="B31" s="649"/>
      <c r="C31" s="16" t="s">
        <v>25</v>
      </c>
      <c r="D31" s="16" t="s">
        <v>144</v>
      </c>
      <c r="E31" s="24">
        <v>90000</v>
      </c>
      <c r="F31" s="18">
        <v>6</v>
      </c>
      <c r="G31" s="26">
        <f t="shared" si="0"/>
        <v>15000</v>
      </c>
    </row>
    <row r="32" spans="1:7">
      <c r="A32" s="658">
        <v>45787</v>
      </c>
      <c r="B32" s="647" t="s">
        <v>365</v>
      </c>
      <c r="C32" s="8" t="s">
        <v>380</v>
      </c>
      <c r="D32" s="8" t="s">
        <v>17</v>
      </c>
      <c r="E32" s="20">
        <v>142500</v>
      </c>
      <c r="F32" s="10">
        <v>12</v>
      </c>
      <c r="G32" s="26">
        <f t="shared" si="0"/>
        <v>11875</v>
      </c>
    </row>
    <row r="33" spans="1:7">
      <c r="A33" s="659"/>
      <c r="B33" s="648"/>
      <c r="C33" s="12" t="s">
        <v>45</v>
      </c>
      <c r="D33" s="12" t="s">
        <v>17</v>
      </c>
      <c r="E33" s="22">
        <v>95000</v>
      </c>
      <c r="F33" s="14">
        <v>20</v>
      </c>
      <c r="G33" s="15">
        <f t="shared" si="0"/>
        <v>4750</v>
      </c>
    </row>
    <row r="34" spans="1:7">
      <c r="A34" s="659"/>
      <c r="B34" s="648"/>
      <c r="C34" s="12" t="s">
        <v>371</v>
      </c>
      <c r="D34" s="12" t="s">
        <v>10</v>
      </c>
      <c r="E34" s="22">
        <v>80000</v>
      </c>
      <c r="F34" s="14">
        <v>10</v>
      </c>
      <c r="G34" s="15">
        <f t="shared" si="0"/>
        <v>8000</v>
      </c>
    </row>
    <row r="35" spans="1:7">
      <c r="A35" s="659"/>
      <c r="B35" s="648"/>
      <c r="C35" s="23" t="s">
        <v>370</v>
      </c>
      <c r="D35" s="23" t="s">
        <v>144</v>
      </c>
      <c r="E35" s="22">
        <v>120000</v>
      </c>
      <c r="F35" s="14">
        <v>6</v>
      </c>
      <c r="G35" s="15">
        <f t="shared" si="0"/>
        <v>20000</v>
      </c>
    </row>
    <row r="36" spans="1:7">
      <c r="A36" s="660"/>
      <c r="B36" s="649"/>
      <c r="C36" s="16" t="s">
        <v>25</v>
      </c>
      <c r="D36" s="16" t="s">
        <v>144</v>
      </c>
      <c r="E36" s="24">
        <v>90000</v>
      </c>
      <c r="F36" s="18">
        <v>5</v>
      </c>
      <c r="G36" s="19">
        <f t="shared" si="0"/>
        <v>18000</v>
      </c>
    </row>
    <row r="37" spans="1:7">
      <c r="A37" s="658">
        <v>45788</v>
      </c>
      <c r="B37" s="647" t="s">
        <v>365</v>
      </c>
      <c r="C37" s="8" t="s">
        <v>380</v>
      </c>
      <c r="D37" s="8" t="s">
        <v>17</v>
      </c>
      <c r="E37" s="20">
        <v>142500</v>
      </c>
      <c r="F37" s="10">
        <v>14</v>
      </c>
      <c r="G37" s="26">
        <f t="shared" si="0"/>
        <v>10178.571428571429</v>
      </c>
    </row>
    <row r="38" spans="1:7">
      <c r="A38" s="659"/>
      <c r="B38" s="648"/>
      <c r="C38" s="12" t="s">
        <v>45</v>
      </c>
      <c r="D38" s="12" t="s">
        <v>17</v>
      </c>
      <c r="E38" s="22">
        <v>95000</v>
      </c>
      <c r="F38" s="14">
        <v>18</v>
      </c>
      <c r="G38" s="15">
        <f t="shared" si="0"/>
        <v>5277.7777777777774</v>
      </c>
    </row>
    <row r="39" spans="1:7">
      <c r="A39" s="659"/>
      <c r="B39" s="648"/>
      <c r="C39" s="12" t="s">
        <v>371</v>
      </c>
      <c r="D39" s="12" t="s">
        <v>10</v>
      </c>
      <c r="E39" s="22">
        <v>80000</v>
      </c>
      <c r="F39" s="14">
        <v>8</v>
      </c>
      <c r="G39" s="15">
        <f t="shared" si="0"/>
        <v>10000</v>
      </c>
    </row>
    <row r="40" spans="1:7">
      <c r="A40" s="659"/>
      <c r="B40" s="648"/>
      <c r="C40" s="23" t="s">
        <v>370</v>
      </c>
      <c r="D40" s="23" t="s">
        <v>144</v>
      </c>
      <c r="E40" s="22">
        <v>120000</v>
      </c>
      <c r="F40" s="14">
        <v>7</v>
      </c>
      <c r="G40" s="15">
        <f t="shared" si="0"/>
        <v>17142.857142857141</v>
      </c>
    </row>
    <row r="41" spans="1:7">
      <c r="A41" s="660"/>
      <c r="B41" s="649"/>
      <c r="C41" s="16" t="s">
        <v>25</v>
      </c>
      <c r="D41" s="16" t="s">
        <v>144</v>
      </c>
      <c r="E41" s="24">
        <v>90000</v>
      </c>
      <c r="F41" s="18">
        <v>5</v>
      </c>
      <c r="G41" s="19">
        <f t="shared" si="0"/>
        <v>18000</v>
      </c>
    </row>
    <row r="42" spans="1:7">
      <c r="A42" s="658">
        <v>45789</v>
      </c>
      <c r="B42" s="647" t="s">
        <v>365</v>
      </c>
      <c r="C42" s="8" t="s">
        <v>380</v>
      </c>
      <c r="D42" s="8" t="s">
        <v>17</v>
      </c>
      <c r="E42" s="20">
        <v>142500</v>
      </c>
      <c r="F42" s="25">
        <v>12</v>
      </c>
      <c r="G42" s="26">
        <f t="shared" si="0"/>
        <v>11875</v>
      </c>
    </row>
    <row r="43" spans="1:7">
      <c r="A43" s="659"/>
      <c r="B43" s="648"/>
      <c r="C43" s="12" t="s">
        <v>45</v>
      </c>
      <c r="D43" s="12" t="s">
        <v>17</v>
      </c>
      <c r="E43" s="22">
        <v>95000</v>
      </c>
      <c r="F43" s="14">
        <v>18</v>
      </c>
      <c r="G43" s="15">
        <f t="shared" si="0"/>
        <v>5277.7777777777774</v>
      </c>
    </row>
    <row r="44" spans="1:7">
      <c r="A44" s="659"/>
      <c r="B44" s="648"/>
      <c r="C44" s="12" t="s">
        <v>371</v>
      </c>
      <c r="D44" s="12" t="s">
        <v>10</v>
      </c>
      <c r="E44" s="22">
        <v>80000</v>
      </c>
      <c r="F44" s="14">
        <v>8</v>
      </c>
      <c r="G44" s="15">
        <f t="shared" si="0"/>
        <v>10000</v>
      </c>
    </row>
    <row r="45" spans="1:7">
      <c r="A45" s="659"/>
      <c r="B45" s="648"/>
      <c r="C45" s="23" t="s">
        <v>370</v>
      </c>
      <c r="D45" s="23" t="s">
        <v>144</v>
      </c>
      <c r="E45" s="22">
        <v>120000</v>
      </c>
      <c r="F45" s="14">
        <v>6</v>
      </c>
      <c r="G45" s="15">
        <f t="shared" si="0"/>
        <v>20000</v>
      </c>
    </row>
    <row r="46" spans="1:7">
      <c r="A46" s="660"/>
      <c r="B46" s="649"/>
      <c r="C46" s="16" t="s">
        <v>25</v>
      </c>
      <c r="D46" s="16" t="s">
        <v>144</v>
      </c>
      <c r="E46" s="24">
        <v>90000</v>
      </c>
      <c r="F46" s="27">
        <v>5</v>
      </c>
      <c r="G46" s="19">
        <f t="shared" si="0"/>
        <v>18000</v>
      </c>
    </row>
    <row r="47" spans="1:7">
      <c r="A47" s="658">
        <v>45790</v>
      </c>
      <c r="B47" s="647" t="s">
        <v>365</v>
      </c>
      <c r="C47" s="8" t="s">
        <v>380</v>
      </c>
      <c r="D47" s="8" t="s">
        <v>17</v>
      </c>
      <c r="E47" s="20">
        <v>142500</v>
      </c>
      <c r="F47" s="10">
        <v>12</v>
      </c>
      <c r="G47" s="26">
        <f t="shared" si="0"/>
        <v>11875</v>
      </c>
    </row>
    <row r="48" spans="1:7">
      <c r="A48" s="659"/>
      <c r="B48" s="648"/>
      <c r="C48" s="12" t="s">
        <v>45</v>
      </c>
      <c r="D48" s="12" t="s">
        <v>17</v>
      </c>
      <c r="E48" s="22">
        <v>95000</v>
      </c>
      <c r="F48" s="14">
        <v>15</v>
      </c>
      <c r="G48" s="15">
        <f t="shared" si="0"/>
        <v>6333.333333333333</v>
      </c>
    </row>
    <row r="49" spans="1:7">
      <c r="A49" s="659"/>
      <c r="B49" s="648"/>
      <c r="C49" s="12" t="s">
        <v>371</v>
      </c>
      <c r="D49" s="12" t="s">
        <v>10</v>
      </c>
      <c r="E49" s="22">
        <v>80000</v>
      </c>
      <c r="F49" s="14">
        <v>9</v>
      </c>
      <c r="G49" s="15">
        <f t="shared" si="0"/>
        <v>8888.8888888888887</v>
      </c>
    </row>
    <row r="50" spans="1:7">
      <c r="A50" s="659"/>
      <c r="B50" s="648"/>
      <c r="C50" s="23" t="s">
        <v>370</v>
      </c>
      <c r="D50" s="23" t="s">
        <v>144</v>
      </c>
      <c r="E50" s="22">
        <v>120000</v>
      </c>
      <c r="F50" s="14">
        <v>7</v>
      </c>
      <c r="G50" s="15">
        <f t="shared" si="0"/>
        <v>17142.857142857141</v>
      </c>
    </row>
    <row r="51" spans="1:7">
      <c r="A51" s="660"/>
      <c r="B51" s="649"/>
      <c r="C51" s="16" t="s">
        <v>25</v>
      </c>
      <c r="D51" s="16" t="s">
        <v>144</v>
      </c>
      <c r="E51" s="24">
        <v>90000</v>
      </c>
      <c r="F51" s="18">
        <v>5</v>
      </c>
      <c r="G51" s="19">
        <f t="shared" si="0"/>
        <v>18000</v>
      </c>
    </row>
    <row r="52" spans="1:7">
      <c r="B52" s="28"/>
      <c r="E52" s="29">
        <f>SUM(E2:E51)</f>
        <v>5275000</v>
      </c>
      <c r="F52" s="28"/>
    </row>
  </sheetData>
  <mergeCells count="20">
    <mergeCell ref="A2:A6"/>
    <mergeCell ref="A7:A11"/>
    <mergeCell ref="A12:A16"/>
    <mergeCell ref="A17:A21"/>
    <mergeCell ref="A22:A26"/>
    <mergeCell ref="A27:A31"/>
    <mergeCell ref="A32:A36"/>
    <mergeCell ref="A37:A41"/>
    <mergeCell ref="A42:A46"/>
    <mergeCell ref="A47:A51"/>
    <mergeCell ref="B2:B6"/>
    <mergeCell ref="B7:B11"/>
    <mergeCell ref="B12:B16"/>
    <mergeCell ref="B17:B21"/>
    <mergeCell ref="B22:B26"/>
    <mergeCell ref="B27:B31"/>
    <mergeCell ref="B32:B36"/>
    <mergeCell ref="B37:B41"/>
    <mergeCell ref="B42:B46"/>
    <mergeCell ref="B47:B51"/>
  </mergeCells>
  <dataValidations count="1">
    <dataValidation type="list" allowBlank="1" showInputMessage="1" showErrorMessage="1" sqref="D1 IV1 SR1 ACN1 AMJ1 AWF1 BGB1 BPX1 BZT1 CJP1 CTL1 DDH1 DND1 DWZ1 EGV1 EQR1 FAN1 FKJ1 FUF1 GEB1 GNX1 GXT1 HHP1 HRL1 IBH1 ILD1 IUZ1 JEV1 JOR1 JYN1 KIJ1 KSF1 LCB1 LLX1 LVT1 MFP1 MPL1 MZH1 NJD1 NSZ1 OCV1 OMR1 OWN1 PGJ1 PQF1 QAB1 QJX1 QTT1 RDP1 RNL1 RXH1 SHD1 SQZ1 TAV1 TKR1 TUN1 UEJ1 UOF1 UYB1 VHX1 VRT1 WBP1 WLL1 WVH1 D65391 IV65391 SR65391 ACN65391 AMJ65391 AWF65391 BGB65391 BPX65391 BZT65391 CJP65391 CTL65391 DDH65391 DND65391 DWZ65391 EGV65391 EQR65391 FAN65391 FKJ65391 FUF65391 GEB65391 GNX65391 GXT65391 HHP65391 HRL65391 IBH65391 ILD65391 IUZ65391 JEV65391 JOR65391 JYN65391 KIJ65391 KSF65391 LCB65391 LLX65391 LVT65391 MFP65391 MPL65391 MZH65391 NJD65391 NSZ65391 OCV65391 OMR65391 OWN65391 PGJ65391 PQF65391 QAB65391 QJX65391 QTT65391 RDP65391 RNL65391 RXH65391 SHD65391 SQZ65391 TAV65391 TKR65391 TUN65391 UEJ65391 UOF65391 UYB65391 VHX65391 VRT65391 WBP65391 WLL65391 WVH65391 D130927 IV130927 SR130927 ACN130927 AMJ130927 AWF130927 BGB130927 BPX130927 BZT130927 CJP130927 CTL130927 DDH130927 DND130927 DWZ130927 EGV130927 EQR130927 FAN130927 FKJ130927 FUF130927 GEB130927 GNX130927 GXT130927 HHP130927 HRL130927 IBH130927 ILD130927 IUZ130927 JEV130927 JOR130927 JYN130927 KIJ130927 KSF130927 LCB130927 LLX130927 LVT130927 MFP130927 MPL130927 MZH130927 NJD130927 NSZ130927 OCV130927 OMR130927 OWN130927 PGJ130927 PQF130927 QAB130927 QJX130927 QTT130927 RDP130927 RNL130927 RXH130927 SHD130927 SQZ130927 TAV130927 TKR130927 TUN130927 UEJ130927 UOF130927 UYB130927 VHX130927 VRT130927 WBP130927 WLL130927 WVH130927 D196463 IV196463 SR196463 ACN196463 AMJ196463 AWF196463 BGB196463 BPX196463 BZT196463 CJP196463 CTL196463 DDH196463 DND196463 DWZ196463 EGV196463 EQR196463 FAN196463 FKJ196463 FUF196463 GEB196463 GNX196463 GXT196463 HHP196463 HRL196463 IBH196463 ILD196463 IUZ196463 JEV196463 JOR196463 JYN196463 KIJ196463 KSF196463 LCB196463 LLX196463 LVT196463 MFP196463 MPL196463 MZH196463 NJD196463 NSZ196463 OCV196463 OMR196463 OWN196463 PGJ196463 PQF196463 QAB196463 QJX196463 QTT196463 RDP196463 RNL196463 RXH196463 SHD196463 SQZ196463 TAV196463 TKR196463 TUN196463 UEJ196463 UOF196463 UYB196463 VHX196463 VRT196463 WBP196463 WLL196463 WVH196463 D261999 IV261999 SR261999 ACN261999 AMJ261999 AWF261999 BGB261999 BPX261999 BZT261999 CJP261999 CTL261999 DDH261999 DND261999 DWZ261999 EGV261999 EQR261999 FAN261999 FKJ261999 FUF261999 GEB261999 GNX261999 GXT261999 HHP261999 HRL261999 IBH261999 ILD261999 IUZ261999 JEV261999 JOR261999 JYN261999 KIJ261999 KSF261999 LCB261999 LLX261999 LVT261999 MFP261999 MPL261999 MZH261999 NJD261999 NSZ261999 OCV261999 OMR261999 OWN261999 PGJ261999 PQF261999 QAB261999 QJX261999 QTT261999 RDP261999 RNL261999 RXH261999 SHD261999 SQZ261999 TAV261999 TKR261999 TUN261999 UEJ261999 UOF261999 UYB261999 VHX261999 VRT261999 WBP261999 WLL261999 WVH261999 D327535 IV327535 SR327535 ACN327535 AMJ327535 AWF327535 BGB327535 BPX327535 BZT327535 CJP327535 CTL327535 DDH327535 DND327535 DWZ327535 EGV327535 EQR327535 FAN327535 FKJ327535 FUF327535 GEB327535 GNX327535 GXT327535 HHP327535 HRL327535 IBH327535 ILD327535 IUZ327535 JEV327535 JOR327535 JYN327535 KIJ327535 KSF327535 LCB327535 LLX327535 LVT327535 MFP327535 MPL327535 MZH327535 NJD327535 NSZ327535 OCV327535 OMR327535 OWN327535 PGJ327535 PQF327535 QAB327535 QJX327535 QTT327535 RDP327535 RNL327535 RXH327535 SHD327535 SQZ327535 TAV327535 TKR327535 TUN327535 UEJ327535 UOF327535 UYB327535 VHX327535 VRT327535 WBP327535 WLL327535 WVH327535 D393071 IV393071 SR393071 ACN393071 AMJ393071 AWF393071 BGB393071 BPX393071 BZT393071 CJP393071 CTL393071 DDH393071 DND393071 DWZ393071 EGV393071 EQR393071 FAN393071 FKJ393071 FUF393071 GEB393071 GNX393071 GXT393071 HHP393071 HRL393071 IBH393071 ILD393071 IUZ393071 JEV393071 JOR393071 JYN393071 KIJ393071 KSF393071 LCB393071 LLX393071 LVT393071 MFP393071 MPL393071 MZH393071 NJD393071 NSZ393071 OCV393071 OMR393071 OWN393071 PGJ393071 PQF393071 QAB393071 QJX393071 QTT393071 RDP393071 RNL393071 RXH393071 SHD393071 SQZ393071 TAV393071 TKR393071 TUN393071 UEJ393071 UOF393071 UYB393071 VHX393071 VRT393071 WBP393071 WLL393071 WVH393071 D458607 IV458607 SR458607 ACN458607 AMJ458607 AWF458607 BGB458607 BPX458607 BZT458607 CJP458607 CTL458607 DDH458607 DND458607 DWZ458607 EGV458607 EQR458607 FAN458607 FKJ458607 FUF458607 GEB458607 GNX458607 GXT458607 HHP458607 HRL458607 IBH458607 ILD458607 IUZ458607 JEV458607 JOR458607 JYN458607 KIJ458607 KSF458607 LCB458607 LLX458607 LVT458607 MFP458607 MPL458607 MZH458607 NJD458607 NSZ458607 OCV458607 OMR458607 OWN458607 PGJ458607 PQF458607 QAB458607 QJX458607 QTT458607 RDP458607 RNL458607 RXH458607 SHD458607 SQZ458607 TAV458607 TKR458607 TUN458607 UEJ458607 UOF458607 UYB458607 VHX458607 VRT458607 WBP458607 WLL458607 WVH458607 D524143 IV524143 SR524143 ACN524143 AMJ524143 AWF524143 BGB524143 BPX524143 BZT524143 CJP524143 CTL524143 DDH524143 DND524143 DWZ524143 EGV524143 EQR524143 FAN524143 FKJ524143 FUF524143 GEB524143 GNX524143 GXT524143 HHP524143 HRL524143 IBH524143 ILD524143 IUZ524143 JEV524143 JOR524143 JYN524143 KIJ524143 KSF524143 LCB524143 LLX524143 LVT524143 MFP524143 MPL524143 MZH524143 NJD524143 NSZ524143 OCV524143 OMR524143 OWN524143 PGJ524143 PQF524143 QAB524143 QJX524143 QTT524143 RDP524143 RNL524143 RXH524143 SHD524143 SQZ524143 TAV524143 TKR524143 TUN524143 UEJ524143 UOF524143 UYB524143 VHX524143 VRT524143 WBP524143 WLL524143 WVH524143 D589679 IV589679 SR589679 ACN589679 AMJ589679 AWF589679 BGB589679 BPX589679 BZT589679 CJP589679 CTL589679 DDH589679 DND589679 DWZ589679 EGV589679 EQR589679 FAN589679 FKJ589679 FUF589679 GEB589679 GNX589679 GXT589679 HHP589679 HRL589679 IBH589679 ILD589679 IUZ589679 JEV589679 JOR589679 JYN589679 KIJ589679 KSF589679 LCB589679 LLX589679 LVT589679 MFP589679 MPL589679 MZH589679 NJD589679 NSZ589679 OCV589679 OMR589679 OWN589679 PGJ589679 PQF589679 QAB589679 QJX589679 QTT589679 RDP589679 RNL589679 RXH589679 SHD589679 SQZ589679 TAV589679 TKR589679 TUN589679 UEJ589679 UOF589679 UYB589679 VHX589679 VRT589679 WBP589679 WLL589679 WVH589679 D655215 IV655215 SR655215 ACN655215 AMJ655215 AWF655215 BGB655215 BPX655215 BZT655215 CJP655215 CTL655215 DDH655215 DND655215 DWZ655215 EGV655215 EQR655215 FAN655215 FKJ655215 FUF655215 GEB655215 GNX655215 GXT655215 HHP655215 HRL655215 IBH655215 ILD655215 IUZ655215 JEV655215 JOR655215 JYN655215 KIJ655215 KSF655215 LCB655215 LLX655215 LVT655215 MFP655215 MPL655215 MZH655215 NJD655215 NSZ655215 OCV655215 OMR655215 OWN655215 PGJ655215 PQF655215 QAB655215 QJX655215 QTT655215 RDP655215 RNL655215 RXH655215 SHD655215 SQZ655215 TAV655215 TKR655215 TUN655215 UEJ655215 UOF655215 UYB655215 VHX655215 VRT655215 WBP655215 WLL655215 WVH655215 D720751 IV720751 SR720751 ACN720751 AMJ720751 AWF720751 BGB720751 BPX720751 BZT720751 CJP720751 CTL720751 DDH720751 DND720751 DWZ720751 EGV720751 EQR720751 FAN720751 FKJ720751 FUF720751 GEB720751 GNX720751 GXT720751 HHP720751 HRL720751 IBH720751 ILD720751 IUZ720751 JEV720751 JOR720751 JYN720751 KIJ720751 KSF720751 LCB720751 LLX720751 LVT720751 MFP720751 MPL720751 MZH720751 NJD720751 NSZ720751 OCV720751 OMR720751 OWN720751 PGJ720751 PQF720751 QAB720751 QJX720751 QTT720751 RDP720751 RNL720751 RXH720751 SHD720751 SQZ720751 TAV720751 TKR720751 TUN720751 UEJ720751 UOF720751 UYB720751 VHX720751 VRT720751 WBP720751 WLL720751 WVH720751 D786287 IV786287 SR786287 ACN786287 AMJ786287 AWF786287 BGB786287 BPX786287 BZT786287 CJP786287 CTL786287 DDH786287 DND786287 DWZ786287 EGV786287 EQR786287 FAN786287 FKJ786287 FUF786287 GEB786287 GNX786287 GXT786287 HHP786287 HRL786287 IBH786287 ILD786287 IUZ786287 JEV786287 JOR786287 JYN786287 KIJ786287 KSF786287 LCB786287 LLX786287 LVT786287 MFP786287 MPL786287 MZH786287 NJD786287 NSZ786287 OCV786287 OMR786287 OWN786287 PGJ786287 PQF786287 QAB786287 QJX786287 QTT786287 RDP786287 RNL786287 RXH786287 SHD786287 SQZ786287 TAV786287 TKR786287 TUN786287 UEJ786287 UOF786287 UYB786287 VHX786287 VRT786287 WBP786287 WLL786287 WVH786287 D851823 IV851823 SR851823 ACN851823 AMJ851823 AWF851823 BGB851823 BPX851823 BZT851823 CJP851823 CTL851823 DDH851823 DND851823 DWZ851823 EGV851823 EQR851823 FAN851823 FKJ851823 FUF851823 GEB851823 GNX851823 GXT851823 HHP851823 HRL851823 IBH851823 ILD851823 IUZ851823 JEV851823 JOR851823 JYN851823 KIJ851823 KSF851823 LCB851823 LLX851823 LVT851823 MFP851823 MPL851823 MZH851823 NJD851823 NSZ851823 OCV851823 OMR851823 OWN851823 PGJ851823 PQF851823 QAB851823 QJX851823 QTT851823 RDP851823 RNL851823 RXH851823 SHD851823 SQZ851823 TAV851823 TKR851823 TUN851823 UEJ851823 UOF851823 UYB851823 VHX851823 VRT851823 WBP851823 WLL851823 WVH851823 D917359 IV917359 SR917359 ACN917359 AMJ917359 AWF917359 BGB917359 BPX917359 BZT917359 CJP917359 CTL917359 DDH917359 DND917359 DWZ917359 EGV917359 EQR917359 FAN917359 FKJ917359 FUF917359 GEB917359 GNX917359 GXT917359 HHP917359 HRL917359 IBH917359 ILD917359 IUZ917359 JEV917359 JOR917359 JYN917359 KIJ917359 KSF917359 LCB917359 LLX917359 LVT917359 MFP917359 MPL917359 MZH917359 NJD917359 NSZ917359 OCV917359 OMR917359 OWN917359 PGJ917359 PQF917359 QAB917359 QJX917359 QTT917359 RDP917359 RNL917359 RXH917359 SHD917359 SQZ917359 TAV917359 TKR917359 TUN917359 UEJ917359 UOF917359 UYB917359 VHX917359 VRT917359 WBP917359 WLL917359 WVH917359 D982895 IV982895 SR982895 ACN982895 AMJ982895 AWF982895 BGB982895 BPX982895 BZT982895 CJP982895 CTL982895 DDH982895 DND982895 DWZ982895 EGV982895 EQR982895 FAN982895 FKJ982895 FUF982895 GEB982895 GNX982895 GXT982895 HHP982895 HRL982895 IBH982895 ILD982895 IUZ982895 JEV982895 JOR982895 JYN982895 KIJ982895 KSF982895 LCB982895 LLX982895 LVT982895 MFP982895 MPL982895 MZH982895 NJD982895 NSZ982895 OCV982895 OMR982895 OWN982895 PGJ982895 PQF982895 QAB982895 QJX982895 QTT982895 RDP982895 RNL982895 RXH982895 SHD982895 SQZ982895 TAV982895 TKR982895 TUN982895 UEJ982895 UOF982895 UYB982895 VHX982895 VRT982895 WBP982895 WLL982895 WVH982895" xr:uid="{00000000-0002-0000-5400-000000000000}">
      <formula1>"MINIBUS,BUS,VAN,TAXIBUS"</formula1>
    </dataValidation>
  </dataValidations>
  <pageMargins left="0.7" right="0.7" top="0.75" bottom="0.75" header="0.3" footer="0.3"/>
  <pageSetup paperSize="9" scale="92"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L58"/>
  <sheetViews>
    <sheetView workbookViewId="0">
      <selection activeCell="H23" sqref="H23:L23"/>
    </sheetView>
  </sheetViews>
  <sheetFormatPr baseColWidth="10" defaultColWidth="11" defaultRowHeight="14.4"/>
  <cols>
    <col min="3" max="3" width="22.33203125" customWidth="1"/>
    <col min="255" max="255" width="22.33203125" customWidth="1"/>
    <col min="511" max="511" width="22.33203125" customWidth="1"/>
    <col min="767" max="767" width="22.33203125" customWidth="1"/>
    <col min="1023" max="1023" width="22.33203125" customWidth="1"/>
    <col min="1279" max="1279" width="22.33203125" customWidth="1"/>
    <col min="1535" max="1535" width="22.33203125" customWidth="1"/>
    <col min="1791" max="1791" width="22.33203125" customWidth="1"/>
    <col min="2047" max="2047" width="22.33203125" customWidth="1"/>
    <col min="2303" max="2303" width="22.33203125" customWidth="1"/>
    <col min="2559" max="2559" width="22.33203125" customWidth="1"/>
    <col min="2815" max="2815" width="22.33203125" customWidth="1"/>
    <col min="3071" max="3071" width="22.33203125" customWidth="1"/>
    <col min="3327" max="3327" width="22.33203125" customWidth="1"/>
    <col min="3583" max="3583" width="22.33203125" customWidth="1"/>
    <col min="3839" max="3839" width="22.33203125" customWidth="1"/>
    <col min="4095" max="4095" width="22.33203125" customWidth="1"/>
    <col min="4351" max="4351" width="22.33203125" customWidth="1"/>
    <col min="4607" max="4607" width="22.33203125" customWidth="1"/>
    <col min="4863" max="4863" width="22.33203125" customWidth="1"/>
    <col min="5119" max="5119" width="22.33203125" customWidth="1"/>
    <col min="5375" max="5375" width="22.33203125" customWidth="1"/>
    <col min="5631" max="5631" width="22.33203125" customWidth="1"/>
    <col min="5887" max="5887" width="22.33203125" customWidth="1"/>
    <col min="6143" max="6143" width="22.33203125" customWidth="1"/>
    <col min="6399" max="6399" width="22.33203125" customWidth="1"/>
    <col min="6655" max="6655" width="22.33203125" customWidth="1"/>
    <col min="6911" max="6911" width="22.33203125" customWidth="1"/>
    <col min="7167" max="7167" width="22.33203125" customWidth="1"/>
    <col min="7423" max="7423" width="22.33203125" customWidth="1"/>
    <col min="7679" max="7679" width="22.33203125" customWidth="1"/>
    <col min="7935" max="7935" width="22.33203125" customWidth="1"/>
    <col min="8191" max="8191" width="22.33203125" customWidth="1"/>
    <col min="8447" max="8447" width="22.33203125" customWidth="1"/>
    <col min="8703" max="8703" width="22.33203125" customWidth="1"/>
    <col min="8959" max="8959" width="22.33203125" customWidth="1"/>
    <col min="9215" max="9215" width="22.33203125" customWidth="1"/>
    <col min="9471" max="9471" width="22.33203125" customWidth="1"/>
    <col min="9727" max="9727" width="22.33203125" customWidth="1"/>
    <col min="9983" max="9983" width="22.33203125" customWidth="1"/>
    <col min="10239" max="10239" width="22.33203125" customWidth="1"/>
    <col min="10495" max="10495" width="22.33203125" customWidth="1"/>
    <col min="10751" max="10751" width="22.33203125" customWidth="1"/>
    <col min="11007" max="11007" width="22.33203125" customWidth="1"/>
    <col min="11263" max="11263" width="22.33203125" customWidth="1"/>
    <col min="11519" max="11519" width="22.33203125" customWidth="1"/>
    <col min="11775" max="11775" width="22.33203125" customWidth="1"/>
    <col min="12031" max="12031" width="22.33203125" customWidth="1"/>
    <col min="12287" max="12287" width="22.33203125" customWidth="1"/>
    <col min="12543" max="12543" width="22.33203125" customWidth="1"/>
    <col min="12799" max="12799" width="22.33203125" customWidth="1"/>
    <col min="13055" max="13055" width="22.33203125" customWidth="1"/>
    <col min="13311" max="13311" width="22.33203125" customWidth="1"/>
    <col min="13567" max="13567" width="22.33203125" customWidth="1"/>
    <col min="13823" max="13823" width="22.33203125" customWidth="1"/>
    <col min="14079" max="14079" width="22.33203125" customWidth="1"/>
    <col min="14335" max="14335" width="22.33203125" customWidth="1"/>
    <col min="14591" max="14591" width="22.33203125" customWidth="1"/>
    <col min="14847" max="14847" width="22.33203125" customWidth="1"/>
    <col min="15103" max="15103" width="22.33203125" customWidth="1"/>
    <col min="15359" max="15359" width="22.33203125" customWidth="1"/>
    <col min="15615" max="15615" width="22.33203125" customWidth="1"/>
    <col min="15871" max="15871" width="22.33203125" customWidth="1"/>
    <col min="16127" max="16127" width="22.33203125" customWidth="1"/>
  </cols>
  <sheetData>
    <row r="1" spans="1:7" ht="43.2">
      <c r="A1" s="1" t="s">
        <v>0</v>
      </c>
      <c r="B1" s="2" t="s">
        <v>1</v>
      </c>
      <c r="C1" s="3" t="s">
        <v>2</v>
      </c>
      <c r="D1" s="4" t="s">
        <v>3</v>
      </c>
      <c r="E1" s="5" t="s">
        <v>4</v>
      </c>
      <c r="F1" s="6" t="s">
        <v>5</v>
      </c>
      <c r="G1" s="7" t="s">
        <v>6</v>
      </c>
    </row>
    <row r="2" spans="1:7">
      <c r="A2" s="658">
        <v>45824</v>
      </c>
      <c r="B2" s="647" t="s">
        <v>365</v>
      </c>
      <c r="C2" s="8" t="s">
        <v>380</v>
      </c>
      <c r="D2" s="8" t="s">
        <v>10</v>
      </c>
      <c r="E2" s="31">
        <v>120000</v>
      </c>
      <c r="F2" s="10">
        <v>12</v>
      </c>
      <c r="G2" s="11">
        <f>E2/F2</f>
        <v>10000</v>
      </c>
    </row>
    <row r="3" spans="1:7">
      <c r="A3" s="659"/>
      <c r="B3" s="648"/>
      <c r="C3" s="12" t="s">
        <v>45</v>
      </c>
      <c r="D3" s="12" t="s">
        <v>17</v>
      </c>
      <c r="E3" s="22">
        <v>95000</v>
      </c>
      <c r="F3" s="14">
        <v>18</v>
      </c>
      <c r="G3" s="15">
        <f t="shared" ref="G3:G57" si="0">E3/F3</f>
        <v>5277.7777777777774</v>
      </c>
    </row>
    <row r="4" spans="1:7">
      <c r="A4" s="659"/>
      <c r="B4" s="648"/>
      <c r="C4" s="12" t="s">
        <v>371</v>
      </c>
      <c r="D4" s="12" t="s">
        <v>10</v>
      </c>
      <c r="E4" s="22">
        <v>80000</v>
      </c>
      <c r="F4" s="14">
        <v>8</v>
      </c>
      <c r="G4" s="15">
        <f t="shared" si="0"/>
        <v>10000</v>
      </c>
    </row>
    <row r="5" spans="1:7">
      <c r="A5" s="659"/>
      <c r="B5" s="648"/>
      <c r="C5" s="23" t="s">
        <v>370</v>
      </c>
      <c r="D5" s="23" t="s">
        <v>144</v>
      </c>
      <c r="E5" s="22">
        <v>120000</v>
      </c>
      <c r="F5" s="14">
        <v>6</v>
      </c>
      <c r="G5" s="15">
        <f t="shared" si="0"/>
        <v>20000</v>
      </c>
    </row>
    <row r="6" spans="1:7">
      <c r="A6" s="660"/>
      <c r="B6" s="649"/>
      <c r="C6" s="16" t="s">
        <v>25</v>
      </c>
      <c r="D6" s="16" t="s">
        <v>144</v>
      </c>
      <c r="E6" s="24">
        <v>90000</v>
      </c>
      <c r="F6" s="18">
        <v>5</v>
      </c>
      <c r="G6" s="19">
        <f t="shared" si="0"/>
        <v>18000</v>
      </c>
    </row>
    <row r="7" spans="1:7">
      <c r="A7" s="658">
        <v>45825</v>
      </c>
      <c r="B7" s="647" t="s">
        <v>365</v>
      </c>
      <c r="C7" s="8" t="s">
        <v>380</v>
      </c>
      <c r="D7" s="8" t="s">
        <v>10</v>
      </c>
      <c r="E7" s="31">
        <v>120000</v>
      </c>
      <c r="F7" s="10">
        <v>12</v>
      </c>
      <c r="G7" s="26">
        <f t="shared" si="0"/>
        <v>10000</v>
      </c>
    </row>
    <row r="8" spans="1:7">
      <c r="A8" s="659"/>
      <c r="B8" s="648"/>
      <c r="C8" s="12" t="s">
        <v>45</v>
      </c>
      <c r="D8" s="12" t="s">
        <v>17</v>
      </c>
      <c r="E8" s="22">
        <v>95000</v>
      </c>
      <c r="F8" s="14">
        <v>20</v>
      </c>
      <c r="G8" s="15">
        <f t="shared" si="0"/>
        <v>4750</v>
      </c>
    </row>
    <row r="9" spans="1:7">
      <c r="A9" s="659"/>
      <c r="B9" s="648"/>
      <c r="C9" s="12" t="s">
        <v>371</v>
      </c>
      <c r="D9" s="12" t="s">
        <v>10</v>
      </c>
      <c r="E9" s="22">
        <v>80000</v>
      </c>
      <c r="F9" s="14">
        <v>9</v>
      </c>
      <c r="G9" s="15">
        <f t="shared" si="0"/>
        <v>8888.8888888888887</v>
      </c>
    </row>
    <row r="10" spans="1:7">
      <c r="A10" s="659"/>
      <c r="B10" s="648"/>
      <c r="C10" s="23" t="s">
        <v>370</v>
      </c>
      <c r="D10" s="23" t="s">
        <v>144</v>
      </c>
      <c r="E10" s="22">
        <v>120000</v>
      </c>
      <c r="F10" s="14">
        <v>7</v>
      </c>
      <c r="G10" s="15">
        <f t="shared" si="0"/>
        <v>17142.857142857141</v>
      </c>
    </row>
    <row r="11" spans="1:7">
      <c r="A11" s="660"/>
      <c r="B11" s="649"/>
      <c r="C11" s="16" t="s">
        <v>25</v>
      </c>
      <c r="D11" s="16" t="s">
        <v>144</v>
      </c>
      <c r="E11" s="24">
        <v>90000</v>
      </c>
      <c r="F11" s="18">
        <v>5</v>
      </c>
      <c r="G11" s="19">
        <f t="shared" si="0"/>
        <v>18000</v>
      </c>
    </row>
    <row r="12" spans="1:7">
      <c r="A12" s="658">
        <v>45826</v>
      </c>
      <c r="B12" s="647" t="s">
        <v>365</v>
      </c>
      <c r="C12" s="8" t="s">
        <v>380</v>
      </c>
      <c r="D12" s="8" t="s">
        <v>10</v>
      </c>
      <c r="E12" s="31">
        <v>120000</v>
      </c>
      <c r="F12" s="10">
        <v>12</v>
      </c>
      <c r="G12" s="11">
        <f t="shared" si="0"/>
        <v>10000</v>
      </c>
    </row>
    <row r="13" spans="1:7">
      <c r="A13" s="659"/>
      <c r="B13" s="648"/>
      <c r="C13" s="12" t="s">
        <v>45</v>
      </c>
      <c r="D13" s="12" t="s">
        <v>17</v>
      </c>
      <c r="E13" s="22">
        <v>95000</v>
      </c>
      <c r="F13" s="14">
        <v>20</v>
      </c>
      <c r="G13" s="15">
        <f t="shared" si="0"/>
        <v>4750</v>
      </c>
    </row>
    <row r="14" spans="1:7">
      <c r="A14" s="659"/>
      <c r="B14" s="648"/>
      <c r="C14" s="12" t="s">
        <v>371</v>
      </c>
      <c r="D14" s="12" t="s">
        <v>10</v>
      </c>
      <c r="E14" s="22">
        <v>80000</v>
      </c>
      <c r="F14" s="14">
        <v>9</v>
      </c>
      <c r="G14" s="15">
        <f t="shared" si="0"/>
        <v>8888.8888888888887</v>
      </c>
    </row>
    <row r="15" spans="1:7">
      <c r="A15" s="659"/>
      <c r="B15" s="648"/>
      <c r="C15" s="23" t="s">
        <v>370</v>
      </c>
      <c r="D15" s="23" t="s">
        <v>144</v>
      </c>
      <c r="E15" s="22">
        <v>120000</v>
      </c>
      <c r="F15" s="14">
        <v>5</v>
      </c>
      <c r="G15" s="15">
        <f t="shared" si="0"/>
        <v>24000</v>
      </c>
    </row>
    <row r="16" spans="1:7">
      <c r="A16" s="660"/>
      <c r="B16" s="649"/>
      <c r="C16" s="16" t="s">
        <v>25</v>
      </c>
      <c r="D16" s="16" t="s">
        <v>144</v>
      </c>
      <c r="E16" s="24">
        <v>90000</v>
      </c>
      <c r="F16" s="18">
        <v>5</v>
      </c>
      <c r="G16" s="19">
        <f t="shared" si="0"/>
        <v>18000</v>
      </c>
    </row>
    <row r="17" spans="1:12">
      <c r="A17" s="658">
        <v>45827</v>
      </c>
      <c r="B17" s="647" t="s">
        <v>365</v>
      </c>
      <c r="C17" s="8" t="s">
        <v>380</v>
      </c>
      <c r="D17" s="8" t="s">
        <v>10</v>
      </c>
      <c r="E17" s="31">
        <v>120000</v>
      </c>
      <c r="F17" s="10">
        <v>11</v>
      </c>
      <c r="G17" s="11">
        <f t="shared" si="0"/>
        <v>10909.09090909091</v>
      </c>
    </row>
    <row r="18" spans="1:12">
      <c r="A18" s="659"/>
      <c r="B18" s="648"/>
      <c r="C18" s="12" t="s">
        <v>45</v>
      </c>
      <c r="D18" s="12" t="s">
        <v>17</v>
      </c>
      <c r="E18" s="22">
        <v>95000</v>
      </c>
      <c r="F18" s="14">
        <v>18</v>
      </c>
      <c r="G18" s="15">
        <f t="shared" si="0"/>
        <v>5277.7777777777774</v>
      </c>
    </row>
    <row r="19" spans="1:12">
      <c r="A19" s="659"/>
      <c r="B19" s="648"/>
      <c r="C19" s="12" t="s">
        <v>371</v>
      </c>
      <c r="D19" s="12" t="s">
        <v>10</v>
      </c>
      <c r="E19" s="22">
        <v>80000</v>
      </c>
      <c r="F19" s="14">
        <v>8</v>
      </c>
      <c r="G19" s="15">
        <f t="shared" si="0"/>
        <v>10000</v>
      </c>
    </row>
    <row r="20" spans="1:12">
      <c r="A20" s="659"/>
      <c r="B20" s="648"/>
      <c r="C20" s="23" t="s">
        <v>370</v>
      </c>
      <c r="D20" s="23" t="s">
        <v>144</v>
      </c>
      <c r="E20" s="22">
        <v>120000</v>
      </c>
      <c r="F20" s="14">
        <v>4</v>
      </c>
      <c r="G20" s="15">
        <f t="shared" si="0"/>
        <v>30000</v>
      </c>
    </row>
    <row r="21" spans="1:12">
      <c r="A21" s="660"/>
      <c r="B21" s="649"/>
      <c r="C21" s="16" t="s">
        <v>25</v>
      </c>
      <c r="D21" s="16" t="s">
        <v>144</v>
      </c>
      <c r="E21" s="24">
        <v>90000</v>
      </c>
      <c r="F21" s="18">
        <v>5</v>
      </c>
      <c r="G21" s="19">
        <f t="shared" si="0"/>
        <v>18000</v>
      </c>
    </row>
    <row r="22" spans="1:12">
      <c r="A22" s="658">
        <v>45831</v>
      </c>
      <c r="B22" s="647" t="s">
        <v>365</v>
      </c>
      <c r="C22" s="8" t="s">
        <v>222</v>
      </c>
      <c r="D22" s="8" t="s">
        <v>17</v>
      </c>
      <c r="E22" s="9">
        <v>95000</v>
      </c>
      <c r="F22" s="10">
        <v>18</v>
      </c>
      <c r="G22" s="26">
        <f t="shared" si="0"/>
        <v>5277.7777777777774</v>
      </c>
    </row>
    <row r="23" spans="1:12">
      <c r="A23" s="659"/>
      <c r="B23" s="648"/>
      <c r="C23" s="21" t="s">
        <v>282</v>
      </c>
      <c r="D23" s="21" t="s">
        <v>17</v>
      </c>
      <c r="E23" s="32">
        <v>87500</v>
      </c>
      <c r="F23" s="25">
        <v>10</v>
      </c>
      <c r="G23" s="26">
        <f t="shared" si="0"/>
        <v>8750</v>
      </c>
      <c r="H23" s="670" t="s">
        <v>383</v>
      </c>
      <c r="I23" s="671"/>
      <c r="J23" s="671"/>
      <c r="K23" s="671"/>
      <c r="L23" s="671"/>
    </row>
    <row r="24" spans="1:12">
      <c r="A24" s="659"/>
      <c r="B24" s="648"/>
      <c r="C24" s="12" t="s">
        <v>45</v>
      </c>
      <c r="D24" s="12" t="s">
        <v>8</v>
      </c>
      <c r="E24" s="22">
        <v>115000</v>
      </c>
      <c r="F24" s="14">
        <v>33</v>
      </c>
      <c r="G24" s="15">
        <f t="shared" si="0"/>
        <v>3484.848484848485</v>
      </c>
    </row>
    <row r="25" spans="1:12">
      <c r="A25" s="659"/>
      <c r="B25" s="648"/>
      <c r="C25" s="12" t="s">
        <v>371</v>
      </c>
      <c r="D25" s="12" t="s">
        <v>8</v>
      </c>
      <c r="E25" s="22">
        <v>98000</v>
      </c>
      <c r="F25" s="14">
        <v>29</v>
      </c>
      <c r="G25" s="15">
        <f t="shared" si="0"/>
        <v>3379.3103448275861</v>
      </c>
    </row>
    <row r="26" spans="1:12">
      <c r="A26" s="659"/>
      <c r="B26" s="648"/>
      <c r="C26" s="23" t="s">
        <v>370</v>
      </c>
      <c r="D26" s="23" t="s">
        <v>17</v>
      </c>
      <c r="E26" s="33">
        <v>131000</v>
      </c>
      <c r="F26" s="14">
        <v>10</v>
      </c>
      <c r="G26" s="15">
        <f t="shared" si="0"/>
        <v>13100</v>
      </c>
      <c r="H26" s="670" t="s">
        <v>384</v>
      </c>
      <c r="I26" s="671"/>
      <c r="J26" s="671"/>
      <c r="K26" s="671"/>
      <c r="L26" s="671"/>
    </row>
    <row r="27" spans="1:12">
      <c r="A27" s="660"/>
      <c r="B27" s="649"/>
      <c r="C27" s="16" t="s">
        <v>25</v>
      </c>
      <c r="D27" s="16" t="s">
        <v>144</v>
      </c>
      <c r="E27" s="34">
        <v>94000</v>
      </c>
      <c r="F27" s="18">
        <v>21</v>
      </c>
      <c r="G27" s="19">
        <f t="shared" si="0"/>
        <v>4476.1904761904761</v>
      </c>
      <c r="H27" s="670" t="s">
        <v>385</v>
      </c>
      <c r="I27" s="671"/>
      <c r="J27" s="671"/>
      <c r="K27" s="671"/>
      <c r="L27" s="671"/>
    </row>
    <row r="28" spans="1:12">
      <c r="A28" s="658">
        <v>45832</v>
      </c>
      <c r="B28" s="647" t="s">
        <v>365</v>
      </c>
      <c r="C28" s="8" t="s">
        <v>222</v>
      </c>
      <c r="D28" s="8" t="s">
        <v>17</v>
      </c>
      <c r="E28" s="20">
        <v>95000</v>
      </c>
      <c r="F28" s="10">
        <v>15</v>
      </c>
      <c r="G28" s="26">
        <f t="shared" si="0"/>
        <v>6333.333333333333</v>
      </c>
    </row>
    <row r="29" spans="1:12">
      <c r="A29" s="659"/>
      <c r="B29" s="648"/>
      <c r="C29" s="21" t="s">
        <v>282</v>
      </c>
      <c r="D29" s="12" t="s">
        <v>10</v>
      </c>
      <c r="E29" s="22">
        <v>80000</v>
      </c>
      <c r="F29" s="14">
        <v>10</v>
      </c>
      <c r="G29" s="26">
        <f t="shared" si="0"/>
        <v>8000</v>
      </c>
    </row>
    <row r="30" spans="1:12">
      <c r="A30" s="659"/>
      <c r="B30" s="648"/>
      <c r="C30" s="12" t="s">
        <v>45</v>
      </c>
      <c r="D30" s="12" t="s">
        <v>8</v>
      </c>
      <c r="E30" s="22">
        <v>115000</v>
      </c>
      <c r="F30" s="14">
        <v>34</v>
      </c>
      <c r="G30" s="26">
        <f t="shared" si="0"/>
        <v>3382.3529411764707</v>
      </c>
    </row>
    <row r="31" spans="1:12">
      <c r="A31" s="659"/>
      <c r="B31" s="648"/>
      <c r="C31" s="12" t="s">
        <v>371</v>
      </c>
      <c r="D31" s="12" t="s">
        <v>8</v>
      </c>
      <c r="E31" s="22">
        <v>98000</v>
      </c>
      <c r="F31" s="14">
        <v>30</v>
      </c>
      <c r="G31" s="26">
        <f t="shared" si="0"/>
        <v>3266.6666666666665</v>
      </c>
    </row>
    <row r="32" spans="1:12">
      <c r="A32" s="659"/>
      <c r="B32" s="648"/>
      <c r="C32" s="23" t="s">
        <v>370</v>
      </c>
      <c r="D32" s="23" t="s">
        <v>10</v>
      </c>
      <c r="E32" s="35">
        <v>120000</v>
      </c>
      <c r="F32" s="14">
        <v>11</v>
      </c>
      <c r="G32" s="26">
        <f t="shared" si="0"/>
        <v>10909.09090909091</v>
      </c>
    </row>
    <row r="33" spans="1:7">
      <c r="A33" s="660"/>
      <c r="B33" s="649"/>
      <c r="C33" s="16" t="s">
        <v>25</v>
      </c>
      <c r="D33" s="16" t="s">
        <v>17</v>
      </c>
      <c r="E33" s="24">
        <v>98000</v>
      </c>
      <c r="F33" s="18">
        <v>17</v>
      </c>
      <c r="G33" s="26">
        <f t="shared" si="0"/>
        <v>5764.7058823529414</v>
      </c>
    </row>
    <row r="34" spans="1:7">
      <c r="A34" s="658">
        <v>45833</v>
      </c>
      <c r="B34" s="647" t="s">
        <v>365</v>
      </c>
      <c r="C34" s="8" t="s">
        <v>222</v>
      </c>
      <c r="D34" s="8" t="s">
        <v>17</v>
      </c>
      <c r="E34" s="20">
        <v>95000</v>
      </c>
      <c r="F34" s="10">
        <v>11</v>
      </c>
      <c r="G34" s="26">
        <f t="shared" si="0"/>
        <v>8636.363636363636</v>
      </c>
    </row>
    <row r="35" spans="1:7">
      <c r="A35" s="659"/>
      <c r="B35" s="648"/>
      <c r="C35" s="21" t="s">
        <v>282</v>
      </c>
      <c r="D35" s="12" t="s">
        <v>10</v>
      </c>
      <c r="E35" s="22">
        <v>80000</v>
      </c>
      <c r="F35" s="14">
        <v>11</v>
      </c>
      <c r="G35" s="15">
        <f t="shared" si="0"/>
        <v>7272.727272727273</v>
      </c>
    </row>
    <row r="36" spans="1:7">
      <c r="A36" s="659"/>
      <c r="B36" s="648"/>
      <c r="C36" s="12" t="s">
        <v>45</v>
      </c>
      <c r="D36" s="12" t="s">
        <v>8</v>
      </c>
      <c r="E36" s="22">
        <v>115000</v>
      </c>
      <c r="F36" s="14">
        <v>36</v>
      </c>
      <c r="G36" s="15">
        <f t="shared" si="0"/>
        <v>3194.4444444444443</v>
      </c>
    </row>
    <row r="37" spans="1:7">
      <c r="A37" s="659"/>
      <c r="B37" s="648"/>
      <c r="C37" s="12" t="s">
        <v>371</v>
      </c>
      <c r="D37" s="12" t="s">
        <v>8</v>
      </c>
      <c r="E37" s="22">
        <v>98000</v>
      </c>
      <c r="F37" s="14">
        <v>30</v>
      </c>
      <c r="G37" s="15">
        <f t="shared" si="0"/>
        <v>3266.6666666666665</v>
      </c>
    </row>
    <row r="38" spans="1:7">
      <c r="A38" s="659"/>
      <c r="B38" s="648"/>
      <c r="C38" s="23" t="s">
        <v>370</v>
      </c>
      <c r="D38" s="23" t="s">
        <v>10</v>
      </c>
      <c r="E38" s="35">
        <v>120000</v>
      </c>
      <c r="F38" s="14">
        <v>10</v>
      </c>
      <c r="G38" s="15">
        <f t="shared" si="0"/>
        <v>12000</v>
      </c>
    </row>
    <row r="39" spans="1:7">
      <c r="A39" s="660"/>
      <c r="B39" s="649"/>
      <c r="C39" s="16" t="s">
        <v>25</v>
      </c>
      <c r="D39" s="16" t="s">
        <v>17</v>
      </c>
      <c r="E39" s="24">
        <v>98000</v>
      </c>
      <c r="F39" s="18">
        <v>17</v>
      </c>
      <c r="G39" s="19">
        <f t="shared" si="0"/>
        <v>5764.7058823529414</v>
      </c>
    </row>
    <row r="40" spans="1:7">
      <c r="A40" s="658">
        <v>45834</v>
      </c>
      <c r="B40" s="647" t="s">
        <v>365</v>
      </c>
      <c r="C40" s="8" t="s">
        <v>222</v>
      </c>
      <c r="D40" s="8" t="s">
        <v>17</v>
      </c>
      <c r="E40" s="20">
        <v>95000</v>
      </c>
      <c r="F40" s="10">
        <v>15</v>
      </c>
      <c r="G40" s="26">
        <f t="shared" si="0"/>
        <v>6333.333333333333</v>
      </c>
    </row>
    <row r="41" spans="1:7">
      <c r="A41" s="659"/>
      <c r="B41" s="648"/>
      <c r="C41" s="21" t="s">
        <v>282</v>
      </c>
      <c r="D41" s="12" t="s">
        <v>10</v>
      </c>
      <c r="E41" s="22">
        <v>80000</v>
      </c>
      <c r="F41" s="14">
        <v>8</v>
      </c>
      <c r="G41" s="15">
        <f t="shared" si="0"/>
        <v>10000</v>
      </c>
    </row>
    <row r="42" spans="1:7">
      <c r="A42" s="659"/>
      <c r="B42" s="648"/>
      <c r="C42" s="12" t="s">
        <v>45</v>
      </c>
      <c r="D42" s="12" t="s">
        <v>8</v>
      </c>
      <c r="E42" s="22">
        <v>115000</v>
      </c>
      <c r="F42" s="14">
        <v>33</v>
      </c>
      <c r="G42" s="15">
        <f t="shared" si="0"/>
        <v>3484.848484848485</v>
      </c>
    </row>
    <row r="43" spans="1:7">
      <c r="A43" s="659"/>
      <c r="B43" s="648"/>
      <c r="C43" s="12" t="s">
        <v>371</v>
      </c>
      <c r="D43" s="12" t="s">
        <v>8</v>
      </c>
      <c r="E43" s="22">
        <v>98000</v>
      </c>
      <c r="F43" s="14">
        <v>27</v>
      </c>
      <c r="G43" s="15">
        <f t="shared" si="0"/>
        <v>3629.6296296296296</v>
      </c>
    </row>
    <row r="44" spans="1:7">
      <c r="A44" s="659"/>
      <c r="B44" s="648"/>
      <c r="C44" s="23" t="s">
        <v>370</v>
      </c>
      <c r="D44" s="23" t="s">
        <v>10</v>
      </c>
      <c r="E44" s="35">
        <v>120000</v>
      </c>
      <c r="F44" s="14">
        <v>10</v>
      </c>
      <c r="G44" s="15">
        <f t="shared" si="0"/>
        <v>12000</v>
      </c>
    </row>
    <row r="45" spans="1:7">
      <c r="A45" s="660"/>
      <c r="B45" s="649"/>
      <c r="C45" s="16" t="s">
        <v>25</v>
      </c>
      <c r="D45" s="16" t="s">
        <v>17</v>
      </c>
      <c r="E45" s="24">
        <v>98000</v>
      </c>
      <c r="F45" s="18">
        <v>17</v>
      </c>
      <c r="G45" s="19">
        <f t="shared" si="0"/>
        <v>5764.7058823529414</v>
      </c>
    </row>
    <row r="46" spans="1:7">
      <c r="A46" s="658">
        <v>45835</v>
      </c>
      <c r="B46" s="647" t="s">
        <v>365</v>
      </c>
      <c r="C46" s="8" t="s">
        <v>222</v>
      </c>
      <c r="D46" s="8" t="s">
        <v>17</v>
      </c>
      <c r="E46" s="20">
        <v>95000</v>
      </c>
      <c r="F46" s="25">
        <v>14</v>
      </c>
      <c r="G46" s="26">
        <f t="shared" si="0"/>
        <v>6785.7142857142853</v>
      </c>
    </row>
    <row r="47" spans="1:7">
      <c r="A47" s="659"/>
      <c r="B47" s="648"/>
      <c r="C47" s="21" t="s">
        <v>282</v>
      </c>
      <c r="D47" s="12" t="s">
        <v>10</v>
      </c>
      <c r="E47" s="22">
        <v>80000</v>
      </c>
      <c r="F47" s="14">
        <v>8</v>
      </c>
      <c r="G47" s="15">
        <f t="shared" si="0"/>
        <v>10000</v>
      </c>
    </row>
    <row r="48" spans="1:7">
      <c r="A48" s="659"/>
      <c r="B48" s="648"/>
      <c r="C48" s="12" t="s">
        <v>45</v>
      </c>
      <c r="D48" s="12" t="s">
        <v>8</v>
      </c>
      <c r="E48" s="22">
        <v>115000</v>
      </c>
      <c r="F48" s="14">
        <v>30</v>
      </c>
      <c r="G48" s="15">
        <f t="shared" si="0"/>
        <v>3833.3333333333335</v>
      </c>
    </row>
    <row r="49" spans="1:7">
      <c r="A49" s="659"/>
      <c r="B49" s="648"/>
      <c r="C49" s="12" t="s">
        <v>371</v>
      </c>
      <c r="D49" s="12" t="s">
        <v>8</v>
      </c>
      <c r="E49" s="22">
        <v>98000</v>
      </c>
      <c r="F49" s="14">
        <v>29</v>
      </c>
      <c r="G49" s="15">
        <f t="shared" si="0"/>
        <v>3379.3103448275861</v>
      </c>
    </row>
    <row r="50" spans="1:7">
      <c r="A50" s="659"/>
      <c r="B50" s="648"/>
      <c r="C50" s="23" t="s">
        <v>370</v>
      </c>
      <c r="D50" s="23" t="s">
        <v>10</v>
      </c>
      <c r="E50" s="35">
        <v>120000</v>
      </c>
      <c r="F50" s="14">
        <v>12</v>
      </c>
      <c r="G50" s="15">
        <f t="shared" si="0"/>
        <v>10000</v>
      </c>
    </row>
    <row r="51" spans="1:7">
      <c r="A51" s="660"/>
      <c r="B51" s="649"/>
      <c r="C51" s="16" t="s">
        <v>25</v>
      </c>
      <c r="D51" s="16" t="s">
        <v>17</v>
      </c>
      <c r="E51" s="24">
        <v>98000</v>
      </c>
      <c r="F51" s="27">
        <v>16</v>
      </c>
      <c r="G51" s="19">
        <f t="shared" si="0"/>
        <v>6125</v>
      </c>
    </row>
    <row r="52" spans="1:7">
      <c r="A52" s="658">
        <v>45838</v>
      </c>
      <c r="B52" s="647" t="s">
        <v>365</v>
      </c>
      <c r="C52" s="8" t="s">
        <v>222</v>
      </c>
      <c r="D52" s="8" t="s">
        <v>17</v>
      </c>
      <c r="E52" s="20">
        <v>95000</v>
      </c>
      <c r="F52" s="10">
        <v>14</v>
      </c>
      <c r="G52" s="26">
        <f t="shared" si="0"/>
        <v>6785.7142857142853</v>
      </c>
    </row>
    <row r="53" spans="1:7">
      <c r="A53" s="659"/>
      <c r="B53" s="648"/>
      <c r="C53" s="21" t="s">
        <v>282</v>
      </c>
      <c r="D53" s="12" t="s">
        <v>10</v>
      </c>
      <c r="E53" s="22">
        <v>80000</v>
      </c>
      <c r="F53" s="14">
        <v>9</v>
      </c>
      <c r="G53" s="15">
        <f t="shared" si="0"/>
        <v>8888.8888888888887</v>
      </c>
    </row>
    <row r="54" spans="1:7">
      <c r="A54" s="659"/>
      <c r="B54" s="648"/>
      <c r="C54" s="12" t="s">
        <v>45</v>
      </c>
      <c r="D54" s="12" t="s">
        <v>8</v>
      </c>
      <c r="E54" s="22">
        <v>115000</v>
      </c>
      <c r="F54" s="14">
        <v>33</v>
      </c>
      <c r="G54" s="15">
        <f t="shared" si="0"/>
        <v>3484.848484848485</v>
      </c>
    </row>
    <row r="55" spans="1:7">
      <c r="A55" s="659"/>
      <c r="B55" s="648"/>
      <c r="C55" s="12" t="s">
        <v>371</v>
      </c>
      <c r="D55" s="12" t="s">
        <v>8</v>
      </c>
      <c r="E55" s="22">
        <v>98000</v>
      </c>
      <c r="F55" s="14">
        <v>26</v>
      </c>
      <c r="G55" s="15">
        <f t="shared" si="0"/>
        <v>3769.2307692307691</v>
      </c>
    </row>
    <row r="56" spans="1:7">
      <c r="A56" s="659"/>
      <c r="B56" s="648"/>
      <c r="C56" s="23" t="s">
        <v>370</v>
      </c>
      <c r="D56" s="23" t="s">
        <v>10</v>
      </c>
      <c r="E56" s="35">
        <v>120000</v>
      </c>
      <c r="F56" s="14">
        <v>13</v>
      </c>
      <c r="G56" s="15">
        <f t="shared" si="0"/>
        <v>9230.7692307692305</v>
      </c>
    </row>
    <row r="57" spans="1:7">
      <c r="A57" s="660"/>
      <c r="B57" s="649"/>
      <c r="C57" s="16" t="s">
        <v>25</v>
      </c>
      <c r="D57" s="16" t="s">
        <v>17</v>
      </c>
      <c r="E57" s="24">
        <v>98000</v>
      </c>
      <c r="F57" s="18">
        <v>14</v>
      </c>
      <c r="G57" s="19">
        <f t="shared" si="0"/>
        <v>7000</v>
      </c>
    </row>
    <row r="58" spans="1:7">
      <c r="B58" s="28"/>
      <c r="E58" s="29">
        <f>SUM(E2:E57)</f>
        <v>5670500</v>
      </c>
      <c r="F58" s="28"/>
    </row>
  </sheetData>
  <mergeCells count="23">
    <mergeCell ref="H23:L23"/>
    <mergeCell ref="H26:L26"/>
    <mergeCell ref="H27:L27"/>
    <mergeCell ref="A2:A6"/>
    <mergeCell ref="A7:A11"/>
    <mergeCell ref="A12:A16"/>
    <mergeCell ref="A17:A21"/>
    <mergeCell ref="A22:A27"/>
    <mergeCell ref="B2:B6"/>
    <mergeCell ref="B7:B11"/>
    <mergeCell ref="B12:B16"/>
    <mergeCell ref="B17:B21"/>
    <mergeCell ref="B22:B27"/>
    <mergeCell ref="A28:A33"/>
    <mergeCell ref="A34:A39"/>
    <mergeCell ref="A40:A45"/>
    <mergeCell ref="A46:A51"/>
    <mergeCell ref="A52:A57"/>
    <mergeCell ref="B28:B33"/>
    <mergeCell ref="B34:B39"/>
    <mergeCell ref="B40:B45"/>
    <mergeCell ref="B46:B51"/>
    <mergeCell ref="B52:B57"/>
  </mergeCells>
  <dataValidations count="1">
    <dataValidation type="list" allowBlank="1" showInputMessage="1" showErrorMessage="1" sqref="D1 IV1 SR1 ACN1 AMJ1 AWF1 BGB1 BPX1 BZT1 CJP1 CTL1 DDH1 DND1 DWZ1 EGV1 EQR1 FAN1 FKJ1 FUF1 GEB1 GNX1 GXT1 HHP1 HRL1 IBH1 ILD1 IUZ1 JEV1 JOR1 JYN1 KIJ1 KSF1 LCB1 LLX1 LVT1 MFP1 MPL1 MZH1 NJD1 NSZ1 OCV1 OMR1 OWN1 PGJ1 PQF1 QAB1 QJX1 QTT1 RDP1 RNL1 RXH1 SHD1 SQZ1 TAV1 TKR1 TUN1 UEJ1 UOF1 UYB1 VHX1 VRT1 WBP1 WLL1 WVH1 D65397 IV65397 SR65397 ACN65397 AMJ65397 AWF65397 BGB65397 BPX65397 BZT65397 CJP65397 CTL65397 DDH65397 DND65397 DWZ65397 EGV65397 EQR65397 FAN65397 FKJ65397 FUF65397 GEB65397 GNX65397 GXT65397 HHP65397 HRL65397 IBH65397 ILD65397 IUZ65397 JEV65397 JOR65397 JYN65397 KIJ65397 KSF65397 LCB65397 LLX65397 LVT65397 MFP65397 MPL65397 MZH65397 NJD65397 NSZ65397 OCV65397 OMR65397 OWN65397 PGJ65397 PQF65397 QAB65397 QJX65397 QTT65397 RDP65397 RNL65397 RXH65397 SHD65397 SQZ65397 TAV65397 TKR65397 TUN65397 UEJ65397 UOF65397 UYB65397 VHX65397 VRT65397 WBP65397 WLL65397 WVH65397 D130933 IV130933 SR130933 ACN130933 AMJ130933 AWF130933 BGB130933 BPX130933 BZT130933 CJP130933 CTL130933 DDH130933 DND130933 DWZ130933 EGV130933 EQR130933 FAN130933 FKJ130933 FUF130933 GEB130933 GNX130933 GXT130933 HHP130933 HRL130933 IBH130933 ILD130933 IUZ130933 JEV130933 JOR130933 JYN130933 KIJ130933 KSF130933 LCB130933 LLX130933 LVT130933 MFP130933 MPL130933 MZH130933 NJD130933 NSZ130933 OCV130933 OMR130933 OWN130933 PGJ130933 PQF130933 QAB130933 QJX130933 QTT130933 RDP130933 RNL130933 RXH130933 SHD130933 SQZ130933 TAV130933 TKR130933 TUN130933 UEJ130933 UOF130933 UYB130933 VHX130933 VRT130933 WBP130933 WLL130933 WVH130933 D196469 IV196469 SR196469 ACN196469 AMJ196469 AWF196469 BGB196469 BPX196469 BZT196469 CJP196469 CTL196469 DDH196469 DND196469 DWZ196469 EGV196469 EQR196469 FAN196469 FKJ196469 FUF196469 GEB196469 GNX196469 GXT196469 HHP196469 HRL196469 IBH196469 ILD196469 IUZ196469 JEV196469 JOR196469 JYN196469 KIJ196469 KSF196469 LCB196469 LLX196469 LVT196469 MFP196469 MPL196469 MZH196469 NJD196469 NSZ196469 OCV196469 OMR196469 OWN196469 PGJ196469 PQF196469 QAB196469 QJX196469 QTT196469 RDP196469 RNL196469 RXH196469 SHD196469 SQZ196469 TAV196469 TKR196469 TUN196469 UEJ196469 UOF196469 UYB196469 VHX196469 VRT196469 WBP196469 WLL196469 WVH196469 D262005 IV262005 SR262005 ACN262005 AMJ262005 AWF262005 BGB262005 BPX262005 BZT262005 CJP262005 CTL262005 DDH262005 DND262005 DWZ262005 EGV262005 EQR262005 FAN262005 FKJ262005 FUF262005 GEB262005 GNX262005 GXT262005 HHP262005 HRL262005 IBH262005 ILD262005 IUZ262005 JEV262005 JOR262005 JYN262005 KIJ262005 KSF262005 LCB262005 LLX262005 LVT262005 MFP262005 MPL262005 MZH262005 NJD262005 NSZ262005 OCV262005 OMR262005 OWN262005 PGJ262005 PQF262005 QAB262005 QJX262005 QTT262005 RDP262005 RNL262005 RXH262005 SHD262005 SQZ262005 TAV262005 TKR262005 TUN262005 UEJ262005 UOF262005 UYB262005 VHX262005 VRT262005 WBP262005 WLL262005 WVH262005 D327541 IV327541 SR327541 ACN327541 AMJ327541 AWF327541 BGB327541 BPX327541 BZT327541 CJP327541 CTL327541 DDH327541 DND327541 DWZ327541 EGV327541 EQR327541 FAN327541 FKJ327541 FUF327541 GEB327541 GNX327541 GXT327541 HHP327541 HRL327541 IBH327541 ILD327541 IUZ327541 JEV327541 JOR327541 JYN327541 KIJ327541 KSF327541 LCB327541 LLX327541 LVT327541 MFP327541 MPL327541 MZH327541 NJD327541 NSZ327541 OCV327541 OMR327541 OWN327541 PGJ327541 PQF327541 QAB327541 QJX327541 QTT327541 RDP327541 RNL327541 RXH327541 SHD327541 SQZ327541 TAV327541 TKR327541 TUN327541 UEJ327541 UOF327541 UYB327541 VHX327541 VRT327541 WBP327541 WLL327541 WVH327541 D393077 IV393077 SR393077 ACN393077 AMJ393077 AWF393077 BGB393077 BPX393077 BZT393077 CJP393077 CTL393077 DDH393077 DND393077 DWZ393077 EGV393077 EQR393077 FAN393077 FKJ393077 FUF393077 GEB393077 GNX393077 GXT393077 HHP393077 HRL393077 IBH393077 ILD393077 IUZ393077 JEV393077 JOR393077 JYN393077 KIJ393077 KSF393077 LCB393077 LLX393077 LVT393077 MFP393077 MPL393077 MZH393077 NJD393077 NSZ393077 OCV393077 OMR393077 OWN393077 PGJ393077 PQF393077 QAB393077 QJX393077 QTT393077 RDP393077 RNL393077 RXH393077 SHD393077 SQZ393077 TAV393077 TKR393077 TUN393077 UEJ393077 UOF393077 UYB393077 VHX393077 VRT393077 WBP393077 WLL393077 WVH393077 D458613 IV458613 SR458613 ACN458613 AMJ458613 AWF458613 BGB458613 BPX458613 BZT458613 CJP458613 CTL458613 DDH458613 DND458613 DWZ458613 EGV458613 EQR458613 FAN458613 FKJ458613 FUF458613 GEB458613 GNX458613 GXT458613 HHP458613 HRL458613 IBH458613 ILD458613 IUZ458613 JEV458613 JOR458613 JYN458613 KIJ458613 KSF458613 LCB458613 LLX458613 LVT458613 MFP458613 MPL458613 MZH458613 NJD458613 NSZ458613 OCV458613 OMR458613 OWN458613 PGJ458613 PQF458613 QAB458613 QJX458613 QTT458613 RDP458613 RNL458613 RXH458613 SHD458613 SQZ458613 TAV458613 TKR458613 TUN458613 UEJ458613 UOF458613 UYB458613 VHX458613 VRT458613 WBP458613 WLL458613 WVH458613 D524149 IV524149 SR524149 ACN524149 AMJ524149 AWF524149 BGB524149 BPX524149 BZT524149 CJP524149 CTL524149 DDH524149 DND524149 DWZ524149 EGV524149 EQR524149 FAN524149 FKJ524149 FUF524149 GEB524149 GNX524149 GXT524149 HHP524149 HRL524149 IBH524149 ILD524149 IUZ524149 JEV524149 JOR524149 JYN524149 KIJ524149 KSF524149 LCB524149 LLX524149 LVT524149 MFP524149 MPL524149 MZH524149 NJD524149 NSZ524149 OCV524149 OMR524149 OWN524149 PGJ524149 PQF524149 QAB524149 QJX524149 QTT524149 RDP524149 RNL524149 RXH524149 SHD524149 SQZ524149 TAV524149 TKR524149 TUN524149 UEJ524149 UOF524149 UYB524149 VHX524149 VRT524149 WBP524149 WLL524149 WVH524149 D589685 IV589685 SR589685 ACN589685 AMJ589685 AWF589685 BGB589685 BPX589685 BZT589685 CJP589685 CTL589685 DDH589685 DND589685 DWZ589685 EGV589685 EQR589685 FAN589685 FKJ589685 FUF589685 GEB589685 GNX589685 GXT589685 HHP589685 HRL589685 IBH589685 ILD589685 IUZ589685 JEV589685 JOR589685 JYN589685 KIJ589685 KSF589685 LCB589685 LLX589685 LVT589685 MFP589685 MPL589685 MZH589685 NJD589685 NSZ589685 OCV589685 OMR589685 OWN589685 PGJ589685 PQF589685 QAB589685 QJX589685 QTT589685 RDP589685 RNL589685 RXH589685 SHD589685 SQZ589685 TAV589685 TKR589685 TUN589685 UEJ589685 UOF589685 UYB589685 VHX589685 VRT589685 WBP589685 WLL589685 WVH589685 D655221 IV655221 SR655221 ACN655221 AMJ655221 AWF655221 BGB655221 BPX655221 BZT655221 CJP655221 CTL655221 DDH655221 DND655221 DWZ655221 EGV655221 EQR655221 FAN655221 FKJ655221 FUF655221 GEB655221 GNX655221 GXT655221 HHP655221 HRL655221 IBH655221 ILD655221 IUZ655221 JEV655221 JOR655221 JYN655221 KIJ655221 KSF655221 LCB655221 LLX655221 LVT655221 MFP655221 MPL655221 MZH655221 NJD655221 NSZ655221 OCV655221 OMR655221 OWN655221 PGJ655221 PQF655221 QAB655221 QJX655221 QTT655221 RDP655221 RNL655221 RXH655221 SHD655221 SQZ655221 TAV655221 TKR655221 TUN655221 UEJ655221 UOF655221 UYB655221 VHX655221 VRT655221 WBP655221 WLL655221 WVH655221 D720757 IV720757 SR720757 ACN720757 AMJ720757 AWF720757 BGB720757 BPX720757 BZT720757 CJP720757 CTL720757 DDH720757 DND720757 DWZ720757 EGV720757 EQR720757 FAN720757 FKJ720757 FUF720757 GEB720757 GNX720757 GXT720757 HHP720757 HRL720757 IBH720757 ILD720757 IUZ720757 JEV720757 JOR720757 JYN720757 KIJ720757 KSF720757 LCB720757 LLX720757 LVT720757 MFP720757 MPL720757 MZH720757 NJD720757 NSZ720757 OCV720757 OMR720757 OWN720757 PGJ720757 PQF720757 QAB720757 QJX720757 QTT720757 RDP720757 RNL720757 RXH720757 SHD720757 SQZ720757 TAV720757 TKR720757 TUN720757 UEJ720757 UOF720757 UYB720757 VHX720757 VRT720757 WBP720757 WLL720757 WVH720757 D786293 IV786293 SR786293 ACN786293 AMJ786293 AWF786293 BGB786293 BPX786293 BZT786293 CJP786293 CTL786293 DDH786293 DND786293 DWZ786293 EGV786293 EQR786293 FAN786293 FKJ786293 FUF786293 GEB786293 GNX786293 GXT786293 HHP786293 HRL786293 IBH786293 ILD786293 IUZ786293 JEV786293 JOR786293 JYN786293 KIJ786293 KSF786293 LCB786293 LLX786293 LVT786293 MFP786293 MPL786293 MZH786293 NJD786293 NSZ786293 OCV786293 OMR786293 OWN786293 PGJ786293 PQF786293 QAB786293 QJX786293 QTT786293 RDP786293 RNL786293 RXH786293 SHD786293 SQZ786293 TAV786293 TKR786293 TUN786293 UEJ786293 UOF786293 UYB786293 VHX786293 VRT786293 WBP786293 WLL786293 WVH786293 D851829 IV851829 SR851829 ACN851829 AMJ851829 AWF851829 BGB851829 BPX851829 BZT851829 CJP851829 CTL851829 DDH851829 DND851829 DWZ851829 EGV851829 EQR851829 FAN851829 FKJ851829 FUF851829 GEB851829 GNX851829 GXT851829 HHP851829 HRL851829 IBH851829 ILD851829 IUZ851829 JEV851829 JOR851829 JYN851829 KIJ851829 KSF851829 LCB851829 LLX851829 LVT851829 MFP851829 MPL851829 MZH851829 NJD851829 NSZ851829 OCV851829 OMR851829 OWN851829 PGJ851829 PQF851829 QAB851829 QJX851829 QTT851829 RDP851829 RNL851829 RXH851829 SHD851829 SQZ851829 TAV851829 TKR851829 TUN851829 UEJ851829 UOF851829 UYB851829 VHX851829 VRT851829 WBP851829 WLL851829 WVH851829 D917365 IV917365 SR917365 ACN917365 AMJ917365 AWF917365 BGB917365 BPX917365 BZT917365 CJP917365 CTL917365 DDH917365 DND917365 DWZ917365 EGV917365 EQR917365 FAN917365 FKJ917365 FUF917365 GEB917365 GNX917365 GXT917365 HHP917365 HRL917365 IBH917365 ILD917365 IUZ917365 JEV917365 JOR917365 JYN917365 KIJ917365 KSF917365 LCB917365 LLX917365 LVT917365 MFP917365 MPL917365 MZH917365 NJD917365 NSZ917365 OCV917365 OMR917365 OWN917365 PGJ917365 PQF917365 QAB917365 QJX917365 QTT917365 RDP917365 RNL917365 RXH917365 SHD917365 SQZ917365 TAV917365 TKR917365 TUN917365 UEJ917365 UOF917365 UYB917365 VHX917365 VRT917365 WBP917365 WLL917365 WVH917365 D982901 IV982901 SR982901 ACN982901 AMJ982901 AWF982901 BGB982901 BPX982901 BZT982901 CJP982901 CTL982901 DDH982901 DND982901 DWZ982901 EGV982901 EQR982901 FAN982901 FKJ982901 FUF982901 GEB982901 GNX982901 GXT982901 HHP982901 HRL982901 IBH982901 ILD982901 IUZ982901 JEV982901 JOR982901 JYN982901 KIJ982901 KSF982901 LCB982901 LLX982901 LVT982901 MFP982901 MPL982901 MZH982901 NJD982901 NSZ982901 OCV982901 OMR982901 OWN982901 PGJ982901 PQF982901 QAB982901 QJX982901 QTT982901 RDP982901 RNL982901 RXH982901 SHD982901 SQZ982901 TAV982901 TKR982901 TUN982901 UEJ982901 UOF982901 UYB982901 VHX982901 VRT982901 WBP982901 WLL982901 WVH982901" xr:uid="{00000000-0002-0000-5500-000000000000}">
      <formula1>"MINIBUS,BUS,VAN,TAXIBUS"</formula1>
    </dataValidation>
  </dataValidations>
  <pageMargins left="0.7" right="0.7" top="0.75" bottom="0.75" header="0.3" footer="0.3"/>
  <pageSetup paperSize="9" scale="59" orientation="portrai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G59"/>
  <sheetViews>
    <sheetView topLeftCell="A44" workbookViewId="0">
      <selection activeCell="H59" sqref="H59"/>
    </sheetView>
  </sheetViews>
  <sheetFormatPr baseColWidth="10" defaultColWidth="11" defaultRowHeight="14.4"/>
  <cols>
    <col min="3" max="3" width="22.33203125" customWidth="1"/>
    <col min="5" max="5" width="11.6640625"/>
    <col min="249" max="249" width="22.33203125" customWidth="1"/>
    <col min="505" max="505" width="22.33203125" customWidth="1"/>
    <col min="761" max="761" width="22.33203125" customWidth="1"/>
    <col min="1017" max="1017" width="22.33203125" customWidth="1"/>
    <col min="1273" max="1273" width="22.33203125" customWidth="1"/>
    <col min="1529" max="1529" width="22.33203125" customWidth="1"/>
    <col min="1785" max="1785" width="22.33203125" customWidth="1"/>
    <col min="2041" max="2041" width="22.33203125" customWidth="1"/>
    <col min="2297" max="2297" width="22.33203125" customWidth="1"/>
    <col min="2553" max="2553" width="22.33203125" customWidth="1"/>
    <col min="2809" max="2809" width="22.33203125" customWidth="1"/>
    <col min="3065" max="3065" width="22.33203125" customWidth="1"/>
    <col min="3321" max="3321" width="22.33203125" customWidth="1"/>
    <col min="3577" max="3577" width="22.33203125" customWidth="1"/>
    <col min="3833" max="3833" width="22.33203125" customWidth="1"/>
    <col min="4089" max="4089" width="22.33203125" customWidth="1"/>
    <col min="4345" max="4345" width="22.33203125" customWidth="1"/>
    <col min="4601" max="4601" width="22.33203125" customWidth="1"/>
    <col min="4857" max="4857" width="22.33203125" customWidth="1"/>
    <col min="5113" max="5113" width="22.33203125" customWidth="1"/>
    <col min="5369" max="5369" width="22.33203125" customWidth="1"/>
    <col min="5625" max="5625" width="22.33203125" customWidth="1"/>
    <col min="5881" max="5881" width="22.33203125" customWidth="1"/>
    <col min="6137" max="6137" width="22.33203125" customWidth="1"/>
    <col min="6393" max="6393" width="22.33203125" customWidth="1"/>
    <col min="6649" max="6649" width="22.33203125" customWidth="1"/>
    <col min="6905" max="6905" width="22.33203125" customWidth="1"/>
    <col min="7161" max="7161" width="22.33203125" customWidth="1"/>
    <col min="7417" max="7417" width="22.33203125" customWidth="1"/>
    <col min="7673" max="7673" width="22.33203125" customWidth="1"/>
    <col min="7929" max="7929" width="22.33203125" customWidth="1"/>
    <col min="8185" max="8185" width="22.33203125" customWidth="1"/>
    <col min="8441" max="8441" width="22.33203125" customWidth="1"/>
    <col min="8697" max="8697" width="22.33203125" customWidth="1"/>
    <col min="8953" max="8953" width="22.33203125" customWidth="1"/>
    <col min="9209" max="9209" width="22.33203125" customWidth="1"/>
    <col min="9465" max="9465" width="22.33203125" customWidth="1"/>
    <col min="9721" max="9721" width="22.33203125" customWidth="1"/>
    <col min="9977" max="9977" width="22.33203125" customWidth="1"/>
    <col min="10233" max="10233" width="22.33203125" customWidth="1"/>
    <col min="10489" max="10489" width="22.33203125" customWidth="1"/>
    <col min="10745" max="10745" width="22.33203125" customWidth="1"/>
    <col min="11001" max="11001" width="22.33203125" customWidth="1"/>
    <col min="11257" max="11257" width="22.33203125" customWidth="1"/>
    <col min="11513" max="11513" width="22.33203125" customWidth="1"/>
    <col min="11769" max="11769" width="22.33203125" customWidth="1"/>
    <col min="12025" max="12025" width="22.33203125" customWidth="1"/>
    <col min="12281" max="12281" width="22.33203125" customWidth="1"/>
    <col min="12537" max="12537" width="22.33203125" customWidth="1"/>
    <col min="12793" max="12793" width="22.33203125" customWidth="1"/>
    <col min="13049" max="13049" width="22.33203125" customWidth="1"/>
    <col min="13305" max="13305" width="22.33203125" customWidth="1"/>
    <col min="13561" max="13561" width="22.33203125" customWidth="1"/>
    <col min="13817" max="13817" width="22.33203125" customWidth="1"/>
    <col min="14073" max="14073" width="22.33203125" customWidth="1"/>
    <col min="14329" max="14329" width="22.33203125" customWidth="1"/>
    <col min="14585" max="14585" width="22.33203125" customWidth="1"/>
    <col min="14841" max="14841" width="22.33203125" customWidth="1"/>
    <col min="15097" max="15097" width="22.33203125" customWidth="1"/>
    <col min="15353" max="15353" width="22.33203125" customWidth="1"/>
    <col min="15609" max="15609" width="22.33203125" customWidth="1"/>
    <col min="15865" max="15865" width="22.33203125" customWidth="1"/>
    <col min="16121" max="16121" width="22.33203125" customWidth="1"/>
  </cols>
  <sheetData>
    <row r="1" spans="1:7" ht="43.2">
      <c r="A1" s="1" t="s">
        <v>0</v>
      </c>
      <c r="B1" s="2" t="s">
        <v>1</v>
      </c>
      <c r="C1" s="3" t="s">
        <v>2</v>
      </c>
      <c r="D1" s="4" t="s">
        <v>3</v>
      </c>
      <c r="E1" s="5" t="s">
        <v>4</v>
      </c>
      <c r="F1" s="6" t="s">
        <v>5</v>
      </c>
      <c r="G1" s="7" t="s">
        <v>6</v>
      </c>
    </row>
    <row r="2" spans="1:7">
      <c r="A2" s="658">
        <v>45839</v>
      </c>
      <c r="B2" s="647" t="s">
        <v>365</v>
      </c>
      <c r="C2" s="8" t="s">
        <v>222</v>
      </c>
      <c r="D2" s="8" t="s">
        <v>17</v>
      </c>
      <c r="E2" s="20">
        <v>95000</v>
      </c>
      <c r="F2" s="10">
        <v>15</v>
      </c>
      <c r="G2" s="11">
        <f>E2/F2</f>
        <v>6333.333333333333</v>
      </c>
    </row>
    <row r="3" spans="1:7">
      <c r="A3" s="659"/>
      <c r="B3" s="648"/>
      <c r="C3" s="21" t="s">
        <v>282</v>
      </c>
      <c r="D3" s="12" t="s">
        <v>10</v>
      </c>
      <c r="E3" s="22">
        <v>80000</v>
      </c>
      <c r="F3" s="14">
        <v>9</v>
      </c>
      <c r="G3" s="15">
        <f t="shared" ref="G3:G53" si="0">E3/F3</f>
        <v>8888.8888888888887</v>
      </c>
    </row>
    <row r="4" spans="1:7">
      <c r="A4" s="659"/>
      <c r="B4" s="648"/>
      <c r="C4" s="12" t="s">
        <v>45</v>
      </c>
      <c r="D4" s="12" t="s">
        <v>8</v>
      </c>
      <c r="E4" s="22">
        <v>115000</v>
      </c>
      <c r="F4" s="14">
        <v>33</v>
      </c>
      <c r="G4" s="15">
        <f t="shared" si="0"/>
        <v>3484.848484848485</v>
      </c>
    </row>
    <row r="5" spans="1:7">
      <c r="A5" s="659"/>
      <c r="B5" s="648"/>
      <c r="C5" s="12" t="s">
        <v>371</v>
      </c>
      <c r="D5" s="12" t="s">
        <v>8</v>
      </c>
      <c r="E5" s="22">
        <v>98000</v>
      </c>
      <c r="F5" s="14">
        <v>24</v>
      </c>
      <c r="G5" s="15">
        <f t="shared" si="0"/>
        <v>4083.3333333333335</v>
      </c>
    </row>
    <row r="6" spans="1:7">
      <c r="A6" s="659"/>
      <c r="B6" s="648"/>
      <c r="C6" s="23" t="s">
        <v>370</v>
      </c>
      <c r="D6" s="23" t="s">
        <v>10</v>
      </c>
      <c r="E6" s="22">
        <v>120000</v>
      </c>
      <c r="F6" s="14">
        <v>12</v>
      </c>
      <c r="G6" s="15">
        <f t="shared" si="0"/>
        <v>10000</v>
      </c>
    </row>
    <row r="7" spans="1:7">
      <c r="A7" s="660"/>
      <c r="B7" s="649"/>
      <c r="C7" s="16" t="s">
        <v>25</v>
      </c>
      <c r="D7" s="16" t="s">
        <v>17</v>
      </c>
      <c r="E7" s="24">
        <v>98000</v>
      </c>
      <c r="F7" s="30">
        <v>18</v>
      </c>
      <c r="G7" s="19">
        <f t="shared" si="0"/>
        <v>5444.4444444444443</v>
      </c>
    </row>
    <row r="8" spans="1:7">
      <c r="A8" s="658">
        <v>45840</v>
      </c>
      <c r="B8" s="647" t="s">
        <v>365</v>
      </c>
      <c r="C8" s="8" t="s">
        <v>222</v>
      </c>
      <c r="D8" s="8" t="s">
        <v>17</v>
      </c>
      <c r="E8" s="20">
        <v>95000</v>
      </c>
      <c r="F8" s="10">
        <v>14</v>
      </c>
      <c r="G8" s="11">
        <f t="shared" si="0"/>
        <v>6785.7142857142853</v>
      </c>
    </row>
    <row r="9" spans="1:7">
      <c r="A9" s="659"/>
      <c r="B9" s="648"/>
      <c r="C9" s="21" t="s">
        <v>282</v>
      </c>
      <c r="D9" s="12" t="s">
        <v>10</v>
      </c>
      <c r="E9" s="22">
        <v>80000</v>
      </c>
      <c r="F9" s="14">
        <v>9</v>
      </c>
      <c r="G9" s="15">
        <f t="shared" si="0"/>
        <v>8888.8888888888887</v>
      </c>
    </row>
    <row r="10" spans="1:7">
      <c r="A10" s="659"/>
      <c r="B10" s="648"/>
      <c r="C10" s="12" t="s">
        <v>45</v>
      </c>
      <c r="D10" s="12" t="s">
        <v>8</v>
      </c>
      <c r="E10" s="22">
        <v>115000</v>
      </c>
      <c r="F10" s="14">
        <v>33</v>
      </c>
      <c r="G10" s="15">
        <f t="shared" si="0"/>
        <v>3484.848484848485</v>
      </c>
    </row>
    <row r="11" spans="1:7">
      <c r="A11" s="659"/>
      <c r="B11" s="648"/>
      <c r="C11" s="12" t="s">
        <v>371</v>
      </c>
      <c r="D11" s="12" t="s">
        <v>8</v>
      </c>
      <c r="E11" s="22">
        <v>98000</v>
      </c>
      <c r="F11" s="14">
        <v>28</v>
      </c>
      <c r="G11" s="15">
        <f t="shared" si="0"/>
        <v>3500</v>
      </c>
    </row>
    <row r="12" spans="1:7">
      <c r="A12" s="659"/>
      <c r="B12" s="648"/>
      <c r="C12" s="23" t="s">
        <v>370</v>
      </c>
      <c r="D12" s="23" t="s">
        <v>10</v>
      </c>
      <c r="E12" s="22">
        <v>120000</v>
      </c>
      <c r="F12" s="14">
        <v>14</v>
      </c>
      <c r="G12" s="15">
        <f t="shared" si="0"/>
        <v>8571.4285714285706</v>
      </c>
    </row>
    <row r="13" spans="1:7">
      <c r="A13" s="660"/>
      <c r="B13" s="649"/>
      <c r="C13" s="16" t="s">
        <v>25</v>
      </c>
      <c r="D13" s="16" t="s">
        <v>17</v>
      </c>
      <c r="E13" s="24">
        <v>98000</v>
      </c>
      <c r="F13" s="18">
        <v>18</v>
      </c>
      <c r="G13" s="19">
        <f t="shared" si="0"/>
        <v>5444.4444444444443</v>
      </c>
    </row>
    <row r="14" spans="1:7">
      <c r="A14" s="658">
        <v>45841</v>
      </c>
      <c r="B14" s="647" t="s">
        <v>365</v>
      </c>
      <c r="C14" s="8" t="s">
        <v>380</v>
      </c>
      <c r="D14" s="8" t="s">
        <v>10</v>
      </c>
      <c r="E14" s="9">
        <v>120000</v>
      </c>
      <c r="F14" s="10">
        <v>10</v>
      </c>
      <c r="G14" s="11">
        <f t="shared" si="0"/>
        <v>12000</v>
      </c>
    </row>
    <row r="15" spans="1:7">
      <c r="A15" s="659"/>
      <c r="B15" s="648"/>
      <c r="C15" s="12" t="s">
        <v>45</v>
      </c>
      <c r="D15" s="12" t="s">
        <v>17</v>
      </c>
      <c r="E15" s="13">
        <v>95000</v>
      </c>
      <c r="F15" s="14">
        <v>22</v>
      </c>
      <c r="G15" s="15">
        <f t="shared" si="0"/>
        <v>4318.181818181818</v>
      </c>
    </row>
    <row r="16" spans="1:7">
      <c r="A16" s="659"/>
      <c r="B16" s="648"/>
      <c r="C16" s="12" t="s">
        <v>371</v>
      </c>
      <c r="D16" s="12" t="s">
        <v>17</v>
      </c>
      <c r="E16" s="13">
        <v>88000</v>
      </c>
      <c r="F16" s="14">
        <v>7</v>
      </c>
      <c r="G16" s="15">
        <f t="shared" si="0"/>
        <v>12571.428571428571</v>
      </c>
    </row>
    <row r="17" spans="1:7">
      <c r="A17" s="659"/>
      <c r="B17" s="648"/>
      <c r="C17" s="12" t="s">
        <v>370</v>
      </c>
      <c r="D17" s="12" t="s">
        <v>10</v>
      </c>
      <c r="E17" s="13">
        <v>120000</v>
      </c>
      <c r="F17" s="14">
        <v>5</v>
      </c>
      <c r="G17" s="15">
        <f t="shared" si="0"/>
        <v>24000</v>
      </c>
    </row>
    <row r="18" spans="1:7">
      <c r="A18" s="660"/>
      <c r="B18" s="649"/>
      <c r="C18" s="16" t="s">
        <v>25</v>
      </c>
      <c r="D18" s="16" t="s">
        <v>144</v>
      </c>
      <c r="E18" s="17">
        <v>90000</v>
      </c>
      <c r="F18" s="18">
        <v>6</v>
      </c>
      <c r="G18" s="19">
        <f t="shared" si="0"/>
        <v>15000</v>
      </c>
    </row>
    <row r="19" spans="1:7">
      <c r="A19" s="658">
        <v>45842</v>
      </c>
      <c r="B19" s="647" t="s">
        <v>365</v>
      </c>
      <c r="C19" s="8" t="s">
        <v>380</v>
      </c>
      <c r="D19" s="8" t="s">
        <v>10</v>
      </c>
      <c r="E19" s="9">
        <v>120000</v>
      </c>
      <c r="F19" s="10">
        <v>10</v>
      </c>
      <c r="G19" s="11">
        <f t="shared" si="0"/>
        <v>12000</v>
      </c>
    </row>
    <row r="20" spans="1:7">
      <c r="A20" s="659"/>
      <c r="B20" s="648"/>
      <c r="C20" s="12" t="s">
        <v>45</v>
      </c>
      <c r="D20" s="12" t="s">
        <v>17</v>
      </c>
      <c r="E20" s="13">
        <v>95000</v>
      </c>
      <c r="F20" s="25">
        <v>18</v>
      </c>
      <c r="G20" s="11">
        <f t="shared" si="0"/>
        <v>5277.7777777777774</v>
      </c>
    </row>
    <row r="21" spans="1:7">
      <c r="A21" s="659"/>
      <c r="B21" s="648"/>
      <c r="C21" s="12" t="s">
        <v>371</v>
      </c>
      <c r="D21" s="12" t="s">
        <v>17</v>
      </c>
      <c r="E21" s="13">
        <v>88000</v>
      </c>
      <c r="F21" s="14">
        <v>7</v>
      </c>
      <c r="G21" s="15">
        <f t="shared" si="0"/>
        <v>12571.428571428571</v>
      </c>
    </row>
    <row r="22" spans="1:7">
      <c r="A22" s="659"/>
      <c r="B22" s="648"/>
      <c r="C22" s="12" t="s">
        <v>370</v>
      </c>
      <c r="D22" s="12" t="s">
        <v>10</v>
      </c>
      <c r="E22" s="13">
        <v>120000</v>
      </c>
      <c r="F22" s="14">
        <v>6</v>
      </c>
      <c r="G22" s="15">
        <f t="shared" si="0"/>
        <v>20000</v>
      </c>
    </row>
    <row r="23" spans="1:7">
      <c r="A23" s="660"/>
      <c r="B23" s="649"/>
      <c r="C23" s="16" t="s">
        <v>25</v>
      </c>
      <c r="D23" s="16" t="s">
        <v>144</v>
      </c>
      <c r="E23" s="17">
        <v>90000</v>
      </c>
      <c r="F23" s="18">
        <v>5</v>
      </c>
      <c r="G23" s="19">
        <f t="shared" si="0"/>
        <v>18000</v>
      </c>
    </row>
    <row r="24" spans="1:7">
      <c r="A24" s="658">
        <v>45845</v>
      </c>
      <c r="B24" s="647" t="s">
        <v>365</v>
      </c>
      <c r="C24" s="8" t="s">
        <v>380</v>
      </c>
      <c r="D24" s="8" t="s">
        <v>10</v>
      </c>
      <c r="E24" s="9">
        <v>120000</v>
      </c>
      <c r="F24" s="25">
        <v>13</v>
      </c>
      <c r="G24" s="26">
        <f t="shared" si="0"/>
        <v>9230.7692307692305</v>
      </c>
    </row>
    <row r="25" spans="1:7">
      <c r="A25" s="659"/>
      <c r="B25" s="648"/>
      <c r="C25" s="12" t="s">
        <v>45</v>
      </c>
      <c r="D25" s="12" t="s">
        <v>17</v>
      </c>
      <c r="E25" s="13">
        <v>95000</v>
      </c>
      <c r="F25" s="25">
        <v>23</v>
      </c>
      <c r="G25" s="15">
        <f t="shared" si="0"/>
        <v>4130.434782608696</v>
      </c>
    </row>
    <row r="26" spans="1:7">
      <c r="A26" s="659"/>
      <c r="B26" s="648"/>
      <c r="C26" s="12" t="s">
        <v>371</v>
      </c>
      <c r="D26" s="12" t="s">
        <v>10</v>
      </c>
      <c r="E26" s="13">
        <v>80000</v>
      </c>
      <c r="F26" s="14">
        <v>5</v>
      </c>
      <c r="G26" s="15">
        <f t="shared" si="0"/>
        <v>16000</v>
      </c>
    </row>
    <row r="27" spans="1:7">
      <c r="A27" s="659"/>
      <c r="B27" s="648"/>
      <c r="C27" s="12" t="s">
        <v>370</v>
      </c>
      <c r="D27" s="12" t="s">
        <v>10</v>
      </c>
      <c r="E27" s="13">
        <v>120000</v>
      </c>
      <c r="F27" s="14">
        <v>8</v>
      </c>
      <c r="G27" s="15">
        <f t="shared" si="0"/>
        <v>15000</v>
      </c>
    </row>
    <row r="28" spans="1:7">
      <c r="A28" s="660"/>
      <c r="B28" s="649"/>
      <c r="C28" s="16" t="s">
        <v>25</v>
      </c>
      <c r="D28" s="16" t="s">
        <v>144</v>
      </c>
      <c r="E28" s="17">
        <v>90000</v>
      </c>
      <c r="F28" s="18">
        <v>10</v>
      </c>
      <c r="G28" s="15">
        <f t="shared" si="0"/>
        <v>9000</v>
      </c>
    </row>
    <row r="29" spans="1:7">
      <c r="A29" s="658">
        <v>45846</v>
      </c>
      <c r="B29" s="647" t="s">
        <v>365</v>
      </c>
      <c r="C29" s="8" t="s">
        <v>380</v>
      </c>
      <c r="D29" s="8" t="s">
        <v>10</v>
      </c>
      <c r="E29" s="9">
        <v>120000</v>
      </c>
      <c r="F29" s="10">
        <v>13</v>
      </c>
      <c r="G29" s="15">
        <f t="shared" si="0"/>
        <v>9230.7692307692305</v>
      </c>
    </row>
    <row r="30" spans="1:7">
      <c r="A30" s="659"/>
      <c r="B30" s="648"/>
      <c r="C30" s="12" t="s">
        <v>45</v>
      </c>
      <c r="D30" s="12" t="s">
        <v>17</v>
      </c>
      <c r="E30" s="13">
        <v>95000</v>
      </c>
      <c r="F30" s="14">
        <v>18</v>
      </c>
      <c r="G30" s="15">
        <f t="shared" si="0"/>
        <v>5277.7777777777774</v>
      </c>
    </row>
    <row r="31" spans="1:7">
      <c r="A31" s="659"/>
      <c r="B31" s="648"/>
      <c r="C31" s="12" t="s">
        <v>371</v>
      </c>
      <c r="D31" s="12" t="s">
        <v>10</v>
      </c>
      <c r="E31" s="13">
        <v>80000</v>
      </c>
      <c r="F31" s="14">
        <v>10</v>
      </c>
      <c r="G31" s="15">
        <f t="shared" si="0"/>
        <v>8000</v>
      </c>
    </row>
    <row r="32" spans="1:7">
      <c r="A32" s="659"/>
      <c r="B32" s="648"/>
      <c r="C32" s="12" t="s">
        <v>370</v>
      </c>
      <c r="D32" s="12" t="s">
        <v>10</v>
      </c>
      <c r="E32" s="13">
        <v>120000</v>
      </c>
      <c r="F32" s="14">
        <v>8</v>
      </c>
      <c r="G32" s="15">
        <f t="shared" si="0"/>
        <v>15000</v>
      </c>
    </row>
    <row r="33" spans="1:7">
      <c r="A33" s="660"/>
      <c r="B33" s="649"/>
      <c r="C33" s="16" t="s">
        <v>25</v>
      </c>
      <c r="D33" s="16" t="s">
        <v>144</v>
      </c>
      <c r="E33" s="17">
        <v>90000</v>
      </c>
      <c r="F33" s="18">
        <v>5</v>
      </c>
      <c r="G33" s="15">
        <f t="shared" si="0"/>
        <v>18000</v>
      </c>
    </row>
    <row r="34" spans="1:7">
      <c r="A34" s="658">
        <v>45847</v>
      </c>
      <c r="B34" s="647" t="s">
        <v>365</v>
      </c>
      <c r="C34" s="8" t="s">
        <v>380</v>
      </c>
      <c r="D34" s="8" t="s">
        <v>10</v>
      </c>
      <c r="E34" s="9">
        <v>120000</v>
      </c>
      <c r="F34" s="10">
        <v>13</v>
      </c>
      <c r="G34" s="15">
        <f t="shared" si="0"/>
        <v>9230.7692307692305</v>
      </c>
    </row>
    <row r="35" spans="1:7">
      <c r="A35" s="659"/>
      <c r="B35" s="648"/>
      <c r="C35" s="12" t="s">
        <v>45</v>
      </c>
      <c r="D35" s="12" t="s">
        <v>17</v>
      </c>
      <c r="E35" s="13">
        <v>95000</v>
      </c>
      <c r="F35" s="14">
        <v>21</v>
      </c>
      <c r="G35" s="15">
        <f t="shared" si="0"/>
        <v>4523.8095238095239</v>
      </c>
    </row>
    <row r="36" spans="1:7">
      <c r="A36" s="659"/>
      <c r="B36" s="648"/>
      <c r="C36" s="12" t="s">
        <v>371</v>
      </c>
      <c r="D36" s="12" t="s">
        <v>10</v>
      </c>
      <c r="E36" s="13">
        <v>80000</v>
      </c>
      <c r="F36" s="14">
        <v>10</v>
      </c>
      <c r="G36" s="15">
        <f t="shared" si="0"/>
        <v>8000</v>
      </c>
    </row>
    <row r="37" spans="1:7">
      <c r="A37" s="659"/>
      <c r="B37" s="648"/>
      <c r="C37" s="12" t="s">
        <v>370</v>
      </c>
      <c r="D37" s="12" t="s">
        <v>10</v>
      </c>
      <c r="E37" s="13">
        <v>120000</v>
      </c>
      <c r="F37" s="14">
        <v>8</v>
      </c>
      <c r="G37" s="15">
        <f t="shared" si="0"/>
        <v>15000</v>
      </c>
    </row>
    <row r="38" spans="1:7">
      <c r="A38" s="660"/>
      <c r="B38" s="649"/>
      <c r="C38" s="16" t="s">
        <v>25</v>
      </c>
      <c r="D38" s="16" t="s">
        <v>144</v>
      </c>
      <c r="E38" s="17">
        <v>90000</v>
      </c>
      <c r="F38" s="18">
        <v>5</v>
      </c>
      <c r="G38" s="15">
        <f t="shared" si="0"/>
        <v>18000</v>
      </c>
    </row>
    <row r="39" spans="1:7">
      <c r="A39" s="658">
        <v>45848</v>
      </c>
      <c r="B39" s="647" t="s">
        <v>365</v>
      </c>
      <c r="C39" s="8" t="s">
        <v>380</v>
      </c>
      <c r="D39" s="8" t="s">
        <v>10</v>
      </c>
      <c r="E39" s="9">
        <v>120000</v>
      </c>
      <c r="F39" s="10">
        <v>13</v>
      </c>
      <c r="G39" s="15">
        <f t="shared" si="0"/>
        <v>9230.7692307692305</v>
      </c>
    </row>
    <row r="40" spans="1:7">
      <c r="A40" s="659"/>
      <c r="B40" s="648"/>
      <c r="C40" s="12" t="s">
        <v>45</v>
      </c>
      <c r="D40" s="12" t="s">
        <v>17</v>
      </c>
      <c r="E40" s="13">
        <v>95000</v>
      </c>
      <c r="F40" s="14">
        <v>23</v>
      </c>
      <c r="G40" s="15">
        <f t="shared" si="0"/>
        <v>4130.434782608696</v>
      </c>
    </row>
    <row r="41" spans="1:7">
      <c r="A41" s="659"/>
      <c r="B41" s="648"/>
      <c r="C41" s="12" t="s">
        <v>209</v>
      </c>
      <c r="D41" s="12" t="s">
        <v>10</v>
      </c>
      <c r="E41" s="13">
        <v>80000</v>
      </c>
      <c r="F41" s="14">
        <v>9</v>
      </c>
      <c r="G41" s="15">
        <f t="shared" si="0"/>
        <v>8888.8888888888887</v>
      </c>
    </row>
    <row r="42" spans="1:7">
      <c r="A42" s="659"/>
      <c r="B42" s="648"/>
      <c r="C42" s="12" t="s">
        <v>370</v>
      </c>
      <c r="D42" s="12" t="s">
        <v>10</v>
      </c>
      <c r="E42" s="13">
        <v>120000</v>
      </c>
      <c r="F42" s="14">
        <v>5</v>
      </c>
      <c r="G42" s="15">
        <f t="shared" si="0"/>
        <v>24000</v>
      </c>
    </row>
    <row r="43" spans="1:7">
      <c r="A43" s="660"/>
      <c r="B43" s="649"/>
      <c r="C43" s="16" t="s">
        <v>25</v>
      </c>
      <c r="D43" s="16" t="s">
        <v>144</v>
      </c>
      <c r="E43" s="17">
        <v>90000</v>
      </c>
      <c r="F43" s="18">
        <v>5</v>
      </c>
      <c r="G43" s="15">
        <f t="shared" si="0"/>
        <v>18000</v>
      </c>
    </row>
    <row r="44" spans="1:7">
      <c r="A44" s="658">
        <v>45849</v>
      </c>
      <c r="B44" s="647" t="s">
        <v>365</v>
      </c>
      <c r="C44" s="8" t="s">
        <v>380</v>
      </c>
      <c r="D44" s="8" t="s">
        <v>10</v>
      </c>
      <c r="E44" s="9">
        <v>120000</v>
      </c>
      <c r="F44" s="25">
        <v>12</v>
      </c>
      <c r="G44" s="15">
        <f t="shared" si="0"/>
        <v>10000</v>
      </c>
    </row>
    <row r="45" spans="1:7">
      <c r="A45" s="659"/>
      <c r="B45" s="648"/>
      <c r="C45" s="12" t="s">
        <v>45</v>
      </c>
      <c r="D45" s="12" t="s">
        <v>17</v>
      </c>
      <c r="E45" s="13">
        <v>95000</v>
      </c>
      <c r="F45" s="14">
        <v>18</v>
      </c>
      <c r="G45" s="15">
        <f t="shared" si="0"/>
        <v>5277.7777777777774</v>
      </c>
    </row>
    <row r="46" spans="1:7">
      <c r="A46" s="659"/>
      <c r="B46" s="648"/>
      <c r="C46" s="12" t="s">
        <v>209</v>
      </c>
      <c r="D46" s="12" t="s">
        <v>10</v>
      </c>
      <c r="E46" s="13">
        <v>80000</v>
      </c>
      <c r="F46" s="14">
        <v>8</v>
      </c>
      <c r="G46" s="15">
        <f t="shared" si="0"/>
        <v>10000</v>
      </c>
    </row>
    <row r="47" spans="1:7">
      <c r="A47" s="659"/>
      <c r="B47" s="648"/>
      <c r="C47" s="12" t="s">
        <v>370</v>
      </c>
      <c r="D47" s="12" t="s">
        <v>10</v>
      </c>
      <c r="E47" s="13">
        <v>120000</v>
      </c>
      <c r="F47" s="14">
        <v>6</v>
      </c>
      <c r="G47" s="15">
        <f t="shared" si="0"/>
        <v>20000</v>
      </c>
    </row>
    <row r="48" spans="1:7">
      <c r="A48" s="660"/>
      <c r="B48" s="649"/>
      <c r="C48" s="16" t="s">
        <v>25</v>
      </c>
      <c r="D48" s="16" t="s">
        <v>144</v>
      </c>
      <c r="E48" s="17">
        <v>90000</v>
      </c>
      <c r="F48" s="27">
        <v>5</v>
      </c>
      <c r="G48" s="15">
        <f t="shared" si="0"/>
        <v>18000</v>
      </c>
    </row>
    <row r="49" spans="1:7">
      <c r="A49" s="658">
        <v>45852</v>
      </c>
      <c r="B49" s="647" t="s">
        <v>365</v>
      </c>
      <c r="C49" s="8" t="s">
        <v>380</v>
      </c>
      <c r="D49" s="8" t="s">
        <v>10</v>
      </c>
      <c r="E49" s="9">
        <v>120000</v>
      </c>
      <c r="F49" s="10">
        <v>12</v>
      </c>
      <c r="G49" s="15">
        <f t="shared" si="0"/>
        <v>10000</v>
      </c>
    </row>
    <row r="50" spans="1:7">
      <c r="A50" s="659"/>
      <c r="B50" s="648"/>
      <c r="C50" s="12" t="s">
        <v>45</v>
      </c>
      <c r="D50" s="12" t="s">
        <v>17</v>
      </c>
      <c r="E50" s="13">
        <v>95000</v>
      </c>
      <c r="F50" s="14">
        <v>20</v>
      </c>
      <c r="G50" s="15">
        <f t="shared" si="0"/>
        <v>4750</v>
      </c>
    </row>
    <row r="51" spans="1:7">
      <c r="A51" s="659"/>
      <c r="B51" s="648"/>
      <c r="C51" s="12" t="s">
        <v>209</v>
      </c>
      <c r="D51" s="12" t="s">
        <v>10</v>
      </c>
      <c r="E51" s="13">
        <v>80000</v>
      </c>
      <c r="F51" s="14">
        <v>4</v>
      </c>
      <c r="G51" s="15">
        <f t="shared" si="0"/>
        <v>20000</v>
      </c>
    </row>
    <row r="52" spans="1:7">
      <c r="A52" s="659"/>
      <c r="B52" s="648"/>
      <c r="C52" s="12" t="s">
        <v>370</v>
      </c>
      <c r="D52" s="12" t="s">
        <v>10</v>
      </c>
      <c r="E52" s="13">
        <v>120000</v>
      </c>
      <c r="F52" s="14">
        <v>8</v>
      </c>
      <c r="G52" s="15">
        <f t="shared" si="0"/>
        <v>15000</v>
      </c>
    </row>
    <row r="53" spans="1:7">
      <c r="A53" s="660"/>
      <c r="B53" s="649"/>
      <c r="C53" s="16" t="s">
        <v>25</v>
      </c>
      <c r="D53" s="16" t="s">
        <v>144</v>
      </c>
      <c r="E53" s="17">
        <v>90000</v>
      </c>
      <c r="F53" s="18">
        <v>5</v>
      </c>
      <c r="G53" s="15">
        <f t="shared" si="0"/>
        <v>18000</v>
      </c>
    </row>
    <row r="54" spans="1:7">
      <c r="A54" s="658">
        <v>45853</v>
      </c>
      <c r="B54" s="647" t="s">
        <v>365</v>
      </c>
      <c r="C54" s="8" t="s">
        <v>380</v>
      </c>
      <c r="D54" s="8" t="s">
        <v>10</v>
      </c>
      <c r="E54" s="9">
        <v>120000</v>
      </c>
      <c r="F54" s="10">
        <v>13</v>
      </c>
      <c r="G54" s="15">
        <f t="shared" ref="G54:G58" si="1">E54/F54</f>
        <v>9230.7692307692305</v>
      </c>
    </row>
    <row r="55" spans="1:7">
      <c r="A55" s="659"/>
      <c r="B55" s="648"/>
      <c r="C55" s="12" t="s">
        <v>45</v>
      </c>
      <c r="D55" s="12" t="s">
        <v>17</v>
      </c>
      <c r="E55" s="13">
        <v>95000</v>
      </c>
      <c r="F55" s="14">
        <v>20</v>
      </c>
      <c r="G55" s="15">
        <f t="shared" si="1"/>
        <v>4750</v>
      </c>
    </row>
    <row r="56" spans="1:7">
      <c r="A56" s="659"/>
      <c r="B56" s="648"/>
      <c r="C56" s="12" t="s">
        <v>209</v>
      </c>
      <c r="D56" s="12" t="s">
        <v>10</v>
      </c>
      <c r="E56" s="13">
        <v>80000</v>
      </c>
      <c r="F56" s="14">
        <v>7</v>
      </c>
      <c r="G56" s="15">
        <f t="shared" si="1"/>
        <v>11428.571428571429</v>
      </c>
    </row>
    <row r="57" spans="1:7">
      <c r="A57" s="659"/>
      <c r="B57" s="648"/>
      <c r="C57" s="12" t="s">
        <v>370</v>
      </c>
      <c r="D57" s="12" t="s">
        <v>10</v>
      </c>
      <c r="E57" s="13">
        <v>120000</v>
      </c>
      <c r="F57" s="14">
        <v>8</v>
      </c>
      <c r="G57" s="15">
        <f t="shared" si="1"/>
        <v>15000</v>
      </c>
    </row>
    <row r="58" spans="1:7">
      <c r="A58" s="660"/>
      <c r="B58" s="649"/>
      <c r="C58" s="16" t="s">
        <v>25</v>
      </c>
      <c r="D58" s="16" t="s">
        <v>144</v>
      </c>
      <c r="E58" s="17">
        <v>90000</v>
      </c>
      <c r="F58" s="18">
        <v>5</v>
      </c>
      <c r="G58" s="15">
        <f t="shared" si="1"/>
        <v>18000</v>
      </c>
    </row>
    <row r="59" spans="1:7">
      <c r="B59" s="28"/>
      <c r="E59" s="29">
        <f>SUM(E2:E58)</f>
        <v>5773000</v>
      </c>
      <c r="F59" s="28"/>
    </row>
  </sheetData>
  <mergeCells count="22">
    <mergeCell ref="A49:A53"/>
    <mergeCell ref="A2:A7"/>
    <mergeCell ref="A8:A13"/>
    <mergeCell ref="A14:A18"/>
    <mergeCell ref="A19:A23"/>
    <mergeCell ref="A24:A28"/>
    <mergeCell ref="A54:A58"/>
    <mergeCell ref="B2:B7"/>
    <mergeCell ref="B8:B13"/>
    <mergeCell ref="B14:B18"/>
    <mergeCell ref="B19:B23"/>
    <mergeCell ref="B24:B28"/>
    <mergeCell ref="B29:B33"/>
    <mergeCell ref="B34:B38"/>
    <mergeCell ref="B39:B43"/>
    <mergeCell ref="B44:B48"/>
    <mergeCell ref="B49:B53"/>
    <mergeCell ref="B54:B58"/>
    <mergeCell ref="A29:A33"/>
    <mergeCell ref="A34:A38"/>
    <mergeCell ref="A39:A43"/>
    <mergeCell ref="A44:A48"/>
  </mergeCells>
  <dataValidations count="1">
    <dataValidation type="list" allowBlank="1" showInputMessage="1" showErrorMessage="1" sqref="D1 IP1 SL1 ACH1 AMD1 AVZ1 BFV1 BPR1 BZN1 CJJ1 CTF1 DDB1 DMX1 DWT1 EGP1 EQL1 FAH1 FKD1 FTZ1 GDV1 GNR1 GXN1 HHJ1 HRF1 IBB1 IKX1 IUT1 JEP1 JOL1 JYH1 KID1 KRZ1 LBV1 LLR1 LVN1 MFJ1 MPF1 MZB1 NIX1 NST1 OCP1 OML1 OWH1 PGD1 PPZ1 PZV1 QJR1 QTN1 RDJ1 RNF1 RXB1 SGX1 SQT1 TAP1 TKL1 TUH1 UED1 UNZ1 UXV1 VHR1 VRN1 WBJ1 WLF1 WVB1 D65398 IP65398 SL65398 ACH65398 AMD65398 AVZ65398 BFV65398 BPR65398 BZN65398 CJJ65398 CTF65398 DDB65398 DMX65398 DWT65398 EGP65398 EQL65398 FAH65398 FKD65398 FTZ65398 GDV65398 GNR65398 GXN65398 HHJ65398 HRF65398 IBB65398 IKX65398 IUT65398 JEP65398 JOL65398 JYH65398 KID65398 KRZ65398 LBV65398 LLR65398 LVN65398 MFJ65398 MPF65398 MZB65398 NIX65398 NST65398 OCP65398 OML65398 OWH65398 PGD65398 PPZ65398 PZV65398 QJR65398 QTN65398 RDJ65398 RNF65398 RXB65398 SGX65398 SQT65398 TAP65398 TKL65398 TUH65398 UED65398 UNZ65398 UXV65398 VHR65398 VRN65398 WBJ65398 WLF65398 WVB65398 D130934 IP130934 SL130934 ACH130934 AMD130934 AVZ130934 BFV130934 BPR130934 BZN130934 CJJ130934 CTF130934 DDB130934 DMX130934 DWT130934 EGP130934 EQL130934 FAH130934 FKD130934 FTZ130934 GDV130934 GNR130934 GXN130934 HHJ130934 HRF130934 IBB130934 IKX130934 IUT130934 JEP130934 JOL130934 JYH130934 KID130934 KRZ130934 LBV130934 LLR130934 LVN130934 MFJ130934 MPF130934 MZB130934 NIX130934 NST130934 OCP130934 OML130934 OWH130934 PGD130934 PPZ130934 PZV130934 QJR130934 QTN130934 RDJ130934 RNF130934 RXB130934 SGX130934 SQT130934 TAP130934 TKL130934 TUH130934 UED130934 UNZ130934 UXV130934 VHR130934 VRN130934 WBJ130934 WLF130934 WVB130934 D196470 IP196470 SL196470 ACH196470 AMD196470 AVZ196470 BFV196470 BPR196470 BZN196470 CJJ196470 CTF196470 DDB196470 DMX196470 DWT196470 EGP196470 EQL196470 FAH196470 FKD196470 FTZ196470 GDV196470 GNR196470 GXN196470 HHJ196470 HRF196470 IBB196470 IKX196470 IUT196470 JEP196470 JOL196470 JYH196470 KID196470 KRZ196470 LBV196470 LLR196470 LVN196470 MFJ196470 MPF196470 MZB196470 NIX196470 NST196470 OCP196470 OML196470 OWH196470 PGD196470 PPZ196470 PZV196470 QJR196470 QTN196470 RDJ196470 RNF196470 RXB196470 SGX196470 SQT196470 TAP196470 TKL196470 TUH196470 UED196470 UNZ196470 UXV196470 VHR196470 VRN196470 WBJ196470 WLF196470 WVB196470 D262006 IP262006 SL262006 ACH262006 AMD262006 AVZ262006 BFV262006 BPR262006 BZN262006 CJJ262006 CTF262006 DDB262006 DMX262006 DWT262006 EGP262006 EQL262006 FAH262006 FKD262006 FTZ262006 GDV262006 GNR262006 GXN262006 HHJ262006 HRF262006 IBB262006 IKX262006 IUT262006 JEP262006 JOL262006 JYH262006 KID262006 KRZ262006 LBV262006 LLR262006 LVN262006 MFJ262006 MPF262006 MZB262006 NIX262006 NST262006 OCP262006 OML262006 OWH262006 PGD262006 PPZ262006 PZV262006 QJR262006 QTN262006 RDJ262006 RNF262006 RXB262006 SGX262006 SQT262006 TAP262006 TKL262006 TUH262006 UED262006 UNZ262006 UXV262006 VHR262006 VRN262006 WBJ262006 WLF262006 WVB262006 D327542 IP327542 SL327542 ACH327542 AMD327542 AVZ327542 BFV327542 BPR327542 BZN327542 CJJ327542 CTF327542 DDB327542 DMX327542 DWT327542 EGP327542 EQL327542 FAH327542 FKD327542 FTZ327542 GDV327542 GNR327542 GXN327542 HHJ327542 HRF327542 IBB327542 IKX327542 IUT327542 JEP327542 JOL327542 JYH327542 KID327542 KRZ327542 LBV327542 LLR327542 LVN327542 MFJ327542 MPF327542 MZB327542 NIX327542 NST327542 OCP327542 OML327542 OWH327542 PGD327542 PPZ327542 PZV327542 QJR327542 QTN327542 RDJ327542 RNF327542 RXB327542 SGX327542 SQT327542 TAP327542 TKL327542 TUH327542 UED327542 UNZ327542 UXV327542 VHR327542 VRN327542 WBJ327542 WLF327542 WVB327542 D393078 IP393078 SL393078 ACH393078 AMD393078 AVZ393078 BFV393078 BPR393078 BZN393078 CJJ393078 CTF393078 DDB393078 DMX393078 DWT393078 EGP393078 EQL393078 FAH393078 FKD393078 FTZ393078 GDV393078 GNR393078 GXN393078 HHJ393078 HRF393078 IBB393078 IKX393078 IUT393078 JEP393078 JOL393078 JYH393078 KID393078 KRZ393078 LBV393078 LLR393078 LVN393078 MFJ393078 MPF393078 MZB393078 NIX393078 NST393078 OCP393078 OML393078 OWH393078 PGD393078 PPZ393078 PZV393078 QJR393078 QTN393078 RDJ393078 RNF393078 RXB393078 SGX393078 SQT393078 TAP393078 TKL393078 TUH393078 UED393078 UNZ393078 UXV393078 VHR393078 VRN393078 WBJ393078 WLF393078 WVB393078 D458614 IP458614 SL458614 ACH458614 AMD458614 AVZ458614 BFV458614 BPR458614 BZN458614 CJJ458614 CTF458614 DDB458614 DMX458614 DWT458614 EGP458614 EQL458614 FAH458614 FKD458614 FTZ458614 GDV458614 GNR458614 GXN458614 HHJ458614 HRF458614 IBB458614 IKX458614 IUT458614 JEP458614 JOL458614 JYH458614 KID458614 KRZ458614 LBV458614 LLR458614 LVN458614 MFJ458614 MPF458614 MZB458614 NIX458614 NST458614 OCP458614 OML458614 OWH458614 PGD458614 PPZ458614 PZV458614 QJR458614 QTN458614 RDJ458614 RNF458614 RXB458614 SGX458614 SQT458614 TAP458614 TKL458614 TUH458614 UED458614 UNZ458614 UXV458614 VHR458614 VRN458614 WBJ458614 WLF458614 WVB458614 D524150 IP524150 SL524150 ACH524150 AMD524150 AVZ524150 BFV524150 BPR524150 BZN524150 CJJ524150 CTF524150 DDB524150 DMX524150 DWT524150 EGP524150 EQL524150 FAH524150 FKD524150 FTZ524150 GDV524150 GNR524150 GXN524150 HHJ524150 HRF524150 IBB524150 IKX524150 IUT524150 JEP524150 JOL524150 JYH524150 KID524150 KRZ524150 LBV524150 LLR524150 LVN524150 MFJ524150 MPF524150 MZB524150 NIX524150 NST524150 OCP524150 OML524150 OWH524150 PGD524150 PPZ524150 PZV524150 QJR524150 QTN524150 RDJ524150 RNF524150 RXB524150 SGX524150 SQT524150 TAP524150 TKL524150 TUH524150 UED524150 UNZ524150 UXV524150 VHR524150 VRN524150 WBJ524150 WLF524150 WVB524150 D589686 IP589686 SL589686 ACH589686 AMD589686 AVZ589686 BFV589686 BPR589686 BZN589686 CJJ589686 CTF589686 DDB589686 DMX589686 DWT589686 EGP589686 EQL589686 FAH589686 FKD589686 FTZ589686 GDV589686 GNR589686 GXN589686 HHJ589686 HRF589686 IBB589686 IKX589686 IUT589686 JEP589686 JOL589686 JYH589686 KID589686 KRZ589686 LBV589686 LLR589686 LVN589686 MFJ589686 MPF589686 MZB589686 NIX589686 NST589686 OCP589686 OML589686 OWH589686 PGD589686 PPZ589686 PZV589686 QJR589686 QTN589686 RDJ589686 RNF589686 RXB589686 SGX589686 SQT589686 TAP589686 TKL589686 TUH589686 UED589686 UNZ589686 UXV589686 VHR589686 VRN589686 WBJ589686 WLF589686 WVB589686 D655222 IP655222 SL655222 ACH655222 AMD655222 AVZ655222 BFV655222 BPR655222 BZN655222 CJJ655222 CTF655222 DDB655222 DMX655222 DWT655222 EGP655222 EQL655222 FAH655222 FKD655222 FTZ655222 GDV655222 GNR655222 GXN655222 HHJ655222 HRF655222 IBB655222 IKX655222 IUT655222 JEP655222 JOL655222 JYH655222 KID655222 KRZ655222 LBV655222 LLR655222 LVN655222 MFJ655222 MPF655222 MZB655222 NIX655222 NST655222 OCP655222 OML655222 OWH655222 PGD655222 PPZ655222 PZV655222 QJR655222 QTN655222 RDJ655222 RNF655222 RXB655222 SGX655222 SQT655222 TAP655222 TKL655222 TUH655222 UED655222 UNZ655222 UXV655222 VHR655222 VRN655222 WBJ655222 WLF655222 WVB655222 D720758 IP720758 SL720758 ACH720758 AMD720758 AVZ720758 BFV720758 BPR720758 BZN720758 CJJ720758 CTF720758 DDB720758 DMX720758 DWT720758 EGP720758 EQL720758 FAH720758 FKD720758 FTZ720758 GDV720758 GNR720758 GXN720758 HHJ720758 HRF720758 IBB720758 IKX720758 IUT720758 JEP720758 JOL720758 JYH720758 KID720758 KRZ720758 LBV720758 LLR720758 LVN720758 MFJ720758 MPF720758 MZB720758 NIX720758 NST720758 OCP720758 OML720758 OWH720758 PGD720758 PPZ720758 PZV720758 QJR720758 QTN720758 RDJ720758 RNF720758 RXB720758 SGX720758 SQT720758 TAP720758 TKL720758 TUH720758 UED720758 UNZ720758 UXV720758 VHR720758 VRN720758 WBJ720758 WLF720758 WVB720758 D786294 IP786294 SL786294 ACH786294 AMD786294 AVZ786294 BFV786294 BPR786294 BZN786294 CJJ786294 CTF786294 DDB786294 DMX786294 DWT786294 EGP786294 EQL786294 FAH786294 FKD786294 FTZ786294 GDV786294 GNR786294 GXN786294 HHJ786294 HRF786294 IBB786294 IKX786294 IUT786294 JEP786294 JOL786294 JYH786294 KID786294 KRZ786294 LBV786294 LLR786294 LVN786294 MFJ786294 MPF786294 MZB786294 NIX786294 NST786294 OCP786294 OML786294 OWH786294 PGD786294 PPZ786294 PZV786294 QJR786294 QTN786294 RDJ786294 RNF786294 RXB786294 SGX786294 SQT786294 TAP786294 TKL786294 TUH786294 UED786294 UNZ786294 UXV786294 VHR786294 VRN786294 WBJ786294 WLF786294 WVB786294 D851830 IP851830 SL851830 ACH851830 AMD851830 AVZ851830 BFV851830 BPR851830 BZN851830 CJJ851830 CTF851830 DDB851830 DMX851830 DWT851830 EGP851830 EQL851830 FAH851830 FKD851830 FTZ851830 GDV851830 GNR851830 GXN851830 HHJ851830 HRF851830 IBB851830 IKX851830 IUT851830 JEP851830 JOL851830 JYH851830 KID851830 KRZ851830 LBV851830 LLR851830 LVN851830 MFJ851830 MPF851830 MZB851830 NIX851830 NST851830 OCP851830 OML851830 OWH851830 PGD851830 PPZ851830 PZV851830 QJR851830 QTN851830 RDJ851830 RNF851830 RXB851830 SGX851830 SQT851830 TAP851830 TKL851830 TUH851830 UED851830 UNZ851830 UXV851830 VHR851830 VRN851830 WBJ851830 WLF851830 WVB851830 D917366 IP917366 SL917366 ACH917366 AMD917366 AVZ917366 BFV917366 BPR917366 BZN917366 CJJ917366 CTF917366 DDB917366 DMX917366 DWT917366 EGP917366 EQL917366 FAH917366 FKD917366 FTZ917366 GDV917366 GNR917366 GXN917366 HHJ917366 HRF917366 IBB917366 IKX917366 IUT917366 JEP917366 JOL917366 JYH917366 KID917366 KRZ917366 LBV917366 LLR917366 LVN917366 MFJ917366 MPF917366 MZB917366 NIX917366 NST917366 OCP917366 OML917366 OWH917366 PGD917366 PPZ917366 PZV917366 QJR917366 QTN917366 RDJ917366 RNF917366 RXB917366 SGX917366 SQT917366 TAP917366 TKL917366 TUH917366 UED917366 UNZ917366 UXV917366 VHR917366 VRN917366 WBJ917366 WLF917366 WVB917366 D982902 IP982902 SL982902 ACH982902 AMD982902 AVZ982902 BFV982902 BPR982902 BZN982902 CJJ982902 CTF982902 DDB982902 DMX982902 DWT982902 EGP982902 EQL982902 FAH982902 FKD982902 FTZ982902 GDV982902 GNR982902 GXN982902 HHJ982902 HRF982902 IBB982902 IKX982902 IUT982902 JEP982902 JOL982902 JYH982902 KID982902 KRZ982902 LBV982902 LLR982902 LVN982902 MFJ982902 MPF982902 MZB982902 NIX982902 NST982902 OCP982902 OML982902 OWH982902 PGD982902 PPZ982902 PZV982902 QJR982902 QTN982902 RDJ982902 RNF982902 RXB982902 SGX982902 SQT982902 TAP982902 TKL982902 TUH982902 UED982902 UNZ982902 UXV982902 VHR982902 VRN982902 WBJ982902 WLF982902 WVB982902" xr:uid="{00000000-0002-0000-5600-000000000000}">
      <formula1>"MINIBUS,BUS,VAN,TAXIBUS"</formula1>
    </dataValidation>
  </dataValidations>
  <pageMargins left="0.7" right="0.7" top="0.75" bottom="0.75" header="0.3" footer="0.3"/>
  <pageSetup paperSize="9" scale="81" orientation="portrai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G57"/>
  <sheetViews>
    <sheetView topLeftCell="A46" workbookViewId="0">
      <selection activeCell="E62" sqref="E62"/>
    </sheetView>
  </sheetViews>
  <sheetFormatPr baseColWidth="10" defaultColWidth="11" defaultRowHeight="14.4"/>
  <cols>
    <col min="3" max="3" width="22.33203125" customWidth="1"/>
    <col min="249" max="249" width="22.33203125" customWidth="1"/>
    <col min="505" max="505" width="22.33203125" customWidth="1"/>
    <col min="761" max="761" width="22.33203125" customWidth="1"/>
    <col min="1017" max="1017" width="22.33203125" customWidth="1"/>
    <col min="1273" max="1273" width="22.33203125" customWidth="1"/>
    <col min="1529" max="1529" width="22.33203125" customWidth="1"/>
    <col min="1785" max="1785" width="22.33203125" customWidth="1"/>
    <col min="2041" max="2041" width="22.33203125" customWidth="1"/>
    <col min="2297" max="2297" width="22.33203125" customWidth="1"/>
    <col min="2553" max="2553" width="22.33203125" customWidth="1"/>
    <col min="2809" max="2809" width="22.33203125" customWidth="1"/>
    <col min="3065" max="3065" width="22.33203125" customWidth="1"/>
    <col min="3321" max="3321" width="22.33203125" customWidth="1"/>
    <col min="3577" max="3577" width="22.33203125" customWidth="1"/>
    <col min="3833" max="3833" width="22.33203125" customWidth="1"/>
    <col min="4089" max="4089" width="22.33203125" customWidth="1"/>
    <col min="4345" max="4345" width="22.33203125" customWidth="1"/>
    <col min="4601" max="4601" width="22.33203125" customWidth="1"/>
    <col min="4857" max="4857" width="22.33203125" customWidth="1"/>
    <col min="5113" max="5113" width="22.33203125" customWidth="1"/>
    <col min="5369" max="5369" width="22.33203125" customWidth="1"/>
    <col min="5625" max="5625" width="22.33203125" customWidth="1"/>
    <col min="5881" max="5881" width="22.33203125" customWidth="1"/>
    <col min="6137" max="6137" width="22.33203125" customWidth="1"/>
    <col min="6393" max="6393" width="22.33203125" customWidth="1"/>
    <col min="6649" max="6649" width="22.33203125" customWidth="1"/>
    <col min="6905" max="6905" width="22.33203125" customWidth="1"/>
    <col min="7161" max="7161" width="22.33203125" customWidth="1"/>
    <col min="7417" max="7417" width="22.33203125" customWidth="1"/>
    <col min="7673" max="7673" width="22.33203125" customWidth="1"/>
    <col min="7929" max="7929" width="22.33203125" customWidth="1"/>
    <col min="8185" max="8185" width="22.33203125" customWidth="1"/>
    <col min="8441" max="8441" width="22.33203125" customWidth="1"/>
    <col min="8697" max="8697" width="22.33203125" customWidth="1"/>
    <col min="8953" max="8953" width="22.33203125" customWidth="1"/>
    <col min="9209" max="9209" width="22.33203125" customWidth="1"/>
    <col min="9465" max="9465" width="22.33203125" customWidth="1"/>
    <col min="9721" max="9721" width="22.33203125" customWidth="1"/>
    <col min="9977" max="9977" width="22.33203125" customWidth="1"/>
    <col min="10233" max="10233" width="22.33203125" customWidth="1"/>
    <col min="10489" max="10489" width="22.33203125" customWidth="1"/>
    <col min="10745" max="10745" width="22.33203125" customWidth="1"/>
    <col min="11001" max="11001" width="22.33203125" customWidth="1"/>
    <col min="11257" max="11257" width="22.33203125" customWidth="1"/>
    <col min="11513" max="11513" width="22.33203125" customWidth="1"/>
    <col min="11769" max="11769" width="22.33203125" customWidth="1"/>
    <col min="12025" max="12025" width="22.33203125" customWidth="1"/>
    <col min="12281" max="12281" width="22.33203125" customWidth="1"/>
    <col min="12537" max="12537" width="22.33203125" customWidth="1"/>
    <col min="12793" max="12793" width="22.33203125" customWidth="1"/>
    <col min="13049" max="13049" width="22.33203125" customWidth="1"/>
    <col min="13305" max="13305" width="22.33203125" customWidth="1"/>
    <col min="13561" max="13561" width="22.33203125" customWidth="1"/>
    <col min="13817" max="13817" width="22.33203125" customWidth="1"/>
    <col min="14073" max="14073" width="22.33203125" customWidth="1"/>
    <col min="14329" max="14329" width="22.33203125" customWidth="1"/>
    <col min="14585" max="14585" width="22.33203125" customWidth="1"/>
    <col min="14841" max="14841" width="22.33203125" customWidth="1"/>
    <col min="15097" max="15097" width="22.33203125" customWidth="1"/>
    <col min="15353" max="15353" width="22.33203125" customWidth="1"/>
    <col min="15609" max="15609" width="22.33203125" customWidth="1"/>
    <col min="15865" max="15865" width="22.33203125" customWidth="1"/>
    <col min="16121" max="16121" width="22.33203125" customWidth="1"/>
  </cols>
  <sheetData>
    <row r="1" spans="1:7" ht="43.2">
      <c r="A1" s="1" t="s">
        <v>0</v>
      </c>
      <c r="B1" s="2" t="s">
        <v>1</v>
      </c>
      <c r="C1" s="3" t="s">
        <v>2</v>
      </c>
      <c r="D1" s="4" t="s">
        <v>3</v>
      </c>
      <c r="E1" s="5" t="s">
        <v>4</v>
      </c>
      <c r="F1" s="6" t="s">
        <v>5</v>
      </c>
      <c r="G1" s="7" t="s">
        <v>6</v>
      </c>
    </row>
    <row r="2" spans="1:7">
      <c r="A2" s="658" t="s">
        <v>386</v>
      </c>
      <c r="B2" s="647" t="s">
        <v>365</v>
      </c>
      <c r="C2" s="8" t="s">
        <v>380</v>
      </c>
      <c r="D2" s="8" t="s">
        <v>10</v>
      </c>
      <c r="E2" s="9">
        <v>120000</v>
      </c>
      <c r="F2" s="10">
        <v>13</v>
      </c>
      <c r="G2" s="11">
        <f t="shared" ref="G2:G25" si="0">E2/F2</f>
        <v>9230.7692307692305</v>
      </c>
    </row>
    <row r="3" spans="1:7">
      <c r="A3" s="659"/>
      <c r="B3" s="648"/>
      <c r="C3" s="12" t="s">
        <v>45</v>
      </c>
      <c r="D3" s="12" t="s">
        <v>17</v>
      </c>
      <c r="E3" s="13">
        <v>95000</v>
      </c>
      <c r="F3" s="14">
        <v>20</v>
      </c>
      <c r="G3" s="15">
        <f t="shared" si="0"/>
        <v>4750</v>
      </c>
    </row>
    <row r="4" spans="1:7">
      <c r="A4" s="659"/>
      <c r="B4" s="648"/>
      <c r="C4" s="12" t="s">
        <v>209</v>
      </c>
      <c r="D4" s="12" t="s">
        <v>10</v>
      </c>
      <c r="E4" s="13">
        <v>80000</v>
      </c>
      <c r="F4" s="14">
        <v>7</v>
      </c>
      <c r="G4" s="15">
        <f t="shared" si="0"/>
        <v>11428.571428571429</v>
      </c>
    </row>
    <row r="5" spans="1:7">
      <c r="A5" s="659"/>
      <c r="B5" s="648"/>
      <c r="C5" s="12" t="s">
        <v>370</v>
      </c>
      <c r="D5" s="12" t="s">
        <v>10</v>
      </c>
      <c r="E5" s="13">
        <v>120000</v>
      </c>
      <c r="F5" s="14">
        <v>8</v>
      </c>
      <c r="G5" s="15">
        <f t="shared" si="0"/>
        <v>15000</v>
      </c>
    </row>
    <row r="6" spans="1:7">
      <c r="A6" s="660"/>
      <c r="B6" s="649"/>
      <c r="C6" s="16" t="s">
        <v>25</v>
      </c>
      <c r="D6" s="16" t="s">
        <v>144</v>
      </c>
      <c r="E6" s="17">
        <v>90000</v>
      </c>
      <c r="F6" s="18">
        <v>5</v>
      </c>
      <c r="G6" s="19">
        <f t="shared" si="0"/>
        <v>18000</v>
      </c>
    </row>
    <row r="7" spans="1:7">
      <c r="A7" s="658">
        <v>45856</v>
      </c>
      <c r="B7" s="647" t="s">
        <v>365</v>
      </c>
      <c r="C7" s="8" t="s">
        <v>380</v>
      </c>
      <c r="D7" s="8" t="s">
        <v>10</v>
      </c>
      <c r="E7" s="9">
        <v>120000</v>
      </c>
      <c r="F7" s="10">
        <v>13</v>
      </c>
      <c r="G7" s="11">
        <f t="shared" si="0"/>
        <v>9230.7692307692305</v>
      </c>
    </row>
    <row r="8" spans="1:7">
      <c r="A8" s="659"/>
      <c r="B8" s="648"/>
      <c r="C8" s="12" t="s">
        <v>45</v>
      </c>
      <c r="D8" s="12" t="s">
        <v>17</v>
      </c>
      <c r="E8" s="13">
        <v>95000</v>
      </c>
      <c r="F8" s="14">
        <v>22</v>
      </c>
      <c r="G8" s="15">
        <f t="shared" si="0"/>
        <v>4318.181818181818</v>
      </c>
    </row>
    <row r="9" spans="1:7">
      <c r="A9" s="659"/>
      <c r="B9" s="648"/>
      <c r="C9" s="12" t="s">
        <v>209</v>
      </c>
      <c r="D9" s="12" t="s">
        <v>10</v>
      </c>
      <c r="E9" s="13">
        <v>80000</v>
      </c>
      <c r="F9" s="14">
        <v>7</v>
      </c>
      <c r="G9" s="15">
        <f t="shared" si="0"/>
        <v>11428.571428571429</v>
      </c>
    </row>
    <row r="10" spans="1:7">
      <c r="A10" s="659"/>
      <c r="B10" s="648"/>
      <c r="C10" s="12" t="s">
        <v>370</v>
      </c>
      <c r="D10" s="12" t="s">
        <v>10</v>
      </c>
      <c r="E10" s="13">
        <v>120000</v>
      </c>
      <c r="F10" s="14">
        <v>6</v>
      </c>
      <c r="G10" s="15">
        <f t="shared" si="0"/>
        <v>20000</v>
      </c>
    </row>
    <row r="11" spans="1:7" ht="15" thickBot="1">
      <c r="A11" s="660"/>
      <c r="B11" s="649"/>
      <c r="C11" s="16" t="s">
        <v>25</v>
      </c>
      <c r="D11" s="16" t="s">
        <v>144</v>
      </c>
      <c r="E11" s="17">
        <v>90000</v>
      </c>
      <c r="F11" s="18">
        <v>5</v>
      </c>
      <c r="G11" s="19">
        <f t="shared" si="0"/>
        <v>18000</v>
      </c>
    </row>
    <row r="12" spans="1:7">
      <c r="A12" s="658">
        <v>45859</v>
      </c>
      <c r="B12" s="647" t="s">
        <v>365</v>
      </c>
      <c r="C12" s="8" t="s">
        <v>380</v>
      </c>
      <c r="D12" s="8" t="s">
        <v>10</v>
      </c>
      <c r="E12" s="9">
        <v>120000</v>
      </c>
      <c r="F12" s="10">
        <v>14</v>
      </c>
      <c r="G12" s="11">
        <f t="shared" si="0"/>
        <v>8571.4285714285706</v>
      </c>
    </row>
    <row r="13" spans="1:7">
      <c r="A13" s="659"/>
      <c r="B13" s="648"/>
      <c r="C13" s="12" t="s">
        <v>45</v>
      </c>
      <c r="D13" s="12" t="s">
        <v>17</v>
      </c>
      <c r="E13" s="13">
        <v>95000</v>
      </c>
      <c r="F13" s="14">
        <v>7</v>
      </c>
      <c r="G13" s="15">
        <f t="shared" si="0"/>
        <v>13571.428571428571</v>
      </c>
    </row>
    <row r="14" spans="1:7">
      <c r="A14" s="659"/>
      <c r="B14" s="648"/>
      <c r="C14" s="12" t="s">
        <v>209</v>
      </c>
      <c r="D14" s="12" t="s">
        <v>10</v>
      </c>
      <c r="E14" s="13">
        <v>80000</v>
      </c>
      <c r="F14" s="14">
        <v>23</v>
      </c>
      <c r="G14" s="15">
        <f t="shared" si="0"/>
        <v>3478.2608695652175</v>
      </c>
    </row>
    <row r="15" spans="1:7">
      <c r="A15" s="659"/>
      <c r="B15" s="648"/>
      <c r="C15" s="12" t="s">
        <v>370</v>
      </c>
      <c r="D15" s="12" t="s">
        <v>10</v>
      </c>
      <c r="E15" s="13">
        <v>120000</v>
      </c>
      <c r="F15" s="14">
        <v>8</v>
      </c>
      <c r="G15" s="15">
        <f t="shared" si="0"/>
        <v>15000</v>
      </c>
    </row>
    <row r="16" spans="1:7" ht="15" thickBot="1">
      <c r="A16" s="660"/>
      <c r="B16" s="649"/>
      <c r="C16" s="16" t="s">
        <v>25</v>
      </c>
      <c r="D16" s="16" t="s">
        <v>144</v>
      </c>
      <c r="E16" s="17">
        <v>90000</v>
      </c>
      <c r="F16" s="18">
        <v>5</v>
      </c>
      <c r="G16" s="19">
        <f t="shared" si="0"/>
        <v>18000</v>
      </c>
    </row>
    <row r="17" spans="1:7" ht="15" thickBot="1">
      <c r="A17" s="658">
        <v>45860</v>
      </c>
      <c r="B17" s="647" t="s">
        <v>365</v>
      </c>
      <c r="C17" s="8" t="s">
        <v>380</v>
      </c>
      <c r="D17" s="8" t="s">
        <v>10</v>
      </c>
      <c r="E17" s="9">
        <v>120000</v>
      </c>
      <c r="F17" s="10">
        <v>12</v>
      </c>
      <c r="G17" s="11">
        <f t="shared" si="0"/>
        <v>10000</v>
      </c>
    </row>
    <row r="18" spans="1:7" ht="15" thickBot="1">
      <c r="A18" s="659"/>
      <c r="B18" s="648"/>
      <c r="C18" s="12" t="s">
        <v>45</v>
      </c>
      <c r="D18" s="12" t="s">
        <v>17</v>
      </c>
      <c r="E18" s="13">
        <v>95000</v>
      </c>
      <c r="F18" s="25">
        <v>8</v>
      </c>
      <c r="G18" s="11">
        <f t="shared" si="0"/>
        <v>11875</v>
      </c>
    </row>
    <row r="19" spans="1:7">
      <c r="A19" s="659"/>
      <c r="B19" s="648"/>
      <c r="C19" s="12" t="s">
        <v>209</v>
      </c>
      <c r="D19" s="12" t="s">
        <v>10</v>
      </c>
      <c r="E19" s="13">
        <v>80000</v>
      </c>
      <c r="F19" s="25">
        <v>23</v>
      </c>
      <c r="G19" s="11">
        <f t="shared" si="0"/>
        <v>3478.2608695652175</v>
      </c>
    </row>
    <row r="20" spans="1:7">
      <c r="A20" s="659"/>
      <c r="B20" s="648"/>
      <c r="C20" s="12" t="s">
        <v>370</v>
      </c>
      <c r="D20" s="12" t="s">
        <v>10</v>
      </c>
      <c r="E20" s="13">
        <v>120000</v>
      </c>
      <c r="F20" s="14">
        <v>8</v>
      </c>
      <c r="G20" s="15">
        <f t="shared" si="0"/>
        <v>15000</v>
      </c>
    </row>
    <row r="21" spans="1:7" ht="15" thickBot="1">
      <c r="A21" s="660"/>
      <c r="B21" s="649"/>
      <c r="C21" s="16" t="s">
        <v>25</v>
      </c>
      <c r="D21" s="16" t="s">
        <v>144</v>
      </c>
      <c r="E21" s="17">
        <v>90000</v>
      </c>
      <c r="F21" s="18">
        <v>5</v>
      </c>
      <c r="G21" s="19">
        <f t="shared" si="0"/>
        <v>18000</v>
      </c>
    </row>
    <row r="22" spans="1:7">
      <c r="A22" s="658">
        <v>45861</v>
      </c>
      <c r="B22" s="647" t="s">
        <v>365</v>
      </c>
      <c r="C22" s="8" t="s">
        <v>380</v>
      </c>
      <c r="D22" s="8" t="s">
        <v>10</v>
      </c>
      <c r="E22" s="9">
        <v>120000</v>
      </c>
      <c r="F22" s="25">
        <v>15</v>
      </c>
      <c r="G22" s="26">
        <f t="shared" si="0"/>
        <v>8000</v>
      </c>
    </row>
    <row r="23" spans="1:7">
      <c r="A23" s="659"/>
      <c r="B23" s="648"/>
      <c r="C23" s="12" t="s">
        <v>45</v>
      </c>
      <c r="D23" s="12" t="s">
        <v>17</v>
      </c>
      <c r="E23" s="13">
        <v>95000</v>
      </c>
      <c r="F23" s="25">
        <v>24</v>
      </c>
      <c r="G23" s="26">
        <f t="shared" si="0"/>
        <v>3958.3333333333335</v>
      </c>
    </row>
    <row r="24" spans="1:7">
      <c r="A24" s="659"/>
      <c r="B24" s="648"/>
      <c r="C24" s="12" t="s">
        <v>209</v>
      </c>
      <c r="D24" s="12" t="s">
        <v>10</v>
      </c>
      <c r="E24" s="13">
        <v>80000</v>
      </c>
      <c r="F24" s="25">
        <v>9</v>
      </c>
      <c r="G24" s="26">
        <f t="shared" si="0"/>
        <v>8888.8888888888887</v>
      </c>
    </row>
    <row r="25" spans="1:7">
      <c r="A25" s="659"/>
      <c r="B25" s="648"/>
      <c r="C25" s="12" t="s">
        <v>370</v>
      </c>
      <c r="D25" s="12" t="s">
        <v>10</v>
      </c>
      <c r="E25" s="13">
        <v>120000</v>
      </c>
      <c r="F25" s="14">
        <v>9</v>
      </c>
      <c r="G25" s="26">
        <f t="shared" si="0"/>
        <v>13333.333333333334</v>
      </c>
    </row>
    <row r="26" spans="1:7" ht="15" thickBot="1">
      <c r="A26" s="660"/>
      <c r="B26" s="649"/>
      <c r="C26" s="16" t="s">
        <v>25</v>
      </c>
      <c r="D26" s="16" t="s">
        <v>144</v>
      </c>
      <c r="E26" s="17">
        <v>90000</v>
      </c>
      <c r="F26" s="18">
        <v>5</v>
      </c>
      <c r="G26" s="15">
        <f t="shared" ref="G26:G56" si="1">E26/F26</f>
        <v>18000</v>
      </c>
    </row>
    <row r="27" spans="1:7">
      <c r="A27" s="658">
        <v>45862</v>
      </c>
      <c r="B27" s="647" t="s">
        <v>365</v>
      </c>
      <c r="C27" s="8" t="s">
        <v>380</v>
      </c>
      <c r="D27" s="8" t="s">
        <v>10</v>
      </c>
      <c r="E27" s="9">
        <v>120000</v>
      </c>
      <c r="F27" s="10">
        <v>13</v>
      </c>
      <c r="G27" s="15">
        <f t="shared" si="1"/>
        <v>9230.7692307692305</v>
      </c>
    </row>
    <row r="28" spans="1:7">
      <c r="A28" s="659"/>
      <c r="B28" s="648"/>
      <c r="C28" s="12" t="s">
        <v>45</v>
      </c>
      <c r="D28" s="12" t="s">
        <v>17</v>
      </c>
      <c r="E28" s="13">
        <v>95000</v>
      </c>
      <c r="F28" s="14">
        <v>23</v>
      </c>
      <c r="G28" s="15">
        <f t="shared" si="1"/>
        <v>4130.434782608696</v>
      </c>
    </row>
    <row r="29" spans="1:7">
      <c r="A29" s="659"/>
      <c r="B29" s="648"/>
      <c r="C29" s="12" t="s">
        <v>209</v>
      </c>
      <c r="D29" s="12" t="s">
        <v>10</v>
      </c>
      <c r="E29" s="13">
        <v>80000</v>
      </c>
      <c r="F29" s="14">
        <v>5</v>
      </c>
      <c r="G29" s="15">
        <f t="shared" si="1"/>
        <v>16000</v>
      </c>
    </row>
    <row r="30" spans="1:7">
      <c r="A30" s="659"/>
      <c r="B30" s="648"/>
      <c r="C30" s="12" t="s">
        <v>370</v>
      </c>
      <c r="D30" s="12" t="s">
        <v>10</v>
      </c>
      <c r="E30" s="13">
        <v>120000</v>
      </c>
      <c r="F30" s="14">
        <v>9</v>
      </c>
      <c r="G30" s="15">
        <f t="shared" si="1"/>
        <v>13333.333333333334</v>
      </c>
    </row>
    <row r="31" spans="1:7" ht="15" thickBot="1">
      <c r="A31" s="660"/>
      <c r="B31" s="649"/>
      <c r="C31" s="16" t="s">
        <v>25</v>
      </c>
      <c r="D31" s="16" t="s">
        <v>144</v>
      </c>
      <c r="E31" s="17">
        <v>90000</v>
      </c>
      <c r="F31" s="18">
        <v>5</v>
      </c>
      <c r="G31" s="15">
        <f t="shared" si="1"/>
        <v>18000</v>
      </c>
    </row>
    <row r="32" spans="1:7">
      <c r="A32" s="658">
        <v>45863</v>
      </c>
      <c r="B32" s="647" t="s">
        <v>365</v>
      </c>
      <c r="C32" s="8" t="s">
        <v>380</v>
      </c>
      <c r="D32" s="8" t="s">
        <v>10</v>
      </c>
      <c r="E32" s="9">
        <v>120000</v>
      </c>
      <c r="F32" s="10">
        <v>13</v>
      </c>
      <c r="G32" s="15">
        <f t="shared" si="1"/>
        <v>9230.7692307692305</v>
      </c>
    </row>
    <row r="33" spans="1:7">
      <c r="A33" s="659"/>
      <c r="B33" s="648"/>
      <c r="C33" s="12" t="s">
        <v>45</v>
      </c>
      <c r="D33" s="12" t="s">
        <v>17</v>
      </c>
      <c r="E33" s="13">
        <v>95000</v>
      </c>
      <c r="F33" s="14">
        <v>23</v>
      </c>
      <c r="G33" s="15">
        <f t="shared" si="1"/>
        <v>4130.434782608696</v>
      </c>
    </row>
    <row r="34" spans="1:7">
      <c r="A34" s="659"/>
      <c r="B34" s="648"/>
      <c r="C34" s="12" t="s">
        <v>209</v>
      </c>
      <c r="D34" s="12" t="s">
        <v>10</v>
      </c>
      <c r="E34" s="13">
        <v>80000</v>
      </c>
      <c r="F34" s="14">
        <v>7</v>
      </c>
      <c r="G34" s="15">
        <f t="shared" si="1"/>
        <v>11428.571428571429</v>
      </c>
    </row>
    <row r="35" spans="1:7">
      <c r="A35" s="659"/>
      <c r="B35" s="648"/>
      <c r="C35" s="12" t="s">
        <v>370</v>
      </c>
      <c r="D35" s="12" t="s">
        <v>10</v>
      </c>
      <c r="E35" s="13">
        <v>120000</v>
      </c>
      <c r="F35" s="14">
        <v>7</v>
      </c>
      <c r="G35" s="15">
        <f t="shared" si="1"/>
        <v>17142.857142857141</v>
      </c>
    </row>
    <row r="36" spans="1:7" ht="15" thickBot="1">
      <c r="A36" s="660"/>
      <c r="B36" s="649"/>
      <c r="C36" s="16" t="s">
        <v>25</v>
      </c>
      <c r="D36" s="16" t="s">
        <v>144</v>
      </c>
      <c r="E36" s="17">
        <v>90000</v>
      </c>
      <c r="F36" s="18">
        <v>5</v>
      </c>
      <c r="G36" s="15">
        <f t="shared" si="1"/>
        <v>18000</v>
      </c>
    </row>
    <row r="37" spans="1:7">
      <c r="A37" s="658">
        <v>45866</v>
      </c>
      <c r="B37" s="647" t="s">
        <v>365</v>
      </c>
      <c r="C37" s="8" t="s">
        <v>380</v>
      </c>
      <c r="D37" s="8" t="s">
        <v>10</v>
      </c>
      <c r="E37" s="9">
        <v>120000</v>
      </c>
      <c r="F37" s="10">
        <v>14</v>
      </c>
      <c r="G37" s="15">
        <f t="shared" si="1"/>
        <v>8571.4285714285706</v>
      </c>
    </row>
    <row r="38" spans="1:7">
      <c r="A38" s="659"/>
      <c r="B38" s="648"/>
      <c r="C38" s="12" t="s">
        <v>45</v>
      </c>
      <c r="D38" s="12" t="s">
        <v>17</v>
      </c>
      <c r="E38" s="13">
        <v>95000</v>
      </c>
      <c r="F38" s="14">
        <v>20</v>
      </c>
      <c r="G38" s="15">
        <f t="shared" si="1"/>
        <v>4750</v>
      </c>
    </row>
    <row r="39" spans="1:7">
      <c r="A39" s="659"/>
      <c r="B39" s="648"/>
      <c r="C39" s="12" t="s">
        <v>209</v>
      </c>
      <c r="D39" s="12" t="s">
        <v>10</v>
      </c>
      <c r="E39" s="13">
        <v>80000</v>
      </c>
      <c r="F39" s="14">
        <v>9</v>
      </c>
      <c r="G39" s="15">
        <f t="shared" si="1"/>
        <v>8888.8888888888887</v>
      </c>
    </row>
    <row r="40" spans="1:7">
      <c r="A40" s="659"/>
      <c r="B40" s="648"/>
      <c r="C40" s="12" t="s">
        <v>370</v>
      </c>
      <c r="D40" s="12" t="s">
        <v>10</v>
      </c>
      <c r="E40" s="13">
        <v>120000</v>
      </c>
      <c r="F40" s="14">
        <v>7</v>
      </c>
      <c r="G40" s="15">
        <f t="shared" si="1"/>
        <v>17142.857142857141</v>
      </c>
    </row>
    <row r="41" spans="1:7" ht="15" thickBot="1">
      <c r="A41" s="660"/>
      <c r="B41" s="649"/>
      <c r="C41" s="16" t="s">
        <v>25</v>
      </c>
      <c r="D41" s="16" t="s">
        <v>144</v>
      </c>
      <c r="E41" s="17">
        <v>90000</v>
      </c>
      <c r="F41" s="18">
        <v>5</v>
      </c>
      <c r="G41" s="15">
        <f t="shared" si="1"/>
        <v>18000</v>
      </c>
    </row>
    <row r="42" spans="1:7">
      <c r="A42" s="658">
        <v>45867</v>
      </c>
      <c r="B42" s="647" t="s">
        <v>365</v>
      </c>
      <c r="C42" s="8" t="s">
        <v>380</v>
      </c>
      <c r="D42" s="8" t="s">
        <v>10</v>
      </c>
      <c r="E42" s="9">
        <v>120000</v>
      </c>
      <c r="F42" s="25">
        <v>13</v>
      </c>
      <c r="G42" s="15">
        <f t="shared" si="1"/>
        <v>9230.7692307692305</v>
      </c>
    </row>
    <row r="43" spans="1:7">
      <c r="A43" s="659"/>
      <c r="B43" s="648"/>
      <c r="C43" s="12" t="s">
        <v>45</v>
      </c>
      <c r="D43" s="12" t="s">
        <v>17</v>
      </c>
      <c r="E43" s="13">
        <v>95000</v>
      </c>
      <c r="F43" s="14">
        <v>24</v>
      </c>
      <c r="G43" s="15">
        <f t="shared" si="1"/>
        <v>3958.3333333333335</v>
      </c>
    </row>
    <row r="44" spans="1:7">
      <c r="A44" s="659"/>
      <c r="B44" s="648"/>
      <c r="C44" s="12" t="s">
        <v>209</v>
      </c>
      <c r="D44" s="12" t="s">
        <v>10</v>
      </c>
      <c r="E44" s="13">
        <v>80000</v>
      </c>
      <c r="F44" s="14">
        <v>7</v>
      </c>
      <c r="G44" s="15">
        <f t="shared" si="1"/>
        <v>11428.571428571429</v>
      </c>
    </row>
    <row r="45" spans="1:7">
      <c r="A45" s="659"/>
      <c r="B45" s="648"/>
      <c r="C45" s="12" t="s">
        <v>370</v>
      </c>
      <c r="D45" s="12" t="s">
        <v>10</v>
      </c>
      <c r="E45" s="13">
        <v>120000</v>
      </c>
      <c r="F45" s="14">
        <v>9</v>
      </c>
      <c r="G45" s="15">
        <f t="shared" si="1"/>
        <v>13333.333333333334</v>
      </c>
    </row>
    <row r="46" spans="1:7" ht="15" thickBot="1">
      <c r="A46" s="660"/>
      <c r="B46" s="649"/>
      <c r="C46" s="16" t="s">
        <v>25</v>
      </c>
      <c r="D46" s="16" t="s">
        <v>144</v>
      </c>
      <c r="E46" s="17">
        <v>90000</v>
      </c>
      <c r="F46" s="27">
        <v>5</v>
      </c>
      <c r="G46" s="15">
        <f t="shared" si="1"/>
        <v>18000</v>
      </c>
    </row>
    <row r="47" spans="1:7">
      <c r="A47" s="658">
        <v>45868</v>
      </c>
      <c r="B47" s="647" t="s">
        <v>365</v>
      </c>
      <c r="C47" s="8" t="s">
        <v>380</v>
      </c>
      <c r="D47" s="8" t="s">
        <v>10</v>
      </c>
      <c r="E47" s="9">
        <v>120000</v>
      </c>
      <c r="F47" s="10">
        <v>11</v>
      </c>
      <c r="G47" s="15">
        <f t="shared" si="1"/>
        <v>10909.09090909091</v>
      </c>
    </row>
    <row r="48" spans="1:7">
      <c r="A48" s="659"/>
      <c r="B48" s="648"/>
      <c r="C48" s="12" t="s">
        <v>45</v>
      </c>
      <c r="D48" s="12" t="s">
        <v>17</v>
      </c>
      <c r="E48" s="13">
        <v>95000</v>
      </c>
      <c r="F48" s="14">
        <v>18</v>
      </c>
      <c r="G48" s="15">
        <f t="shared" si="1"/>
        <v>5277.7777777777774</v>
      </c>
    </row>
    <row r="49" spans="1:7">
      <c r="A49" s="659"/>
      <c r="B49" s="648"/>
      <c r="C49" s="12" t="s">
        <v>209</v>
      </c>
      <c r="D49" s="12" t="s">
        <v>10</v>
      </c>
      <c r="E49" s="13">
        <v>80000</v>
      </c>
      <c r="F49" s="14">
        <v>7</v>
      </c>
      <c r="G49" s="15">
        <f t="shared" si="1"/>
        <v>11428.571428571429</v>
      </c>
    </row>
    <row r="50" spans="1:7">
      <c r="A50" s="659"/>
      <c r="B50" s="648"/>
      <c r="C50" s="12" t="s">
        <v>370</v>
      </c>
      <c r="D50" s="12" t="s">
        <v>10</v>
      </c>
      <c r="E50" s="13">
        <v>120000</v>
      </c>
      <c r="F50" s="14">
        <v>7</v>
      </c>
      <c r="G50" s="15">
        <f t="shared" si="1"/>
        <v>17142.857142857141</v>
      </c>
    </row>
    <row r="51" spans="1:7" ht="15" thickBot="1">
      <c r="A51" s="660"/>
      <c r="B51" s="649"/>
      <c r="C51" s="16" t="s">
        <v>25</v>
      </c>
      <c r="D51" s="16" t="s">
        <v>144</v>
      </c>
      <c r="E51" s="17">
        <v>90000</v>
      </c>
      <c r="F51" s="18">
        <v>5</v>
      </c>
      <c r="G51" s="15">
        <f t="shared" si="1"/>
        <v>18000</v>
      </c>
    </row>
    <row r="52" spans="1:7">
      <c r="A52" s="658">
        <v>45869</v>
      </c>
      <c r="B52" s="647" t="s">
        <v>365</v>
      </c>
      <c r="C52" s="8" t="s">
        <v>380</v>
      </c>
      <c r="D52" s="8" t="s">
        <v>10</v>
      </c>
      <c r="E52" s="9">
        <v>120000</v>
      </c>
      <c r="F52" s="10">
        <v>12</v>
      </c>
      <c r="G52" s="15">
        <f t="shared" si="1"/>
        <v>10000</v>
      </c>
    </row>
    <row r="53" spans="1:7">
      <c r="A53" s="659"/>
      <c r="B53" s="648"/>
      <c r="C53" s="12" t="s">
        <v>45</v>
      </c>
      <c r="D53" s="12" t="s">
        <v>17</v>
      </c>
      <c r="E53" s="13">
        <v>95000</v>
      </c>
      <c r="F53" s="14">
        <v>22</v>
      </c>
      <c r="G53" s="15">
        <f t="shared" si="1"/>
        <v>4318.181818181818</v>
      </c>
    </row>
    <row r="54" spans="1:7">
      <c r="A54" s="659"/>
      <c r="B54" s="648"/>
      <c r="C54" s="12" t="s">
        <v>209</v>
      </c>
      <c r="D54" s="12" t="s">
        <v>10</v>
      </c>
      <c r="E54" s="13">
        <v>80000</v>
      </c>
      <c r="F54" s="14">
        <v>8</v>
      </c>
      <c r="G54" s="15">
        <f t="shared" si="1"/>
        <v>10000</v>
      </c>
    </row>
    <row r="55" spans="1:7">
      <c r="A55" s="659"/>
      <c r="B55" s="648"/>
      <c r="C55" s="12" t="s">
        <v>370</v>
      </c>
      <c r="D55" s="12" t="s">
        <v>10</v>
      </c>
      <c r="E55" s="13">
        <v>120000</v>
      </c>
      <c r="F55" s="14">
        <v>8</v>
      </c>
      <c r="G55" s="15">
        <f t="shared" si="1"/>
        <v>15000</v>
      </c>
    </row>
    <row r="56" spans="1:7" ht="15" thickBot="1">
      <c r="A56" s="660"/>
      <c r="B56" s="649"/>
      <c r="C56" s="16" t="s">
        <v>25</v>
      </c>
      <c r="D56" s="16" t="s">
        <v>144</v>
      </c>
      <c r="E56" s="17">
        <v>90000</v>
      </c>
      <c r="F56" s="18">
        <v>5</v>
      </c>
      <c r="G56" s="15">
        <f t="shared" si="1"/>
        <v>18000</v>
      </c>
    </row>
    <row r="57" spans="1:7">
      <c r="B57" s="28"/>
      <c r="E57" s="29">
        <f>SUM(E2:E56)</f>
        <v>5555000</v>
      </c>
      <c r="F57" s="28"/>
    </row>
  </sheetData>
  <mergeCells count="22">
    <mergeCell ref="A47:A51"/>
    <mergeCell ref="A2:A6"/>
    <mergeCell ref="A7:A11"/>
    <mergeCell ref="A12:A16"/>
    <mergeCell ref="A17:A21"/>
    <mergeCell ref="A22:A26"/>
    <mergeCell ref="A52:A56"/>
    <mergeCell ref="B2:B6"/>
    <mergeCell ref="B7:B11"/>
    <mergeCell ref="B12:B16"/>
    <mergeCell ref="B17:B21"/>
    <mergeCell ref="B22:B26"/>
    <mergeCell ref="B27:B31"/>
    <mergeCell ref="B32:B36"/>
    <mergeCell ref="B37:B41"/>
    <mergeCell ref="B42:B46"/>
    <mergeCell ref="B47:B51"/>
    <mergeCell ref="B52:B56"/>
    <mergeCell ref="A27:A31"/>
    <mergeCell ref="A32:A36"/>
    <mergeCell ref="A37:A41"/>
    <mergeCell ref="A42:A46"/>
  </mergeCells>
  <dataValidations count="1">
    <dataValidation type="list" allowBlank="1" showInputMessage="1" showErrorMessage="1" sqref="D1 IP1 SL1 ACH1 AMD1 AVZ1 BFV1 BPR1 BZN1 CJJ1 CTF1 DDB1 DMX1 DWT1 EGP1 EQL1 FAH1 FKD1 FTZ1 GDV1 GNR1 GXN1 HHJ1 HRF1 IBB1 IKX1 IUT1 JEP1 JOL1 JYH1 KID1 KRZ1 LBV1 LLR1 LVN1 MFJ1 MPF1 MZB1 NIX1 NST1 OCP1 OML1 OWH1 PGD1 PPZ1 PZV1 QJR1 QTN1 RDJ1 RNF1 RXB1 SGX1 SQT1 TAP1 TKL1 TUH1 UED1 UNZ1 UXV1 VHR1 VRN1 WBJ1 WLF1 WVB1 D65396 IP65396 SL65396 ACH65396 AMD65396 AVZ65396 BFV65396 BPR65396 BZN65396 CJJ65396 CTF65396 DDB65396 DMX65396 DWT65396 EGP65396 EQL65396 FAH65396 FKD65396 FTZ65396 GDV65396 GNR65396 GXN65396 HHJ65396 HRF65396 IBB65396 IKX65396 IUT65396 JEP65396 JOL65396 JYH65396 KID65396 KRZ65396 LBV65396 LLR65396 LVN65396 MFJ65396 MPF65396 MZB65396 NIX65396 NST65396 OCP65396 OML65396 OWH65396 PGD65396 PPZ65396 PZV65396 QJR65396 QTN65396 RDJ65396 RNF65396 RXB65396 SGX65396 SQT65396 TAP65396 TKL65396 TUH65396 UED65396 UNZ65396 UXV65396 VHR65396 VRN65396 WBJ65396 WLF65396 WVB65396 D130932 IP130932 SL130932 ACH130932 AMD130932 AVZ130932 BFV130932 BPR130932 BZN130932 CJJ130932 CTF130932 DDB130932 DMX130932 DWT130932 EGP130932 EQL130932 FAH130932 FKD130932 FTZ130932 GDV130932 GNR130932 GXN130932 HHJ130932 HRF130932 IBB130932 IKX130932 IUT130932 JEP130932 JOL130932 JYH130932 KID130932 KRZ130932 LBV130932 LLR130932 LVN130932 MFJ130932 MPF130932 MZB130932 NIX130932 NST130932 OCP130932 OML130932 OWH130932 PGD130932 PPZ130932 PZV130932 QJR130932 QTN130932 RDJ130932 RNF130932 RXB130932 SGX130932 SQT130932 TAP130932 TKL130932 TUH130932 UED130932 UNZ130932 UXV130932 VHR130932 VRN130932 WBJ130932 WLF130932 WVB130932 D196468 IP196468 SL196468 ACH196468 AMD196468 AVZ196468 BFV196468 BPR196468 BZN196468 CJJ196468 CTF196468 DDB196468 DMX196468 DWT196468 EGP196468 EQL196468 FAH196468 FKD196468 FTZ196468 GDV196468 GNR196468 GXN196468 HHJ196468 HRF196468 IBB196468 IKX196468 IUT196468 JEP196468 JOL196468 JYH196468 KID196468 KRZ196468 LBV196468 LLR196468 LVN196468 MFJ196468 MPF196468 MZB196468 NIX196468 NST196468 OCP196468 OML196468 OWH196468 PGD196468 PPZ196468 PZV196468 QJR196468 QTN196468 RDJ196468 RNF196468 RXB196468 SGX196468 SQT196468 TAP196468 TKL196468 TUH196468 UED196468 UNZ196468 UXV196468 VHR196468 VRN196468 WBJ196468 WLF196468 WVB196468 D262004 IP262004 SL262004 ACH262004 AMD262004 AVZ262004 BFV262004 BPR262004 BZN262004 CJJ262004 CTF262004 DDB262004 DMX262004 DWT262004 EGP262004 EQL262004 FAH262004 FKD262004 FTZ262004 GDV262004 GNR262004 GXN262004 HHJ262004 HRF262004 IBB262004 IKX262004 IUT262004 JEP262004 JOL262004 JYH262004 KID262004 KRZ262004 LBV262004 LLR262004 LVN262004 MFJ262004 MPF262004 MZB262004 NIX262004 NST262004 OCP262004 OML262004 OWH262004 PGD262004 PPZ262004 PZV262004 QJR262004 QTN262004 RDJ262004 RNF262004 RXB262004 SGX262004 SQT262004 TAP262004 TKL262004 TUH262004 UED262004 UNZ262004 UXV262004 VHR262004 VRN262004 WBJ262004 WLF262004 WVB262004 D327540 IP327540 SL327540 ACH327540 AMD327540 AVZ327540 BFV327540 BPR327540 BZN327540 CJJ327540 CTF327540 DDB327540 DMX327540 DWT327540 EGP327540 EQL327540 FAH327540 FKD327540 FTZ327540 GDV327540 GNR327540 GXN327540 HHJ327540 HRF327540 IBB327540 IKX327540 IUT327540 JEP327540 JOL327540 JYH327540 KID327540 KRZ327540 LBV327540 LLR327540 LVN327540 MFJ327540 MPF327540 MZB327540 NIX327540 NST327540 OCP327540 OML327540 OWH327540 PGD327540 PPZ327540 PZV327540 QJR327540 QTN327540 RDJ327540 RNF327540 RXB327540 SGX327540 SQT327540 TAP327540 TKL327540 TUH327540 UED327540 UNZ327540 UXV327540 VHR327540 VRN327540 WBJ327540 WLF327540 WVB327540 D393076 IP393076 SL393076 ACH393076 AMD393076 AVZ393076 BFV393076 BPR393076 BZN393076 CJJ393076 CTF393076 DDB393076 DMX393076 DWT393076 EGP393076 EQL393076 FAH393076 FKD393076 FTZ393076 GDV393076 GNR393076 GXN393076 HHJ393076 HRF393076 IBB393076 IKX393076 IUT393076 JEP393076 JOL393076 JYH393076 KID393076 KRZ393076 LBV393076 LLR393076 LVN393076 MFJ393076 MPF393076 MZB393076 NIX393076 NST393076 OCP393076 OML393076 OWH393076 PGD393076 PPZ393076 PZV393076 QJR393076 QTN393076 RDJ393076 RNF393076 RXB393076 SGX393076 SQT393076 TAP393076 TKL393076 TUH393076 UED393076 UNZ393076 UXV393076 VHR393076 VRN393076 WBJ393076 WLF393076 WVB393076 D458612 IP458612 SL458612 ACH458612 AMD458612 AVZ458612 BFV458612 BPR458612 BZN458612 CJJ458612 CTF458612 DDB458612 DMX458612 DWT458612 EGP458612 EQL458612 FAH458612 FKD458612 FTZ458612 GDV458612 GNR458612 GXN458612 HHJ458612 HRF458612 IBB458612 IKX458612 IUT458612 JEP458612 JOL458612 JYH458612 KID458612 KRZ458612 LBV458612 LLR458612 LVN458612 MFJ458612 MPF458612 MZB458612 NIX458612 NST458612 OCP458612 OML458612 OWH458612 PGD458612 PPZ458612 PZV458612 QJR458612 QTN458612 RDJ458612 RNF458612 RXB458612 SGX458612 SQT458612 TAP458612 TKL458612 TUH458612 UED458612 UNZ458612 UXV458612 VHR458612 VRN458612 WBJ458612 WLF458612 WVB458612 D524148 IP524148 SL524148 ACH524148 AMD524148 AVZ524148 BFV524148 BPR524148 BZN524148 CJJ524148 CTF524148 DDB524148 DMX524148 DWT524148 EGP524148 EQL524148 FAH524148 FKD524148 FTZ524148 GDV524148 GNR524148 GXN524148 HHJ524148 HRF524148 IBB524148 IKX524148 IUT524148 JEP524148 JOL524148 JYH524148 KID524148 KRZ524148 LBV524148 LLR524148 LVN524148 MFJ524148 MPF524148 MZB524148 NIX524148 NST524148 OCP524148 OML524148 OWH524148 PGD524148 PPZ524148 PZV524148 QJR524148 QTN524148 RDJ524148 RNF524148 RXB524148 SGX524148 SQT524148 TAP524148 TKL524148 TUH524148 UED524148 UNZ524148 UXV524148 VHR524148 VRN524148 WBJ524148 WLF524148 WVB524148 D589684 IP589684 SL589684 ACH589684 AMD589684 AVZ589684 BFV589684 BPR589684 BZN589684 CJJ589684 CTF589684 DDB589684 DMX589684 DWT589684 EGP589684 EQL589684 FAH589684 FKD589684 FTZ589684 GDV589684 GNR589684 GXN589684 HHJ589684 HRF589684 IBB589684 IKX589684 IUT589684 JEP589684 JOL589684 JYH589684 KID589684 KRZ589684 LBV589684 LLR589684 LVN589684 MFJ589684 MPF589684 MZB589684 NIX589684 NST589684 OCP589684 OML589684 OWH589684 PGD589684 PPZ589684 PZV589684 QJR589684 QTN589684 RDJ589684 RNF589684 RXB589684 SGX589684 SQT589684 TAP589684 TKL589684 TUH589684 UED589684 UNZ589684 UXV589684 VHR589684 VRN589684 WBJ589684 WLF589684 WVB589684 D655220 IP655220 SL655220 ACH655220 AMD655220 AVZ655220 BFV655220 BPR655220 BZN655220 CJJ655220 CTF655220 DDB655220 DMX655220 DWT655220 EGP655220 EQL655220 FAH655220 FKD655220 FTZ655220 GDV655220 GNR655220 GXN655220 HHJ655220 HRF655220 IBB655220 IKX655220 IUT655220 JEP655220 JOL655220 JYH655220 KID655220 KRZ655220 LBV655220 LLR655220 LVN655220 MFJ655220 MPF655220 MZB655220 NIX655220 NST655220 OCP655220 OML655220 OWH655220 PGD655220 PPZ655220 PZV655220 QJR655220 QTN655220 RDJ655220 RNF655220 RXB655220 SGX655220 SQT655220 TAP655220 TKL655220 TUH655220 UED655220 UNZ655220 UXV655220 VHR655220 VRN655220 WBJ655220 WLF655220 WVB655220 D720756 IP720756 SL720756 ACH720756 AMD720756 AVZ720756 BFV720756 BPR720756 BZN720756 CJJ720756 CTF720756 DDB720756 DMX720756 DWT720756 EGP720756 EQL720756 FAH720756 FKD720756 FTZ720756 GDV720756 GNR720756 GXN720756 HHJ720756 HRF720756 IBB720756 IKX720756 IUT720756 JEP720756 JOL720756 JYH720756 KID720756 KRZ720756 LBV720756 LLR720756 LVN720756 MFJ720756 MPF720756 MZB720756 NIX720756 NST720756 OCP720756 OML720756 OWH720756 PGD720756 PPZ720756 PZV720756 QJR720756 QTN720756 RDJ720756 RNF720756 RXB720756 SGX720756 SQT720756 TAP720756 TKL720756 TUH720756 UED720756 UNZ720756 UXV720756 VHR720756 VRN720756 WBJ720756 WLF720756 WVB720756 D786292 IP786292 SL786292 ACH786292 AMD786292 AVZ786292 BFV786292 BPR786292 BZN786292 CJJ786292 CTF786292 DDB786292 DMX786292 DWT786292 EGP786292 EQL786292 FAH786292 FKD786292 FTZ786292 GDV786292 GNR786292 GXN786292 HHJ786292 HRF786292 IBB786292 IKX786292 IUT786292 JEP786292 JOL786292 JYH786292 KID786292 KRZ786292 LBV786292 LLR786292 LVN786292 MFJ786292 MPF786292 MZB786292 NIX786292 NST786292 OCP786292 OML786292 OWH786292 PGD786292 PPZ786292 PZV786292 QJR786292 QTN786292 RDJ786292 RNF786292 RXB786292 SGX786292 SQT786292 TAP786292 TKL786292 TUH786292 UED786292 UNZ786292 UXV786292 VHR786292 VRN786292 WBJ786292 WLF786292 WVB786292 D851828 IP851828 SL851828 ACH851828 AMD851828 AVZ851828 BFV851828 BPR851828 BZN851828 CJJ851828 CTF851828 DDB851828 DMX851828 DWT851828 EGP851828 EQL851828 FAH851828 FKD851828 FTZ851828 GDV851828 GNR851828 GXN851828 HHJ851828 HRF851828 IBB851828 IKX851828 IUT851828 JEP851828 JOL851828 JYH851828 KID851828 KRZ851828 LBV851828 LLR851828 LVN851828 MFJ851828 MPF851828 MZB851828 NIX851828 NST851828 OCP851828 OML851828 OWH851828 PGD851828 PPZ851828 PZV851828 QJR851828 QTN851828 RDJ851828 RNF851828 RXB851828 SGX851828 SQT851828 TAP851828 TKL851828 TUH851828 UED851828 UNZ851828 UXV851828 VHR851828 VRN851828 WBJ851828 WLF851828 WVB851828 D917364 IP917364 SL917364 ACH917364 AMD917364 AVZ917364 BFV917364 BPR917364 BZN917364 CJJ917364 CTF917364 DDB917364 DMX917364 DWT917364 EGP917364 EQL917364 FAH917364 FKD917364 FTZ917364 GDV917364 GNR917364 GXN917364 HHJ917364 HRF917364 IBB917364 IKX917364 IUT917364 JEP917364 JOL917364 JYH917364 KID917364 KRZ917364 LBV917364 LLR917364 LVN917364 MFJ917364 MPF917364 MZB917364 NIX917364 NST917364 OCP917364 OML917364 OWH917364 PGD917364 PPZ917364 PZV917364 QJR917364 QTN917364 RDJ917364 RNF917364 RXB917364 SGX917364 SQT917364 TAP917364 TKL917364 TUH917364 UED917364 UNZ917364 UXV917364 VHR917364 VRN917364 WBJ917364 WLF917364 WVB917364 D982900 IP982900 SL982900 ACH982900 AMD982900 AVZ982900 BFV982900 BPR982900 BZN982900 CJJ982900 CTF982900 DDB982900 DMX982900 DWT982900 EGP982900 EQL982900 FAH982900 FKD982900 FTZ982900 GDV982900 GNR982900 GXN982900 HHJ982900 HRF982900 IBB982900 IKX982900 IUT982900 JEP982900 JOL982900 JYH982900 KID982900 KRZ982900 LBV982900 LLR982900 LVN982900 MFJ982900 MPF982900 MZB982900 NIX982900 NST982900 OCP982900 OML982900 OWH982900 PGD982900 PPZ982900 PZV982900 QJR982900 QTN982900 RDJ982900 RNF982900 RXB982900 SGX982900 SQT982900 TAP982900 TKL982900 TUH982900 UED982900 UNZ982900 UXV982900 VHR982900 VRN982900 WBJ982900 WLF982900 WVB982900" xr:uid="{00000000-0002-0000-5700-000000000000}">
      <formula1>"MINIBUS,BUS,VAN,TAXIBUS"</formula1>
    </dataValidation>
  </dataValidations>
  <pageMargins left="0.7" right="0.7" top="0.75" bottom="0.75" header="0.3" footer="0.3"/>
  <pageSetup paperSize="9" scale="84"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5347-0327-44AD-937A-26D48FCF8B2C}">
  <sheetPr>
    <pageSetUpPr fitToPage="1"/>
  </sheetPr>
  <dimension ref="A1:G52"/>
  <sheetViews>
    <sheetView topLeftCell="A40" workbookViewId="0">
      <selection activeCell="G47" sqref="G47"/>
    </sheetView>
  </sheetViews>
  <sheetFormatPr baseColWidth="10" defaultColWidth="11" defaultRowHeight="14.4"/>
  <cols>
    <col min="3" max="3" width="22.33203125" customWidth="1"/>
    <col min="249" max="249" width="22.33203125" customWidth="1"/>
    <col min="505" max="505" width="22.33203125" customWidth="1"/>
    <col min="761" max="761" width="22.33203125" customWidth="1"/>
    <col min="1017" max="1017" width="22.33203125" customWidth="1"/>
    <col min="1273" max="1273" width="22.33203125" customWidth="1"/>
    <col min="1529" max="1529" width="22.33203125" customWidth="1"/>
    <col min="1785" max="1785" width="22.33203125" customWidth="1"/>
    <col min="2041" max="2041" width="22.33203125" customWidth="1"/>
    <col min="2297" max="2297" width="22.33203125" customWidth="1"/>
    <col min="2553" max="2553" width="22.33203125" customWidth="1"/>
    <col min="2809" max="2809" width="22.33203125" customWidth="1"/>
    <col min="3065" max="3065" width="22.33203125" customWidth="1"/>
    <col min="3321" max="3321" width="22.33203125" customWidth="1"/>
    <col min="3577" max="3577" width="22.33203125" customWidth="1"/>
    <col min="3833" max="3833" width="22.33203125" customWidth="1"/>
    <col min="4089" max="4089" width="22.33203125" customWidth="1"/>
    <col min="4345" max="4345" width="22.33203125" customWidth="1"/>
    <col min="4601" max="4601" width="22.33203125" customWidth="1"/>
    <col min="4857" max="4857" width="22.33203125" customWidth="1"/>
    <col min="5113" max="5113" width="22.33203125" customWidth="1"/>
    <col min="5369" max="5369" width="22.33203125" customWidth="1"/>
    <col min="5625" max="5625" width="22.33203125" customWidth="1"/>
    <col min="5881" max="5881" width="22.33203125" customWidth="1"/>
    <col min="6137" max="6137" width="22.33203125" customWidth="1"/>
    <col min="6393" max="6393" width="22.33203125" customWidth="1"/>
    <col min="6649" max="6649" width="22.33203125" customWidth="1"/>
    <col min="6905" max="6905" width="22.33203125" customWidth="1"/>
    <col min="7161" max="7161" width="22.33203125" customWidth="1"/>
    <col min="7417" max="7417" width="22.33203125" customWidth="1"/>
    <col min="7673" max="7673" width="22.33203125" customWidth="1"/>
    <col min="7929" max="7929" width="22.33203125" customWidth="1"/>
    <col min="8185" max="8185" width="22.33203125" customWidth="1"/>
    <col min="8441" max="8441" width="22.33203125" customWidth="1"/>
    <col min="8697" max="8697" width="22.33203125" customWidth="1"/>
    <col min="8953" max="8953" width="22.33203125" customWidth="1"/>
    <col min="9209" max="9209" width="22.33203125" customWidth="1"/>
    <col min="9465" max="9465" width="22.33203125" customWidth="1"/>
    <col min="9721" max="9721" width="22.33203125" customWidth="1"/>
    <col min="9977" max="9977" width="22.33203125" customWidth="1"/>
    <col min="10233" max="10233" width="22.33203125" customWidth="1"/>
    <col min="10489" max="10489" width="22.33203125" customWidth="1"/>
    <col min="10745" max="10745" width="22.33203125" customWidth="1"/>
    <col min="11001" max="11001" width="22.33203125" customWidth="1"/>
    <col min="11257" max="11257" width="22.33203125" customWidth="1"/>
    <col min="11513" max="11513" width="22.33203125" customWidth="1"/>
    <col min="11769" max="11769" width="22.33203125" customWidth="1"/>
    <col min="12025" max="12025" width="22.33203125" customWidth="1"/>
    <col min="12281" max="12281" width="22.33203125" customWidth="1"/>
    <col min="12537" max="12537" width="22.33203125" customWidth="1"/>
    <col min="12793" max="12793" width="22.33203125" customWidth="1"/>
    <col min="13049" max="13049" width="22.33203125" customWidth="1"/>
    <col min="13305" max="13305" width="22.33203125" customWidth="1"/>
    <col min="13561" max="13561" width="22.33203125" customWidth="1"/>
    <col min="13817" max="13817" width="22.33203125" customWidth="1"/>
    <col min="14073" max="14073" width="22.33203125" customWidth="1"/>
    <col min="14329" max="14329" width="22.33203125" customWidth="1"/>
    <col min="14585" max="14585" width="22.33203125" customWidth="1"/>
    <col min="14841" max="14841" width="22.33203125" customWidth="1"/>
    <col min="15097" max="15097" width="22.33203125" customWidth="1"/>
    <col min="15353" max="15353" width="22.33203125" customWidth="1"/>
    <col min="15609" max="15609" width="22.33203125" customWidth="1"/>
    <col min="15865" max="15865" width="22.33203125" customWidth="1"/>
    <col min="16121" max="16121" width="22.33203125" customWidth="1"/>
  </cols>
  <sheetData>
    <row r="1" spans="1:7" ht="43.8" thickBot="1">
      <c r="A1" s="1" t="s">
        <v>0</v>
      </c>
      <c r="B1" s="2" t="s">
        <v>1</v>
      </c>
      <c r="C1" s="3" t="s">
        <v>2</v>
      </c>
      <c r="D1" s="4" t="s">
        <v>3</v>
      </c>
      <c r="E1" s="5" t="s">
        <v>4</v>
      </c>
      <c r="F1" s="6" t="s">
        <v>5</v>
      </c>
      <c r="G1" s="7" t="s">
        <v>6</v>
      </c>
    </row>
    <row r="2" spans="1:7">
      <c r="A2" s="658">
        <v>45870</v>
      </c>
      <c r="B2" s="647" t="s">
        <v>365</v>
      </c>
      <c r="C2" s="8" t="s">
        <v>380</v>
      </c>
      <c r="D2" s="8" t="s">
        <v>10</v>
      </c>
      <c r="E2" s="9">
        <v>120000</v>
      </c>
      <c r="F2" s="10">
        <v>11</v>
      </c>
      <c r="G2" s="11">
        <f t="shared" ref="G2:G51" si="0">E2/F2</f>
        <v>10909.09090909091</v>
      </c>
    </row>
    <row r="3" spans="1:7">
      <c r="A3" s="659"/>
      <c r="B3" s="648"/>
      <c r="C3" s="12" t="s">
        <v>45</v>
      </c>
      <c r="D3" s="12" t="s">
        <v>17</v>
      </c>
      <c r="E3" s="13">
        <v>95000</v>
      </c>
      <c r="F3" s="14">
        <v>10</v>
      </c>
      <c r="G3" s="15">
        <f t="shared" si="0"/>
        <v>9500</v>
      </c>
    </row>
    <row r="4" spans="1:7">
      <c r="A4" s="659"/>
      <c r="B4" s="648"/>
      <c r="C4" s="12" t="s">
        <v>209</v>
      </c>
      <c r="D4" s="12" t="s">
        <v>10</v>
      </c>
      <c r="E4" s="13">
        <v>80000</v>
      </c>
      <c r="F4" s="14">
        <v>8</v>
      </c>
      <c r="G4" s="15">
        <f t="shared" si="0"/>
        <v>10000</v>
      </c>
    </row>
    <row r="5" spans="1:7">
      <c r="A5" s="659"/>
      <c r="B5" s="648"/>
      <c r="C5" s="12" t="s">
        <v>370</v>
      </c>
      <c r="D5" s="12" t="s">
        <v>10</v>
      </c>
      <c r="E5" s="13">
        <v>120000</v>
      </c>
      <c r="F5" s="14">
        <v>9</v>
      </c>
      <c r="G5" s="15">
        <f t="shared" si="0"/>
        <v>13333.333333333334</v>
      </c>
    </row>
    <row r="6" spans="1:7" ht="15" thickBot="1">
      <c r="A6" s="660"/>
      <c r="B6" s="649"/>
      <c r="C6" s="16" t="s">
        <v>25</v>
      </c>
      <c r="D6" s="16" t="s">
        <v>144</v>
      </c>
      <c r="E6" s="17">
        <v>90000</v>
      </c>
      <c r="F6" s="30">
        <v>5</v>
      </c>
      <c r="G6" s="19">
        <f t="shared" si="0"/>
        <v>18000</v>
      </c>
    </row>
    <row r="7" spans="1:7">
      <c r="A7" s="658">
        <v>45873</v>
      </c>
      <c r="B7" s="647" t="s">
        <v>365</v>
      </c>
      <c r="C7" s="8" t="s">
        <v>380</v>
      </c>
      <c r="D7" s="8" t="s">
        <v>10</v>
      </c>
      <c r="E7" s="9">
        <v>120000</v>
      </c>
      <c r="F7" s="10">
        <v>13</v>
      </c>
      <c r="G7" s="11">
        <f t="shared" si="0"/>
        <v>9230.7692307692305</v>
      </c>
    </row>
    <row r="8" spans="1:7">
      <c r="A8" s="659"/>
      <c r="B8" s="648"/>
      <c r="C8" s="12" t="s">
        <v>45</v>
      </c>
      <c r="D8" s="12" t="s">
        <v>17</v>
      </c>
      <c r="E8" s="13">
        <v>95000</v>
      </c>
      <c r="F8" s="14">
        <v>19</v>
      </c>
      <c r="G8" s="15">
        <f t="shared" si="0"/>
        <v>5000</v>
      </c>
    </row>
    <row r="9" spans="1:7">
      <c r="A9" s="659"/>
      <c r="B9" s="648"/>
      <c r="C9" s="12" t="s">
        <v>209</v>
      </c>
      <c r="D9" s="12" t="s">
        <v>10</v>
      </c>
      <c r="E9" s="13">
        <v>80000</v>
      </c>
      <c r="F9" s="14">
        <v>8</v>
      </c>
      <c r="G9" s="15">
        <f t="shared" si="0"/>
        <v>10000</v>
      </c>
    </row>
    <row r="10" spans="1:7">
      <c r="A10" s="659"/>
      <c r="B10" s="648"/>
      <c r="C10" s="12" t="s">
        <v>370</v>
      </c>
      <c r="D10" s="12" t="s">
        <v>10</v>
      </c>
      <c r="E10" s="13">
        <v>120000</v>
      </c>
      <c r="F10" s="14">
        <v>12</v>
      </c>
      <c r="G10" s="15">
        <f t="shared" si="0"/>
        <v>10000</v>
      </c>
    </row>
    <row r="11" spans="1:7" ht="15" thickBot="1">
      <c r="A11" s="660"/>
      <c r="B11" s="649"/>
      <c r="C11" s="16" t="s">
        <v>25</v>
      </c>
      <c r="D11" s="16" t="s">
        <v>144</v>
      </c>
      <c r="E11" s="17">
        <v>90000</v>
      </c>
      <c r="F11" s="18">
        <v>7</v>
      </c>
      <c r="G11" s="19">
        <f t="shared" si="0"/>
        <v>12857.142857142857</v>
      </c>
    </row>
    <row r="12" spans="1:7">
      <c r="A12" s="658">
        <v>45874</v>
      </c>
      <c r="B12" s="647" t="s">
        <v>365</v>
      </c>
      <c r="C12" s="8" t="s">
        <v>380</v>
      </c>
      <c r="D12" s="8" t="s">
        <v>10</v>
      </c>
      <c r="E12" s="9">
        <v>120000</v>
      </c>
      <c r="F12" s="10">
        <v>17</v>
      </c>
      <c r="G12" s="11">
        <f t="shared" si="0"/>
        <v>7058.8235294117649</v>
      </c>
    </row>
    <row r="13" spans="1:7">
      <c r="A13" s="659"/>
      <c r="B13" s="648"/>
      <c r="C13" s="12" t="s">
        <v>45</v>
      </c>
      <c r="D13" s="12" t="s">
        <v>17</v>
      </c>
      <c r="E13" s="13">
        <v>95000</v>
      </c>
      <c r="F13" s="14">
        <v>20</v>
      </c>
      <c r="G13" s="15">
        <f t="shared" si="0"/>
        <v>4750</v>
      </c>
    </row>
    <row r="14" spans="1:7">
      <c r="A14" s="659"/>
      <c r="B14" s="648"/>
      <c r="C14" s="12" t="s">
        <v>209</v>
      </c>
      <c r="D14" s="12" t="s">
        <v>10</v>
      </c>
      <c r="E14" s="13">
        <v>80000</v>
      </c>
      <c r="F14" s="14">
        <v>7</v>
      </c>
      <c r="G14" s="15">
        <f t="shared" si="0"/>
        <v>11428.571428571429</v>
      </c>
    </row>
    <row r="15" spans="1:7">
      <c r="A15" s="659"/>
      <c r="B15" s="648"/>
      <c r="C15" s="12" t="s">
        <v>370</v>
      </c>
      <c r="D15" s="12" t="s">
        <v>10</v>
      </c>
      <c r="E15" s="13">
        <v>120000</v>
      </c>
      <c r="F15" s="14">
        <v>14</v>
      </c>
      <c r="G15" s="15">
        <f t="shared" si="0"/>
        <v>8571.4285714285706</v>
      </c>
    </row>
    <row r="16" spans="1:7" ht="15" thickBot="1">
      <c r="A16" s="660"/>
      <c r="B16" s="649"/>
      <c r="C16" s="16" t="s">
        <v>25</v>
      </c>
      <c r="D16" s="16" t="s">
        <v>144</v>
      </c>
      <c r="E16" s="17">
        <v>90000</v>
      </c>
      <c r="F16" s="18">
        <v>7</v>
      </c>
      <c r="G16" s="19">
        <f t="shared" si="0"/>
        <v>12857.142857142857</v>
      </c>
    </row>
    <row r="17" spans="1:7" ht="15" thickBot="1">
      <c r="A17" s="658">
        <v>45875</v>
      </c>
      <c r="B17" s="647" t="s">
        <v>365</v>
      </c>
      <c r="C17" s="8" t="s">
        <v>380</v>
      </c>
      <c r="D17" s="8" t="s">
        <v>10</v>
      </c>
      <c r="E17" s="9">
        <v>120000</v>
      </c>
      <c r="F17" s="10">
        <v>15</v>
      </c>
      <c r="G17" s="11">
        <f t="shared" si="0"/>
        <v>8000</v>
      </c>
    </row>
    <row r="18" spans="1:7">
      <c r="A18" s="659"/>
      <c r="B18" s="648"/>
      <c r="C18" s="12" t="s">
        <v>45</v>
      </c>
      <c r="D18" s="12" t="s">
        <v>17</v>
      </c>
      <c r="E18" s="13">
        <v>95000</v>
      </c>
      <c r="F18" s="25">
        <v>18</v>
      </c>
      <c r="G18" s="11">
        <f t="shared" si="0"/>
        <v>5277.7777777777774</v>
      </c>
    </row>
    <row r="19" spans="1:7">
      <c r="A19" s="659"/>
      <c r="B19" s="648"/>
      <c r="C19" s="12" t="s">
        <v>209</v>
      </c>
      <c r="D19" s="12" t="s">
        <v>10</v>
      </c>
      <c r="E19" s="13">
        <v>80000</v>
      </c>
      <c r="F19" s="14">
        <v>9</v>
      </c>
      <c r="G19" s="15">
        <f t="shared" si="0"/>
        <v>8888.8888888888887</v>
      </c>
    </row>
    <row r="20" spans="1:7">
      <c r="A20" s="659"/>
      <c r="B20" s="648"/>
      <c r="C20" s="12" t="s">
        <v>370</v>
      </c>
      <c r="D20" s="12" t="s">
        <v>10</v>
      </c>
      <c r="E20" s="13">
        <v>120000</v>
      </c>
      <c r="F20" s="14">
        <v>9</v>
      </c>
      <c r="G20" s="15">
        <f t="shared" si="0"/>
        <v>13333.333333333334</v>
      </c>
    </row>
    <row r="21" spans="1:7" ht="15" thickBot="1">
      <c r="A21" s="660"/>
      <c r="B21" s="649"/>
      <c r="C21" s="16" t="s">
        <v>25</v>
      </c>
      <c r="D21" s="16" t="s">
        <v>144</v>
      </c>
      <c r="E21" s="17">
        <v>90000</v>
      </c>
      <c r="F21" s="18">
        <v>7</v>
      </c>
      <c r="G21" s="19">
        <f t="shared" si="0"/>
        <v>12857.142857142857</v>
      </c>
    </row>
    <row r="22" spans="1:7">
      <c r="A22" s="658">
        <v>45876</v>
      </c>
      <c r="B22" s="647" t="s">
        <v>365</v>
      </c>
      <c r="C22" s="8" t="s">
        <v>380</v>
      </c>
      <c r="D22" s="8" t="s">
        <v>10</v>
      </c>
      <c r="E22" s="9">
        <v>120000</v>
      </c>
      <c r="F22" s="10">
        <v>16</v>
      </c>
      <c r="G22" s="11">
        <f t="shared" si="0"/>
        <v>7500</v>
      </c>
    </row>
    <row r="23" spans="1:7">
      <c r="A23" s="659"/>
      <c r="B23" s="648"/>
      <c r="C23" s="12" t="s">
        <v>45</v>
      </c>
      <c r="D23" s="12" t="s">
        <v>17</v>
      </c>
      <c r="E23" s="13">
        <v>95000</v>
      </c>
      <c r="F23" s="25">
        <v>18</v>
      </c>
      <c r="G23" s="15">
        <f t="shared" si="0"/>
        <v>5277.7777777777774</v>
      </c>
    </row>
    <row r="24" spans="1:7">
      <c r="A24" s="659"/>
      <c r="B24" s="648"/>
      <c r="C24" s="12" t="s">
        <v>209</v>
      </c>
      <c r="D24" s="12" t="s">
        <v>10</v>
      </c>
      <c r="E24" s="13">
        <v>80000</v>
      </c>
      <c r="F24" s="14">
        <v>7</v>
      </c>
      <c r="G24" s="15">
        <f t="shared" si="0"/>
        <v>11428.571428571429</v>
      </c>
    </row>
    <row r="25" spans="1:7">
      <c r="A25" s="659"/>
      <c r="B25" s="648"/>
      <c r="C25" s="12" t="s">
        <v>370</v>
      </c>
      <c r="D25" s="12" t="s">
        <v>10</v>
      </c>
      <c r="E25" s="13">
        <v>120000</v>
      </c>
      <c r="F25" s="14">
        <v>14</v>
      </c>
      <c r="G25" s="15">
        <f t="shared" si="0"/>
        <v>8571.4285714285706</v>
      </c>
    </row>
    <row r="26" spans="1:7" ht="15" thickBot="1">
      <c r="A26" s="660"/>
      <c r="B26" s="649"/>
      <c r="C26" s="16" t="s">
        <v>25</v>
      </c>
      <c r="D26" s="16" t="s">
        <v>144</v>
      </c>
      <c r="E26" s="17">
        <v>90000</v>
      </c>
      <c r="F26" s="18">
        <v>7</v>
      </c>
      <c r="G26" s="19">
        <f t="shared" si="0"/>
        <v>12857.142857142857</v>
      </c>
    </row>
    <row r="27" spans="1:7">
      <c r="A27" s="658">
        <v>45877</v>
      </c>
      <c r="B27" s="647" t="s">
        <v>365</v>
      </c>
      <c r="C27" s="8" t="s">
        <v>380</v>
      </c>
      <c r="D27" s="8" t="s">
        <v>10</v>
      </c>
      <c r="E27" s="9">
        <v>120000</v>
      </c>
      <c r="F27" s="10">
        <v>13</v>
      </c>
      <c r="G27" s="11">
        <f t="shared" si="0"/>
        <v>9230.7692307692305</v>
      </c>
    </row>
    <row r="28" spans="1:7">
      <c r="A28" s="659"/>
      <c r="B28" s="648"/>
      <c r="C28" s="12" t="s">
        <v>45</v>
      </c>
      <c r="D28" s="12" t="s">
        <v>17</v>
      </c>
      <c r="E28" s="13">
        <v>95000</v>
      </c>
      <c r="F28" s="14">
        <v>18</v>
      </c>
      <c r="G28" s="15">
        <f t="shared" si="0"/>
        <v>5277.7777777777774</v>
      </c>
    </row>
    <row r="29" spans="1:7">
      <c r="A29" s="659"/>
      <c r="B29" s="648"/>
      <c r="C29" s="12" t="s">
        <v>209</v>
      </c>
      <c r="D29" s="12" t="s">
        <v>10</v>
      </c>
      <c r="E29" s="13">
        <v>80000</v>
      </c>
      <c r="F29" s="14">
        <v>8</v>
      </c>
      <c r="G29" s="15">
        <f t="shared" si="0"/>
        <v>10000</v>
      </c>
    </row>
    <row r="30" spans="1:7">
      <c r="A30" s="659"/>
      <c r="B30" s="648"/>
      <c r="C30" s="12" t="s">
        <v>370</v>
      </c>
      <c r="D30" s="12" t="s">
        <v>10</v>
      </c>
      <c r="E30" s="13">
        <v>120000</v>
      </c>
      <c r="F30" s="14">
        <v>10</v>
      </c>
      <c r="G30" s="15">
        <f t="shared" si="0"/>
        <v>12000</v>
      </c>
    </row>
    <row r="31" spans="1:7" ht="15" thickBot="1">
      <c r="A31" s="660"/>
      <c r="B31" s="649"/>
      <c r="C31" s="16" t="s">
        <v>25</v>
      </c>
      <c r="D31" s="16" t="s">
        <v>144</v>
      </c>
      <c r="E31" s="17">
        <v>90000</v>
      </c>
      <c r="F31" s="18">
        <v>7</v>
      </c>
      <c r="G31" s="19">
        <f t="shared" si="0"/>
        <v>12857.142857142857</v>
      </c>
    </row>
    <row r="32" spans="1:7">
      <c r="A32" s="658">
        <v>45880</v>
      </c>
      <c r="B32" s="647" t="s">
        <v>365</v>
      </c>
      <c r="C32" s="8" t="s">
        <v>380</v>
      </c>
      <c r="D32" s="8" t="s">
        <v>10</v>
      </c>
      <c r="E32" s="9">
        <v>120000</v>
      </c>
      <c r="F32" s="10">
        <v>13</v>
      </c>
      <c r="G32" s="11">
        <f t="shared" si="0"/>
        <v>9230.7692307692305</v>
      </c>
    </row>
    <row r="33" spans="1:7">
      <c r="A33" s="659"/>
      <c r="B33" s="648"/>
      <c r="C33" s="12" t="s">
        <v>45</v>
      </c>
      <c r="D33" s="12" t="s">
        <v>17</v>
      </c>
      <c r="E33" s="13">
        <v>95000</v>
      </c>
      <c r="F33" s="14">
        <v>18</v>
      </c>
      <c r="G33" s="15">
        <f t="shared" si="0"/>
        <v>5277.7777777777774</v>
      </c>
    </row>
    <row r="34" spans="1:7">
      <c r="A34" s="659"/>
      <c r="B34" s="648"/>
      <c r="C34" s="12" t="s">
        <v>209</v>
      </c>
      <c r="D34" s="12" t="s">
        <v>10</v>
      </c>
      <c r="E34" s="13">
        <v>80000</v>
      </c>
      <c r="F34" s="14">
        <v>7</v>
      </c>
      <c r="G34" s="15">
        <f t="shared" si="0"/>
        <v>11428.571428571429</v>
      </c>
    </row>
    <row r="35" spans="1:7">
      <c r="A35" s="659"/>
      <c r="B35" s="648"/>
      <c r="C35" s="12" t="s">
        <v>370</v>
      </c>
      <c r="D35" s="12" t="s">
        <v>10</v>
      </c>
      <c r="E35" s="13">
        <v>120000</v>
      </c>
      <c r="F35" s="14">
        <v>11</v>
      </c>
      <c r="G35" s="15">
        <f t="shared" si="0"/>
        <v>10909.09090909091</v>
      </c>
    </row>
    <row r="36" spans="1:7" ht="15" thickBot="1">
      <c r="A36" s="660"/>
      <c r="B36" s="649"/>
      <c r="C36" s="16" t="s">
        <v>25</v>
      </c>
      <c r="D36" s="16" t="s">
        <v>144</v>
      </c>
      <c r="E36" s="17">
        <v>90000</v>
      </c>
      <c r="F36" s="18">
        <v>7</v>
      </c>
      <c r="G36" s="19">
        <f t="shared" si="0"/>
        <v>12857.142857142857</v>
      </c>
    </row>
    <row r="37" spans="1:7">
      <c r="A37" s="658">
        <v>45881</v>
      </c>
      <c r="B37" s="647" t="s">
        <v>365</v>
      </c>
      <c r="C37" s="8" t="s">
        <v>380</v>
      </c>
      <c r="D37" s="8" t="s">
        <v>10</v>
      </c>
      <c r="E37" s="9">
        <v>120000</v>
      </c>
      <c r="F37" s="10">
        <v>14</v>
      </c>
      <c r="G37" s="11">
        <f t="shared" si="0"/>
        <v>8571.4285714285706</v>
      </c>
    </row>
    <row r="38" spans="1:7">
      <c r="A38" s="659"/>
      <c r="B38" s="648"/>
      <c r="C38" s="12" t="s">
        <v>45</v>
      </c>
      <c r="D38" s="12" t="s">
        <v>17</v>
      </c>
      <c r="E38" s="13">
        <v>95000</v>
      </c>
      <c r="F38" s="14">
        <v>20</v>
      </c>
      <c r="G38" s="15">
        <f t="shared" si="0"/>
        <v>4750</v>
      </c>
    </row>
    <row r="39" spans="1:7">
      <c r="A39" s="659"/>
      <c r="B39" s="648"/>
      <c r="C39" s="12" t="s">
        <v>209</v>
      </c>
      <c r="D39" s="12" t="s">
        <v>10</v>
      </c>
      <c r="E39" s="13">
        <v>80000</v>
      </c>
      <c r="F39" s="14">
        <v>8</v>
      </c>
      <c r="G39" s="15">
        <f t="shared" si="0"/>
        <v>10000</v>
      </c>
    </row>
    <row r="40" spans="1:7">
      <c r="A40" s="659"/>
      <c r="B40" s="648"/>
      <c r="C40" s="12" t="s">
        <v>370</v>
      </c>
      <c r="D40" s="12" t="s">
        <v>10</v>
      </c>
      <c r="E40" s="13">
        <v>120000</v>
      </c>
      <c r="F40" s="14">
        <v>11</v>
      </c>
      <c r="G40" s="15">
        <f t="shared" si="0"/>
        <v>10909.09090909091</v>
      </c>
    </row>
    <row r="41" spans="1:7" ht="15" thickBot="1">
      <c r="A41" s="660"/>
      <c r="B41" s="649"/>
      <c r="C41" s="16" t="s">
        <v>25</v>
      </c>
      <c r="D41" s="16" t="s">
        <v>144</v>
      </c>
      <c r="E41" s="17">
        <v>90000</v>
      </c>
      <c r="F41" s="18">
        <v>7</v>
      </c>
      <c r="G41" s="19">
        <f t="shared" si="0"/>
        <v>12857.142857142857</v>
      </c>
    </row>
    <row r="42" spans="1:7">
      <c r="A42" s="658">
        <v>45882</v>
      </c>
      <c r="B42" s="647" t="s">
        <v>365</v>
      </c>
      <c r="C42" s="8" t="s">
        <v>380</v>
      </c>
      <c r="D42" s="8" t="s">
        <v>10</v>
      </c>
      <c r="E42" s="9">
        <v>120000</v>
      </c>
      <c r="F42" s="10">
        <v>16</v>
      </c>
      <c r="G42" s="11">
        <f t="shared" si="0"/>
        <v>7500</v>
      </c>
    </row>
    <row r="43" spans="1:7">
      <c r="A43" s="659"/>
      <c r="B43" s="648"/>
      <c r="C43" s="12" t="s">
        <v>45</v>
      </c>
      <c r="D43" s="12" t="s">
        <v>17</v>
      </c>
      <c r="E43" s="13">
        <v>95000</v>
      </c>
      <c r="F43" s="14">
        <v>20</v>
      </c>
      <c r="G43" s="15">
        <f t="shared" si="0"/>
        <v>4750</v>
      </c>
    </row>
    <row r="44" spans="1:7">
      <c r="A44" s="659"/>
      <c r="B44" s="648"/>
      <c r="C44" s="12" t="s">
        <v>209</v>
      </c>
      <c r="D44" s="12" t="s">
        <v>10</v>
      </c>
      <c r="E44" s="13">
        <v>80000</v>
      </c>
      <c r="F44" s="14">
        <v>8</v>
      </c>
      <c r="G44" s="15">
        <f t="shared" si="0"/>
        <v>10000</v>
      </c>
    </row>
    <row r="45" spans="1:7">
      <c r="A45" s="659"/>
      <c r="B45" s="648"/>
      <c r="C45" s="12" t="s">
        <v>370</v>
      </c>
      <c r="D45" s="12" t="s">
        <v>10</v>
      </c>
      <c r="E45" s="13">
        <v>120000</v>
      </c>
      <c r="F45" s="14">
        <v>11</v>
      </c>
      <c r="G45" s="15">
        <f t="shared" si="0"/>
        <v>10909.09090909091</v>
      </c>
    </row>
    <row r="46" spans="1:7" ht="15" thickBot="1">
      <c r="A46" s="660"/>
      <c r="B46" s="649"/>
      <c r="C46" s="16" t="s">
        <v>25</v>
      </c>
      <c r="D46" s="16" t="s">
        <v>144</v>
      </c>
      <c r="E46" s="17">
        <v>90000</v>
      </c>
      <c r="F46" s="18">
        <v>7</v>
      </c>
      <c r="G46" s="19">
        <f t="shared" si="0"/>
        <v>12857.142857142857</v>
      </c>
    </row>
    <row r="47" spans="1:7">
      <c r="A47" s="658">
        <v>45883</v>
      </c>
      <c r="B47" s="647" t="s">
        <v>365</v>
      </c>
      <c r="C47" s="8" t="s">
        <v>380</v>
      </c>
      <c r="D47" s="8" t="s">
        <v>10</v>
      </c>
      <c r="E47" s="9">
        <v>120000</v>
      </c>
      <c r="F47" s="10">
        <v>12</v>
      </c>
      <c r="G47" s="11">
        <f t="shared" si="0"/>
        <v>10000</v>
      </c>
    </row>
    <row r="48" spans="1:7">
      <c r="A48" s="659"/>
      <c r="B48" s="648"/>
      <c r="C48" s="12" t="s">
        <v>45</v>
      </c>
      <c r="D48" s="12" t="s">
        <v>17</v>
      </c>
      <c r="E48" s="13">
        <v>95000</v>
      </c>
      <c r="F48" s="14">
        <v>18</v>
      </c>
      <c r="G48" s="15">
        <f t="shared" si="0"/>
        <v>5277.7777777777774</v>
      </c>
    </row>
    <row r="49" spans="1:7">
      <c r="A49" s="659"/>
      <c r="B49" s="648"/>
      <c r="C49" s="12" t="s">
        <v>209</v>
      </c>
      <c r="D49" s="12" t="s">
        <v>10</v>
      </c>
      <c r="E49" s="13">
        <v>80000</v>
      </c>
      <c r="F49" s="14">
        <v>8</v>
      </c>
      <c r="G49" s="15">
        <f t="shared" si="0"/>
        <v>10000</v>
      </c>
    </row>
    <row r="50" spans="1:7">
      <c r="A50" s="659"/>
      <c r="B50" s="648"/>
      <c r="C50" s="12" t="s">
        <v>370</v>
      </c>
      <c r="D50" s="12" t="s">
        <v>10</v>
      </c>
      <c r="E50" s="13">
        <v>120000</v>
      </c>
      <c r="F50" s="14">
        <v>6</v>
      </c>
      <c r="G50" s="15">
        <f t="shared" si="0"/>
        <v>20000</v>
      </c>
    </row>
    <row r="51" spans="1:7" ht="15" thickBot="1">
      <c r="A51" s="660"/>
      <c r="B51" s="649"/>
      <c r="C51" s="16" t="s">
        <v>25</v>
      </c>
      <c r="D51" s="16" t="s">
        <v>144</v>
      </c>
      <c r="E51" s="17">
        <v>90000</v>
      </c>
      <c r="F51" s="18">
        <v>7</v>
      </c>
      <c r="G51" s="19">
        <f t="shared" si="0"/>
        <v>12857.142857142857</v>
      </c>
    </row>
    <row r="52" spans="1:7">
      <c r="B52" s="28"/>
      <c r="E52" s="29">
        <f>SUM(E2:E51)</f>
        <v>5050000</v>
      </c>
      <c r="F52" s="28"/>
    </row>
  </sheetData>
  <mergeCells count="20">
    <mergeCell ref="A47:A51"/>
    <mergeCell ref="B47:B51"/>
    <mergeCell ref="A32:A36"/>
    <mergeCell ref="B32:B36"/>
    <mergeCell ref="A37:A41"/>
    <mergeCell ref="B37:B41"/>
    <mergeCell ref="A42:A46"/>
    <mergeCell ref="B42:B46"/>
    <mergeCell ref="A17:A21"/>
    <mergeCell ref="B17:B21"/>
    <mergeCell ref="A22:A26"/>
    <mergeCell ref="B22:B26"/>
    <mergeCell ref="A27:A31"/>
    <mergeCell ref="B27:B31"/>
    <mergeCell ref="A2:A6"/>
    <mergeCell ref="B2:B6"/>
    <mergeCell ref="A7:A11"/>
    <mergeCell ref="B7:B11"/>
    <mergeCell ref="A12:A16"/>
    <mergeCell ref="B12:B16"/>
  </mergeCells>
  <dataValidations count="1">
    <dataValidation type="list" allowBlank="1" showInputMessage="1" showErrorMessage="1" sqref="D1 IP1 SL1 ACH1 AMD1 AVZ1 BFV1 BPR1 BZN1 CJJ1 CTF1 DDB1 DMX1 DWT1 EGP1 EQL1 FAH1 FKD1 FTZ1 GDV1 GNR1 GXN1 HHJ1 HRF1 IBB1 IKX1 IUT1 JEP1 JOL1 JYH1 KID1 KRZ1 LBV1 LLR1 LVN1 MFJ1 MPF1 MZB1 NIX1 NST1 OCP1 OML1 OWH1 PGD1 PPZ1 PZV1 QJR1 QTN1 RDJ1 RNF1 RXB1 SGX1 SQT1 TAP1 TKL1 TUH1 UED1 UNZ1 UXV1 VHR1 VRN1 WBJ1 WLF1 WVB1 D65391 IP65391 SL65391 ACH65391 AMD65391 AVZ65391 BFV65391 BPR65391 BZN65391 CJJ65391 CTF65391 DDB65391 DMX65391 DWT65391 EGP65391 EQL65391 FAH65391 FKD65391 FTZ65391 GDV65391 GNR65391 GXN65391 HHJ65391 HRF65391 IBB65391 IKX65391 IUT65391 JEP65391 JOL65391 JYH65391 KID65391 KRZ65391 LBV65391 LLR65391 LVN65391 MFJ65391 MPF65391 MZB65391 NIX65391 NST65391 OCP65391 OML65391 OWH65391 PGD65391 PPZ65391 PZV65391 QJR65391 QTN65391 RDJ65391 RNF65391 RXB65391 SGX65391 SQT65391 TAP65391 TKL65391 TUH65391 UED65391 UNZ65391 UXV65391 VHR65391 VRN65391 WBJ65391 WLF65391 WVB65391 D130927 IP130927 SL130927 ACH130927 AMD130927 AVZ130927 BFV130927 BPR130927 BZN130927 CJJ130927 CTF130927 DDB130927 DMX130927 DWT130927 EGP130927 EQL130927 FAH130927 FKD130927 FTZ130927 GDV130927 GNR130927 GXN130927 HHJ130927 HRF130927 IBB130927 IKX130927 IUT130927 JEP130927 JOL130927 JYH130927 KID130927 KRZ130927 LBV130927 LLR130927 LVN130927 MFJ130927 MPF130927 MZB130927 NIX130927 NST130927 OCP130927 OML130927 OWH130927 PGD130927 PPZ130927 PZV130927 QJR130927 QTN130927 RDJ130927 RNF130927 RXB130927 SGX130927 SQT130927 TAP130927 TKL130927 TUH130927 UED130927 UNZ130927 UXV130927 VHR130927 VRN130927 WBJ130927 WLF130927 WVB130927 D196463 IP196463 SL196463 ACH196463 AMD196463 AVZ196463 BFV196463 BPR196463 BZN196463 CJJ196463 CTF196463 DDB196463 DMX196463 DWT196463 EGP196463 EQL196463 FAH196463 FKD196463 FTZ196463 GDV196463 GNR196463 GXN196463 HHJ196463 HRF196463 IBB196463 IKX196463 IUT196463 JEP196463 JOL196463 JYH196463 KID196463 KRZ196463 LBV196463 LLR196463 LVN196463 MFJ196463 MPF196463 MZB196463 NIX196463 NST196463 OCP196463 OML196463 OWH196463 PGD196463 PPZ196463 PZV196463 QJR196463 QTN196463 RDJ196463 RNF196463 RXB196463 SGX196463 SQT196463 TAP196463 TKL196463 TUH196463 UED196463 UNZ196463 UXV196463 VHR196463 VRN196463 WBJ196463 WLF196463 WVB196463 D261999 IP261999 SL261999 ACH261999 AMD261999 AVZ261999 BFV261999 BPR261999 BZN261999 CJJ261999 CTF261999 DDB261999 DMX261999 DWT261999 EGP261999 EQL261999 FAH261999 FKD261999 FTZ261999 GDV261999 GNR261999 GXN261999 HHJ261999 HRF261999 IBB261999 IKX261999 IUT261999 JEP261999 JOL261999 JYH261999 KID261999 KRZ261999 LBV261999 LLR261999 LVN261999 MFJ261999 MPF261999 MZB261999 NIX261999 NST261999 OCP261999 OML261999 OWH261999 PGD261999 PPZ261999 PZV261999 QJR261999 QTN261999 RDJ261999 RNF261999 RXB261999 SGX261999 SQT261999 TAP261999 TKL261999 TUH261999 UED261999 UNZ261999 UXV261999 VHR261999 VRN261999 WBJ261999 WLF261999 WVB261999 D327535 IP327535 SL327535 ACH327535 AMD327535 AVZ327535 BFV327535 BPR327535 BZN327535 CJJ327535 CTF327535 DDB327535 DMX327535 DWT327535 EGP327535 EQL327535 FAH327535 FKD327535 FTZ327535 GDV327535 GNR327535 GXN327535 HHJ327535 HRF327535 IBB327535 IKX327535 IUT327535 JEP327535 JOL327535 JYH327535 KID327535 KRZ327535 LBV327535 LLR327535 LVN327535 MFJ327535 MPF327535 MZB327535 NIX327535 NST327535 OCP327535 OML327535 OWH327535 PGD327535 PPZ327535 PZV327535 QJR327535 QTN327535 RDJ327535 RNF327535 RXB327535 SGX327535 SQT327535 TAP327535 TKL327535 TUH327535 UED327535 UNZ327535 UXV327535 VHR327535 VRN327535 WBJ327535 WLF327535 WVB327535 D393071 IP393071 SL393071 ACH393071 AMD393071 AVZ393071 BFV393071 BPR393071 BZN393071 CJJ393071 CTF393071 DDB393071 DMX393071 DWT393071 EGP393071 EQL393071 FAH393071 FKD393071 FTZ393071 GDV393071 GNR393071 GXN393071 HHJ393071 HRF393071 IBB393071 IKX393071 IUT393071 JEP393071 JOL393071 JYH393071 KID393071 KRZ393071 LBV393071 LLR393071 LVN393071 MFJ393071 MPF393071 MZB393071 NIX393071 NST393071 OCP393071 OML393071 OWH393071 PGD393071 PPZ393071 PZV393071 QJR393071 QTN393071 RDJ393071 RNF393071 RXB393071 SGX393071 SQT393071 TAP393071 TKL393071 TUH393071 UED393071 UNZ393071 UXV393071 VHR393071 VRN393071 WBJ393071 WLF393071 WVB393071 D458607 IP458607 SL458607 ACH458607 AMD458607 AVZ458607 BFV458607 BPR458607 BZN458607 CJJ458607 CTF458607 DDB458607 DMX458607 DWT458607 EGP458607 EQL458607 FAH458607 FKD458607 FTZ458607 GDV458607 GNR458607 GXN458607 HHJ458607 HRF458607 IBB458607 IKX458607 IUT458607 JEP458607 JOL458607 JYH458607 KID458607 KRZ458607 LBV458607 LLR458607 LVN458607 MFJ458607 MPF458607 MZB458607 NIX458607 NST458607 OCP458607 OML458607 OWH458607 PGD458607 PPZ458607 PZV458607 QJR458607 QTN458607 RDJ458607 RNF458607 RXB458607 SGX458607 SQT458607 TAP458607 TKL458607 TUH458607 UED458607 UNZ458607 UXV458607 VHR458607 VRN458607 WBJ458607 WLF458607 WVB458607 D524143 IP524143 SL524143 ACH524143 AMD524143 AVZ524143 BFV524143 BPR524143 BZN524143 CJJ524143 CTF524143 DDB524143 DMX524143 DWT524143 EGP524143 EQL524143 FAH524143 FKD524143 FTZ524143 GDV524143 GNR524143 GXN524143 HHJ524143 HRF524143 IBB524143 IKX524143 IUT524143 JEP524143 JOL524143 JYH524143 KID524143 KRZ524143 LBV524143 LLR524143 LVN524143 MFJ524143 MPF524143 MZB524143 NIX524143 NST524143 OCP524143 OML524143 OWH524143 PGD524143 PPZ524143 PZV524143 QJR524143 QTN524143 RDJ524143 RNF524143 RXB524143 SGX524143 SQT524143 TAP524143 TKL524143 TUH524143 UED524143 UNZ524143 UXV524143 VHR524143 VRN524143 WBJ524143 WLF524143 WVB524143 D589679 IP589679 SL589679 ACH589679 AMD589679 AVZ589679 BFV589679 BPR589679 BZN589679 CJJ589679 CTF589679 DDB589679 DMX589679 DWT589679 EGP589679 EQL589679 FAH589679 FKD589679 FTZ589679 GDV589679 GNR589679 GXN589679 HHJ589679 HRF589679 IBB589679 IKX589679 IUT589679 JEP589679 JOL589679 JYH589679 KID589679 KRZ589679 LBV589679 LLR589679 LVN589679 MFJ589679 MPF589679 MZB589679 NIX589679 NST589679 OCP589679 OML589679 OWH589679 PGD589679 PPZ589679 PZV589679 QJR589679 QTN589679 RDJ589679 RNF589679 RXB589679 SGX589679 SQT589679 TAP589679 TKL589679 TUH589679 UED589679 UNZ589679 UXV589679 VHR589679 VRN589679 WBJ589679 WLF589679 WVB589679 D655215 IP655215 SL655215 ACH655215 AMD655215 AVZ655215 BFV655215 BPR655215 BZN655215 CJJ655215 CTF655215 DDB655215 DMX655215 DWT655215 EGP655215 EQL655215 FAH655215 FKD655215 FTZ655215 GDV655215 GNR655215 GXN655215 HHJ655215 HRF655215 IBB655215 IKX655215 IUT655215 JEP655215 JOL655215 JYH655215 KID655215 KRZ655215 LBV655215 LLR655215 LVN655215 MFJ655215 MPF655215 MZB655215 NIX655215 NST655215 OCP655215 OML655215 OWH655215 PGD655215 PPZ655215 PZV655215 QJR655215 QTN655215 RDJ655215 RNF655215 RXB655215 SGX655215 SQT655215 TAP655215 TKL655215 TUH655215 UED655215 UNZ655215 UXV655215 VHR655215 VRN655215 WBJ655215 WLF655215 WVB655215 D720751 IP720751 SL720751 ACH720751 AMD720751 AVZ720751 BFV720751 BPR720751 BZN720751 CJJ720751 CTF720751 DDB720751 DMX720751 DWT720751 EGP720751 EQL720751 FAH720751 FKD720751 FTZ720751 GDV720751 GNR720751 GXN720751 HHJ720751 HRF720751 IBB720751 IKX720751 IUT720751 JEP720751 JOL720751 JYH720751 KID720751 KRZ720751 LBV720751 LLR720751 LVN720751 MFJ720751 MPF720751 MZB720751 NIX720751 NST720751 OCP720751 OML720751 OWH720751 PGD720751 PPZ720751 PZV720751 QJR720751 QTN720751 RDJ720751 RNF720751 RXB720751 SGX720751 SQT720751 TAP720751 TKL720751 TUH720751 UED720751 UNZ720751 UXV720751 VHR720751 VRN720751 WBJ720751 WLF720751 WVB720751 D786287 IP786287 SL786287 ACH786287 AMD786287 AVZ786287 BFV786287 BPR786287 BZN786287 CJJ786287 CTF786287 DDB786287 DMX786287 DWT786287 EGP786287 EQL786287 FAH786287 FKD786287 FTZ786287 GDV786287 GNR786287 GXN786287 HHJ786287 HRF786287 IBB786287 IKX786287 IUT786287 JEP786287 JOL786287 JYH786287 KID786287 KRZ786287 LBV786287 LLR786287 LVN786287 MFJ786287 MPF786287 MZB786287 NIX786287 NST786287 OCP786287 OML786287 OWH786287 PGD786287 PPZ786287 PZV786287 QJR786287 QTN786287 RDJ786287 RNF786287 RXB786287 SGX786287 SQT786287 TAP786287 TKL786287 TUH786287 UED786287 UNZ786287 UXV786287 VHR786287 VRN786287 WBJ786287 WLF786287 WVB786287 D851823 IP851823 SL851823 ACH851823 AMD851823 AVZ851823 BFV851823 BPR851823 BZN851823 CJJ851823 CTF851823 DDB851823 DMX851823 DWT851823 EGP851823 EQL851823 FAH851823 FKD851823 FTZ851823 GDV851823 GNR851823 GXN851823 HHJ851823 HRF851823 IBB851823 IKX851823 IUT851823 JEP851823 JOL851823 JYH851823 KID851823 KRZ851823 LBV851823 LLR851823 LVN851823 MFJ851823 MPF851823 MZB851823 NIX851823 NST851823 OCP851823 OML851823 OWH851823 PGD851823 PPZ851823 PZV851823 QJR851823 QTN851823 RDJ851823 RNF851823 RXB851823 SGX851823 SQT851823 TAP851823 TKL851823 TUH851823 UED851823 UNZ851823 UXV851823 VHR851823 VRN851823 WBJ851823 WLF851823 WVB851823 D917359 IP917359 SL917359 ACH917359 AMD917359 AVZ917359 BFV917359 BPR917359 BZN917359 CJJ917359 CTF917359 DDB917359 DMX917359 DWT917359 EGP917359 EQL917359 FAH917359 FKD917359 FTZ917359 GDV917359 GNR917359 GXN917359 HHJ917359 HRF917359 IBB917359 IKX917359 IUT917359 JEP917359 JOL917359 JYH917359 KID917359 KRZ917359 LBV917359 LLR917359 LVN917359 MFJ917359 MPF917359 MZB917359 NIX917359 NST917359 OCP917359 OML917359 OWH917359 PGD917359 PPZ917359 PZV917359 QJR917359 QTN917359 RDJ917359 RNF917359 RXB917359 SGX917359 SQT917359 TAP917359 TKL917359 TUH917359 UED917359 UNZ917359 UXV917359 VHR917359 VRN917359 WBJ917359 WLF917359 WVB917359 D982895 IP982895 SL982895 ACH982895 AMD982895 AVZ982895 BFV982895 BPR982895 BZN982895 CJJ982895 CTF982895 DDB982895 DMX982895 DWT982895 EGP982895 EQL982895 FAH982895 FKD982895 FTZ982895 GDV982895 GNR982895 GXN982895 HHJ982895 HRF982895 IBB982895 IKX982895 IUT982895 JEP982895 JOL982895 JYH982895 KID982895 KRZ982895 LBV982895 LLR982895 LVN982895 MFJ982895 MPF982895 MZB982895 NIX982895 NST982895 OCP982895 OML982895 OWH982895 PGD982895 PPZ982895 PZV982895 QJR982895 QTN982895 RDJ982895 RNF982895 RXB982895 SGX982895 SQT982895 TAP982895 TKL982895 TUH982895 UED982895 UNZ982895 UXV982895 VHR982895 VRN982895 WBJ982895 WLF982895 WVB982895" xr:uid="{438D547B-9628-400E-B63A-ABD6DDF73FFE}">
      <formula1>"MINIBUS,BUS,VAN,TAXIBUS"</formula1>
    </dataValidation>
  </dataValidations>
  <pageMargins left="0.7" right="0.7" top="0.75" bottom="0.75" header="0.3" footer="0.3"/>
  <pageSetup paperSize="9" scale="81"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0054-52E8-44F2-9E46-876142326112}">
  <sheetPr>
    <pageSetUpPr fitToPage="1"/>
  </sheetPr>
  <dimension ref="A1:I52"/>
  <sheetViews>
    <sheetView workbookViewId="0">
      <selection activeCell="G2" sqref="G2"/>
    </sheetView>
  </sheetViews>
  <sheetFormatPr baseColWidth="10" defaultColWidth="11" defaultRowHeight="14.4"/>
  <cols>
    <col min="3" max="3" width="22.33203125" customWidth="1"/>
    <col min="7" max="7" width="13.88671875" customWidth="1"/>
    <col min="8" max="8" width="18.44140625" customWidth="1"/>
    <col min="9" max="9" width="26.44140625" customWidth="1"/>
    <col min="249" max="249" width="22.33203125" customWidth="1"/>
    <col min="505" max="505" width="22.33203125" customWidth="1"/>
    <col min="761" max="761" width="22.33203125" customWidth="1"/>
    <col min="1017" max="1017" width="22.33203125" customWidth="1"/>
    <col min="1273" max="1273" width="22.33203125" customWidth="1"/>
    <col min="1529" max="1529" width="22.33203125" customWidth="1"/>
    <col min="1785" max="1785" width="22.33203125" customWidth="1"/>
    <col min="2041" max="2041" width="22.33203125" customWidth="1"/>
    <col min="2297" max="2297" width="22.33203125" customWidth="1"/>
    <col min="2553" max="2553" width="22.33203125" customWidth="1"/>
    <col min="2809" max="2809" width="22.33203125" customWidth="1"/>
    <col min="3065" max="3065" width="22.33203125" customWidth="1"/>
    <col min="3321" max="3321" width="22.33203125" customWidth="1"/>
    <col min="3577" max="3577" width="22.33203125" customWidth="1"/>
    <col min="3833" max="3833" width="22.33203125" customWidth="1"/>
    <col min="4089" max="4089" width="22.33203125" customWidth="1"/>
    <col min="4345" max="4345" width="22.33203125" customWidth="1"/>
    <col min="4601" max="4601" width="22.33203125" customWidth="1"/>
    <col min="4857" max="4857" width="22.33203125" customWidth="1"/>
    <col min="5113" max="5113" width="22.33203125" customWidth="1"/>
    <col min="5369" max="5369" width="22.33203125" customWidth="1"/>
    <col min="5625" max="5625" width="22.33203125" customWidth="1"/>
    <col min="5881" max="5881" width="22.33203125" customWidth="1"/>
    <col min="6137" max="6137" width="22.33203125" customWidth="1"/>
    <col min="6393" max="6393" width="22.33203125" customWidth="1"/>
    <col min="6649" max="6649" width="22.33203125" customWidth="1"/>
    <col min="6905" max="6905" width="22.33203125" customWidth="1"/>
    <col min="7161" max="7161" width="22.33203125" customWidth="1"/>
    <col min="7417" max="7417" width="22.33203125" customWidth="1"/>
    <col min="7673" max="7673" width="22.33203125" customWidth="1"/>
    <col min="7929" max="7929" width="22.33203125" customWidth="1"/>
    <col min="8185" max="8185" width="22.33203125" customWidth="1"/>
    <col min="8441" max="8441" width="22.33203125" customWidth="1"/>
    <col min="8697" max="8697" width="22.33203125" customWidth="1"/>
    <col min="8953" max="8953" width="22.33203125" customWidth="1"/>
    <col min="9209" max="9209" width="22.33203125" customWidth="1"/>
    <col min="9465" max="9465" width="22.33203125" customWidth="1"/>
    <col min="9721" max="9721" width="22.33203125" customWidth="1"/>
    <col min="9977" max="9977" width="22.33203125" customWidth="1"/>
    <col min="10233" max="10233" width="22.33203125" customWidth="1"/>
    <col min="10489" max="10489" width="22.33203125" customWidth="1"/>
    <col min="10745" max="10745" width="22.33203125" customWidth="1"/>
    <col min="11001" max="11001" width="22.33203125" customWidth="1"/>
    <col min="11257" max="11257" width="22.33203125" customWidth="1"/>
    <col min="11513" max="11513" width="22.33203125" customWidth="1"/>
    <col min="11769" max="11769" width="22.33203125" customWidth="1"/>
    <col min="12025" max="12025" width="22.33203125" customWidth="1"/>
    <col min="12281" max="12281" width="22.33203125" customWidth="1"/>
    <col min="12537" max="12537" width="22.33203125" customWidth="1"/>
    <col min="12793" max="12793" width="22.33203125" customWidth="1"/>
    <col min="13049" max="13049" width="22.33203125" customWidth="1"/>
    <col min="13305" max="13305" width="22.33203125" customWidth="1"/>
    <col min="13561" max="13561" width="22.33203125" customWidth="1"/>
    <col min="13817" max="13817" width="22.33203125" customWidth="1"/>
    <col min="14073" max="14073" width="22.33203125" customWidth="1"/>
    <col min="14329" max="14329" width="22.33203125" customWidth="1"/>
    <col min="14585" max="14585" width="22.33203125" customWidth="1"/>
    <col min="14841" max="14841" width="22.33203125" customWidth="1"/>
    <col min="15097" max="15097" width="22.33203125" customWidth="1"/>
    <col min="15353" max="15353" width="22.33203125" customWidth="1"/>
    <col min="15609" max="15609" width="22.33203125" customWidth="1"/>
    <col min="15865" max="15865" width="22.33203125" customWidth="1"/>
    <col min="16121" max="16121" width="22.33203125" customWidth="1"/>
  </cols>
  <sheetData>
    <row r="1" spans="1:9" ht="29.4" thickBot="1">
      <c r="A1" s="1" t="s">
        <v>0</v>
      </c>
      <c r="B1" s="2" t="s">
        <v>1</v>
      </c>
      <c r="C1" s="3" t="s">
        <v>2</v>
      </c>
      <c r="D1" s="4" t="s">
        <v>3</v>
      </c>
      <c r="E1" s="5" t="s">
        <v>4</v>
      </c>
      <c r="F1" s="6" t="s">
        <v>5</v>
      </c>
      <c r="G1" s="7" t="s">
        <v>6</v>
      </c>
    </row>
    <row r="2" spans="1:9" ht="15" thickBot="1">
      <c r="A2" s="658">
        <v>45887</v>
      </c>
      <c r="B2" s="647" t="s">
        <v>365</v>
      </c>
      <c r="C2" s="8" t="s">
        <v>380</v>
      </c>
      <c r="D2" s="8" t="s">
        <v>388</v>
      </c>
      <c r="E2" s="9">
        <v>131250</v>
      </c>
      <c r="F2" s="10">
        <v>18</v>
      </c>
      <c r="G2" s="11">
        <f t="shared" ref="G2:G51" si="0">E2/F2</f>
        <v>7291.666666666667</v>
      </c>
      <c r="H2" s="672" t="s">
        <v>387</v>
      </c>
      <c r="I2" s="673"/>
    </row>
    <row r="3" spans="1:9" ht="15" thickBot="1">
      <c r="A3" s="659"/>
      <c r="B3" s="648"/>
      <c r="C3" s="12" t="s">
        <v>45</v>
      </c>
      <c r="D3" s="12" t="s">
        <v>17</v>
      </c>
      <c r="E3" s="13">
        <v>95000</v>
      </c>
      <c r="F3" s="14">
        <v>20</v>
      </c>
      <c r="G3" s="11">
        <f t="shared" si="0"/>
        <v>4750</v>
      </c>
    </row>
    <row r="4" spans="1:9" ht="15" thickBot="1">
      <c r="A4" s="659"/>
      <c r="B4" s="648"/>
      <c r="C4" s="12" t="s">
        <v>209</v>
      </c>
      <c r="D4" s="12" t="s">
        <v>10</v>
      </c>
      <c r="E4" s="13">
        <v>80000</v>
      </c>
      <c r="F4" s="14">
        <v>8</v>
      </c>
      <c r="G4" s="11">
        <f t="shared" si="0"/>
        <v>10000</v>
      </c>
    </row>
    <row r="5" spans="1:9" ht="15" thickBot="1">
      <c r="A5" s="659"/>
      <c r="B5" s="648"/>
      <c r="C5" s="12" t="s">
        <v>370</v>
      </c>
      <c r="D5" s="12" t="s">
        <v>10</v>
      </c>
      <c r="E5" s="13">
        <v>120000</v>
      </c>
      <c r="F5" s="14">
        <v>12</v>
      </c>
      <c r="G5" s="11">
        <f t="shared" si="0"/>
        <v>10000</v>
      </c>
    </row>
    <row r="6" spans="1:9" ht="15" thickBot="1">
      <c r="A6" s="660"/>
      <c r="B6" s="649"/>
      <c r="C6" s="16" t="s">
        <v>25</v>
      </c>
      <c r="D6" s="16" t="s">
        <v>144</v>
      </c>
      <c r="E6" s="17">
        <v>90000</v>
      </c>
      <c r="F6" s="18">
        <v>7</v>
      </c>
      <c r="G6" s="11">
        <f t="shared" si="0"/>
        <v>12857.142857142857</v>
      </c>
    </row>
    <row r="7" spans="1:9" ht="15" thickBot="1">
      <c r="A7" s="658">
        <v>45888</v>
      </c>
      <c r="B7" s="647" t="s">
        <v>365</v>
      </c>
      <c r="C7" s="8" t="s">
        <v>380</v>
      </c>
      <c r="D7" s="8" t="s">
        <v>17</v>
      </c>
      <c r="E7" s="9">
        <v>142500</v>
      </c>
      <c r="F7" s="10">
        <v>18</v>
      </c>
      <c r="G7" s="11">
        <f t="shared" si="0"/>
        <v>7916.666666666667</v>
      </c>
    </row>
    <row r="8" spans="1:9" ht="15" thickBot="1">
      <c r="A8" s="659"/>
      <c r="B8" s="648"/>
      <c r="C8" s="12" t="s">
        <v>45</v>
      </c>
      <c r="D8" s="12" t="s">
        <v>17</v>
      </c>
      <c r="E8" s="13">
        <v>95000</v>
      </c>
      <c r="F8" s="14">
        <v>21</v>
      </c>
      <c r="G8" s="11">
        <f t="shared" si="0"/>
        <v>4523.8095238095239</v>
      </c>
    </row>
    <row r="9" spans="1:9" ht="15" thickBot="1">
      <c r="A9" s="659"/>
      <c r="B9" s="648"/>
      <c r="C9" s="12" t="s">
        <v>209</v>
      </c>
      <c r="D9" s="12" t="s">
        <v>10</v>
      </c>
      <c r="E9" s="13">
        <v>80000</v>
      </c>
      <c r="F9" s="14">
        <v>8</v>
      </c>
      <c r="G9" s="11">
        <f t="shared" si="0"/>
        <v>10000</v>
      </c>
    </row>
    <row r="10" spans="1:9" ht="15" thickBot="1">
      <c r="A10" s="659"/>
      <c r="B10" s="648"/>
      <c r="C10" s="12" t="s">
        <v>370</v>
      </c>
      <c r="D10" s="12" t="s">
        <v>10</v>
      </c>
      <c r="E10" s="13">
        <v>120000</v>
      </c>
      <c r="F10" s="14">
        <v>12</v>
      </c>
      <c r="G10" s="11">
        <f t="shared" si="0"/>
        <v>10000</v>
      </c>
    </row>
    <row r="11" spans="1:9" ht="15" thickBot="1">
      <c r="A11" s="660"/>
      <c r="B11" s="649"/>
      <c r="C11" s="16" t="s">
        <v>25</v>
      </c>
      <c r="D11" s="16" t="s">
        <v>144</v>
      </c>
      <c r="E11" s="17">
        <v>90000</v>
      </c>
      <c r="F11" s="18">
        <v>7</v>
      </c>
      <c r="G11" s="11">
        <f t="shared" si="0"/>
        <v>12857.142857142857</v>
      </c>
    </row>
    <row r="12" spans="1:9" ht="15" thickBot="1">
      <c r="A12" s="658">
        <v>45889</v>
      </c>
      <c r="B12" s="647" t="s">
        <v>365</v>
      </c>
      <c r="C12" s="8" t="s">
        <v>380</v>
      </c>
      <c r="D12" s="8" t="s">
        <v>17</v>
      </c>
      <c r="E12" s="9">
        <v>142500</v>
      </c>
      <c r="F12" s="10">
        <v>18</v>
      </c>
      <c r="G12" s="11">
        <f t="shared" si="0"/>
        <v>7916.666666666667</v>
      </c>
    </row>
    <row r="13" spans="1:9" ht="15" thickBot="1">
      <c r="A13" s="659"/>
      <c r="B13" s="648"/>
      <c r="C13" s="12" t="s">
        <v>45</v>
      </c>
      <c r="D13" s="12" t="s">
        <v>17</v>
      </c>
      <c r="E13" s="13">
        <v>95000</v>
      </c>
      <c r="F13" s="14">
        <v>18</v>
      </c>
      <c r="G13" s="11">
        <f t="shared" si="0"/>
        <v>5277.7777777777774</v>
      </c>
    </row>
    <row r="14" spans="1:9" ht="15" thickBot="1">
      <c r="A14" s="659"/>
      <c r="B14" s="648"/>
      <c r="C14" s="12" t="s">
        <v>209</v>
      </c>
      <c r="D14" s="12" t="s">
        <v>10</v>
      </c>
      <c r="E14" s="13">
        <v>80000</v>
      </c>
      <c r="F14" s="14">
        <v>9</v>
      </c>
      <c r="G14" s="11">
        <f t="shared" si="0"/>
        <v>8888.8888888888887</v>
      </c>
    </row>
    <row r="15" spans="1:9" ht="15" thickBot="1">
      <c r="A15" s="659"/>
      <c r="B15" s="648"/>
      <c r="C15" s="12" t="s">
        <v>370</v>
      </c>
      <c r="D15" s="12" t="s">
        <v>10</v>
      </c>
      <c r="E15" s="13">
        <v>120000</v>
      </c>
      <c r="F15" s="14">
        <v>11</v>
      </c>
      <c r="G15" s="11">
        <f t="shared" si="0"/>
        <v>10909.09090909091</v>
      </c>
    </row>
    <row r="16" spans="1:9" ht="15" thickBot="1">
      <c r="A16" s="660"/>
      <c r="B16" s="649"/>
      <c r="C16" s="16" t="s">
        <v>25</v>
      </c>
      <c r="D16" s="16" t="s">
        <v>144</v>
      </c>
      <c r="E16" s="17">
        <v>90000</v>
      </c>
      <c r="F16" s="18">
        <v>7</v>
      </c>
      <c r="G16" s="11">
        <f t="shared" si="0"/>
        <v>12857.142857142857</v>
      </c>
    </row>
    <row r="17" spans="1:7" ht="15" thickBot="1">
      <c r="A17" s="658">
        <v>45890</v>
      </c>
      <c r="B17" s="647" t="s">
        <v>365</v>
      </c>
      <c r="C17" s="8" t="s">
        <v>380</v>
      </c>
      <c r="D17" s="8" t="s">
        <v>17</v>
      </c>
      <c r="E17" s="9">
        <v>142500</v>
      </c>
      <c r="F17" s="10">
        <v>18</v>
      </c>
      <c r="G17" s="11">
        <f t="shared" si="0"/>
        <v>7916.666666666667</v>
      </c>
    </row>
    <row r="18" spans="1:7" ht="15" thickBot="1">
      <c r="A18" s="659"/>
      <c r="B18" s="648"/>
      <c r="C18" s="12" t="s">
        <v>45</v>
      </c>
      <c r="D18" s="12" t="s">
        <v>17</v>
      </c>
      <c r="E18" s="13">
        <v>95000</v>
      </c>
      <c r="F18" s="25">
        <v>18</v>
      </c>
      <c r="G18" s="11">
        <f t="shared" si="0"/>
        <v>5277.7777777777774</v>
      </c>
    </row>
    <row r="19" spans="1:7" ht="15" thickBot="1">
      <c r="A19" s="659"/>
      <c r="B19" s="648"/>
      <c r="C19" s="12" t="s">
        <v>209</v>
      </c>
      <c r="D19" s="12" t="s">
        <v>10</v>
      </c>
      <c r="E19" s="13">
        <v>80000</v>
      </c>
      <c r="F19" s="14">
        <v>7</v>
      </c>
      <c r="G19" s="11">
        <f t="shared" si="0"/>
        <v>11428.571428571429</v>
      </c>
    </row>
    <row r="20" spans="1:7" ht="15" thickBot="1">
      <c r="A20" s="659"/>
      <c r="B20" s="648"/>
      <c r="C20" s="12" t="s">
        <v>370</v>
      </c>
      <c r="D20" s="12" t="s">
        <v>10</v>
      </c>
      <c r="E20" s="13">
        <v>120000</v>
      </c>
      <c r="F20" s="14">
        <v>11</v>
      </c>
      <c r="G20" s="11">
        <f t="shared" si="0"/>
        <v>10909.09090909091</v>
      </c>
    </row>
    <row r="21" spans="1:7" ht="15" thickBot="1">
      <c r="A21" s="660"/>
      <c r="B21" s="649"/>
      <c r="C21" s="16" t="s">
        <v>25</v>
      </c>
      <c r="D21" s="16" t="s">
        <v>144</v>
      </c>
      <c r="E21" s="17">
        <v>90000</v>
      </c>
      <c r="F21" s="18">
        <v>7</v>
      </c>
      <c r="G21" s="11">
        <f t="shared" si="0"/>
        <v>12857.142857142857</v>
      </c>
    </row>
    <row r="22" spans="1:7" ht="15" thickBot="1">
      <c r="A22" s="658">
        <v>45891</v>
      </c>
      <c r="B22" s="647" t="s">
        <v>365</v>
      </c>
      <c r="C22" s="8" t="s">
        <v>380</v>
      </c>
      <c r="D22" s="8" t="s">
        <v>17</v>
      </c>
      <c r="E22" s="9">
        <v>142500</v>
      </c>
      <c r="F22" s="190">
        <v>18</v>
      </c>
      <c r="G22" s="11">
        <f t="shared" si="0"/>
        <v>7916.666666666667</v>
      </c>
    </row>
    <row r="23" spans="1:7" ht="15" thickBot="1">
      <c r="A23" s="659"/>
      <c r="B23" s="648"/>
      <c r="C23" s="12" t="s">
        <v>45</v>
      </c>
      <c r="D23" s="12" t="s">
        <v>17</v>
      </c>
      <c r="E23" s="13">
        <v>95000</v>
      </c>
      <c r="F23" s="152">
        <v>12</v>
      </c>
      <c r="G23" s="11">
        <f t="shared" si="0"/>
        <v>7916.666666666667</v>
      </c>
    </row>
    <row r="24" spans="1:7" ht="15" thickBot="1">
      <c r="A24" s="659"/>
      <c r="B24" s="648"/>
      <c r="C24" s="12" t="s">
        <v>209</v>
      </c>
      <c r="D24" s="12" t="s">
        <v>10</v>
      </c>
      <c r="E24" s="13">
        <v>80000</v>
      </c>
      <c r="F24" s="86">
        <v>8</v>
      </c>
      <c r="G24" s="11">
        <f t="shared" si="0"/>
        <v>10000</v>
      </c>
    </row>
    <row r="25" spans="1:7" ht="15" thickBot="1">
      <c r="A25" s="659"/>
      <c r="B25" s="648"/>
      <c r="C25" s="12" t="s">
        <v>370</v>
      </c>
      <c r="D25" s="12" t="s">
        <v>10</v>
      </c>
      <c r="E25" s="13">
        <v>120000</v>
      </c>
      <c r="F25" s="86">
        <v>9</v>
      </c>
      <c r="G25" s="11">
        <f t="shared" si="0"/>
        <v>13333.333333333334</v>
      </c>
    </row>
    <row r="26" spans="1:7" ht="15" thickBot="1">
      <c r="A26" s="660"/>
      <c r="B26" s="649"/>
      <c r="C26" s="16" t="s">
        <v>25</v>
      </c>
      <c r="D26" s="16" t="s">
        <v>144</v>
      </c>
      <c r="E26" s="17">
        <v>90000</v>
      </c>
      <c r="F26" s="98">
        <v>7</v>
      </c>
      <c r="G26" s="11">
        <f t="shared" si="0"/>
        <v>12857.142857142857</v>
      </c>
    </row>
    <row r="27" spans="1:7" ht="15" thickBot="1">
      <c r="A27" s="658">
        <v>45894</v>
      </c>
      <c r="B27" s="647" t="s">
        <v>365</v>
      </c>
      <c r="C27" s="8" t="s">
        <v>380</v>
      </c>
      <c r="D27" s="8" t="s">
        <v>17</v>
      </c>
      <c r="E27" s="9">
        <v>142500</v>
      </c>
      <c r="F27" s="10">
        <v>18</v>
      </c>
      <c r="G27" s="11">
        <f t="shared" si="0"/>
        <v>7916.666666666667</v>
      </c>
    </row>
    <row r="28" spans="1:7" ht="15" thickBot="1">
      <c r="A28" s="659"/>
      <c r="B28" s="648"/>
      <c r="C28" s="12" t="s">
        <v>45</v>
      </c>
      <c r="D28" s="12" t="s">
        <v>17</v>
      </c>
      <c r="E28" s="13">
        <v>95000</v>
      </c>
      <c r="F28" s="14">
        <v>20</v>
      </c>
      <c r="G28" s="11">
        <f t="shared" si="0"/>
        <v>4750</v>
      </c>
    </row>
    <row r="29" spans="1:7" ht="15" thickBot="1">
      <c r="A29" s="659"/>
      <c r="B29" s="648"/>
      <c r="C29" s="12" t="s">
        <v>209</v>
      </c>
      <c r="D29" s="12" t="s">
        <v>10</v>
      </c>
      <c r="E29" s="13">
        <v>80000</v>
      </c>
      <c r="F29" s="14">
        <v>16</v>
      </c>
      <c r="G29" s="11">
        <f t="shared" si="0"/>
        <v>5000</v>
      </c>
    </row>
    <row r="30" spans="1:7" ht="15" thickBot="1">
      <c r="A30" s="659"/>
      <c r="B30" s="648"/>
      <c r="C30" s="12" t="s">
        <v>370</v>
      </c>
      <c r="D30" s="12" t="s">
        <v>10</v>
      </c>
      <c r="E30" s="13">
        <v>120000</v>
      </c>
      <c r="F30" s="14">
        <v>13</v>
      </c>
      <c r="G30" s="11">
        <f t="shared" si="0"/>
        <v>9230.7692307692305</v>
      </c>
    </row>
    <row r="31" spans="1:7" ht="15" thickBot="1">
      <c r="A31" s="660"/>
      <c r="B31" s="649"/>
      <c r="C31" s="16" t="s">
        <v>25</v>
      </c>
      <c r="D31" s="16" t="s">
        <v>144</v>
      </c>
      <c r="E31" s="17">
        <v>90000</v>
      </c>
      <c r="F31" s="18">
        <v>7</v>
      </c>
      <c r="G31" s="11">
        <f t="shared" si="0"/>
        <v>12857.142857142857</v>
      </c>
    </row>
    <row r="32" spans="1:7" ht="15" thickBot="1">
      <c r="A32" s="658">
        <v>45895</v>
      </c>
      <c r="B32" s="647" t="s">
        <v>365</v>
      </c>
      <c r="C32" s="8" t="s">
        <v>380</v>
      </c>
      <c r="D32" s="8" t="s">
        <v>17</v>
      </c>
      <c r="E32" s="9">
        <v>142500</v>
      </c>
      <c r="F32" s="10">
        <v>18</v>
      </c>
      <c r="G32" s="11">
        <f t="shared" si="0"/>
        <v>7916.666666666667</v>
      </c>
    </row>
    <row r="33" spans="1:7" ht="15" thickBot="1">
      <c r="A33" s="659"/>
      <c r="B33" s="648"/>
      <c r="C33" s="12" t="s">
        <v>45</v>
      </c>
      <c r="D33" s="12" t="s">
        <v>17</v>
      </c>
      <c r="E33" s="13">
        <v>95000</v>
      </c>
      <c r="F33" s="14">
        <v>20</v>
      </c>
      <c r="G33" s="11">
        <f t="shared" si="0"/>
        <v>4750</v>
      </c>
    </row>
    <row r="34" spans="1:7" ht="15" thickBot="1">
      <c r="A34" s="659"/>
      <c r="B34" s="648"/>
      <c r="C34" s="12" t="s">
        <v>209</v>
      </c>
      <c r="D34" s="12" t="s">
        <v>10</v>
      </c>
      <c r="E34" s="13">
        <v>80000</v>
      </c>
      <c r="F34" s="14">
        <v>14</v>
      </c>
      <c r="G34" s="11">
        <f t="shared" si="0"/>
        <v>5714.2857142857147</v>
      </c>
    </row>
    <row r="35" spans="1:7" ht="15" thickBot="1">
      <c r="A35" s="659"/>
      <c r="B35" s="648"/>
      <c r="C35" s="12" t="s">
        <v>370</v>
      </c>
      <c r="D35" s="12" t="s">
        <v>10</v>
      </c>
      <c r="E35" s="13">
        <v>120000</v>
      </c>
      <c r="F35" s="14">
        <v>10</v>
      </c>
      <c r="G35" s="11">
        <f t="shared" si="0"/>
        <v>12000</v>
      </c>
    </row>
    <row r="36" spans="1:7" ht="15" thickBot="1">
      <c r="A36" s="660"/>
      <c r="B36" s="649"/>
      <c r="C36" s="16" t="s">
        <v>25</v>
      </c>
      <c r="D36" s="16" t="s">
        <v>144</v>
      </c>
      <c r="E36" s="17">
        <v>90000</v>
      </c>
      <c r="F36" s="18">
        <v>7</v>
      </c>
      <c r="G36" s="11">
        <f t="shared" si="0"/>
        <v>12857.142857142857</v>
      </c>
    </row>
    <row r="37" spans="1:7" ht="15" thickBot="1">
      <c r="A37" s="658">
        <v>45896</v>
      </c>
      <c r="B37" s="647" t="s">
        <v>365</v>
      </c>
      <c r="C37" s="8" t="s">
        <v>380</v>
      </c>
      <c r="D37" s="8" t="s">
        <v>17</v>
      </c>
      <c r="E37" s="9">
        <v>142500</v>
      </c>
      <c r="F37" s="10">
        <v>18</v>
      </c>
      <c r="G37" s="11">
        <f t="shared" si="0"/>
        <v>7916.666666666667</v>
      </c>
    </row>
    <row r="38" spans="1:7" ht="15" thickBot="1">
      <c r="A38" s="659"/>
      <c r="B38" s="648"/>
      <c r="C38" s="12" t="s">
        <v>45</v>
      </c>
      <c r="D38" s="12" t="s">
        <v>17</v>
      </c>
      <c r="E38" s="13">
        <v>95000</v>
      </c>
      <c r="F38" s="14">
        <v>21</v>
      </c>
      <c r="G38" s="11">
        <f t="shared" si="0"/>
        <v>4523.8095238095239</v>
      </c>
    </row>
    <row r="39" spans="1:7" ht="15" thickBot="1">
      <c r="A39" s="659"/>
      <c r="B39" s="648"/>
      <c r="C39" s="12" t="s">
        <v>209</v>
      </c>
      <c r="D39" s="12" t="s">
        <v>10</v>
      </c>
      <c r="E39" s="13">
        <v>80000</v>
      </c>
      <c r="F39" s="14">
        <v>14</v>
      </c>
      <c r="G39" s="11">
        <f t="shared" si="0"/>
        <v>5714.2857142857147</v>
      </c>
    </row>
    <row r="40" spans="1:7" ht="15" thickBot="1">
      <c r="A40" s="659"/>
      <c r="B40" s="648"/>
      <c r="C40" s="12" t="s">
        <v>370</v>
      </c>
      <c r="D40" s="12" t="s">
        <v>10</v>
      </c>
      <c r="E40" s="13">
        <v>120000</v>
      </c>
      <c r="F40" s="14">
        <v>11</v>
      </c>
      <c r="G40" s="11">
        <f t="shared" si="0"/>
        <v>10909.09090909091</v>
      </c>
    </row>
    <row r="41" spans="1:7" ht="15" thickBot="1">
      <c r="A41" s="660"/>
      <c r="B41" s="649"/>
      <c r="C41" s="16" t="s">
        <v>25</v>
      </c>
      <c r="D41" s="16" t="s">
        <v>144</v>
      </c>
      <c r="E41" s="17">
        <v>90000</v>
      </c>
      <c r="F41" s="18">
        <v>9</v>
      </c>
      <c r="G41" s="11">
        <f t="shared" si="0"/>
        <v>10000</v>
      </c>
    </row>
    <row r="42" spans="1:7" ht="15" thickBot="1">
      <c r="A42" s="658">
        <v>45897</v>
      </c>
      <c r="B42" s="647" t="s">
        <v>365</v>
      </c>
      <c r="C42" s="8" t="s">
        <v>380</v>
      </c>
      <c r="D42" s="8" t="s">
        <v>17</v>
      </c>
      <c r="E42" s="9">
        <v>142500</v>
      </c>
      <c r="F42" s="10">
        <v>13</v>
      </c>
      <c r="G42" s="11">
        <f t="shared" si="0"/>
        <v>10961.538461538461</v>
      </c>
    </row>
    <row r="43" spans="1:7" ht="15" thickBot="1">
      <c r="A43" s="659"/>
      <c r="B43" s="648"/>
      <c r="C43" s="12" t="s">
        <v>45</v>
      </c>
      <c r="D43" s="12" t="s">
        <v>17</v>
      </c>
      <c r="E43" s="13">
        <v>95000</v>
      </c>
      <c r="F43" s="14">
        <v>20</v>
      </c>
      <c r="G43" s="11">
        <f t="shared" si="0"/>
        <v>4750</v>
      </c>
    </row>
    <row r="44" spans="1:7" ht="15" thickBot="1">
      <c r="A44" s="659"/>
      <c r="B44" s="648"/>
      <c r="C44" s="12" t="s">
        <v>209</v>
      </c>
      <c r="D44" s="12" t="s">
        <v>10</v>
      </c>
      <c r="E44" s="13">
        <v>80000</v>
      </c>
      <c r="F44" s="14">
        <v>18</v>
      </c>
      <c r="G44" s="11">
        <f t="shared" si="0"/>
        <v>4444.4444444444443</v>
      </c>
    </row>
    <row r="45" spans="1:7" ht="15" thickBot="1">
      <c r="A45" s="659"/>
      <c r="B45" s="648"/>
      <c r="C45" s="12" t="s">
        <v>370</v>
      </c>
      <c r="D45" s="12" t="s">
        <v>10</v>
      </c>
      <c r="E45" s="13">
        <v>120000</v>
      </c>
      <c r="F45" s="14">
        <v>11</v>
      </c>
      <c r="G45" s="11">
        <f t="shared" si="0"/>
        <v>10909.09090909091</v>
      </c>
    </row>
    <row r="46" spans="1:7" ht="15" thickBot="1">
      <c r="A46" s="660"/>
      <c r="B46" s="649"/>
      <c r="C46" s="16" t="s">
        <v>25</v>
      </c>
      <c r="D46" s="16" t="s">
        <v>144</v>
      </c>
      <c r="E46" s="17">
        <v>90000</v>
      </c>
      <c r="F46" s="18">
        <v>9</v>
      </c>
      <c r="G46" s="11">
        <f t="shared" si="0"/>
        <v>10000</v>
      </c>
    </row>
    <row r="47" spans="1:7" ht="15" thickBot="1">
      <c r="A47" s="658">
        <v>45898</v>
      </c>
      <c r="B47" s="647" t="s">
        <v>365</v>
      </c>
      <c r="C47" s="8" t="s">
        <v>380</v>
      </c>
      <c r="D47" s="8" t="s">
        <v>17</v>
      </c>
      <c r="E47" s="9">
        <v>142500</v>
      </c>
      <c r="F47" s="10">
        <v>14</v>
      </c>
      <c r="G47" s="11">
        <f t="shared" si="0"/>
        <v>10178.571428571429</v>
      </c>
    </row>
    <row r="48" spans="1:7" ht="15" thickBot="1">
      <c r="A48" s="659"/>
      <c r="B48" s="648"/>
      <c r="C48" s="12" t="s">
        <v>45</v>
      </c>
      <c r="D48" s="12" t="s">
        <v>17</v>
      </c>
      <c r="E48" s="13">
        <v>95000</v>
      </c>
      <c r="F48" s="14">
        <v>15</v>
      </c>
      <c r="G48" s="11">
        <f t="shared" si="0"/>
        <v>6333.333333333333</v>
      </c>
    </row>
    <row r="49" spans="1:7" ht="15" thickBot="1">
      <c r="A49" s="659"/>
      <c r="B49" s="648"/>
      <c r="C49" s="12" t="s">
        <v>209</v>
      </c>
      <c r="D49" s="12" t="s">
        <v>10</v>
      </c>
      <c r="E49" s="13">
        <v>80000</v>
      </c>
      <c r="F49" s="14">
        <v>18</v>
      </c>
      <c r="G49" s="11">
        <f t="shared" si="0"/>
        <v>4444.4444444444443</v>
      </c>
    </row>
    <row r="50" spans="1:7" ht="15" thickBot="1">
      <c r="A50" s="659"/>
      <c r="B50" s="648"/>
      <c r="C50" s="12" t="s">
        <v>370</v>
      </c>
      <c r="D50" s="12" t="s">
        <v>10</v>
      </c>
      <c r="E50" s="13">
        <v>120000</v>
      </c>
      <c r="F50" s="14">
        <v>6</v>
      </c>
      <c r="G50" s="11">
        <f t="shared" si="0"/>
        <v>20000</v>
      </c>
    </row>
    <row r="51" spans="1:7" ht="15" thickBot="1">
      <c r="A51" s="660"/>
      <c r="B51" s="649"/>
      <c r="C51" s="16" t="s">
        <v>25</v>
      </c>
      <c r="D51" s="16" t="s">
        <v>144</v>
      </c>
      <c r="E51" s="17">
        <v>90000</v>
      </c>
      <c r="F51" s="18">
        <v>9</v>
      </c>
      <c r="G51" s="11">
        <f t="shared" si="0"/>
        <v>10000</v>
      </c>
    </row>
    <row r="52" spans="1:7">
      <c r="B52" s="28"/>
      <c r="E52" s="29">
        <f>SUM(E2:E51)</f>
        <v>5263750</v>
      </c>
      <c r="F52" s="28"/>
    </row>
  </sheetData>
  <mergeCells count="21">
    <mergeCell ref="H2:I2"/>
    <mergeCell ref="A2:A6"/>
    <mergeCell ref="B2:B6"/>
    <mergeCell ref="A7:A11"/>
    <mergeCell ref="B7:B11"/>
    <mergeCell ref="A12:A16"/>
    <mergeCell ref="B12:B16"/>
    <mergeCell ref="A17:A21"/>
    <mergeCell ref="B17:B21"/>
    <mergeCell ref="A22:A26"/>
    <mergeCell ref="B22:B26"/>
    <mergeCell ref="A27:A31"/>
    <mergeCell ref="B27:B31"/>
    <mergeCell ref="A47:A51"/>
    <mergeCell ref="B47:B51"/>
    <mergeCell ref="A32:A36"/>
    <mergeCell ref="B32:B36"/>
    <mergeCell ref="A37:A41"/>
    <mergeCell ref="B37:B41"/>
    <mergeCell ref="A42:A46"/>
    <mergeCell ref="B42:B46"/>
  </mergeCells>
  <dataValidations count="1">
    <dataValidation type="list" allowBlank="1" showInputMessage="1" showErrorMessage="1" sqref="D1 IP1 SL1 ACH1 AMD1 AVZ1 BFV1 BPR1 BZN1 CJJ1 CTF1 DDB1 DMX1 DWT1 EGP1 EQL1 FAH1 FKD1 FTZ1 GDV1 GNR1 GXN1 HHJ1 HRF1 IBB1 IKX1 IUT1 JEP1 JOL1 JYH1 KID1 KRZ1 LBV1 LLR1 LVN1 MFJ1 MPF1 MZB1 NIX1 NST1 OCP1 OML1 OWH1 PGD1 PPZ1 PZV1 QJR1 QTN1 RDJ1 RNF1 RXB1 SGX1 SQT1 TAP1 TKL1 TUH1 UED1 UNZ1 UXV1 VHR1 VRN1 WBJ1 WLF1 WVB1 D65391 IP65391 SL65391 ACH65391 AMD65391 AVZ65391 BFV65391 BPR65391 BZN65391 CJJ65391 CTF65391 DDB65391 DMX65391 DWT65391 EGP65391 EQL65391 FAH65391 FKD65391 FTZ65391 GDV65391 GNR65391 GXN65391 HHJ65391 HRF65391 IBB65391 IKX65391 IUT65391 JEP65391 JOL65391 JYH65391 KID65391 KRZ65391 LBV65391 LLR65391 LVN65391 MFJ65391 MPF65391 MZB65391 NIX65391 NST65391 OCP65391 OML65391 OWH65391 PGD65391 PPZ65391 PZV65391 QJR65391 QTN65391 RDJ65391 RNF65391 RXB65391 SGX65391 SQT65391 TAP65391 TKL65391 TUH65391 UED65391 UNZ65391 UXV65391 VHR65391 VRN65391 WBJ65391 WLF65391 WVB65391 D130927 IP130927 SL130927 ACH130927 AMD130927 AVZ130927 BFV130927 BPR130927 BZN130927 CJJ130927 CTF130927 DDB130927 DMX130927 DWT130927 EGP130927 EQL130927 FAH130927 FKD130927 FTZ130927 GDV130927 GNR130927 GXN130927 HHJ130927 HRF130927 IBB130927 IKX130927 IUT130927 JEP130927 JOL130927 JYH130927 KID130927 KRZ130927 LBV130927 LLR130927 LVN130927 MFJ130927 MPF130927 MZB130927 NIX130927 NST130927 OCP130927 OML130927 OWH130927 PGD130927 PPZ130927 PZV130927 QJR130927 QTN130927 RDJ130927 RNF130927 RXB130927 SGX130927 SQT130927 TAP130927 TKL130927 TUH130927 UED130927 UNZ130927 UXV130927 VHR130927 VRN130927 WBJ130927 WLF130927 WVB130927 D196463 IP196463 SL196463 ACH196463 AMD196463 AVZ196463 BFV196463 BPR196463 BZN196463 CJJ196463 CTF196463 DDB196463 DMX196463 DWT196463 EGP196463 EQL196463 FAH196463 FKD196463 FTZ196463 GDV196463 GNR196463 GXN196463 HHJ196463 HRF196463 IBB196463 IKX196463 IUT196463 JEP196463 JOL196463 JYH196463 KID196463 KRZ196463 LBV196463 LLR196463 LVN196463 MFJ196463 MPF196463 MZB196463 NIX196463 NST196463 OCP196463 OML196463 OWH196463 PGD196463 PPZ196463 PZV196463 QJR196463 QTN196463 RDJ196463 RNF196463 RXB196463 SGX196463 SQT196463 TAP196463 TKL196463 TUH196463 UED196463 UNZ196463 UXV196463 VHR196463 VRN196463 WBJ196463 WLF196463 WVB196463 D261999 IP261999 SL261999 ACH261999 AMD261999 AVZ261999 BFV261999 BPR261999 BZN261999 CJJ261999 CTF261999 DDB261999 DMX261999 DWT261999 EGP261999 EQL261999 FAH261999 FKD261999 FTZ261999 GDV261999 GNR261999 GXN261999 HHJ261999 HRF261999 IBB261999 IKX261999 IUT261999 JEP261999 JOL261999 JYH261999 KID261999 KRZ261999 LBV261999 LLR261999 LVN261999 MFJ261999 MPF261999 MZB261999 NIX261999 NST261999 OCP261999 OML261999 OWH261999 PGD261999 PPZ261999 PZV261999 QJR261999 QTN261999 RDJ261999 RNF261999 RXB261999 SGX261999 SQT261999 TAP261999 TKL261999 TUH261999 UED261999 UNZ261999 UXV261999 VHR261999 VRN261999 WBJ261999 WLF261999 WVB261999 D327535 IP327535 SL327535 ACH327535 AMD327535 AVZ327535 BFV327535 BPR327535 BZN327535 CJJ327535 CTF327535 DDB327535 DMX327535 DWT327535 EGP327535 EQL327535 FAH327535 FKD327535 FTZ327535 GDV327535 GNR327535 GXN327535 HHJ327535 HRF327535 IBB327535 IKX327535 IUT327535 JEP327535 JOL327535 JYH327535 KID327535 KRZ327535 LBV327535 LLR327535 LVN327535 MFJ327535 MPF327535 MZB327535 NIX327535 NST327535 OCP327535 OML327535 OWH327535 PGD327535 PPZ327535 PZV327535 QJR327535 QTN327535 RDJ327535 RNF327535 RXB327535 SGX327535 SQT327535 TAP327535 TKL327535 TUH327535 UED327535 UNZ327535 UXV327535 VHR327535 VRN327535 WBJ327535 WLF327535 WVB327535 D393071 IP393071 SL393071 ACH393071 AMD393071 AVZ393071 BFV393071 BPR393071 BZN393071 CJJ393071 CTF393071 DDB393071 DMX393071 DWT393071 EGP393071 EQL393071 FAH393071 FKD393071 FTZ393071 GDV393071 GNR393071 GXN393071 HHJ393071 HRF393071 IBB393071 IKX393071 IUT393071 JEP393071 JOL393071 JYH393071 KID393071 KRZ393071 LBV393071 LLR393071 LVN393071 MFJ393071 MPF393071 MZB393071 NIX393071 NST393071 OCP393071 OML393071 OWH393071 PGD393071 PPZ393071 PZV393071 QJR393071 QTN393071 RDJ393071 RNF393071 RXB393071 SGX393071 SQT393071 TAP393071 TKL393071 TUH393071 UED393071 UNZ393071 UXV393071 VHR393071 VRN393071 WBJ393071 WLF393071 WVB393071 D458607 IP458607 SL458607 ACH458607 AMD458607 AVZ458607 BFV458607 BPR458607 BZN458607 CJJ458607 CTF458607 DDB458607 DMX458607 DWT458607 EGP458607 EQL458607 FAH458607 FKD458607 FTZ458607 GDV458607 GNR458607 GXN458607 HHJ458607 HRF458607 IBB458607 IKX458607 IUT458607 JEP458607 JOL458607 JYH458607 KID458607 KRZ458607 LBV458607 LLR458607 LVN458607 MFJ458607 MPF458607 MZB458607 NIX458607 NST458607 OCP458607 OML458607 OWH458607 PGD458607 PPZ458607 PZV458607 QJR458607 QTN458607 RDJ458607 RNF458607 RXB458607 SGX458607 SQT458607 TAP458607 TKL458607 TUH458607 UED458607 UNZ458607 UXV458607 VHR458607 VRN458607 WBJ458607 WLF458607 WVB458607 D524143 IP524143 SL524143 ACH524143 AMD524143 AVZ524143 BFV524143 BPR524143 BZN524143 CJJ524143 CTF524143 DDB524143 DMX524143 DWT524143 EGP524143 EQL524143 FAH524143 FKD524143 FTZ524143 GDV524143 GNR524143 GXN524143 HHJ524143 HRF524143 IBB524143 IKX524143 IUT524143 JEP524143 JOL524143 JYH524143 KID524143 KRZ524143 LBV524143 LLR524143 LVN524143 MFJ524143 MPF524143 MZB524143 NIX524143 NST524143 OCP524143 OML524143 OWH524143 PGD524143 PPZ524143 PZV524143 QJR524143 QTN524143 RDJ524143 RNF524143 RXB524143 SGX524143 SQT524143 TAP524143 TKL524143 TUH524143 UED524143 UNZ524143 UXV524143 VHR524143 VRN524143 WBJ524143 WLF524143 WVB524143 D589679 IP589679 SL589679 ACH589679 AMD589679 AVZ589679 BFV589679 BPR589679 BZN589679 CJJ589679 CTF589679 DDB589679 DMX589679 DWT589679 EGP589679 EQL589679 FAH589679 FKD589679 FTZ589679 GDV589679 GNR589679 GXN589679 HHJ589679 HRF589679 IBB589679 IKX589679 IUT589679 JEP589679 JOL589679 JYH589679 KID589679 KRZ589679 LBV589679 LLR589679 LVN589679 MFJ589679 MPF589679 MZB589679 NIX589679 NST589679 OCP589679 OML589679 OWH589679 PGD589679 PPZ589679 PZV589679 QJR589679 QTN589679 RDJ589679 RNF589679 RXB589679 SGX589679 SQT589679 TAP589679 TKL589679 TUH589679 UED589679 UNZ589679 UXV589679 VHR589679 VRN589679 WBJ589679 WLF589679 WVB589679 D655215 IP655215 SL655215 ACH655215 AMD655215 AVZ655215 BFV655215 BPR655215 BZN655215 CJJ655215 CTF655215 DDB655215 DMX655215 DWT655215 EGP655215 EQL655215 FAH655215 FKD655215 FTZ655215 GDV655215 GNR655215 GXN655215 HHJ655215 HRF655215 IBB655215 IKX655215 IUT655215 JEP655215 JOL655215 JYH655215 KID655215 KRZ655215 LBV655215 LLR655215 LVN655215 MFJ655215 MPF655215 MZB655215 NIX655215 NST655215 OCP655215 OML655215 OWH655215 PGD655215 PPZ655215 PZV655215 QJR655215 QTN655215 RDJ655215 RNF655215 RXB655215 SGX655215 SQT655215 TAP655215 TKL655215 TUH655215 UED655215 UNZ655215 UXV655215 VHR655215 VRN655215 WBJ655215 WLF655215 WVB655215 D720751 IP720751 SL720751 ACH720751 AMD720751 AVZ720751 BFV720751 BPR720751 BZN720751 CJJ720751 CTF720751 DDB720751 DMX720751 DWT720751 EGP720751 EQL720751 FAH720751 FKD720751 FTZ720751 GDV720751 GNR720751 GXN720751 HHJ720751 HRF720751 IBB720751 IKX720751 IUT720751 JEP720751 JOL720751 JYH720751 KID720751 KRZ720751 LBV720751 LLR720751 LVN720751 MFJ720751 MPF720751 MZB720751 NIX720751 NST720751 OCP720751 OML720751 OWH720751 PGD720751 PPZ720751 PZV720751 QJR720751 QTN720751 RDJ720751 RNF720751 RXB720751 SGX720751 SQT720751 TAP720751 TKL720751 TUH720751 UED720751 UNZ720751 UXV720751 VHR720751 VRN720751 WBJ720751 WLF720751 WVB720751 D786287 IP786287 SL786287 ACH786287 AMD786287 AVZ786287 BFV786287 BPR786287 BZN786287 CJJ786287 CTF786287 DDB786287 DMX786287 DWT786287 EGP786287 EQL786287 FAH786287 FKD786287 FTZ786287 GDV786287 GNR786287 GXN786287 HHJ786287 HRF786287 IBB786287 IKX786287 IUT786287 JEP786287 JOL786287 JYH786287 KID786287 KRZ786287 LBV786287 LLR786287 LVN786287 MFJ786287 MPF786287 MZB786287 NIX786287 NST786287 OCP786287 OML786287 OWH786287 PGD786287 PPZ786287 PZV786287 QJR786287 QTN786287 RDJ786287 RNF786287 RXB786287 SGX786287 SQT786287 TAP786287 TKL786287 TUH786287 UED786287 UNZ786287 UXV786287 VHR786287 VRN786287 WBJ786287 WLF786287 WVB786287 D851823 IP851823 SL851823 ACH851823 AMD851823 AVZ851823 BFV851823 BPR851823 BZN851823 CJJ851823 CTF851823 DDB851823 DMX851823 DWT851823 EGP851823 EQL851823 FAH851823 FKD851823 FTZ851823 GDV851823 GNR851823 GXN851823 HHJ851823 HRF851823 IBB851823 IKX851823 IUT851823 JEP851823 JOL851823 JYH851823 KID851823 KRZ851823 LBV851823 LLR851823 LVN851823 MFJ851823 MPF851823 MZB851823 NIX851823 NST851823 OCP851823 OML851823 OWH851823 PGD851823 PPZ851823 PZV851823 QJR851823 QTN851823 RDJ851823 RNF851823 RXB851823 SGX851823 SQT851823 TAP851823 TKL851823 TUH851823 UED851823 UNZ851823 UXV851823 VHR851823 VRN851823 WBJ851823 WLF851823 WVB851823 D917359 IP917359 SL917359 ACH917359 AMD917359 AVZ917359 BFV917359 BPR917359 BZN917359 CJJ917359 CTF917359 DDB917359 DMX917359 DWT917359 EGP917359 EQL917359 FAH917359 FKD917359 FTZ917359 GDV917359 GNR917359 GXN917359 HHJ917359 HRF917359 IBB917359 IKX917359 IUT917359 JEP917359 JOL917359 JYH917359 KID917359 KRZ917359 LBV917359 LLR917359 LVN917359 MFJ917359 MPF917359 MZB917359 NIX917359 NST917359 OCP917359 OML917359 OWH917359 PGD917359 PPZ917359 PZV917359 QJR917359 QTN917359 RDJ917359 RNF917359 RXB917359 SGX917359 SQT917359 TAP917359 TKL917359 TUH917359 UED917359 UNZ917359 UXV917359 VHR917359 VRN917359 WBJ917359 WLF917359 WVB917359 D982895 IP982895 SL982895 ACH982895 AMD982895 AVZ982895 BFV982895 BPR982895 BZN982895 CJJ982895 CTF982895 DDB982895 DMX982895 DWT982895 EGP982895 EQL982895 FAH982895 FKD982895 FTZ982895 GDV982895 GNR982895 GXN982895 HHJ982895 HRF982895 IBB982895 IKX982895 IUT982895 JEP982895 JOL982895 JYH982895 KID982895 KRZ982895 LBV982895 LLR982895 LVN982895 MFJ982895 MPF982895 MZB982895 NIX982895 NST982895 OCP982895 OML982895 OWH982895 PGD982895 PPZ982895 PZV982895 QJR982895 QTN982895 RDJ982895 RNF982895 RXB982895 SGX982895 SQT982895 TAP982895 TKL982895 TUH982895 UED982895 UNZ982895 UXV982895 VHR982895 VRN982895 WBJ982895 WLF982895 WVB982895" xr:uid="{A5766B29-926B-4FC0-BBF1-5AEFEB2AEAB3}">
      <formula1>"MINIBUS,BUS,VAN,TAXIBUS"</formula1>
    </dataValidation>
  </dataValidations>
  <pageMargins left="0.7" right="0.7" top="0.75" bottom="0.75" header="0.3" footer="0.3"/>
  <pageSetup paperSize="9" scale="81" orientation="portrai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049C-7ACB-45C8-8500-909C389EB6A2}">
  <sheetPr>
    <pageSetUpPr fitToPage="1"/>
  </sheetPr>
  <dimension ref="A1:I68"/>
  <sheetViews>
    <sheetView workbookViewId="0">
      <selection activeCell="E68" sqref="E68"/>
    </sheetView>
  </sheetViews>
  <sheetFormatPr baseColWidth="10" defaultColWidth="11" defaultRowHeight="14.4"/>
  <cols>
    <col min="3" max="3" width="22.33203125" customWidth="1"/>
    <col min="7" max="7" width="13.88671875" customWidth="1"/>
    <col min="8" max="8" width="18.44140625" customWidth="1"/>
    <col min="9" max="9" width="37.5546875" customWidth="1"/>
    <col min="249" max="249" width="22.33203125" customWidth="1"/>
    <col min="505" max="505" width="22.33203125" customWidth="1"/>
    <col min="761" max="761" width="22.33203125" customWidth="1"/>
    <col min="1017" max="1017" width="22.33203125" customWidth="1"/>
    <col min="1273" max="1273" width="22.33203125" customWidth="1"/>
    <col min="1529" max="1529" width="22.33203125" customWidth="1"/>
    <col min="1785" max="1785" width="22.33203125" customWidth="1"/>
    <col min="2041" max="2041" width="22.33203125" customWidth="1"/>
    <col min="2297" max="2297" width="22.33203125" customWidth="1"/>
    <col min="2553" max="2553" width="22.33203125" customWidth="1"/>
    <col min="2809" max="2809" width="22.33203125" customWidth="1"/>
    <col min="3065" max="3065" width="22.33203125" customWidth="1"/>
    <col min="3321" max="3321" width="22.33203125" customWidth="1"/>
    <col min="3577" max="3577" width="22.33203125" customWidth="1"/>
    <col min="3833" max="3833" width="22.33203125" customWidth="1"/>
    <col min="4089" max="4089" width="22.33203125" customWidth="1"/>
    <col min="4345" max="4345" width="22.33203125" customWidth="1"/>
    <col min="4601" max="4601" width="22.33203125" customWidth="1"/>
    <col min="4857" max="4857" width="22.33203125" customWidth="1"/>
    <col min="5113" max="5113" width="22.33203125" customWidth="1"/>
    <col min="5369" max="5369" width="22.33203125" customWidth="1"/>
    <col min="5625" max="5625" width="22.33203125" customWidth="1"/>
    <col min="5881" max="5881" width="22.33203125" customWidth="1"/>
    <col min="6137" max="6137" width="22.33203125" customWidth="1"/>
    <col min="6393" max="6393" width="22.33203125" customWidth="1"/>
    <col min="6649" max="6649" width="22.33203125" customWidth="1"/>
    <col min="6905" max="6905" width="22.33203125" customWidth="1"/>
    <col min="7161" max="7161" width="22.33203125" customWidth="1"/>
    <col min="7417" max="7417" width="22.33203125" customWidth="1"/>
    <col min="7673" max="7673" width="22.33203125" customWidth="1"/>
    <col min="7929" max="7929" width="22.33203125" customWidth="1"/>
    <col min="8185" max="8185" width="22.33203125" customWidth="1"/>
    <col min="8441" max="8441" width="22.33203125" customWidth="1"/>
    <col min="8697" max="8697" width="22.33203125" customWidth="1"/>
    <col min="8953" max="8953" width="22.33203125" customWidth="1"/>
    <col min="9209" max="9209" width="22.33203125" customWidth="1"/>
    <col min="9465" max="9465" width="22.33203125" customWidth="1"/>
    <col min="9721" max="9721" width="22.33203125" customWidth="1"/>
    <col min="9977" max="9977" width="22.33203125" customWidth="1"/>
    <col min="10233" max="10233" width="22.33203125" customWidth="1"/>
    <col min="10489" max="10489" width="22.33203125" customWidth="1"/>
    <col min="10745" max="10745" width="22.33203125" customWidth="1"/>
    <col min="11001" max="11001" width="22.33203125" customWidth="1"/>
    <col min="11257" max="11257" width="22.33203125" customWidth="1"/>
    <col min="11513" max="11513" width="22.33203125" customWidth="1"/>
    <col min="11769" max="11769" width="22.33203125" customWidth="1"/>
    <col min="12025" max="12025" width="22.33203125" customWidth="1"/>
    <col min="12281" max="12281" width="22.33203125" customWidth="1"/>
    <col min="12537" max="12537" width="22.33203125" customWidth="1"/>
    <col min="12793" max="12793" width="22.33203125" customWidth="1"/>
    <col min="13049" max="13049" width="22.33203125" customWidth="1"/>
    <col min="13305" max="13305" width="22.33203125" customWidth="1"/>
    <col min="13561" max="13561" width="22.33203125" customWidth="1"/>
    <col min="13817" max="13817" width="22.33203125" customWidth="1"/>
    <col min="14073" max="14073" width="22.33203125" customWidth="1"/>
    <col min="14329" max="14329" width="22.33203125" customWidth="1"/>
    <col min="14585" max="14585" width="22.33203125" customWidth="1"/>
    <col min="14841" max="14841" width="22.33203125" customWidth="1"/>
    <col min="15097" max="15097" width="22.33203125" customWidth="1"/>
    <col min="15353" max="15353" width="22.33203125" customWidth="1"/>
    <col min="15609" max="15609" width="22.33203125" customWidth="1"/>
    <col min="15865" max="15865" width="22.33203125" customWidth="1"/>
    <col min="16121" max="16121" width="22.33203125" customWidth="1"/>
  </cols>
  <sheetData>
    <row r="1" spans="1:9" ht="29.4" thickBot="1">
      <c r="A1" s="1" t="s">
        <v>0</v>
      </c>
      <c r="B1" s="2" t="s">
        <v>1</v>
      </c>
      <c r="C1" s="3" t="s">
        <v>2</v>
      </c>
      <c r="D1" s="4" t="s">
        <v>3</v>
      </c>
      <c r="E1" s="5" t="s">
        <v>4</v>
      </c>
      <c r="F1" s="6" t="s">
        <v>5</v>
      </c>
      <c r="G1" s="7" t="s">
        <v>6</v>
      </c>
    </row>
    <row r="2" spans="1:9" ht="15" thickBot="1">
      <c r="A2" s="682">
        <v>45901</v>
      </c>
      <c r="B2" s="688" t="s">
        <v>365</v>
      </c>
      <c r="C2" s="291" t="s">
        <v>7</v>
      </c>
      <c r="D2" s="319" t="s">
        <v>389</v>
      </c>
      <c r="E2" s="288">
        <v>95000</v>
      </c>
      <c r="F2" s="308">
        <v>15</v>
      </c>
      <c r="G2" s="284">
        <f>E2*F2</f>
        <v>1425000</v>
      </c>
      <c r="H2" s="672"/>
      <c r="I2" s="673"/>
    </row>
    <row r="3" spans="1:9" ht="15" thickBot="1">
      <c r="A3" s="683"/>
      <c r="B3" s="689"/>
      <c r="C3" s="292" t="s">
        <v>282</v>
      </c>
      <c r="D3" s="320" t="s">
        <v>10</v>
      </c>
      <c r="E3" s="289">
        <v>80000</v>
      </c>
      <c r="F3" s="309">
        <v>6</v>
      </c>
      <c r="G3" s="284">
        <f t="shared" ref="G3:G66" si="0">E3*F3</f>
        <v>480000</v>
      </c>
    </row>
    <row r="4" spans="1:9" ht="15" thickBot="1">
      <c r="A4" s="683"/>
      <c r="B4" s="689"/>
      <c r="C4" s="292" t="s">
        <v>45</v>
      </c>
      <c r="D4" s="320" t="s">
        <v>389</v>
      </c>
      <c r="E4" s="289">
        <v>105000</v>
      </c>
      <c r="F4" s="309">
        <v>32</v>
      </c>
      <c r="G4" s="284">
        <f t="shared" si="0"/>
        <v>3360000</v>
      </c>
      <c r="H4" s="680" t="s">
        <v>391</v>
      </c>
      <c r="I4" s="681"/>
    </row>
    <row r="5" spans="1:9" ht="15" thickBot="1">
      <c r="A5" s="683"/>
      <c r="B5" s="689"/>
      <c r="C5" s="292" t="s">
        <v>364</v>
      </c>
      <c r="D5" s="320" t="s">
        <v>389</v>
      </c>
      <c r="E5" s="289">
        <v>86000</v>
      </c>
      <c r="F5" s="309">
        <v>15</v>
      </c>
      <c r="G5" s="284">
        <f t="shared" si="0"/>
        <v>1290000</v>
      </c>
    </row>
    <row r="6" spans="1:9" ht="15" thickBot="1">
      <c r="A6" s="683"/>
      <c r="B6" s="689"/>
      <c r="C6" s="301" t="s">
        <v>25</v>
      </c>
      <c r="D6" s="321" t="s">
        <v>10</v>
      </c>
      <c r="E6" s="307">
        <v>90000</v>
      </c>
      <c r="F6" s="324">
        <v>12</v>
      </c>
      <c r="G6" s="284">
        <f t="shared" si="0"/>
        <v>1080000</v>
      </c>
    </row>
    <row r="7" spans="1:9" ht="15" thickBot="1">
      <c r="A7" s="684"/>
      <c r="B7" s="690"/>
      <c r="C7" s="293" t="s">
        <v>390</v>
      </c>
      <c r="D7" s="322" t="s">
        <v>144</v>
      </c>
      <c r="E7" s="290">
        <v>120000</v>
      </c>
      <c r="F7" s="310">
        <v>11</v>
      </c>
      <c r="G7" s="284">
        <f t="shared" si="0"/>
        <v>1320000</v>
      </c>
    </row>
    <row r="8" spans="1:9" ht="15" thickBot="1">
      <c r="A8" s="682">
        <v>45902</v>
      </c>
      <c r="B8" s="688" t="s">
        <v>365</v>
      </c>
      <c r="C8" s="291" t="s">
        <v>7</v>
      </c>
      <c r="D8" s="319" t="s">
        <v>389</v>
      </c>
      <c r="E8" s="288">
        <v>95000</v>
      </c>
      <c r="F8" s="308">
        <v>15</v>
      </c>
      <c r="G8" s="284">
        <f t="shared" si="0"/>
        <v>1425000</v>
      </c>
    </row>
    <row r="9" spans="1:9" ht="15" thickBot="1">
      <c r="A9" s="683"/>
      <c r="B9" s="689"/>
      <c r="C9" s="292" t="s">
        <v>282</v>
      </c>
      <c r="D9" s="320" t="s">
        <v>10</v>
      </c>
      <c r="E9" s="289">
        <v>80000</v>
      </c>
      <c r="F9" s="309">
        <v>10</v>
      </c>
      <c r="G9" s="284">
        <f t="shared" si="0"/>
        <v>800000</v>
      </c>
    </row>
    <row r="10" spans="1:9" ht="15" thickBot="1">
      <c r="A10" s="683"/>
      <c r="B10" s="689"/>
      <c r="C10" s="292" t="s">
        <v>45</v>
      </c>
      <c r="D10" s="320" t="s">
        <v>8</v>
      </c>
      <c r="E10" s="289">
        <v>115000</v>
      </c>
      <c r="F10" s="309">
        <v>35</v>
      </c>
      <c r="G10" s="284">
        <f t="shared" si="0"/>
        <v>4025000</v>
      </c>
    </row>
    <row r="11" spans="1:9" ht="15" thickBot="1">
      <c r="A11" s="683"/>
      <c r="B11" s="689"/>
      <c r="C11" s="292" t="s">
        <v>364</v>
      </c>
      <c r="D11" s="320" t="s">
        <v>389</v>
      </c>
      <c r="E11" s="289">
        <v>86000</v>
      </c>
      <c r="F11" s="309">
        <v>15</v>
      </c>
      <c r="G11" s="284">
        <f t="shared" si="0"/>
        <v>1290000</v>
      </c>
    </row>
    <row r="12" spans="1:9" ht="15" thickBot="1">
      <c r="A12" s="683"/>
      <c r="B12" s="689"/>
      <c r="C12" s="301" t="s">
        <v>25</v>
      </c>
      <c r="D12" s="321" t="s">
        <v>10</v>
      </c>
      <c r="E12" s="307">
        <v>90000</v>
      </c>
      <c r="F12" s="309">
        <v>12</v>
      </c>
      <c r="G12" s="284">
        <f t="shared" si="0"/>
        <v>1080000</v>
      </c>
    </row>
    <row r="13" spans="1:9" ht="15" thickBot="1">
      <c r="A13" s="684"/>
      <c r="B13" s="690"/>
      <c r="C13" s="293" t="s">
        <v>390</v>
      </c>
      <c r="D13" s="322" t="s">
        <v>144</v>
      </c>
      <c r="E13" s="290">
        <v>120000</v>
      </c>
      <c r="F13" s="310">
        <v>15</v>
      </c>
      <c r="G13" s="284">
        <f t="shared" si="0"/>
        <v>1800000</v>
      </c>
    </row>
    <row r="14" spans="1:9" ht="15" thickBot="1">
      <c r="A14" s="682">
        <v>45903</v>
      </c>
      <c r="B14" s="685" t="s">
        <v>365</v>
      </c>
      <c r="C14" s="319" t="s">
        <v>7</v>
      </c>
      <c r="D14" s="291" t="s">
        <v>389</v>
      </c>
      <c r="E14" s="311">
        <v>95000</v>
      </c>
      <c r="F14" s="308">
        <v>15</v>
      </c>
      <c r="G14" s="284">
        <f t="shared" si="0"/>
        <v>1425000</v>
      </c>
    </row>
    <row r="15" spans="1:9" ht="15" thickBot="1">
      <c r="A15" s="683"/>
      <c r="B15" s="686"/>
      <c r="C15" s="320" t="s">
        <v>282</v>
      </c>
      <c r="D15" s="292" t="s">
        <v>10</v>
      </c>
      <c r="E15" s="312">
        <v>80000</v>
      </c>
      <c r="F15" s="309">
        <v>8</v>
      </c>
      <c r="G15" s="284">
        <f t="shared" si="0"/>
        <v>640000</v>
      </c>
    </row>
    <row r="16" spans="1:9" ht="15" thickBot="1">
      <c r="A16" s="683"/>
      <c r="B16" s="686"/>
      <c r="C16" s="320" t="s">
        <v>45</v>
      </c>
      <c r="D16" s="292" t="s">
        <v>8</v>
      </c>
      <c r="E16" s="312">
        <v>115000</v>
      </c>
      <c r="F16" s="309">
        <v>34</v>
      </c>
      <c r="G16" s="284">
        <f t="shared" si="0"/>
        <v>3910000</v>
      </c>
    </row>
    <row r="17" spans="1:7" ht="15" thickBot="1">
      <c r="A17" s="683"/>
      <c r="B17" s="686"/>
      <c r="C17" s="320" t="s">
        <v>364</v>
      </c>
      <c r="D17" s="292" t="s">
        <v>389</v>
      </c>
      <c r="E17" s="312">
        <v>86000</v>
      </c>
      <c r="F17" s="309">
        <v>13</v>
      </c>
      <c r="G17" s="284">
        <f t="shared" si="0"/>
        <v>1118000</v>
      </c>
    </row>
    <row r="18" spans="1:7" ht="15" thickBot="1">
      <c r="A18" s="683"/>
      <c r="B18" s="686"/>
      <c r="C18" s="321" t="s">
        <v>25</v>
      </c>
      <c r="D18" s="301" t="s">
        <v>10</v>
      </c>
      <c r="E18" s="313">
        <v>90000</v>
      </c>
      <c r="F18" s="309">
        <v>12</v>
      </c>
      <c r="G18" s="284">
        <f t="shared" si="0"/>
        <v>1080000</v>
      </c>
    </row>
    <row r="19" spans="1:7" ht="15" thickBot="1">
      <c r="A19" s="684"/>
      <c r="B19" s="687"/>
      <c r="C19" s="322" t="s">
        <v>390</v>
      </c>
      <c r="D19" s="293" t="s">
        <v>144</v>
      </c>
      <c r="E19" s="314">
        <v>120000</v>
      </c>
      <c r="F19" s="310">
        <v>12</v>
      </c>
      <c r="G19" s="284">
        <f t="shared" si="0"/>
        <v>1440000</v>
      </c>
    </row>
    <row r="20" spans="1:7" ht="15" thickBot="1">
      <c r="A20" s="682">
        <v>45904</v>
      </c>
      <c r="B20" s="688" t="s">
        <v>365</v>
      </c>
      <c r="C20" s="291" t="s">
        <v>7</v>
      </c>
      <c r="D20" s="319" t="s">
        <v>389</v>
      </c>
      <c r="E20" s="288">
        <v>95000</v>
      </c>
      <c r="F20" s="308">
        <v>15</v>
      </c>
      <c r="G20" s="284">
        <f t="shared" si="0"/>
        <v>1425000</v>
      </c>
    </row>
    <row r="21" spans="1:7" ht="15" thickBot="1">
      <c r="A21" s="683"/>
      <c r="B21" s="689"/>
      <c r="C21" s="292" t="s">
        <v>282</v>
      </c>
      <c r="D21" s="320" t="s">
        <v>10</v>
      </c>
      <c r="E21" s="289">
        <v>80000</v>
      </c>
      <c r="F21" s="323">
        <v>8</v>
      </c>
      <c r="G21" s="284">
        <f t="shared" si="0"/>
        <v>640000</v>
      </c>
    </row>
    <row r="22" spans="1:7" ht="15" thickBot="1">
      <c r="A22" s="683"/>
      <c r="B22" s="689"/>
      <c r="C22" s="292" t="s">
        <v>45</v>
      </c>
      <c r="D22" s="320" t="s">
        <v>8</v>
      </c>
      <c r="E22" s="289">
        <v>115000</v>
      </c>
      <c r="F22" s="323">
        <v>35</v>
      </c>
      <c r="G22" s="284">
        <f t="shared" si="0"/>
        <v>4025000</v>
      </c>
    </row>
    <row r="23" spans="1:7" ht="15" thickBot="1">
      <c r="A23" s="683"/>
      <c r="B23" s="689"/>
      <c r="C23" s="292" t="s">
        <v>364</v>
      </c>
      <c r="D23" s="320" t="s">
        <v>389</v>
      </c>
      <c r="E23" s="289">
        <v>86000</v>
      </c>
      <c r="F23" s="309">
        <v>15</v>
      </c>
      <c r="G23" s="284">
        <f t="shared" si="0"/>
        <v>1290000</v>
      </c>
    </row>
    <row r="24" spans="1:7" ht="15" thickBot="1">
      <c r="A24" s="683"/>
      <c r="B24" s="689"/>
      <c r="C24" s="301" t="s">
        <v>25</v>
      </c>
      <c r="D24" s="321" t="s">
        <v>10</v>
      </c>
      <c r="E24" s="307">
        <v>90000</v>
      </c>
      <c r="F24" s="309">
        <v>12</v>
      </c>
      <c r="G24" s="284">
        <f t="shared" si="0"/>
        <v>1080000</v>
      </c>
    </row>
    <row r="25" spans="1:7" ht="15" thickBot="1">
      <c r="A25" s="684"/>
      <c r="B25" s="690"/>
      <c r="C25" s="293" t="s">
        <v>390</v>
      </c>
      <c r="D25" s="322" t="s">
        <v>144</v>
      </c>
      <c r="E25" s="290">
        <v>120000</v>
      </c>
      <c r="F25" s="310">
        <v>15</v>
      </c>
      <c r="G25" s="284">
        <f t="shared" si="0"/>
        <v>1800000</v>
      </c>
    </row>
    <row r="26" spans="1:7" ht="15" thickBot="1">
      <c r="A26" s="682">
        <v>45905</v>
      </c>
      <c r="B26" s="685" t="s">
        <v>365</v>
      </c>
      <c r="C26" s="291" t="s">
        <v>7</v>
      </c>
      <c r="D26" s="291" t="s">
        <v>389</v>
      </c>
      <c r="E26" s="311">
        <v>95000</v>
      </c>
      <c r="F26" s="315">
        <v>15</v>
      </c>
      <c r="G26" s="284">
        <f t="shared" si="0"/>
        <v>1425000</v>
      </c>
    </row>
    <row r="27" spans="1:7" ht="15" thickBot="1">
      <c r="A27" s="683"/>
      <c r="B27" s="686"/>
      <c r="C27" s="292" t="s">
        <v>282</v>
      </c>
      <c r="D27" s="292" t="s">
        <v>10</v>
      </c>
      <c r="E27" s="312">
        <v>80000</v>
      </c>
      <c r="F27" s="316">
        <v>8</v>
      </c>
      <c r="G27" s="284">
        <f t="shared" si="0"/>
        <v>640000</v>
      </c>
    </row>
    <row r="28" spans="1:7" ht="15" thickBot="1">
      <c r="A28" s="683"/>
      <c r="B28" s="686"/>
      <c r="C28" s="292" t="s">
        <v>45</v>
      </c>
      <c r="D28" s="292" t="s">
        <v>8</v>
      </c>
      <c r="E28" s="312">
        <v>115000</v>
      </c>
      <c r="F28" s="316">
        <v>28</v>
      </c>
      <c r="G28" s="284">
        <f t="shared" si="0"/>
        <v>3220000</v>
      </c>
    </row>
    <row r="29" spans="1:7" ht="15" thickBot="1">
      <c r="A29" s="683"/>
      <c r="B29" s="686"/>
      <c r="C29" s="292" t="s">
        <v>364</v>
      </c>
      <c r="D29" s="292" t="s">
        <v>389</v>
      </c>
      <c r="E29" s="312">
        <v>86000</v>
      </c>
      <c r="F29" s="317">
        <v>13</v>
      </c>
      <c r="G29" s="284">
        <f t="shared" si="0"/>
        <v>1118000</v>
      </c>
    </row>
    <row r="30" spans="1:7" ht="15" thickBot="1">
      <c r="A30" s="683"/>
      <c r="B30" s="686"/>
      <c r="C30" s="301" t="s">
        <v>25</v>
      </c>
      <c r="D30" s="301" t="s">
        <v>10</v>
      </c>
      <c r="E30" s="313">
        <v>90000</v>
      </c>
      <c r="F30" s="317">
        <v>12</v>
      </c>
      <c r="G30" s="284">
        <f t="shared" si="0"/>
        <v>1080000</v>
      </c>
    </row>
    <row r="31" spans="1:7" ht="15" thickBot="1">
      <c r="A31" s="684"/>
      <c r="B31" s="687"/>
      <c r="C31" s="293" t="s">
        <v>390</v>
      </c>
      <c r="D31" s="293" t="s">
        <v>144</v>
      </c>
      <c r="E31" s="314">
        <v>120000</v>
      </c>
      <c r="F31" s="318">
        <v>14</v>
      </c>
      <c r="G31" s="284">
        <f t="shared" si="0"/>
        <v>1680000</v>
      </c>
    </row>
    <row r="32" spans="1:7" ht="15" thickBot="1">
      <c r="A32" s="682">
        <v>45908</v>
      </c>
      <c r="B32" s="685" t="s">
        <v>365</v>
      </c>
      <c r="C32" s="291" t="s">
        <v>7</v>
      </c>
      <c r="D32" s="291" t="s">
        <v>389</v>
      </c>
      <c r="E32" s="288">
        <v>95000</v>
      </c>
      <c r="F32" s="308">
        <v>15</v>
      </c>
      <c r="G32" s="284">
        <f t="shared" si="0"/>
        <v>1425000</v>
      </c>
    </row>
    <row r="33" spans="1:7" ht="15" thickBot="1">
      <c r="A33" s="683"/>
      <c r="B33" s="686"/>
      <c r="C33" s="292" t="s">
        <v>282</v>
      </c>
      <c r="D33" s="292" t="s">
        <v>10</v>
      </c>
      <c r="E33" s="289">
        <v>80000</v>
      </c>
      <c r="F33" s="309">
        <v>10</v>
      </c>
      <c r="G33" s="284">
        <f t="shared" si="0"/>
        <v>800000</v>
      </c>
    </row>
    <row r="34" spans="1:7" ht="15" thickBot="1">
      <c r="A34" s="683"/>
      <c r="B34" s="686"/>
      <c r="C34" s="292" t="s">
        <v>45</v>
      </c>
      <c r="D34" s="292" t="s">
        <v>8</v>
      </c>
      <c r="E34" s="289">
        <v>115000</v>
      </c>
      <c r="F34" s="309">
        <v>37</v>
      </c>
      <c r="G34" s="284">
        <f t="shared" si="0"/>
        <v>4255000</v>
      </c>
    </row>
    <row r="35" spans="1:7" ht="15" thickBot="1">
      <c r="A35" s="683"/>
      <c r="B35" s="686"/>
      <c r="C35" s="292" t="s">
        <v>364</v>
      </c>
      <c r="D35" s="292" t="s">
        <v>389</v>
      </c>
      <c r="E35" s="289">
        <v>86000</v>
      </c>
      <c r="F35" s="309">
        <v>13</v>
      </c>
      <c r="G35" s="284">
        <f t="shared" si="0"/>
        <v>1118000</v>
      </c>
    </row>
    <row r="36" spans="1:7" ht="15" thickBot="1">
      <c r="A36" s="683"/>
      <c r="B36" s="686"/>
      <c r="C36" s="301" t="s">
        <v>25</v>
      </c>
      <c r="D36" s="301" t="s">
        <v>10</v>
      </c>
      <c r="E36" s="307">
        <v>90000</v>
      </c>
      <c r="F36" s="309">
        <v>12</v>
      </c>
      <c r="G36" s="284">
        <f t="shared" si="0"/>
        <v>1080000</v>
      </c>
    </row>
    <row r="37" spans="1:7" ht="15" thickBot="1">
      <c r="A37" s="684"/>
      <c r="B37" s="687"/>
      <c r="C37" s="293" t="s">
        <v>390</v>
      </c>
      <c r="D37" s="293" t="s">
        <v>144</v>
      </c>
      <c r="E37" s="290">
        <v>120000</v>
      </c>
      <c r="F37" s="310">
        <v>15</v>
      </c>
      <c r="G37" s="284">
        <f t="shared" si="0"/>
        <v>1800000</v>
      </c>
    </row>
    <row r="38" spans="1:7" ht="15" thickBot="1">
      <c r="A38" s="682">
        <v>45909</v>
      </c>
      <c r="B38" s="685" t="s">
        <v>365</v>
      </c>
      <c r="C38" s="291" t="s">
        <v>7</v>
      </c>
      <c r="D38" s="291" t="s">
        <v>389</v>
      </c>
      <c r="E38" s="288">
        <v>95000</v>
      </c>
      <c r="F38" s="308">
        <v>15</v>
      </c>
      <c r="G38" s="284">
        <f t="shared" si="0"/>
        <v>1425000</v>
      </c>
    </row>
    <row r="39" spans="1:7" ht="15" thickBot="1">
      <c r="A39" s="683"/>
      <c r="B39" s="686"/>
      <c r="C39" s="292" t="s">
        <v>282</v>
      </c>
      <c r="D39" s="292" t="s">
        <v>10</v>
      </c>
      <c r="E39" s="289">
        <v>80000</v>
      </c>
      <c r="F39" s="309">
        <v>11</v>
      </c>
      <c r="G39" s="284">
        <f t="shared" si="0"/>
        <v>880000</v>
      </c>
    </row>
    <row r="40" spans="1:7" ht="15" thickBot="1">
      <c r="A40" s="683"/>
      <c r="B40" s="686"/>
      <c r="C40" s="292" t="s">
        <v>45</v>
      </c>
      <c r="D40" s="292" t="s">
        <v>8</v>
      </c>
      <c r="E40" s="289">
        <v>115000</v>
      </c>
      <c r="F40" s="309">
        <v>34</v>
      </c>
      <c r="G40" s="284">
        <f t="shared" si="0"/>
        <v>3910000</v>
      </c>
    </row>
    <row r="41" spans="1:7" ht="15" thickBot="1">
      <c r="A41" s="683"/>
      <c r="B41" s="686"/>
      <c r="C41" s="292" t="s">
        <v>364</v>
      </c>
      <c r="D41" s="292" t="s">
        <v>389</v>
      </c>
      <c r="E41" s="289">
        <v>86000</v>
      </c>
      <c r="F41" s="309">
        <v>15</v>
      </c>
      <c r="G41" s="284">
        <f t="shared" si="0"/>
        <v>1290000</v>
      </c>
    </row>
    <row r="42" spans="1:7" ht="15" thickBot="1">
      <c r="A42" s="683"/>
      <c r="B42" s="686"/>
      <c r="C42" s="301" t="s">
        <v>25</v>
      </c>
      <c r="D42" s="301" t="s">
        <v>10</v>
      </c>
      <c r="E42" s="307">
        <v>90000</v>
      </c>
      <c r="F42" s="309">
        <v>12</v>
      </c>
      <c r="G42" s="284">
        <f t="shared" si="0"/>
        <v>1080000</v>
      </c>
    </row>
    <row r="43" spans="1:7" ht="15" thickBot="1">
      <c r="A43" s="684"/>
      <c r="B43" s="687"/>
      <c r="C43" s="293" t="s">
        <v>390</v>
      </c>
      <c r="D43" s="293" t="s">
        <v>144</v>
      </c>
      <c r="E43" s="290">
        <v>120000</v>
      </c>
      <c r="F43" s="310">
        <v>12</v>
      </c>
      <c r="G43" s="284">
        <f t="shared" si="0"/>
        <v>1440000</v>
      </c>
    </row>
    <row r="44" spans="1:7" ht="15" thickBot="1">
      <c r="A44" s="674">
        <v>45910</v>
      </c>
      <c r="B44" s="685" t="s">
        <v>365</v>
      </c>
      <c r="C44" s="303" t="s">
        <v>7</v>
      </c>
      <c r="D44" s="291" t="s">
        <v>389</v>
      </c>
      <c r="E44" s="294">
        <v>95000</v>
      </c>
      <c r="F44" s="285">
        <v>15</v>
      </c>
      <c r="G44" s="284">
        <f t="shared" si="0"/>
        <v>1425000</v>
      </c>
    </row>
    <row r="45" spans="1:7" ht="15" thickBot="1">
      <c r="A45" s="675"/>
      <c r="B45" s="686"/>
      <c r="C45" s="304" t="s">
        <v>282</v>
      </c>
      <c r="D45" s="292" t="s">
        <v>10</v>
      </c>
      <c r="E45" s="295">
        <v>80000</v>
      </c>
      <c r="F45" s="302">
        <v>9</v>
      </c>
      <c r="G45" s="284">
        <f t="shared" si="0"/>
        <v>720000</v>
      </c>
    </row>
    <row r="46" spans="1:7" ht="15" thickBot="1">
      <c r="A46" s="675"/>
      <c r="B46" s="686"/>
      <c r="C46" s="304" t="s">
        <v>45</v>
      </c>
      <c r="D46" s="292" t="s">
        <v>8</v>
      </c>
      <c r="E46" s="295">
        <v>115000</v>
      </c>
      <c r="F46" s="286">
        <v>33</v>
      </c>
      <c r="G46" s="284">
        <f t="shared" si="0"/>
        <v>3795000</v>
      </c>
    </row>
    <row r="47" spans="1:7" ht="15" thickBot="1">
      <c r="A47" s="675"/>
      <c r="B47" s="686"/>
      <c r="C47" s="304" t="s">
        <v>364</v>
      </c>
      <c r="D47" s="292" t="s">
        <v>389</v>
      </c>
      <c r="E47" s="295">
        <v>86000</v>
      </c>
      <c r="F47" s="286">
        <v>15</v>
      </c>
      <c r="G47" s="284">
        <f t="shared" si="0"/>
        <v>1290000</v>
      </c>
    </row>
    <row r="48" spans="1:7" ht="15" thickBot="1">
      <c r="A48" s="675"/>
      <c r="B48" s="686"/>
      <c r="C48" s="305" t="s">
        <v>25</v>
      </c>
      <c r="D48" s="301" t="s">
        <v>10</v>
      </c>
      <c r="E48" s="296">
        <v>90000</v>
      </c>
      <c r="F48" s="286">
        <v>12</v>
      </c>
      <c r="G48" s="284">
        <f t="shared" si="0"/>
        <v>1080000</v>
      </c>
    </row>
    <row r="49" spans="1:7" ht="15" thickBot="1">
      <c r="A49" s="676"/>
      <c r="B49" s="687"/>
      <c r="C49" s="306" t="s">
        <v>390</v>
      </c>
      <c r="D49" s="293" t="s">
        <v>144</v>
      </c>
      <c r="E49" s="297">
        <v>120000</v>
      </c>
      <c r="F49" s="287">
        <v>16</v>
      </c>
      <c r="G49" s="284">
        <f t="shared" si="0"/>
        <v>1920000</v>
      </c>
    </row>
    <row r="50" spans="1:7" ht="15" thickBot="1">
      <c r="A50" s="674">
        <v>45911</v>
      </c>
      <c r="B50" s="677" t="s">
        <v>365</v>
      </c>
      <c r="C50" s="291" t="s">
        <v>7</v>
      </c>
      <c r="D50" s="298" t="s">
        <v>389</v>
      </c>
      <c r="E50" s="294">
        <v>95000</v>
      </c>
      <c r="F50" s="285">
        <v>15</v>
      </c>
      <c r="G50" s="284">
        <f t="shared" si="0"/>
        <v>1425000</v>
      </c>
    </row>
    <row r="51" spans="1:7" ht="15" thickBot="1">
      <c r="A51" s="675"/>
      <c r="B51" s="678"/>
      <c r="C51" s="292" t="s">
        <v>282</v>
      </c>
      <c r="D51" s="299" t="s">
        <v>10</v>
      </c>
      <c r="E51" s="295">
        <v>80000</v>
      </c>
      <c r="F51" s="286">
        <v>8</v>
      </c>
      <c r="G51" s="284">
        <f t="shared" si="0"/>
        <v>640000</v>
      </c>
    </row>
    <row r="52" spans="1:7" ht="15" thickBot="1">
      <c r="A52" s="675"/>
      <c r="B52" s="678"/>
      <c r="C52" s="292" t="s">
        <v>45</v>
      </c>
      <c r="D52" s="299" t="s">
        <v>8</v>
      </c>
      <c r="E52" s="295">
        <v>115000</v>
      </c>
      <c r="F52" s="286">
        <v>32</v>
      </c>
      <c r="G52" s="284">
        <f t="shared" si="0"/>
        <v>3680000</v>
      </c>
    </row>
    <row r="53" spans="1:7" ht="15" thickBot="1">
      <c r="A53" s="675"/>
      <c r="B53" s="678"/>
      <c r="C53" s="292" t="s">
        <v>364</v>
      </c>
      <c r="D53" s="299" t="s">
        <v>389</v>
      </c>
      <c r="E53" s="295">
        <v>86000</v>
      </c>
      <c r="F53" s="286">
        <v>18</v>
      </c>
      <c r="G53" s="284">
        <f t="shared" si="0"/>
        <v>1548000</v>
      </c>
    </row>
    <row r="54" spans="1:7" ht="15" thickBot="1">
      <c r="A54" s="675"/>
      <c r="B54" s="678"/>
      <c r="C54" s="301" t="s">
        <v>25</v>
      </c>
      <c r="D54" s="300" t="s">
        <v>10</v>
      </c>
      <c r="E54" s="296">
        <v>90000</v>
      </c>
      <c r="F54" s="286">
        <v>12</v>
      </c>
      <c r="G54" s="284">
        <f t="shared" si="0"/>
        <v>1080000</v>
      </c>
    </row>
    <row r="55" spans="1:7" ht="15" thickBot="1">
      <c r="A55" s="676"/>
      <c r="B55" s="679"/>
      <c r="C55" s="301" t="s">
        <v>390</v>
      </c>
      <c r="D55" s="300" t="s">
        <v>144</v>
      </c>
      <c r="E55" s="297">
        <v>120000</v>
      </c>
      <c r="F55" s="287">
        <v>14</v>
      </c>
      <c r="G55" s="284">
        <f t="shared" si="0"/>
        <v>1680000</v>
      </c>
    </row>
    <row r="56" spans="1:7" ht="15" thickBot="1">
      <c r="A56" s="674">
        <v>45912</v>
      </c>
      <c r="B56" s="677" t="s">
        <v>365</v>
      </c>
      <c r="C56" s="291" t="s">
        <v>7</v>
      </c>
      <c r="D56" s="298" t="s">
        <v>389</v>
      </c>
      <c r="E56" s="294">
        <v>95000</v>
      </c>
      <c r="F56" s="285">
        <v>15</v>
      </c>
      <c r="G56" s="284">
        <f t="shared" si="0"/>
        <v>1425000</v>
      </c>
    </row>
    <row r="57" spans="1:7" ht="15" thickBot="1">
      <c r="A57" s="675"/>
      <c r="B57" s="678"/>
      <c r="C57" s="292" t="s">
        <v>282</v>
      </c>
      <c r="D57" s="299" t="s">
        <v>10</v>
      </c>
      <c r="E57" s="295">
        <v>80000</v>
      </c>
      <c r="F57" s="286">
        <v>8</v>
      </c>
      <c r="G57" s="284">
        <f t="shared" si="0"/>
        <v>640000</v>
      </c>
    </row>
    <row r="58" spans="1:7" ht="15" thickBot="1">
      <c r="A58" s="675"/>
      <c r="B58" s="678"/>
      <c r="C58" s="292" t="s">
        <v>45</v>
      </c>
      <c r="D58" s="299" t="s">
        <v>8</v>
      </c>
      <c r="E58" s="295">
        <v>115000</v>
      </c>
      <c r="F58" s="286">
        <v>30</v>
      </c>
      <c r="G58" s="284">
        <f t="shared" si="0"/>
        <v>3450000</v>
      </c>
    </row>
    <row r="59" spans="1:7" ht="15" thickBot="1">
      <c r="A59" s="675"/>
      <c r="B59" s="678"/>
      <c r="C59" s="292" t="s">
        <v>364</v>
      </c>
      <c r="D59" s="299" t="s">
        <v>389</v>
      </c>
      <c r="E59" s="295">
        <v>86000</v>
      </c>
      <c r="F59" s="286">
        <v>18</v>
      </c>
      <c r="G59" s="284">
        <f t="shared" si="0"/>
        <v>1548000</v>
      </c>
    </row>
    <row r="60" spans="1:7" ht="15" thickBot="1">
      <c r="A60" s="675"/>
      <c r="B60" s="678"/>
      <c r="C60" s="301" t="s">
        <v>25</v>
      </c>
      <c r="D60" s="300" t="s">
        <v>10</v>
      </c>
      <c r="E60" s="296">
        <v>90000</v>
      </c>
      <c r="F60" s="286">
        <v>12</v>
      </c>
      <c r="G60" s="284">
        <f t="shared" si="0"/>
        <v>1080000</v>
      </c>
    </row>
    <row r="61" spans="1:7" ht="15" thickBot="1">
      <c r="A61" s="676"/>
      <c r="B61" s="679"/>
      <c r="C61" s="293" t="s">
        <v>390</v>
      </c>
      <c r="D61" s="325" t="s">
        <v>144</v>
      </c>
      <c r="E61" s="297">
        <v>120000</v>
      </c>
      <c r="F61" s="287">
        <v>14</v>
      </c>
      <c r="G61" s="284">
        <f t="shared" si="0"/>
        <v>1680000</v>
      </c>
    </row>
    <row r="62" spans="1:7" ht="15" thickBot="1">
      <c r="A62" s="674">
        <v>45915</v>
      </c>
      <c r="B62" s="677" t="s">
        <v>365</v>
      </c>
      <c r="C62" s="291" t="s">
        <v>7</v>
      </c>
      <c r="D62" s="298" t="s">
        <v>389</v>
      </c>
      <c r="E62" s="294">
        <v>95000</v>
      </c>
      <c r="F62" s="302">
        <v>14</v>
      </c>
      <c r="G62" s="284">
        <f t="shared" si="0"/>
        <v>1330000</v>
      </c>
    </row>
    <row r="63" spans="1:7" ht="15" thickBot="1">
      <c r="A63" s="675"/>
      <c r="B63" s="678"/>
      <c r="C63" s="292" t="s">
        <v>282</v>
      </c>
      <c r="D63" s="299" t="s">
        <v>10</v>
      </c>
      <c r="E63" s="295">
        <v>80000</v>
      </c>
      <c r="F63" s="286">
        <v>10</v>
      </c>
      <c r="G63" s="284">
        <f t="shared" si="0"/>
        <v>800000</v>
      </c>
    </row>
    <row r="64" spans="1:7" ht="15" thickBot="1">
      <c r="A64" s="675"/>
      <c r="B64" s="678"/>
      <c r="C64" s="292" t="s">
        <v>45</v>
      </c>
      <c r="D64" s="299" t="s">
        <v>8</v>
      </c>
      <c r="E64" s="295">
        <v>115000</v>
      </c>
      <c r="F64" s="286">
        <v>30</v>
      </c>
      <c r="G64" s="284">
        <f t="shared" si="0"/>
        <v>3450000</v>
      </c>
    </row>
    <row r="65" spans="1:7" ht="15" thickBot="1">
      <c r="A65" s="675"/>
      <c r="B65" s="678"/>
      <c r="C65" s="292" t="s">
        <v>364</v>
      </c>
      <c r="D65" s="299" t="s">
        <v>389</v>
      </c>
      <c r="E65" s="295">
        <v>86000</v>
      </c>
      <c r="F65" s="286">
        <v>12</v>
      </c>
      <c r="G65" s="284">
        <f t="shared" si="0"/>
        <v>1032000</v>
      </c>
    </row>
    <row r="66" spans="1:7" ht="15" thickBot="1">
      <c r="A66" s="675"/>
      <c r="B66" s="678"/>
      <c r="C66" s="301" t="s">
        <v>25</v>
      </c>
      <c r="D66" s="300" t="s">
        <v>10</v>
      </c>
      <c r="E66" s="296">
        <v>90000</v>
      </c>
      <c r="F66" s="286">
        <v>12</v>
      </c>
      <c r="G66" s="284">
        <f t="shared" si="0"/>
        <v>1080000</v>
      </c>
    </row>
    <row r="67" spans="1:7" ht="15" thickBot="1">
      <c r="A67" s="676"/>
      <c r="B67" s="679"/>
      <c r="C67" s="293" t="s">
        <v>390</v>
      </c>
      <c r="D67" s="325" t="s">
        <v>144</v>
      </c>
      <c r="E67" s="297">
        <v>120000</v>
      </c>
      <c r="F67" s="287">
        <v>15</v>
      </c>
      <c r="G67" s="284">
        <f t="shared" ref="G67" si="1">E67*F67</f>
        <v>1800000</v>
      </c>
    </row>
    <row r="68" spans="1:7">
      <c r="B68" s="28"/>
      <c r="E68" s="29">
        <f>SUM(E2:E67)</f>
        <v>6436000</v>
      </c>
      <c r="F68" s="28"/>
    </row>
  </sheetData>
  <mergeCells count="24">
    <mergeCell ref="B32:B37"/>
    <mergeCell ref="A2:A7"/>
    <mergeCell ref="B2:B7"/>
    <mergeCell ref="H2:I2"/>
    <mergeCell ref="A8:A13"/>
    <mergeCell ref="B8:B13"/>
    <mergeCell ref="A14:A19"/>
    <mergeCell ref="B14:B19"/>
    <mergeCell ref="A56:A61"/>
    <mergeCell ref="B56:B61"/>
    <mergeCell ref="A62:A67"/>
    <mergeCell ref="B62:B67"/>
    <mergeCell ref="H4:I4"/>
    <mergeCell ref="A38:A43"/>
    <mergeCell ref="B38:B43"/>
    <mergeCell ref="A44:A49"/>
    <mergeCell ref="B44:B49"/>
    <mergeCell ref="A50:A55"/>
    <mergeCell ref="B50:B55"/>
    <mergeCell ref="A20:A25"/>
    <mergeCell ref="B20:B25"/>
    <mergeCell ref="A26:A31"/>
    <mergeCell ref="B26:B31"/>
    <mergeCell ref="A32:A37"/>
  </mergeCells>
  <dataValidations count="1">
    <dataValidation type="list" allowBlank="1" showInputMessage="1" showErrorMessage="1" sqref="D1 IP1 SL1 ACH1 AMD1 AVZ1 BFV1 BPR1 BZN1 CJJ1 CTF1 DDB1 DMX1 DWT1 EGP1 EQL1 FAH1 FKD1 FTZ1 GDV1 GNR1 GXN1 HHJ1 HRF1 IBB1 IKX1 IUT1 JEP1 JOL1 JYH1 KID1 KRZ1 LBV1 LLR1 LVN1 MFJ1 MPF1 MZB1 NIX1 NST1 OCP1 OML1 OWH1 PGD1 PPZ1 PZV1 QJR1 QTN1 RDJ1 RNF1 RXB1 SGX1 SQT1 TAP1 TKL1 TUH1 UED1 UNZ1 UXV1 VHR1 VRN1 WBJ1 WLF1 WVB1 D65407 IP65407 SL65407 ACH65407 AMD65407 AVZ65407 BFV65407 BPR65407 BZN65407 CJJ65407 CTF65407 DDB65407 DMX65407 DWT65407 EGP65407 EQL65407 FAH65407 FKD65407 FTZ65407 GDV65407 GNR65407 GXN65407 HHJ65407 HRF65407 IBB65407 IKX65407 IUT65407 JEP65407 JOL65407 JYH65407 KID65407 KRZ65407 LBV65407 LLR65407 LVN65407 MFJ65407 MPF65407 MZB65407 NIX65407 NST65407 OCP65407 OML65407 OWH65407 PGD65407 PPZ65407 PZV65407 QJR65407 QTN65407 RDJ65407 RNF65407 RXB65407 SGX65407 SQT65407 TAP65407 TKL65407 TUH65407 UED65407 UNZ65407 UXV65407 VHR65407 VRN65407 WBJ65407 WLF65407 WVB65407 D130943 IP130943 SL130943 ACH130943 AMD130943 AVZ130943 BFV130943 BPR130943 BZN130943 CJJ130943 CTF130943 DDB130943 DMX130943 DWT130943 EGP130943 EQL130943 FAH130943 FKD130943 FTZ130943 GDV130943 GNR130943 GXN130943 HHJ130943 HRF130943 IBB130943 IKX130943 IUT130943 JEP130943 JOL130943 JYH130943 KID130943 KRZ130943 LBV130943 LLR130943 LVN130943 MFJ130943 MPF130943 MZB130943 NIX130943 NST130943 OCP130943 OML130943 OWH130943 PGD130943 PPZ130943 PZV130943 QJR130943 QTN130943 RDJ130943 RNF130943 RXB130943 SGX130943 SQT130943 TAP130943 TKL130943 TUH130943 UED130943 UNZ130943 UXV130943 VHR130943 VRN130943 WBJ130943 WLF130943 WVB130943 D196479 IP196479 SL196479 ACH196479 AMD196479 AVZ196479 BFV196479 BPR196479 BZN196479 CJJ196479 CTF196479 DDB196479 DMX196479 DWT196479 EGP196479 EQL196479 FAH196479 FKD196479 FTZ196479 GDV196479 GNR196479 GXN196479 HHJ196479 HRF196479 IBB196479 IKX196479 IUT196479 JEP196479 JOL196479 JYH196479 KID196479 KRZ196479 LBV196479 LLR196479 LVN196479 MFJ196479 MPF196479 MZB196479 NIX196479 NST196479 OCP196479 OML196479 OWH196479 PGD196479 PPZ196479 PZV196479 QJR196479 QTN196479 RDJ196479 RNF196479 RXB196479 SGX196479 SQT196479 TAP196479 TKL196479 TUH196479 UED196479 UNZ196479 UXV196479 VHR196479 VRN196479 WBJ196479 WLF196479 WVB196479 D262015 IP262015 SL262015 ACH262015 AMD262015 AVZ262015 BFV262015 BPR262015 BZN262015 CJJ262015 CTF262015 DDB262015 DMX262015 DWT262015 EGP262015 EQL262015 FAH262015 FKD262015 FTZ262015 GDV262015 GNR262015 GXN262015 HHJ262015 HRF262015 IBB262015 IKX262015 IUT262015 JEP262015 JOL262015 JYH262015 KID262015 KRZ262015 LBV262015 LLR262015 LVN262015 MFJ262015 MPF262015 MZB262015 NIX262015 NST262015 OCP262015 OML262015 OWH262015 PGD262015 PPZ262015 PZV262015 QJR262015 QTN262015 RDJ262015 RNF262015 RXB262015 SGX262015 SQT262015 TAP262015 TKL262015 TUH262015 UED262015 UNZ262015 UXV262015 VHR262015 VRN262015 WBJ262015 WLF262015 WVB262015 D327551 IP327551 SL327551 ACH327551 AMD327551 AVZ327551 BFV327551 BPR327551 BZN327551 CJJ327551 CTF327551 DDB327551 DMX327551 DWT327551 EGP327551 EQL327551 FAH327551 FKD327551 FTZ327551 GDV327551 GNR327551 GXN327551 HHJ327551 HRF327551 IBB327551 IKX327551 IUT327551 JEP327551 JOL327551 JYH327551 KID327551 KRZ327551 LBV327551 LLR327551 LVN327551 MFJ327551 MPF327551 MZB327551 NIX327551 NST327551 OCP327551 OML327551 OWH327551 PGD327551 PPZ327551 PZV327551 QJR327551 QTN327551 RDJ327551 RNF327551 RXB327551 SGX327551 SQT327551 TAP327551 TKL327551 TUH327551 UED327551 UNZ327551 UXV327551 VHR327551 VRN327551 WBJ327551 WLF327551 WVB327551 D393087 IP393087 SL393087 ACH393087 AMD393087 AVZ393087 BFV393087 BPR393087 BZN393087 CJJ393087 CTF393087 DDB393087 DMX393087 DWT393087 EGP393087 EQL393087 FAH393087 FKD393087 FTZ393087 GDV393087 GNR393087 GXN393087 HHJ393087 HRF393087 IBB393087 IKX393087 IUT393087 JEP393087 JOL393087 JYH393087 KID393087 KRZ393087 LBV393087 LLR393087 LVN393087 MFJ393087 MPF393087 MZB393087 NIX393087 NST393087 OCP393087 OML393087 OWH393087 PGD393087 PPZ393087 PZV393087 QJR393087 QTN393087 RDJ393087 RNF393087 RXB393087 SGX393087 SQT393087 TAP393087 TKL393087 TUH393087 UED393087 UNZ393087 UXV393087 VHR393087 VRN393087 WBJ393087 WLF393087 WVB393087 D458623 IP458623 SL458623 ACH458623 AMD458623 AVZ458623 BFV458623 BPR458623 BZN458623 CJJ458623 CTF458623 DDB458623 DMX458623 DWT458623 EGP458623 EQL458623 FAH458623 FKD458623 FTZ458623 GDV458623 GNR458623 GXN458623 HHJ458623 HRF458623 IBB458623 IKX458623 IUT458623 JEP458623 JOL458623 JYH458623 KID458623 KRZ458623 LBV458623 LLR458623 LVN458623 MFJ458623 MPF458623 MZB458623 NIX458623 NST458623 OCP458623 OML458623 OWH458623 PGD458623 PPZ458623 PZV458623 QJR458623 QTN458623 RDJ458623 RNF458623 RXB458623 SGX458623 SQT458623 TAP458623 TKL458623 TUH458623 UED458623 UNZ458623 UXV458623 VHR458623 VRN458623 WBJ458623 WLF458623 WVB458623 D524159 IP524159 SL524159 ACH524159 AMD524159 AVZ524159 BFV524159 BPR524159 BZN524159 CJJ524159 CTF524159 DDB524159 DMX524159 DWT524159 EGP524159 EQL524159 FAH524159 FKD524159 FTZ524159 GDV524159 GNR524159 GXN524159 HHJ524159 HRF524159 IBB524159 IKX524159 IUT524159 JEP524159 JOL524159 JYH524159 KID524159 KRZ524159 LBV524159 LLR524159 LVN524159 MFJ524159 MPF524159 MZB524159 NIX524159 NST524159 OCP524159 OML524159 OWH524159 PGD524159 PPZ524159 PZV524159 QJR524159 QTN524159 RDJ524159 RNF524159 RXB524159 SGX524159 SQT524159 TAP524159 TKL524159 TUH524159 UED524159 UNZ524159 UXV524159 VHR524159 VRN524159 WBJ524159 WLF524159 WVB524159 D589695 IP589695 SL589695 ACH589695 AMD589695 AVZ589695 BFV589695 BPR589695 BZN589695 CJJ589695 CTF589695 DDB589695 DMX589695 DWT589695 EGP589695 EQL589695 FAH589695 FKD589695 FTZ589695 GDV589695 GNR589695 GXN589695 HHJ589695 HRF589695 IBB589695 IKX589695 IUT589695 JEP589695 JOL589695 JYH589695 KID589695 KRZ589695 LBV589695 LLR589695 LVN589695 MFJ589695 MPF589695 MZB589695 NIX589695 NST589695 OCP589695 OML589695 OWH589695 PGD589695 PPZ589695 PZV589695 QJR589695 QTN589695 RDJ589695 RNF589695 RXB589695 SGX589695 SQT589695 TAP589695 TKL589695 TUH589695 UED589695 UNZ589695 UXV589695 VHR589695 VRN589695 WBJ589695 WLF589695 WVB589695 D655231 IP655231 SL655231 ACH655231 AMD655231 AVZ655231 BFV655231 BPR655231 BZN655231 CJJ655231 CTF655231 DDB655231 DMX655231 DWT655231 EGP655231 EQL655231 FAH655231 FKD655231 FTZ655231 GDV655231 GNR655231 GXN655231 HHJ655231 HRF655231 IBB655231 IKX655231 IUT655231 JEP655231 JOL655231 JYH655231 KID655231 KRZ655231 LBV655231 LLR655231 LVN655231 MFJ655231 MPF655231 MZB655231 NIX655231 NST655231 OCP655231 OML655231 OWH655231 PGD655231 PPZ655231 PZV655231 QJR655231 QTN655231 RDJ655231 RNF655231 RXB655231 SGX655231 SQT655231 TAP655231 TKL655231 TUH655231 UED655231 UNZ655231 UXV655231 VHR655231 VRN655231 WBJ655231 WLF655231 WVB655231 D720767 IP720767 SL720767 ACH720767 AMD720767 AVZ720767 BFV720767 BPR720767 BZN720767 CJJ720767 CTF720767 DDB720767 DMX720767 DWT720767 EGP720767 EQL720767 FAH720767 FKD720767 FTZ720767 GDV720767 GNR720767 GXN720767 HHJ720767 HRF720767 IBB720767 IKX720767 IUT720767 JEP720767 JOL720767 JYH720767 KID720767 KRZ720767 LBV720767 LLR720767 LVN720767 MFJ720767 MPF720767 MZB720767 NIX720767 NST720767 OCP720767 OML720767 OWH720767 PGD720767 PPZ720767 PZV720767 QJR720767 QTN720767 RDJ720767 RNF720767 RXB720767 SGX720767 SQT720767 TAP720767 TKL720767 TUH720767 UED720767 UNZ720767 UXV720767 VHR720767 VRN720767 WBJ720767 WLF720767 WVB720767 D786303 IP786303 SL786303 ACH786303 AMD786303 AVZ786303 BFV786303 BPR786303 BZN786303 CJJ786303 CTF786303 DDB786303 DMX786303 DWT786303 EGP786303 EQL786303 FAH786303 FKD786303 FTZ786303 GDV786303 GNR786303 GXN786303 HHJ786303 HRF786303 IBB786303 IKX786303 IUT786303 JEP786303 JOL786303 JYH786303 KID786303 KRZ786303 LBV786303 LLR786303 LVN786303 MFJ786303 MPF786303 MZB786303 NIX786303 NST786303 OCP786303 OML786303 OWH786303 PGD786303 PPZ786303 PZV786303 QJR786303 QTN786303 RDJ786303 RNF786303 RXB786303 SGX786303 SQT786303 TAP786303 TKL786303 TUH786303 UED786303 UNZ786303 UXV786303 VHR786303 VRN786303 WBJ786303 WLF786303 WVB786303 D851839 IP851839 SL851839 ACH851839 AMD851839 AVZ851839 BFV851839 BPR851839 BZN851839 CJJ851839 CTF851839 DDB851839 DMX851839 DWT851839 EGP851839 EQL851839 FAH851839 FKD851839 FTZ851839 GDV851839 GNR851839 GXN851839 HHJ851839 HRF851839 IBB851839 IKX851839 IUT851839 JEP851839 JOL851839 JYH851839 KID851839 KRZ851839 LBV851839 LLR851839 LVN851839 MFJ851839 MPF851839 MZB851839 NIX851839 NST851839 OCP851839 OML851839 OWH851839 PGD851839 PPZ851839 PZV851839 QJR851839 QTN851839 RDJ851839 RNF851839 RXB851839 SGX851839 SQT851839 TAP851839 TKL851839 TUH851839 UED851839 UNZ851839 UXV851839 VHR851839 VRN851839 WBJ851839 WLF851839 WVB851839 D917375 IP917375 SL917375 ACH917375 AMD917375 AVZ917375 BFV917375 BPR917375 BZN917375 CJJ917375 CTF917375 DDB917375 DMX917375 DWT917375 EGP917375 EQL917375 FAH917375 FKD917375 FTZ917375 GDV917375 GNR917375 GXN917375 HHJ917375 HRF917375 IBB917375 IKX917375 IUT917375 JEP917375 JOL917375 JYH917375 KID917375 KRZ917375 LBV917375 LLR917375 LVN917375 MFJ917375 MPF917375 MZB917375 NIX917375 NST917375 OCP917375 OML917375 OWH917375 PGD917375 PPZ917375 PZV917375 QJR917375 QTN917375 RDJ917375 RNF917375 RXB917375 SGX917375 SQT917375 TAP917375 TKL917375 TUH917375 UED917375 UNZ917375 UXV917375 VHR917375 VRN917375 WBJ917375 WLF917375 WVB917375 D982911 IP982911 SL982911 ACH982911 AMD982911 AVZ982911 BFV982911 BPR982911 BZN982911 CJJ982911 CTF982911 DDB982911 DMX982911 DWT982911 EGP982911 EQL982911 FAH982911 FKD982911 FTZ982911 GDV982911 GNR982911 GXN982911 HHJ982911 HRF982911 IBB982911 IKX982911 IUT982911 JEP982911 JOL982911 JYH982911 KID982911 KRZ982911 LBV982911 LLR982911 LVN982911 MFJ982911 MPF982911 MZB982911 NIX982911 NST982911 OCP982911 OML982911 OWH982911 PGD982911 PPZ982911 PZV982911 QJR982911 QTN982911 RDJ982911 RNF982911 RXB982911 SGX982911 SQT982911 TAP982911 TKL982911 TUH982911 UED982911 UNZ982911 UXV982911 VHR982911 VRN982911 WBJ982911 WLF982911 WVB982911" xr:uid="{7FED0C64-8DB8-4953-9DF1-B91E725DDB2E}">
      <formula1>"MINIBUS,BUS,VAN,TAXIBUS"</formula1>
    </dataValidation>
  </dataValidations>
  <pageMargins left="0.7" right="0.7" top="0.75" bottom="0.75" header="0.3" footer="0.3"/>
  <pageSetup paperSize="9" scale="81"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A63D-2280-4D39-857B-2A15697E7281}">
  <sheetPr>
    <pageSetUpPr fitToPage="1"/>
  </sheetPr>
  <dimension ref="A1:G57"/>
  <sheetViews>
    <sheetView topLeftCell="A40" workbookViewId="0">
      <selection activeCell="J43" sqref="J43"/>
    </sheetView>
  </sheetViews>
  <sheetFormatPr baseColWidth="10" defaultColWidth="11" defaultRowHeight="14.4"/>
  <cols>
    <col min="3" max="3" width="22.33203125" customWidth="1"/>
    <col min="7" max="7" width="13.88671875" customWidth="1"/>
    <col min="247" max="247" width="22.33203125" customWidth="1"/>
    <col min="503" max="503" width="22.33203125" customWidth="1"/>
    <col min="759" max="759" width="22.33203125" customWidth="1"/>
    <col min="1015" max="1015" width="22.33203125" customWidth="1"/>
    <col min="1271" max="1271" width="22.33203125" customWidth="1"/>
    <col min="1527" max="1527" width="22.33203125" customWidth="1"/>
    <col min="1783" max="1783" width="22.33203125" customWidth="1"/>
    <col min="2039" max="2039" width="22.33203125" customWidth="1"/>
    <col min="2295" max="2295" width="22.33203125" customWidth="1"/>
    <col min="2551" max="2551" width="22.33203125" customWidth="1"/>
    <col min="2807" max="2807" width="22.33203125" customWidth="1"/>
    <col min="3063" max="3063" width="22.33203125" customWidth="1"/>
    <col min="3319" max="3319" width="22.33203125" customWidth="1"/>
    <col min="3575" max="3575" width="22.33203125" customWidth="1"/>
    <col min="3831" max="3831" width="22.33203125" customWidth="1"/>
    <col min="4087" max="4087" width="22.33203125" customWidth="1"/>
    <col min="4343" max="4343" width="22.33203125" customWidth="1"/>
    <col min="4599" max="4599" width="22.33203125" customWidth="1"/>
    <col min="4855" max="4855" width="22.33203125" customWidth="1"/>
    <col min="5111" max="5111" width="22.33203125" customWidth="1"/>
    <col min="5367" max="5367" width="22.33203125" customWidth="1"/>
    <col min="5623" max="5623" width="22.33203125" customWidth="1"/>
    <col min="5879" max="5879" width="22.33203125" customWidth="1"/>
    <col min="6135" max="6135" width="22.33203125" customWidth="1"/>
    <col min="6391" max="6391" width="22.33203125" customWidth="1"/>
    <col min="6647" max="6647" width="22.33203125" customWidth="1"/>
    <col min="6903" max="6903" width="22.33203125" customWidth="1"/>
    <col min="7159" max="7159" width="22.33203125" customWidth="1"/>
    <col min="7415" max="7415" width="22.33203125" customWidth="1"/>
    <col min="7671" max="7671" width="22.33203125" customWidth="1"/>
    <col min="7927" max="7927" width="22.33203125" customWidth="1"/>
    <col min="8183" max="8183" width="22.33203125" customWidth="1"/>
    <col min="8439" max="8439" width="22.33203125" customWidth="1"/>
    <col min="8695" max="8695" width="22.33203125" customWidth="1"/>
    <col min="8951" max="8951" width="22.33203125" customWidth="1"/>
    <col min="9207" max="9207" width="22.33203125" customWidth="1"/>
    <col min="9463" max="9463" width="22.33203125" customWidth="1"/>
    <col min="9719" max="9719" width="22.33203125" customWidth="1"/>
    <col min="9975" max="9975" width="22.33203125" customWidth="1"/>
    <col min="10231" max="10231" width="22.33203125" customWidth="1"/>
    <col min="10487" max="10487" width="22.33203125" customWidth="1"/>
    <col min="10743" max="10743" width="22.33203125" customWidth="1"/>
    <col min="10999" max="10999" width="22.33203125" customWidth="1"/>
    <col min="11255" max="11255" width="22.33203125" customWidth="1"/>
    <col min="11511" max="11511" width="22.33203125" customWidth="1"/>
    <col min="11767" max="11767" width="22.33203125" customWidth="1"/>
    <col min="12023" max="12023" width="22.33203125" customWidth="1"/>
    <col min="12279" max="12279" width="22.33203125" customWidth="1"/>
    <col min="12535" max="12535" width="22.33203125" customWidth="1"/>
    <col min="12791" max="12791" width="22.33203125" customWidth="1"/>
    <col min="13047" max="13047" width="22.33203125" customWidth="1"/>
    <col min="13303" max="13303" width="22.33203125" customWidth="1"/>
    <col min="13559" max="13559" width="22.33203125" customWidth="1"/>
    <col min="13815" max="13815" width="22.33203125" customWidth="1"/>
    <col min="14071" max="14071" width="22.33203125" customWidth="1"/>
    <col min="14327" max="14327" width="22.33203125" customWidth="1"/>
    <col min="14583" max="14583" width="22.33203125" customWidth="1"/>
    <col min="14839" max="14839" width="22.33203125" customWidth="1"/>
    <col min="15095" max="15095" width="22.33203125" customWidth="1"/>
    <col min="15351" max="15351" width="22.33203125" customWidth="1"/>
    <col min="15607" max="15607" width="22.33203125" customWidth="1"/>
    <col min="15863" max="15863" width="22.33203125" customWidth="1"/>
    <col min="16119" max="16119" width="22.33203125" customWidth="1"/>
  </cols>
  <sheetData>
    <row r="1" spans="1:7" ht="29.4" thickBot="1">
      <c r="A1" s="1" t="s">
        <v>0</v>
      </c>
      <c r="B1" s="2" t="s">
        <v>1</v>
      </c>
      <c r="C1" s="3" t="s">
        <v>2</v>
      </c>
      <c r="D1" s="4" t="s">
        <v>3</v>
      </c>
      <c r="E1" s="5" t="s">
        <v>4</v>
      </c>
      <c r="F1" s="6" t="s">
        <v>5</v>
      </c>
      <c r="G1" s="7" t="s">
        <v>6</v>
      </c>
    </row>
    <row r="2" spans="1:7" ht="15" thickBot="1">
      <c r="A2" s="674">
        <v>45916</v>
      </c>
      <c r="B2" s="677" t="s">
        <v>365</v>
      </c>
      <c r="C2" s="291" t="s">
        <v>7</v>
      </c>
      <c r="D2" s="298" t="s">
        <v>389</v>
      </c>
      <c r="E2" s="294">
        <v>95000</v>
      </c>
      <c r="F2" s="302">
        <v>13</v>
      </c>
      <c r="G2" s="284">
        <f t="shared" ref="G2:G56" si="0">E2*F2</f>
        <v>1235000</v>
      </c>
    </row>
    <row r="3" spans="1:7" ht="15" thickBot="1">
      <c r="A3" s="675"/>
      <c r="B3" s="678"/>
      <c r="C3" s="292" t="s">
        <v>282</v>
      </c>
      <c r="D3" s="299" t="s">
        <v>10</v>
      </c>
      <c r="E3" s="295">
        <v>80000</v>
      </c>
      <c r="F3" s="286">
        <v>10</v>
      </c>
      <c r="G3" s="284">
        <f t="shared" si="0"/>
        <v>800000</v>
      </c>
    </row>
    <row r="4" spans="1:7" ht="15" thickBot="1">
      <c r="A4" s="675"/>
      <c r="B4" s="678"/>
      <c r="C4" s="292" t="s">
        <v>45</v>
      </c>
      <c r="D4" s="299" t="s">
        <v>8</v>
      </c>
      <c r="E4" s="295">
        <v>115000</v>
      </c>
      <c r="F4" s="286">
        <v>26</v>
      </c>
      <c r="G4" s="284">
        <f t="shared" si="0"/>
        <v>2990000</v>
      </c>
    </row>
    <row r="5" spans="1:7" ht="15" thickBot="1">
      <c r="A5" s="675"/>
      <c r="B5" s="678"/>
      <c r="C5" s="292" t="s">
        <v>364</v>
      </c>
      <c r="D5" s="299" t="s">
        <v>389</v>
      </c>
      <c r="E5" s="295">
        <v>86000</v>
      </c>
      <c r="F5" s="286">
        <v>14</v>
      </c>
      <c r="G5" s="284">
        <f t="shared" si="0"/>
        <v>1204000</v>
      </c>
    </row>
    <row r="6" spans="1:7" ht="15" thickBot="1">
      <c r="A6" s="675"/>
      <c r="B6" s="678"/>
      <c r="C6" s="301" t="s">
        <v>25</v>
      </c>
      <c r="D6" s="300" t="s">
        <v>10</v>
      </c>
      <c r="E6" s="296">
        <v>90000</v>
      </c>
      <c r="F6" s="286">
        <v>12</v>
      </c>
      <c r="G6" s="284">
        <f t="shared" si="0"/>
        <v>1080000</v>
      </c>
    </row>
    <row r="7" spans="1:7" ht="15" thickBot="1">
      <c r="A7" s="676"/>
      <c r="B7" s="679"/>
      <c r="C7" s="293" t="s">
        <v>390</v>
      </c>
      <c r="D7" s="325" t="s">
        <v>144</v>
      </c>
      <c r="E7" s="297">
        <v>120000</v>
      </c>
      <c r="F7" s="287">
        <v>11</v>
      </c>
      <c r="G7" s="284">
        <f t="shared" si="0"/>
        <v>1320000</v>
      </c>
    </row>
    <row r="8" spans="1:7" ht="15" thickBot="1">
      <c r="A8" s="674">
        <v>45917</v>
      </c>
      <c r="B8" s="677" t="s">
        <v>365</v>
      </c>
      <c r="C8" s="291" t="s">
        <v>7</v>
      </c>
      <c r="D8" s="298" t="s">
        <v>389</v>
      </c>
      <c r="E8" s="294">
        <v>95000</v>
      </c>
      <c r="F8" s="308">
        <v>12</v>
      </c>
      <c r="G8" s="284">
        <f t="shared" si="0"/>
        <v>1140000</v>
      </c>
    </row>
    <row r="9" spans="1:7" ht="15" thickBot="1">
      <c r="A9" s="675"/>
      <c r="B9" s="678"/>
      <c r="C9" s="292" t="s">
        <v>282</v>
      </c>
      <c r="D9" s="299" t="s">
        <v>10</v>
      </c>
      <c r="E9" s="295">
        <v>80000</v>
      </c>
      <c r="F9" s="309">
        <v>11</v>
      </c>
      <c r="G9" s="284">
        <f t="shared" si="0"/>
        <v>880000</v>
      </c>
    </row>
    <row r="10" spans="1:7" ht="15" thickBot="1">
      <c r="A10" s="675"/>
      <c r="B10" s="678"/>
      <c r="C10" s="292" t="s">
        <v>45</v>
      </c>
      <c r="D10" s="299" t="s">
        <v>8</v>
      </c>
      <c r="E10" s="295">
        <v>115000</v>
      </c>
      <c r="F10" s="309">
        <v>28</v>
      </c>
      <c r="G10" s="284">
        <f t="shared" si="0"/>
        <v>3220000</v>
      </c>
    </row>
    <row r="11" spans="1:7" ht="15" thickBot="1">
      <c r="A11" s="675"/>
      <c r="B11" s="678"/>
      <c r="C11" s="292" t="s">
        <v>364</v>
      </c>
      <c r="D11" s="299" t="s">
        <v>389</v>
      </c>
      <c r="E11" s="295">
        <v>86000</v>
      </c>
      <c r="F11" s="309">
        <v>13</v>
      </c>
      <c r="G11" s="284">
        <f t="shared" si="0"/>
        <v>1118000</v>
      </c>
    </row>
    <row r="12" spans="1:7" ht="15" thickBot="1">
      <c r="A12" s="675"/>
      <c r="B12" s="678"/>
      <c r="C12" s="301" t="s">
        <v>25</v>
      </c>
      <c r="D12" s="300" t="s">
        <v>10</v>
      </c>
      <c r="E12" s="296">
        <v>90000</v>
      </c>
      <c r="F12" s="309">
        <v>12</v>
      </c>
      <c r="G12" s="284">
        <f t="shared" si="0"/>
        <v>1080000</v>
      </c>
    </row>
    <row r="13" spans="1:7" ht="15" thickBot="1">
      <c r="A13" s="676"/>
      <c r="B13" s="679"/>
      <c r="C13" s="293" t="s">
        <v>390</v>
      </c>
      <c r="D13" s="325" t="s">
        <v>144</v>
      </c>
      <c r="E13" s="297">
        <v>120000</v>
      </c>
      <c r="F13" s="310">
        <v>11</v>
      </c>
      <c r="G13" s="284">
        <f t="shared" si="0"/>
        <v>1320000</v>
      </c>
    </row>
    <row r="14" spans="1:7" ht="15" thickBot="1">
      <c r="A14" s="674">
        <v>45922</v>
      </c>
      <c r="B14" s="677" t="s">
        <v>365</v>
      </c>
      <c r="C14" s="291" t="s">
        <v>7</v>
      </c>
      <c r="D14" s="298" t="s">
        <v>389</v>
      </c>
      <c r="E14" s="294">
        <v>95000</v>
      </c>
      <c r="F14" s="308">
        <v>16</v>
      </c>
      <c r="G14" s="284">
        <f t="shared" si="0"/>
        <v>1520000</v>
      </c>
    </row>
    <row r="15" spans="1:7" ht="15" thickBot="1">
      <c r="A15" s="675"/>
      <c r="B15" s="678"/>
      <c r="C15" s="292" t="s">
        <v>282</v>
      </c>
      <c r="D15" s="299" t="s">
        <v>10</v>
      </c>
      <c r="E15" s="295">
        <v>80000</v>
      </c>
      <c r="F15" s="309">
        <v>11</v>
      </c>
      <c r="G15" s="284">
        <f t="shared" si="0"/>
        <v>880000</v>
      </c>
    </row>
    <row r="16" spans="1:7" ht="15" thickBot="1">
      <c r="A16" s="675"/>
      <c r="B16" s="678"/>
      <c r="C16" s="292" t="s">
        <v>45</v>
      </c>
      <c r="D16" s="299" t="s">
        <v>8</v>
      </c>
      <c r="E16" s="295">
        <v>115000</v>
      </c>
      <c r="F16" s="309">
        <v>33</v>
      </c>
      <c r="G16" s="284">
        <f t="shared" si="0"/>
        <v>3795000</v>
      </c>
    </row>
    <row r="17" spans="1:7" ht="15" thickBot="1">
      <c r="A17" s="675"/>
      <c r="B17" s="678"/>
      <c r="C17" s="292" t="s">
        <v>364</v>
      </c>
      <c r="D17" s="299" t="s">
        <v>389</v>
      </c>
      <c r="E17" s="295">
        <v>86000</v>
      </c>
      <c r="F17" s="309">
        <v>15</v>
      </c>
      <c r="G17" s="284">
        <f t="shared" si="0"/>
        <v>1290000</v>
      </c>
    </row>
    <row r="18" spans="1:7" ht="15" thickBot="1">
      <c r="A18" s="675"/>
      <c r="B18" s="678"/>
      <c r="C18" s="301" t="s">
        <v>25</v>
      </c>
      <c r="D18" s="300" t="s">
        <v>10</v>
      </c>
      <c r="E18" s="296">
        <v>90000</v>
      </c>
      <c r="F18" s="309">
        <v>12</v>
      </c>
      <c r="G18" s="284">
        <f t="shared" si="0"/>
        <v>1080000</v>
      </c>
    </row>
    <row r="19" spans="1:7" ht="15" thickBot="1">
      <c r="A19" s="676"/>
      <c r="B19" s="679"/>
      <c r="C19" s="293" t="s">
        <v>390</v>
      </c>
      <c r="D19" s="325" t="s">
        <v>144</v>
      </c>
      <c r="E19" s="297">
        <v>120000</v>
      </c>
      <c r="F19" s="310">
        <v>12</v>
      </c>
      <c r="G19" s="284">
        <f t="shared" si="0"/>
        <v>1440000</v>
      </c>
    </row>
    <row r="20" spans="1:7" ht="15" thickBot="1">
      <c r="A20" s="674">
        <v>45923</v>
      </c>
      <c r="B20" s="677" t="s">
        <v>365</v>
      </c>
      <c r="C20" s="291" t="s">
        <v>7</v>
      </c>
      <c r="D20" s="298" t="s">
        <v>389</v>
      </c>
      <c r="E20" s="294">
        <v>95000</v>
      </c>
      <c r="F20" s="308">
        <v>17</v>
      </c>
      <c r="G20" s="284">
        <f t="shared" si="0"/>
        <v>1615000</v>
      </c>
    </row>
    <row r="21" spans="1:7" ht="15" thickBot="1">
      <c r="A21" s="675"/>
      <c r="B21" s="678"/>
      <c r="C21" s="292" t="s">
        <v>282</v>
      </c>
      <c r="D21" s="299" t="s">
        <v>10</v>
      </c>
      <c r="E21" s="295">
        <v>80000</v>
      </c>
      <c r="F21" s="323">
        <v>11</v>
      </c>
      <c r="G21" s="284">
        <f t="shared" si="0"/>
        <v>880000</v>
      </c>
    </row>
    <row r="22" spans="1:7" ht="15" thickBot="1">
      <c r="A22" s="675"/>
      <c r="B22" s="678"/>
      <c r="C22" s="292" t="s">
        <v>45</v>
      </c>
      <c r="D22" s="299" t="s">
        <v>8</v>
      </c>
      <c r="E22" s="295">
        <v>115000</v>
      </c>
      <c r="F22" s="323">
        <v>34</v>
      </c>
      <c r="G22" s="284">
        <f t="shared" si="0"/>
        <v>3910000</v>
      </c>
    </row>
    <row r="23" spans="1:7" ht="15" thickBot="1">
      <c r="A23" s="675"/>
      <c r="B23" s="678"/>
      <c r="C23" s="292" t="s">
        <v>364</v>
      </c>
      <c r="D23" s="299" t="s">
        <v>389</v>
      </c>
      <c r="E23" s="295">
        <v>86000</v>
      </c>
      <c r="F23" s="309">
        <v>14</v>
      </c>
      <c r="G23" s="284">
        <f t="shared" si="0"/>
        <v>1204000</v>
      </c>
    </row>
    <row r="24" spans="1:7" ht="15" thickBot="1">
      <c r="A24" s="675"/>
      <c r="B24" s="678"/>
      <c r="C24" s="301" t="s">
        <v>25</v>
      </c>
      <c r="D24" s="300" t="s">
        <v>10</v>
      </c>
      <c r="E24" s="296">
        <v>90000</v>
      </c>
      <c r="F24" s="309">
        <v>12</v>
      </c>
      <c r="G24" s="284">
        <f t="shared" si="0"/>
        <v>1080000</v>
      </c>
    </row>
    <row r="25" spans="1:7" ht="15" thickBot="1">
      <c r="A25" s="676"/>
      <c r="B25" s="679"/>
      <c r="C25" s="293" t="s">
        <v>390</v>
      </c>
      <c r="D25" s="325" t="s">
        <v>144</v>
      </c>
      <c r="E25" s="297">
        <v>120000</v>
      </c>
      <c r="F25" s="310">
        <v>15</v>
      </c>
      <c r="G25" s="284">
        <f t="shared" si="0"/>
        <v>1800000</v>
      </c>
    </row>
    <row r="26" spans="1:7" ht="15" thickBot="1">
      <c r="A26" s="674">
        <v>45924</v>
      </c>
      <c r="B26" s="677" t="s">
        <v>365</v>
      </c>
      <c r="C26" s="291" t="s">
        <v>7</v>
      </c>
      <c r="D26" s="298" t="s">
        <v>389</v>
      </c>
      <c r="E26" s="294">
        <v>95000</v>
      </c>
      <c r="F26" s="315">
        <v>17</v>
      </c>
      <c r="G26" s="284">
        <f t="shared" si="0"/>
        <v>1615000</v>
      </c>
    </row>
    <row r="27" spans="1:7" ht="15" thickBot="1">
      <c r="A27" s="675"/>
      <c r="B27" s="678"/>
      <c r="C27" s="292" t="s">
        <v>282</v>
      </c>
      <c r="D27" s="299" t="s">
        <v>10</v>
      </c>
      <c r="E27" s="295">
        <v>80000</v>
      </c>
      <c r="F27" s="316">
        <v>9</v>
      </c>
      <c r="G27" s="284">
        <f t="shared" si="0"/>
        <v>720000</v>
      </c>
    </row>
    <row r="28" spans="1:7" ht="15" thickBot="1">
      <c r="A28" s="675"/>
      <c r="B28" s="678"/>
      <c r="C28" s="292" t="s">
        <v>45</v>
      </c>
      <c r="D28" s="299" t="s">
        <v>8</v>
      </c>
      <c r="E28" s="295">
        <v>115000</v>
      </c>
      <c r="F28" s="316">
        <v>42</v>
      </c>
      <c r="G28" s="284">
        <f t="shared" si="0"/>
        <v>4830000</v>
      </c>
    </row>
    <row r="29" spans="1:7" ht="15" thickBot="1">
      <c r="A29" s="675"/>
      <c r="B29" s="678"/>
      <c r="C29" s="292" t="s">
        <v>364</v>
      </c>
      <c r="D29" s="299" t="s">
        <v>389</v>
      </c>
      <c r="E29" s="295">
        <v>86000</v>
      </c>
      <c r="F29" s="317">
        <v>15</v>
      </c>
      <c r="G29" s="284">
        <f t="shared" si="0"/>
        <v>1290000</v>
      </c>
    </row>
    <row r="30" spans="1:7" ht="15" thickBot="1">
      <c r="A30" s="675"/>
      <c r="B30" s="678"/>
      <c r="C30" s="301" t="s">
        <v>25</v>
      </c>
      <c r="D30" s="300" t="s">
        <v>10</v>
      </c>
      <c r="E30" s="296">
        <v>90000</v>
      </c>
      <c r="F30" s="317">
        <v>12</v>
      </c>
      <c r="G30" s="284">
        <f t="shared" si="0"/>
        <v>1080000</v>
      </c>
    </row>
    <row r="31" spans="1:7" ht="15" thickBot="1">
      <c r="A31" s="676"/>
      <c r="B31" s="679"/>
      <c r="C31" s="293" t="s">
        <v>390</v>
      </c>
      <c r="D31" s="325" t="s">
        <v>144</v>
      </c>
      <c r="E31" s="297">
        <v>120000</v>
      </c>
      <c r="F31" s="318">
        <v>18</v>
      </c>
      <c r="G31" s="284">
        <f t="shared" si="0"/>
        <v>2160000</v>
      </c>
    </row>
    <row r="32" spans="1:7" ht="15" thickBot="1">
      <c r="A32" s="674">
        <v>45925</v>
      </c>
      <c r="B32" s="677" t="s">
        <v>365</v>
      </c>
      <c r="C32" s="291" t="s">
        <v>7</v>
      </c>
      <c r="D32" s="298" t="s">
        <v>389</v>
      </c>
      <c r="E32" s="294">
        <v>95000</v>
      </c>
      <c r="F32" s="308">
        <v>18</v>
      </c>
      <c r="G32" s="284">
        <f t="shared" si="0"/>
        <v>1710000</v>
      </c>
    </row>
    <row r="33" spans="1:7" ht="15" thickBot="1">
      <c r="A33" s="675"/>
      <c r="B33" s="678"/>
      <c r="C33" s="292" t="s">
        <v>282</v>
      </c>
      <c r="D33" s="299" t="s">
        <v>10</v>
      </c>
      <c r="E33" s="295">
        <v>80000</v>
      </c>
      <c r="F33" s="309">
        <v>11</v>
      </c>
      <c r="G33" s="284">
        <f t="shared" si="0"/>
        <v>880000</v>
      </c>
    </row>
    <row r="34" spans="1:7" ht="15" thickBot="1">
      <c r="A34" s="675"/>
      <c r="B34" s="678"/>
      <c r="C34" s="292" t="s">
        <v>45</v>
      </c>
      <c r="D34" s="299" t="s">
        <v>8</v>
      </c>
      <c r="E34" s="295">
        <v>115000</v>
      </c>
      <c r="F34" s="309">
        <v>32</v>
      </c>
      <c r="G34" s="284">
        <f t="shared" si="0"/>
        <v>3680000</v>
      </c>
    </row>
    <row r="35" spans="1:7" ht="15" thickBot="1">
      <c r="A35" s="675"/>
      <c r="B35" s="678"/>
      <c r="C35" s="292" t="s">
        <v>364</v>
      </c>
      <c r="D35" s="299" t="s">
        <v>389</v>
      </c>
      <c r="E35" s="295">
        <v>86000</v>
      </c>
      <c r="F35" s="309">
        <v>12</v>
      </c>
      <c r="G35" s="284">
        <f t="shared" si="0"/>
        <v>1032000</v>
      </c>
    </row>
    <row r="36" spans="1:7" ht="15" thickBot="1">
      <c r="A36" s="675"/>
      <c r="B36" s="678"/>
      <c r="C36" s="301" t="s">
        <v>25</v>
      </c>
      <c r="D36" s="300" t="s">
        <v>10</v>
      </c>
      <c r="E36" s="296">
        <v>90000</v>
      </c>
      <c r="F36" s="309">
        <v>12</v>
      </c>
      <c r="G36" s="284">
        <f t="shared" si="0"/>
        <v>1080000</v>
      </c>
    </row>
    <row r="37" spans="1:7" ht="15" thickBot="1">
      <c r="A37" s="676"/>
      <c r="B37" s="679"/>
      <c r="C37" s="293" t="s">
        <v>390</v>
      </c>
      <c r="D37" s="325" t="s">
        <v>144</v>
      </c>
      <c r="E37" s="297">
        <v>120000</v>
      </c>
      <c r="F37" s="310">
        <v>15</v>
      </c>
      <c r="G37" s="284">
        <f t="shared" si="0"/>
        <v>1800000</v>
      </c>
    </row>
    <row r="38" spans="1:7" ht="15" thickBot="1">
      <c r="A38" s="674">
        <v>45926</v>
      </c>
      <c r="B38" s="677" t="s">
        <v>365</v>
      </c>
      <c r="C38" s="291" t="s">
        <v>7</v>
      </c>
      <c r="D38" s="298" t="s">
        <v>389</v>
      </c>
      <c r="E38" s="294">
        <v>95000</v>
      </c>
      <c r="F38" s="308">
        <v>12</v>
      </c>
      <c r="G38" s="284">
        <f t="shared" si="0"/>
        <v>1140000</v>
      </c>
    </row>
    <row r="39" spans="1:7" ht="15" thickBot="1">
      <c r="A39" s="675"/>
      <c r="B39" s="678"/>
      <c r="C39" s="292" t="s">
        <v>282</v>
      </c>
      <c r="D39" s="299" t="s">
        <v>10</v>
      </c>
      <c r="E39" s="295">
        <v>80000</v>
      </c>
      <c r="F39" s="309">
        <v>9</v>
      </c>
      <c r="G39" s="284">
        <f t="shared" si="0"/>
        <v>720000</v>
      </c>
    </row>
    <row r="40" spans="1:7" ht="15" thickBot="1">
      <c r="A40" s="675"/>
      <c r="B40" s="678"/>
      <c r="C40" s="292" t="s">
        <v>45</v>
      </c>
      <c r="D40" s="299" t="s">
        <v>8</v>
      </c>
      <c r="E40" s="295">
        <v>115000</v>
      </c>
      <c r="F40" s="309">
        <v>34</v>
      </c>
      <c r="G40" s="284">
        <f t="shared" si="0"/>
        <v>3910000</v>
      </c>
    </row>
    <row r="41" spans="1:7" ht="15" thickBot="1">
      <c r="A41" s="675"/>
      <c r="B41" s="678"/>
      <c r="C41" s="292" t="s">
        <v>364</v>
      </c>
      <c r="D41" s="299" t="s">
        <v>389</v>
      </c>
      <c r="E41" s="295">
        <v>86000</v>
      </c>
      <c r="F41" s="309">
        <v>14</v>
      </c>
      <c r="G41" s="284">
        <f t="shared" si="0"/>
        <v>1204000</v>
      </c>
    </row>
    <row r="42" spans="1:7" ht="15" thickBot="1">
      <c r="A42" s="675"/>
      <c r="B42" s="678"/>
      <c r="C42" s="301" t="s">
        <v>25</v>
      </c>
      <c r="D42" s="300" t="s">
        <v>10</v>
      </c>
      <c r="E42" s="296">
        <v>90000</v>
      </c>
      <c r="F42" s="309">
        <v>12</v>
      </c>
      <c r="G42" s="284">
        <f t="shared" si="0"/>
        <v>1080000</v>
      </c>
    </row>
    <row r="43" spans="1:7" ht="15" thickBot="1">
      <c r="A43" s="676"/>
      <c r="B43" s="679"/>
      <c r="C43" s="293" t="s">
        <v>390</v>
      </c>
      <c r="D43" s="325" t="s">
        <v>144</v>
      </c>
      <c r="E43" s="297">
        <v>120000</v>
      </c>
      <c r="F43" s="310">
        <v>16</v>
      </c>
      <c r="G43" s="284">
        <f t="shared" si="0"/>
        <v>1920000</v>
      </c>
    </row>
    <row r="44" spans="1:7" ht="15" thickBot="1">
      <c r="A44" s="326">
        <v>45927</v>
      </c>
      <c r="B44" s="327" t="s">
        <v>365</v>
      </c>
      <c r="C44" s="328" t="s">
        <v>392</v>
      </c>
      <c r="D44" s="329" t="s">
        <v>10</v>
      </c>
      <c r="E44" s="297">
        <v>120000</v>
      </c>
      <c r="F44" s="330">
        <v>18</v>
      </c>
      <c r="G44" s="284">
        <f t="shared" si="0"/>
        <v>2160000</v>
      </c>
    </row>
    <row r="45" spans="1:7" ht="15" thickBot="1">
      <c r="A45" s="674">
        <v>45929</v>
      </c>
      <c r="B45" s="677" t="s">
        <v>365</v>
      </c>
      <c r="C45" s="291" t="s">
        <v>7</v>
      </c>
      <c r="D45" s="298" t="s">
        <v>389</v>
      </c>
      <c r="E45" s="294">
        <v>95000</v>
      </c>
      <c r="F45" s="285">
        <v>15</v>
      </c>
      <c r="G45" s="284">
        <f t="shared" si="0"/>
        <v>1425000</v>
      </c>
    </row>
    <row r="46" spans="1:7" ht="15" thickBot="1">
      <c r="A46" s="675"/>
      <c r="B46" s="678"/>
      <c r="C46" s="292" t="s">
        <v>282</v>
      </c>
      <c r="D46" s="299" t="s">
        <v>10</v>
      </c>
      <c r="E46" s="295">
        <v>80000</v>
      </c>
      <c r="F46" s="302">
        <v>13</v>
      </c>
      <c r="G46" s="284">
        <f t="shared" si="0"/>
        <v>1040000</v>
      </c>
    </row>
    <row r="47" spans="1:7" ht="15" thickBot="1">
      <c r="A47" s="675"/>
      <c r="B47" s="678"/>
      <c r="C47" s="292" t="s">
        <v>45</v>
      </c>
      <c r="D47" s="299" t="s">
        <v>8</v>
      </c>
      <c r="E47" s="295">
        <v>115000</v>
      </c>
      <c r="F47" s="286">
        <v>34</v>
      </c>
      <c r="G47" s="284">
        <f t="shared" si="0"/>
        <v>3910000</v>
      </c>
    </row>
    <row r="48" spans="1:7" ht="15" thickBot="1">
      <c r="A48" s="675"/>
      <c r="B48" s="678"/>
      <c r="C48" s="292" t="s">
        <v>364</v>
      </c>
      <c r="D48" s="299" t="s">
        <v>389</v>
      </c>
      <c r="E48" s="295">
        <v>86000</v>
      </c>
      <c r="F48" s="286">
        <v>16</v>
      </c>
      <c r="G48" s="284">
        <f t="shared" si="0"/>
        <v>1376000</v>
      </c>
    </row>
    <row r="49" spans="1:7" ht="15" thickBot="1">
      <c r="A49" s="675"/>
      <c r="B49" s="678"/>
      <c r="C49" s="301" t="s">
        <v>25</v>
      </c>
      <c r="D49" s="300" t="s">
        <v>10</v>
      </c>
      <c r="E49" s="296">
        <v>90000</v>
      </c>
      <c r="F49" s="286">
        <v>12</v>
      </c>
      <c r="G49" s="284">
        <f t="shared" si="0"/>
        <v>1080000</v>
      </c>
    </row>
    <row r="50" spans="1:7" ht="15" thickBot="1">
      <c r="A50" s="676"/>
      <c r="B50" s="679"/>
      <c r="C50" s="293" t="s">
        <v>390</v>
      </c>
      <c r="D50" s="325" t="s">
        <v>144</v>
      </c>
      <c r="E50" s="297">
        <v>120000</v>
      </c>
      <c r="F50" s="287">
        <v>14</v>
      </c>
      <c r="G50" s="284">
        <f t="shared" si="0"/>
        <v>1680000</v>
      </c>
    </row>
    <row r="51" spans="1:7" ht="15" thickBot="1">
      <c r="A51" s="674">
        <v>45930</v>
      </c>
      <c r="B51" s="677" t="s">
        <v>365</v>
      </c>
      <c r="C51" s="291" t="s">
        <v>7</v>
      </c>
      <c r="D51" s="298" t="s">
        <v>389</v>
      </c>
      <c r="E51" s="294">
        <v>95000</v>
      </c>
      <c r="F51" s="285">
        <v>15</v>
      </c>
      <c r="G51" s="284">
        <f t="shared" si="0"/>
        <v>1425000</v>
      </c>
    </row>
    <row r="52" spans="1:7" ht="15" thickBot="1">
      <c r="A52" s="675"/>
      <c r="B52" s="678"/>
      <c r="C52" s="292" t="s">
        <v>282</v>
      </c>
      <c r="D52" s="299" t="s">
        <v>10</v>
      </c>
      <c r="E52" s="295">
        <v>80000</v>
      </c>
      <c r="F52" s="286">
        <v>11</v>
      </c>
      <c r="G52" s="284">
        <f t="shared" si="0"/>
        <v>880000</v>
      </c>
    </row>
    <row r="53" spans="1:7" ht="15" thickBot="1">
      <c r="A53" s="675"/>
      <c r="B53" s="678"/>
      <c r="C53" s="292" t="s">
        <v>45</v>
      </c>
      <c r="D53" s="299" t="s">
        <v>8</v>
      </c>
      <c r="E53" s="295">
        <v>115000</v>
      </c>
      <c r="F53" s="286">
        <v>34</v>
      </c>
      <c r="G53" s="284">
        <f t="shared" si="0"/>
        <v>3910000</v>
      </c>
    </row>
    <row r="54" spans="1:7" ht="15" thickBot="1">
      <c r="A54" s="675"/>
      <c r="B54" s="678"/>
      <c r="C54" s="292" t="s">
        <v>364</v>
      </c>
      <c r="D54" s="299" t="s">
        <v>389</v>
      </c>
      <c r="E54" s="295">
        <v>86000</v>
      </c>
      <c r="F54" s="286">
        <v>16</v>
      </c>
      <c r="G54" s="284">
        <f t="shared" si="0"/>
        <v>1376000</v>
      </c>
    </row>
    <row r="55" spans="1:7" ht="15" thickBot="1">
      <c r="A55" s="675"/>
      <c r="B55" s="678"/>
      <c r="C55" s="301" t="s">
        <v>25</v>
      </c>
      <c r="D55" s="300" t="s">
        <v>10</v>
      </c>
      <c r="E55" s="296">
        <v>90000</v>
      </c>
      <c r="F55" s="286">
        <v>12</v>
      </c>
      <c r="G55" s="284">
        <f t="shared" si="0"/>
        <v>1080000</v>
      </c>
    </row>
    <row r="56" spans="1:7" ht="15" thickBot="1">
      <c r="A56" s="676"/>
      <c r="B56" s="679"/>
      <c r="C56" s="293" t="s">
        <v>390</v>
      </c>
      <c r="D56" s="325" t="s">
        <v>144</v>
      </c>
      <c r="E56" s="297">
        <v>120000</v>
      </c>
      <c r="F56" s="287">
        <v>14</v>
      </c>
      <c r="G56" s="284">
        <f t="shared" si="0"/>
        <v>1680000</v>
      </c>
    </row>
    <row r="57" spans="1:7">
      <c r="B57" s="28"/>
      <c r="E57" s="29">
        <f>SUM(E2:E56)</f>
        <v>5394000</v>
      </c>
      <c r="F57" s="28"/>
    </row>
  </sheetData>
  <mergeCells count="18">
    <mergeCell ref="A38:A43"/>
    <mergeCell ref="B38:B43"/>
    <mergeCell ref="A45:A50"/>
    <mergeCell ref="B45:B50"/>
    <mergeCell ref="A51:A56"/>
    <mergeCell ref="B51:B56"/>
    <mergeCell ref="A20:A25"/>
    <mergeCell ref="B20:B25"/>
    <mergeCell ref="A26:A31"/>
    <mergeCell ref="B26:B31"/>
    <mergeCell ref="A32:A37"/>
    <mergeCell ref="B32:B37"/>
    <mergeCell ref="A2:A7"/>
    <mergeCell ref="B2:B7"/>
    <mergeCell ref="A8:A13"/>
    <mergeCell ref="B8:B13"/>
    <mergeCell ref="A14:A19"/>
    <mergeCell ref="B14:B19"/>
  </mergeCells>
  <dataValidations count="1">
    <dataValidation type="list" allowBlank="1" showInputMessage="1" showErrorMessage="1" sqref="D1 IN1 SJ1 ACF1 AMB1 AVX1 BFT1 BPP1 BZL1 CJH1 CTD1 DCZ1 DMV1 DWR1 EGN1 EQJ1 FAF1 FKB1 FTX1 GDT1 GNP1 GXL1 HHH1 HRD1 IAZ1 IKV1 IUR1 JEN1 JOJ1 JYF1 KIB1 KRX1 LBT1 LLP1 LVL1 MFH1 MPD1 MYZ1 NIV1 NSR1 OCN1 OMJ1 OWF1 PGB1 PPX1 PZT1 QJP1 QTL1 RDH1 RND1 RWZ1 SGV1 SQR1 TAN1 TKJ1 TUF1 UEB1 UNX1 UXT1 VHP1 VRL1 WBH1 WLD1 WUZ1 D65396 IN65396 SJ65396 ACF65396 AMB65396 AVX65396 BFT65396 BPP65396 BZL65396 CJH65396 CTD65396 DCZ65396 DMV65396 DWR65396 EGN65396 EQJ65396 FAF65396 FKB65396 FTX65396 GDT65396 GNP65396 GXL65396 HHH65396 HRD65396 IAZ65396 IKV65396 IUR65396 JEN65396 JOJ65396 JYF65396 KIB65396 KRX65396 LBT65396 LLP65396 LVL65396 MFH65396 MPD65396 MYZ65396 NIV65396 NSR65396 OCN65396 OMJ65396 OWF65396 PGB65396 PPX65396 PZT65396 QJP65396 QTL65396 RDH65396 RND65396 RWZ65396 SGV65396 SQR65396 TAN65396 TKJ65396 TUF65396 UEB65396 UNX65396 UXT65396 VHP65396 VRL65396 WBH65396 WLD65396 WUZ65396 D130932 IN130932 SJ130932 ACF130932 AMB130932 AVX130932 BFT130932 BPP130932 BZL130932 CJH130932 CTD130932 DCZ130932 DMV130932 DWR130932 EGN130932 EQJ130932 FAF130932 FKB130932 FTX130932 GDT130932 GNP130932 GXL130932 HHH130932 HRD130932 IAZ130932 IKV130932 IUR130932 JEN130932 JOJ130932 JYF130932 KIB130932 KRX130932 LBT130932 LLP130932 LVL130932 MFH130932 MPD130932 MYZ130932 NIV130932 NSR130932 OCN130932 OMJ130932 OWF130932 PGB130932 PPX130932 PZT130932 QJP130932 QTL130932 RDH130932 RND130932 RWZ130932 SGV130932 SQR130932 TAN130932 TKJ130932 TUF130932 UEB130932 UNX130932 UXT130932 VHP130932 VRL130932 WBH130932 WLD130932 WUZ130932 D196468 IN196468 SJ196468 ACF196468 AMB196468 AVX196468 BFT196468 BPP196468 BZL196468 CJH196468 CTD196468 DCZ196468 DMV196468 DWR196468 EGN196468 EQJ196468 FAF196468 FKB196468 FTX196468 GDT196468 GNP196468 GXL196468 HHH196468 HRD196468 IAZ196468 IKV196468 IUR196468 JEN196468 JOJ196468 JYF196468 KIB196468 KRX196468 LBT196468 LLP196468 LVL196468 MFH196468 MPD196468 MYZ196468 NIV196468 NSR196468 OCN196468 OMJ196468 OWF196468 PGB196468 PPX196468 PZT196468 QJP196468 QTL196468 RDH196468 RND196468 RWZ196468 SGV196468 SQR196468 TAN196468 TKJ196468 TUF196468 UEB196468 UNX196468 UXT196468 VHP196468 VRL196468 WBH196468 WLD196468 WUZ196468 D262004 IN262004 SJ262004 ACF262004 AMB262004 AVX262004 BFT262004 BPP262004 BZL262004 CJH262004 CTD262004 DCZ262004 DMV262004 DWR262004 EGN262004 EQJ262004 FAF262004 FKB262004 FTX262004 GDT262004 GNP262004 GXL262004 HHH262004 HRD262004 IAZ262004 IKV262004 IUR262004 JEN262004 JOJ262004 JYF262004 KIB262004 KRX262004 LBT262004 LLP262004 LVL262004 MFH262004 MPD262004 MYZ262004 NIV262004 NSR262004 OCN262004 OMJ262004 OWF262004 PGB262004 PPX262004 PZT262004 QJP262004 QTL262004 RDH262004 RND262004 RWZ262004 SGV262004 SQR262004 TAN262004 TKJ262004 TUF262004 UEB262004 UNX262004 UXT262004 VHP262004 VRL262004 WBH262004 WLD262004 WUZ262004 D327540 IN327540 SJ327540 ACF327540 AMB327540 AVX327540 BFT327540 BPP327540 BZL327540 CJH327540 CTD327540 DCZ327540 DMV327540 DWR327540 EGN327540 EQJ327540 FAF327540 FKB327540 FTX327540 GDT327540 GNP327540 GXL327540 HHH327540 HRD327540 IAZ327540 IKV327540 IUR327540 JEN327540 JOJ327540 JYF327540 KIB327540 KRX327540 LBT327540 LLP327540 LVL327540 MFH327540 MPD327540 MYZ327540 NIV327540 NSR327540 OCN327540 OMJ327540 OWF327540 PGB327540 PPX327540 PZT327540 QJP327540 QTL327540 RDH327540 RND327540 RWZ327540 SGV327540 SQR327540 TAN327540 TKJ327540 TUF327540 UEB327540 UNX327540 UXT327540 VHP327540 VRL327540 WBH327540 WLD327540 WUZ327540 D393076 IN393076 SJ393076 ACF393076 AMB393076 AVX393076 BFT393076 BPP393076 BZL393076 CJH393076 CTD393076 DCZ393076 DMV393076 DWR393076 EGN393076 EQJ393076 FAF393076 FKB393076 FTX393076 GDT393076 GNP393076 GXL393076 HHH393076 HRD393076 IAZ393076 IKV393076 IUR393076 JEN393076 JOJ393076 JYF393076 KIB393076 KRX393076 LBT393076 LLP393076 LVL393076 MFH393076 MPD393076 MYZ393076 NIV393076 NSR393076 OCN393076 OMJ393076 OWF393076 PGB393076 PPX393076 PZT393076 QJP393076 QTL393076 RDH393076 RND393076 RWZ393076 SGV393076 SQR393076 TAN393076 TKJ393076 TUF393076 UEB393076 UNX393076 UXT393076 VHP393076 VRL393076 WBH393076 WLD393076 WUZ393076 D458612 IN458612 SJ458612 ACF458612 AMB458612 AVX458612 BFT458612 BPP458612 BZL458612 CJH458612 CTD458612 DCZ458612 DMV458612 DWR458612 EGN458612 EQJ458612 FAF458612 FKB458612 FTX458612 GDT458612 GNP458612 GXL458612 HHH458612 HRD458612 IAZ458612 IKV458612 IUR458612 JEN458612 JOJ458612 JYF458612 KIB458612 KRX458612 LBT458612 LLP458612 LVL458612 MFH458612 MPD458612 MYZ458612 NIV458612 NSR458612 OCN458612 OMJ458612 OWF458612 PGB458612 PPX458612 PZT458612 QJP458612 QTL458612 RDH458612 RND458612 RWZ458612 SGV458612 SQR458612 TAN458612 TKJ458612 TUF458612 UEB458612 UNX458612 UXT458612 VHP458612 VRL458612 WBH458612 WLD458612 WUZ458612 D524148 IN524148 SJ524148 ACF524148 AMB524148 AVX524148 BFT524148 BPP524148 BZL524148 CJH524148 CTD524148 DCZ524148 DMV524148 DWR524148 EGN524148 EQJ524148 FAF524148 FKB524148 FTX524148 GDT524148 GNP524148 GXL524148 HHH524148 HRD524148 IAZ524148 IKV524148 IUR524148 JEN524148 JOJ524148 JYF524148 KIB524148 KRX524148 LBT524148 LLP524148 LVL524148 MFH524148 MPD524148 MYZ524148 NIV524148 NSR524148 OCN524148 OMJ524148 OWF524148 PGB524148 PPX524148 PZT524148 QJP524148 QTL524148 RDH524148 RND524148 RWZ524148 SGV524148 SQR524148 TAN524148 TKJ524148 TUF524148 UEB524148 UNX524148 UXT524148 VHP524148 VRL524148 WBH524148 WLD524148 WUZ524148 D589684 IN589684 SJ589684 ACF589684 AMB589684 AVX589684 BFT589684 BPP589684 BZL589684 CJH589684 CTD589684 DCZ589684 DMV589684 DWR589684 EGN589684 EQJ589684 FAF589684 FKB589684 FTX589684 GDT589684 GNP589684 GXL589684 HHH589684 HRD589684 IAZ589684 IKV589684 IUR589684 JEN589684 JOJ589684 JYF589684 KIB589684 KRX589684 LBT589684 LLP589684 LVL589684 MFH589684 MPD589684 MYZ589684 NIV589684 NSR589684 OCN589684 OMJ589684 OWF589684 PGB589684 PPX589684 PZT589684 QJP589684 QTL589684 RDH589684 RND589684 RWZ589684 SGV589684 SQR589684 TAN589684 TKJ589684 TUF589684 UEB589684 UNX589684 UXT589684 VHP589684 VRL589684 WBH589684 WLD589684 WUZ589684 D655220 IN655220 SJ655220 ACF655220 AMB655220 AVX655220 BFT655220 BPP655220 BZL655220 CJH655220 CTD655220 DCZ655220 DMV655220 DWR655220 EGN655220 EQJ655220 FAF655220 FKB655220 FTX655220 GDT655220 GNP655220 GXL655220 HHH655220 HRD655220 IAZ655220 IKV655220 IUR655220 JEN655220 JOJ655220 JYF655220 KIB655220 KRX655220 LBT655220 LLP655220 LVL655220 MFH655220 MPD655220 MYZ655220 NIV655220 NSR655220 OCN655220 OMJ655220 OWF655220 PGB655220 PPX655220 PZT655220 QJP655220 QTL655220 RDH655220 RND655220 RWZ655220 SGV655220 SQR655220 TAN655220 TKJ655220 TUF655220 UEB655220 UNX655220 UXT655220 VHP655220 VRL655220 WBH655220 WLD655220 WUZ655220 D720756 IN720756 SJ720756 ACF720756 AMB720756 AVX720756 BFT720756 BPP720756 BZL720756 CJH720756 CTD720756 DCZ720756 DMV720756 DWR720756 EGN720756 EQJ720756 FAF720756 FKB720756 FTX720756 GDT720756 GNP720756 GXL720756 HHH720756 HRD720756 IAZ720756 IKV720756 IUR720756 JEN720756 JOJ720756 JYF720756 KIB720756 KRX720756 LBT720756 LLP720756 LVL720756 MFH720756 MPD720756 MYZ720756 NIV720756 NSR720756 OCN720756 OMJ720756 OWF720756 PGB720756 PPX720756 PZT720756 QJP720756 QTL720756 RDH720756 RND720756 RWZ720756 SGV720756 SQR720756 TAN720756 TKJ720756 TUF720756 UEB720756 UNX720756 UXT720756 VHP720756 VRL720756 WBH720756 WLD720756 WUZ720756 D786292 IN786292 SJ786292 ACF786292 AMB786292 AVX786292 BFT786292 BPP786292 BZL786292 CJH786292 CTD786292 DCZ786292 DMV786292 DWR786292 EGN786292 EQJ786292 FAF786292 FKB786292 FTX786292 GDT786292 GNP786292 GXL786292 HHH786292 HRD786292 IAZ786292 IKV786292 IUR786292 JEN786292 JOJ786292 JYF786292 KIB786292 KRX786292 LBT786292 LLP786292 LVL786292 MFH786292 MPD786292 MYZ786292 NIV786292 NSR786292 OCN786292 OMJ786292 OWF786292 PGB786292 PPX786292 PZT786292 QJP786292 QTL786292 RDH786292 RND786292 RWZ786292 SGV786292 SQR786292 TAN786292 TKJ786292 TUF786292 UEB786292 UNX786292 UXT786292 VHP786292 VRL786292 WBH786292 WLD786292 WUZ786292 D851828 IN851828 SJ851828 ACF851828 AMB851828 AVX851828 BFT851828 BPP851828 BZL851828 CJH851828 CTD851828 DCZ851828 DMV851828 DWR851828 EGN851828 EQJ851828 FAF851828 FKB851828 FTX851828 GDT851828 GNP851828 GXL851828 HHH851828 HRD851828 IAZ851828 IKV851828 IUR851828 JEN851828 JOJ851828 JYF851828 KIB851828 KRX851828 LBT851828 LLP851828 LVL851828 MFH851828 MPD851828 MYZ851828 NIV851828 NSR851828 OCN851828 OMJ851828 OWF851828 PGB851828 PPX851828 PZT851828 QJP851828 QTL851828 RDH851828 RND851828 RWZ851828 SGV851828 SQR851828 TAN851828 TKJ851828 TUF851828 UEB851828 UNX851828 UXT851828 VHP851828 VRL851828 WBH851828 WLD851828 WUZ851828 D917364 IN917364 SJ917364 ACF917364 AMB917364 AVX917364 BFT917364 BPP917364 BZL917364 CJH917364 CTD917364 DCZ917364 DMV917364 DWR917364 EGN917364 EQJ917364 FAF917364 FKB917364 FTX917364 GDT917364 GNP917364 GXL917364 HHH917364 HRD917364 IAZ917364 IKV917364 IUR917364 JEN917364 JOJ917364 JYF917364 KIB917364 KRX917364 LBT917364 LLP917364 LVL917364 MFH917364 MPD917364 MYZ917364 NIV917364 NSR917364 OCN917364 OMJ917364 OWF917364 PGB917364 PPX917364 PZT917364 QJP917364 QTL917364 RDH917364 RND917364 RWZ917364 SGV917364 SQR917364 TAN917364 TKJ917364 TUF917364 UEB917364 UNX917364 UXT917364 VHP917364 VRL917364 WBH917364 WLD917364 WUZ917364 D982900 IN982900 SJ982900 ACF982900 AMB982900 AVX982900 BFT982900 BPP982900 BZL982900 CJH982900 CTD982900 DCZ982900 DMV982900 DWR982900 EGN982900 EQJ982900 FAF982900 FKB982900 FTX982900 GDT982900 GNP982900 GXL982900 HHH982900 HRD982900 IAZ982900 IKV982900 IUR982900 JEN982900 JOJ982900 JYF982900 KIB982900 KRX982900 LBT982900 LLP982900 LVL982900 MFH982900 MPD982900 MYZ982900 NIV982900 NSR982900 OCN982900 OMJ982900 OWF982900 PGB982900 PPX982900 PZT982900 QJP982900 QTL982900 RDH982900 RND982900 RWZ982900 SGV982900 SQR982900 TAN982900 TKJ982900 TUF982900 UEB982900 UNX982900 UXT982900 VHP982900 VRL982900 WBH982900 WLD982900 WUZ982900" xr:uid="{4D318744-B3B4-4948-8AF7-B4FDB0059BF4}">
      <formula1>"MINIBUS,BUS,VAN,TAXIBUS"</formula1>
    </dataValidation>
  </dataValidations>
  <pageMargins left="0.7" right="0.7" top="0.75" bottom="0.75" header="0.3" footer="0.3"/>
  <pageSetup paperSize="9" scale="81" orientation="portrai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75D1-F264-428E-8FA6-14FD14C9462C}">
  <sheetPr>
    <pageSetUpPr fitToPage="1"/>
  </sheetPr>
  <dimension ref="A1:R78"/>
  <sheetViews>
    <sheetView topLeftCell="A44" workbookViewId="0">
      <selection activeCell="D57" sqref="D57:D63"/>
    </sheetView>
  </sheetViews>
  <sheetFormatPr baseColWidth="10" defaultColWidth="11" defaultRowHeight="14.4"/>
  <cols>
    <col min="3" max="3" width="27" bestFit="1" customWidth="1"/>
    <col min="5" max="5" width="11" style="361"/>
    <col min="7" max="7" width="13.88671875" customWidth="1"/>
    <col min="8" max="8" width="2.6640625" customWidth="1"/>
    <col min="9" max="9" width="14.5546875" customWidth="1"/>
    <col min="10" max="10" width="19.5546875" style="28" customWidth="1"/>
    <col min="11" max="11" width="15" bestFit="1" customWidth="1"/>
    <col min="15" max="15" width="18.44140625" bestFit="1" customWidth="1"/>
    <col min="16" max="16" width="11" style="356"/>
    <col min="17" max="17" width="11" style="353"/>
    <col min="18" max="18" width="13.88671875" style="353" bestFit="1" customWidth="1"/>
    <col min="248" max="248" width="22.33203125" customWidth="1"/>
    <col min="504" max="504" width="22.33203125" customWidth="1"/>
    <col min="760" max="760" width="22.33203125" customWidth="1"/>
    <col min="1016" max="1016" width="22.33203125" customWidth="1"/>
    <col min="1272" max="1272" width="22.33203125" customWidth="1"/>
    <col min="1528" max="1528" width="22.33203125" customWidth="1"/>
    <col min="1784" max="1784" width="22.33203125" customWidth="1"/>
    <col min="2040" max="2040" width="22.33203125" customWidth="1"/>
    <col min="2296" max="2296" width="22.33203125" customWidth="1"/>
    <col min="2552" max="2552" width="22.33203125" customWidth="1"/>
    <col min="2808" max="2808" width="22.33203125" customWidth="1"/>
    <col min="3064" max="3064" width="22.33203125" customWidth="1"/>
    <col min="3320" max="3320" width="22.33203125" customWidth="1"/>
    <col min="3576" max="3576" width="22.33203125" customWidth="1"/>
    <col min="3832" max="3832" width="22.33203125" customWidth="1"/>
    <col min="4088" max="4088" width="22.33203125" customWidth="1"/>
    <col min="4344" max="4344" width="22.33203125" customWidth="1"/>
    <col min="4600" max="4600" width="22.33203125" customWidth="1"/>
    <col min="4856" max="4856" width="22.33203125" customWidth="1"/>
    <col min="5112" max="5112" width="22.33203125" customWidth="1"/>
    <col min="5368" max="5368" width="22.33203125" customWidth="1"/>
    <col min="5624" max="5624" width="22.33203125" customWidth="1"/>
    <col min="5880" max="5880" width="22.33203125" customWidth="1"/>
    <col min="6136" max="6136" width="22.33203125" customWidth="1"/>
    <col min="6392" max="6392" width="22.33203125" customWidth="1"/>
    <col min="6648" max="6648" width="22.33203125" customWidth="1"/>
    <col min="6904" max="6904" width="22.33203125" customWidth="1"/>
    <col min="7160" max="7160" width="22.33203125" customWidth="1"/>
    <col min="7416" max="7416" width="22.33203125" customWidth="1"/>
    <col min="7672" max="7672" width="22.33203125" customWidth="1"/>
    <col min="7928" max="7928" width="22.33203125" customWidth="1"/>
    <col min="8184" max="8184" width="22.33203125" customWidth="1"/>
    <col min="8440" max="8440" width="22.33203125" customWidth="1"/>
    <col min="8696" max="8696" width="22.33203125" customWidth="1"/>
    <col min="8952" max="8952" width="22.33203125" customWidth="1"/>
    <col min="9208" max="9208" width="22.33203125" customWidth="1"/>
    <col min="9464" max="9464" width="22.33203125" customWidth="1"/>
    <col min="9720" max="9720" width="22.33203125" customWidth="1"/>
    <col min="9976" max="9976" width="22.33203125" customWidth="1"/>
    <col min="10232" max="10232" width="22.33203125" customWidth="1"/>
    <col min="10488" max="10488" width="22.33203125" customWidth="1"/>
    <col min="10744" max="10744" width="22.33203125" customWidth="1"/>
    <col min="11000" max="11000" width="22.33203125" customWidth="1"/>
    <col min="11256" max="11256" width="22.33203125" customWidth="1"/>
    <col min="11512" max="11512" width="22.33203125" customWidth="1"/>
    <col min="11768" max="11768" width="22.33203125" customWidth="1"/>
    <col min="12024" max="12024" width="22.33203125" customWidth="1"/>
    <col min="12280" max="12280" width="22.33203125" customWidth="1"/>
    <col min="12536" max="12536" width="22.33203125" customWidth="1"/>
    <col min="12792" max="12792" width="22.33203125" customWidth="1"/>
    <col min="13048" max="13048" width="22.33203125" customWidth="1"/>
    <col min="13304" max="13304" width="22.33203125" customWidth="1"/>
    <col min="13560" max="13560" width="22.33203125" customWidth="1"/>
    <col min="13816" max="13816" width="22.33203125" customWidth="1"/>
    <col min="14072" max="14072" width="22.33203125" customWidth="1"/>
    <col min="14328" max="14328" width="22.33203125" customWidth="1"/>
    <col min="14584" max="14584" width="22.33203125" customWidth="1"/>
    <col min="14840" max="14840" width="22.33203125" customWidth="1"/>
    <col min="15096" max="15096" width="22.33203125" customWidth="1"/>
    <col min="15352" max="15352" width="22.33203125" customWidth="1"/>
    <col min="15608" max="15608" width="22.33203125" customWidth="1"/>
    <col min="15864" max="15864" width="22.33203125" customWidth="1"/>
    <col min="16120" max="16120" width="22.33203125" customWidth="1"/>
  </cols>
  <sheetData>
    <row r="1" spans="1:18" ht="18.600000000000001" thickBot="1">
      <c r="I1" s="691" t="s">
        <v>403</v>
      </c>
      <c r="J1" s="691"/>
      <c r="K1" s="691"/>
      <c r="L1" s="691"/>
      <c r="M1" s="691"/>
      <c r="N1" s="691"/>
      <c r="O1" s="691"/>
      <c r="P1" s="691"/>
      <c r="Q1" s="691"/>
      <c r="R1" s="691"/>
    </row>
    <row r="2" spans="1:18" ht="29.4" thickBot="1">
      <c r="A2" s="1" t="s">
        <v>0</v>
      </c>
      <c r="B2" s="2" t="s">
        <v>1</v>
      </c>
      <c r="C2" s="3" t="s">
        <v>2</v>
      </c>
      <c r="D2" s="4" t="s">
        <v>3</v>
      </c>
      <c r="E2" s="364" t="s">
        <v>4</v>
      </c>
      <c r="F2" s="6" t="s">
        <v>5</v>
      </c>
      <c r="G2" s="7" t="s">
        <v>6</v>
      </c>
      <c r="I2" s="339" t="s">
        <v>402</v>
      </c>
      <c r="J2" s="340" t="s">
        <v>0</v>
      </c>
      <c r="K2" s="341" t="s">
        <v>393</v>
      </c>
      <c r="L2" s="341" t="s">
        <v>394</v>
      </c>
      <c r="M2" s="342" t="s">
        <v>1</v>
      </c>
      <c r="N2" s="342" t="s">
        <v>395</v>
      </c>
      <c r="O2" s="342" t="s">
        <v>396</v>
      </c>
      <c r="P2" s="343" t="s">
        <v>397</v>
      </c>
      <c r="Q2" s="344" t="s">
        <v>398</v>
      </c>
      <c r="R2" s="344" t="s">
        <v>399</v>
      </c>
    </row>
    <row r="3" spans="1:18" ht="15" thickBot="1">
      <c r="A3" s="674">
        <v>45931</v>
      </c>
      <c r="B3" s="677" t="s">
        <v>365</v>
      </c>
      <c r="C3" s="291" t="s">
        <v>7</v>
      </c>
      <c r="D3" s="298" t="s">
        <v>389</v>
      </c>
      <c r="E3" s="365">
        <v>95000</v>
      </c>
      <c r="F3" s="302">
        <v>16</v>
      </c>
      <c r="G3" s="284">
        <f>E3/F3</f>
        <v>5937.5</v>
      </c>
      <c r="I3" s="692">
        <v>961.54</v>
      </c>
      <c r="J3" s="337">
        <v>45931</v>
      </c>
      <c r="K3" s="161" t="s">
        <v>400</v>
      </c>
      <c r="L3" s="161" t="s">
        <v>401</v>
      </c>
      <c r="M3" s="338" t="s">
        <v>365</v>
      </c>
      <c r="N3" s="338" t="str">
        <f>D3</f>
        <v xml:space="preserve">MINIBUS </v>
      </c>
      <c r="O3" s="338" t="s">
        <v>7</v>
      </c>
      <c r="P3" s="349">
        <v>1</v>
      </c>
      <c r="Q3" s="350">
        <f>E3/I3</f>
        <v>98.799841920252931</v>
      </c>
      <c r="R3" s="350">
        <f>P3*Q3</f>
        <v>98.799841920252931</v>
      </c>
    </row>
    <row r="4" spans="1:18" ht="15" thickBot="1">
      <c r="A4" s="675"/>
      <c r="B4" s="678"/>
      <c r="C4" s="292" t="s">
        <v>282</v>
      </c>
      <c r="D4" s="299" t="s">
        <v>10</v>
      </c>
      <c r="E4" s="366">
        <v>80000</v>
      </c>
      <c r="F4" s="286">
        <v>9</v>
      </c>
      <c r="G4" s="284">
        <f t="shared" ref="G4:G67" si="0">E4/F4</f>
        <v>8888.8888888888887</v>
      </c>
      <c r="I4" s="693"/>
      <c r="J4" s="357">
        <v>45931</v>
      </c>
      <c r="K4" s="358" t="s">
        <v>400</v>
      </c>
      <c r="L4" s="358" t="s">
        <v>401</v>
      </c>
      <c r="M4" t="s">
        <v>366</v>
      </c>
      <c r="N4" t="s">
        <v>10</v>
      </c>
      <c r="O4" t="s">
        <v>282</v>
      </c>
      <c r="P4" s="345">
        <v>1</v>
      </c>
      <c r="Q4" s="346">
        <f t="shared" ref="Q4:Q8" si="1">E4/$I$3</f>
        <v>83.199866880212994</v>
      </c>
      <c r="R4" s="346">
        <f t="shared" ref="R4:R20" si="2">P4*Q4</f>
        <v>83.199866880212994</v>
      </c>
    </row>
    <row r="5" spans="1:18" ht="15" thickBot="1">
      <c r="A5" s="675"/>
      <c r="B5" s="678"/>
      <c r="C5" s="292" t="s">
        <v>45</v>
      </c>
      <c r="D5" s="299" t="s">
        <v>8</v>
      </c>
      <c r="E5" s="366">
        <v>115000</v>
      </c>
      <c r="F5" s="286">
        <v>35</v>
      </c>
      <c r="G5" s="284">
        <f t="shared" si="0"/>
        <v>3285.7142857142858</v>
      </c>
      <c r="I5" s="693"/>
      <c r="J5" s="357">
        <v>45931</v>
      </c>
      <c r="K5" s="358" t="s">
        <v>400</v>
      </c>
      <c r="L5" s="358" t="s">
        <v>401</v>
      </c>
      <c r="M5" t="s">
        <v>366</v>
      </c>
      <c r="N5" t="s">
        <v>8</v>
      </c>
      <c r="O5" t="s">
        <v>45</v>
      </c>
      <c r="P5" s="345">
        <v>1</v>
      </c>
      <c r="Q5" s="346">
        <f t="shared" si="1"/>
        <v>119.59980864030618</v>
      </c>
      <c r="R5" s="346">
        <f t="shared" si="2"/>
        <v>119.59980864030618</v>
      </c>
    </row>
    <row r="6" spans="1:18" ht="15" thickBot="1">
      <c r="A6" s="675"/>
      <c r="B6" s="678"/>
      <c r="C6" s="292" t="s">
        <v>364</v>
      </c>
      <c r="D6" s="299" t="s">
        <v>389</v>
      </c>
      <c r="E6" s="366">
        <v>86000</v>
      </c>
      <c r="F6" s="286">
        <v>17</v>
      </c>
      <c r="G6" s="284">
        <f t="shared" si="0"/>
        <v>5058.8235294117649</v>
      </c>
      <c r="I6" s="693"/>
      <c r="J6" s="357">
        <v>45931</v>
      </c>
      <c r="K6" s="358" t="s">
        <v>400</v>
      </c>
      <c r="L6" s="358" t="s">
        <v>401</v>
      </c>
      <c r="M6" t="s">
        <v>366</v>
      </c>
      <c r="N6" t="s">
        <v>389</v>
      </c>
      <c r="O6" t="s">
        <v>364</v>
      </c>
      <c r="P6" s="345">
        <v>1</v>
      </c>
      <c r="Q6" s="346">
        <f t="shared" si="1"/>
        <v>89.439856896228974</v>
      </c>
      <c r="R6" s="346">
        <f t="shared" si="2"/>
        <v>89.439856896228974</v>
      </c>
    </row>
    <row r="7" spans="1:18" ht="15" thickBot="1">
      <c r="A7" s="675"/>
      <c r="B7" s="678"/>
      <c r="C7" s="301" t="s">
        <v>25</v>
      </c>
      <c r="D7" s="300" t="s">
        <v>10</v>
      </c>
      <c r="E7" s="367">
        <v>90000</v>
      </c>
      <c r="F7" s="286">
        <v>12</v>
      </c>
      <c r="G7" s="284">
        <f t="shared" si="0"/>
        <v>7500</v>
      </c>
      <c r="I7" s="693"/>
      <c r="J7" s="357">
        <v>45931</v>
      </c>
      <c r="K7" s="358" t="s">
        <v>400</v>
      </c>
      <c r="L7" s="358" t="s">
        <v>401</v>
      </c>
      <c r="M7" t="s">
        <v>366</v>
      </c>
      <c r="N7" t="s">
        <v>10</v>
      </c>
      <c r="O7" t="s">
        <v>25</v>
      </c>
      <c r="P7" s="345">
        <v>1</v>
      </c>
      <c r="Q7" s="346">
        <f t="shared" si="1"/>
        <v>93.599850240239618</v>
      </c>
      <c r="R7" s="346">
        <f t="shared" si="2"/>
        <v>93.599850240239618</v>
      </c>
    </row>
    <row r="8" spans="1:18" ht="15" thickBot="1">
      <c r="A8" s="676"/>
      <c r="B8" s="679"/>
      <c r="C8" s="293" t="s">
        <v>390</v>
      </c>
      <c r="D8" s="325" t="s">
        <v>144</v>
      </c>
      <c r="E8" s="368">
        <v>120000</v>
      </c>
      <c r="F8" s="287">
        <v>11</v>
      </c>
      <c r="G8" s="284">
        <f t="shared" si="0"/>
        <v>10909.09090909091</v>
      </c>
      <c r="I8" s="694"/>
      <c r="J8" s="334">
        <v>45931</v>
      </c>
      <c r="K8" s="335" t="s">
        <v>400</v>
      </c>
      <c r="L8" s="335" t="s">
        <v>401</v>
      </c>
      <c r="M8" s="336" t="s">
        <v>366</v>
      </c>
      <c r="N8" s="336" t="s">
        <v>144</v>
      </c>
      <c r="O8" s="336" t="s">
        <v>390</v>
      </c>
      <c r="P8" s="347">
        <v>1</v>
      </c>
      <c r="Q8" s="348">
        <f t="shared" si="1"/>
        <v>124.79980032031949</v>
      </c>
      <c r="R8" s="348">
        <f t="shared" si="2"/>
        <v>124.79980032031949</v>
      </c>
    </row>
    <row r="9" spans="1:18" ht="15" thickBot="1">
      <c r="A9" s="674">
        <v>45932</v>
      </c>
      <c r="B9" s="677" t="s">
        <v>365</v>
      </c>
      <c r="C9" s="291" t="s">
        <v>7</v>
      </c>
      <c r="D9" s="298" t="s">
        <v>389</v>
      </c>
      <c r="E9" s="365">
        <v>95000</v>
      </c>
      <c r="F9" s="308">
        <v>16</v>
      </c>
      <c r="G9" s="284">
        <f t="shared" si="0"/>
        <v>5937.5</v>
      </c>
      <c r="I9" s="692">
        <v>961.54</v>
      </c>
      <c r="J9" s="337">
        <v>45932</v>
      </c>
      <c r="K9" s="161" t="s">
        <v>400</v>
      </c>
      <c r="L9" s="161" t="s">
        <v>401</v>
      </c>
      <c r="M9" s="338" t="s">
        <v>366</v>
      </c>
      <c r="N9" s="338" t="s">
        <v>389</v>
      </c>
      <c r="O9" s="338" t="s">
        <v>7</v>
      </c>
      <c r="P9" s="349">
        <v>1</v>
      </c>
      <c r="Q9" s="350">
        <f>E9/$I$9</f>
        <v>98.799841920252931</v>
      </c>
      <c r="R9" s="350">
        <f t="shared" si="2"/>
        <v>98.799841920252931</v>
      </c>
    </row>
    <row r="10" spans="1:18" ht="15" thickBot="1">
      <c r="A10" s="675"/>
      <c r="B10" s="678"/>
      <c r="C10" s="292" t="s">
        <v>282</v>
      </c>
      <c r="D10" s="299" t="s">
        <v>10</v>
      </c>
      <c r="E10" s="366">
        <v>80000</v>
      </c>
      <c r="F10" s="309">
        <v>11</v>
      </c>
      <c r="G10" s="284">
        <f t="shared" si="0"/>
        <v>7272.727272727273</v>
      </c>
      <c r="I10" s="693"/>
      <c r="J10" s="357">
        <v>45932</v>
      </c>
      <c r="K10" s="358" t="s">
        <v>400</v>
      </c>
      <c r="L10" s="358" t="s">
        <v>401</v>
      </c>
      <c r="M10" t="s">
        <v>366</v>
      </c>
      <c r="N10" t="s">
        <v>10</v>
      </c>
      <c r="O10" t="s">
        <v>282</v>
      </c>
      <c r="P10" s="345">
        <v>1</v>
      </c>
      <c r="Q10" s="346">
        <f t="shared" ref="Q10:Q14" si="3">E10/$I$9</f>
        <v>83.199866880212994</v>
      </c>
      <c r="R10" s="346">
        <f t="shared" si="2"/>
        <v>83.199866880212994</v>
      </c>
    </row>
    <row r="11" spans="1:18" ht="15" thickBot="1">
      <c r="A11" s="675"/>
      <c r="B11" s="678"/>
      <c r="C11" s="292" t="s">
        <v>45</v>
      </c>
      <c r="D11" s="299" t="s">
        <v>8</v>
      </c>
      <c r="E11" s="366">
        <v>115000</v>
      </c>
      <c r="F11" s="309">
        <v>38</v>
      </c>
      <c r="G11" s="284">
        <f t="shared" si="0"/>
        <v>3026.3157894736842</v>
      </c>
      <c r="I11" s="693"/>
      <c r="J11" s="357">
        <v>45932</v>
      </c>
      <c r="K11" s="358" t="s">
        <v>400</v>
      </c>
      <c r="L11" s="358" t="s">
        <v>401</v>
      </c>
      <c r="M11" t="s">
        <v>366</v>
      </c>
      <c r="N11" t="s">
        <v>8</v>
      </c>
      <c r="O11" t="s">
        <v>45</v>
      </c>
      <c r="P11" s="345">
        <v>1</v>
      </c>
      <c r="Q11" s="346">
        <f t="shared" si="3"/>
        <v>119.59980864030618</v>
      </c>
      <c r="R11" s="346">
        <f t="shared" si="2"/>
        <v>119.59980864030618</v>
      </c>
    </row>
    <row r="12" spans="1:18" ht="15" thickBot="1">
      <c r="A12" s="675"/>
      <c r="B12" s="678"/>
      <c r="C12" s="292" t="s">
        <v>364</v>
      </c>
      <c r="D12" s="299" t="s">
        <v>389</v>
      </c>
      <c r="E12" s="366">
        <v>86000</v>
      </c>
      <c r="F12" s="309">
        <v>17</v>
      </c>
      <c r="G12" s="284">
        <f t="shared" si="0"/>
        <v>5058.8235294117649</v>
      </c>
      <c r="I12" s="693"/>
      <c r="J12" s="357">
        <v>45932</v>
      </c>
      <c r="K12" s="358" t="s">
        <v>400</v>
      </c>
      <c r="L12" s="358" t="s">
        <v>401</v>
      </c>
      <c r="M12" t="s">
        <v>366</v>
      </c>
      <c r="N12" t="s">
        <v>389</v>
      </c>
      <c r="O12" t="s">
        <v>364</v>
      </c>
      <c r="P12" s="345">
        <v>1</v>
      </c>
      <c r="Q12" s="346">
        <f t="shared" si="3"/>
        <v>89.439856896228974</v>
      </c>
      <c r="R12" s="346">
        <f t="shared" si="2"/>
        <v>89.439856896228974</v>
      </c>
    </row>
    <row r="13" spans="1:18" ht="15" thickBot="1">
      <c r="A13" s="675"/>
      <c r="B13" s="678"/>
      <c r="C13" s="301" t="s">
        <v>25</v>
      </c>
      <c r="D13" s="300" t="s">
        <v>10</v>
      </c>
      <c r="E13" s="367">
        <v>90000</v>
      </c>
      <c r="F13" s="309">
        <v>12</v>
      </c>
      <c r="G13" s="284">
        <f t="shared" si="0"/>
        <v>7500</v>
      </c>
      <c r="I13" s="693"/>
      <c r="J13" s="357">
        <v>45932</v>
      </c>
      <c r="K13" s="358" t="s">
        <v>400</v>
      </c>
      <c r="L13" s="358" t="s">
        <v>401</v>
      </c>
      <c r="M13" t="s">
        <v>366</v>
      </c>
      <c r="N13" t="s">
        <v>10</v>
      </c>
      <c r="O13" t="s">
        <v>25</v>
      </c>
      <c r="P13" s="345">
        <v>1</v>
      </c>
      <c r="Q13" s="346">
        <f t="shared" si="3"/>
        <v>93.599850240239618</v>
      </c>
      <c r="R13" s="346">
        <f t="shared" si="2"/>
        <v>93.599850240239618</v>
      </c>
    </row>
    <row r="14" spans="1:18" ht="15" thickBot="1">
      <c r="A14" s="676"/>
      <c r="B14" s="679"/>
      <c r="C14" s="293" t="s">
        <v>390</v>
      </c>
      <c r="D14" s="325" t="s">
        <v>144</v>
      </c>
      <c r="E14" s="368">
        <v>120000</v>
      </c>
      <c r="F14" s="310">
        <v>15</v>
      </c>
      <c r="G14" s="284">
        <f t="shared" si="0"/>
        <v>8000</v>
      </c>
      <c r="I14" s="694"/>
      <c r="J14" s="334">
        <v>45932</v>
      </c>
      <c r="K14" s="335" t="s">
        <v>400</v>
      </c>
      <c r="L14" s="335" t="s">
        <v>401</v>
      </c>
      <c r="M14" s="336" t="s">
        <v>366</v>
      </c>
      <c r="N14" s="336" t="s">
        <v>144</v>
      </c>
      <c r="O14" s="336" t="s">
        <v>390</v>
      </c>
      <c r="P14" s="347">
        <v>1</v>
      </c>
      <c r="Q14" s="348">
        <f t="shared" si="3"/>
        <v>124.79980032031949</v>
      </c>
      <c r="R14" s="348">
        <f t="shared" si="2"/>
        <v>124.79980032031949</v>
      </c>
    </row>
    <row r="15" spans="1:18" ht="15" thickBot="1">
      <c r="A15" s="674">
        <v>45933</v>
      </c>
      <c r="B15" s="677" t="s">
        <v>365</v>
      </c>
      <c r="C15" s="291" t="s">
        <v>7</v>
      </c>
      <c r="D15" s="298" t="s">
        <v>389</v>
      </c>
      <c r="E15" s="365">
        <v>95000</v>
      </c>
      <c r="F15" s="308">
        <v>17</v>
      </c>
      <c r="G15" s="284">
        <f t="shared" si="0"/>
        <v>5588.2352941176468</v>
      </c>
      <c r="I15" s="693">
        <v>961.54</v>
      </c>
      <c r="J15" s="357">
        <v>45933</v>
      </c>
      <c r="K15" s="358" t="s">
        <v>400</v>
      </c>
      <c r="L15" s="358" t="s">
        <v>401</v>
      </c>
      <c r="M15" t="s">
        <v>366</v>
      </c>
      <c r="N15" t="s">
        <v>389</v>
      </c>
      <c r="O15" t="s">
        <v>7</v>
      </c>
      <c r="P15" s="352">
        <v>1</v>
      </c>
      <c r="Q15" s="353">
        <f>E15/$I$15</f>
        <v>98.799841920252931</v>
      </c>
      <c r="R15" s="346">
        <f t="shared" si="2"/>
        <v>98.799841920252931</v>
      </c>
    </row>
    <row r="16" spans="1:18" ht="15" thickBot="1">
      <c r="A16" s="675"/>
      <c r="B16" s="678"/>
      <c r="C16" s="292" t="s">
        <v>282</v>
      </c>
      <c r="D16" s="299" t="s">
        <v>10</v>
      </c>
      <c r="E16" s="366">
        <v>80000</v>
      </c>
      <c r="F16" s="309">
        <v>8</v>
      </c>
      <c r="G16" s="284">
        <f t="shared" si="0"/>
        <v>10000</v>
      </c>
      <c r="I16" s="693"/>
      <c r="J16" s="357">
        <v>45933</v>
      </c>
      <c r="K16" s="358" t="s">
        <v>400</v>
      </c>
      <c r="L16" s="358" t="s">
        <v>401</v>
      </c>
      <c r="M16" t="s">
        <v>366</v>
      </c>
      <c r="N16" t="s">
        <v>10</v>
      </c>
      <c r="O16" t="s">
        <v>282</v>
      </c>
      <c r="P16" s="352">
        <v>1</v>
      </c>
      <c r="Q16" s="353">
        <f t="shared" ref="Q16:Q20" si="4">E16/$I$15</f>
        <v>83.199866880212994</v>
      </c>
      <c r="R16" s="346">
        <f t="shared" si="2"/>
        <v>83.199866880212994</v>
      </c>
    </row>
    <row r="17" spans="1:18" ht="15" thickBot="1">
      <c r="A17" s="675"/>
      <c r="B17" s="678"/>
      <c r="C17" s="292" t="s">
        <v>45</v>
      </c>
      <c r="D17" s="299" t="s">
        <v>8</v>
      </c>
      <c r="E17" s="366">
        <v>115000</v>
      </c>
      <c r="F17" s="309">
        <v>37</v>
      </c>
      <c r="G17" s="284">
        <f t="shared" si="0"/>
        <v>3108.1081081081079</v>
      </c>
      <c r="I17" s="693"/>
      <c r="J17" s="357">
        <v>45933</v>
      </c>
      <c r="K17" s="358" t="s">
        <v>400</v>
      </c>
      <c r="L17" s="358" t="s">
        <v>401</v>
      </c>
      <c r="M17" t="s">
        <v>366</v>
      </c>
      <c r="N17" t="s">
        <v>8</v>
      </c>
      <c r="O17" t="s">
        <v>45</v>
      </c>
      <c r="P17" s="352">
        <v>1</v>
      </c>
      <c r="Q17" s="353">
        <f t="shared" si="4"/>
        <v>119.59980864030618</v>
      </c>
      <c r="R17" s="346">
        <f t="shared" si="2"/>
        <v>119.59980864030618</v>
      </c>
    </row>
    <row r="18" spans="1:18" ht="15" thickBot="1">
      <c r="A18" s="675"/>
      <c r="B18" s="678"/>
      <c r="C18" s="292" t="s">
        <v>364</v>
      </c>
      <c r="D18" s="299" t="s">
        <v>389</v>
      </c>
      <c r="E18" s="366">
        <v>86000</v>
      </c>
      <c r="F18" s="309">
        <v>15</v>
      </c>
      <c r="G18" s="284">
        <f t="shared" si="0"/>
        <v>5733.333333333333</v>
      </c>
      <c r="I18" s="693"/>
      <c r="J18" s="357">
        <v>45933</v>
      </c>
      <c r="K18" s="358" t="s">
        <v>400</v>
      </c>
      <c r="L18" s="358" t="s">
        <v>401</v>
      </c>
      <c r="M18" t="s">
        <v>366</v>
      </c>
      <c r="N18" t="s">
        <v>389</v>
      </c>
      <c r="O18" t="s">
        <v>364</v>
      </c>
      <c r="P18" s="352">
        <v>1</v>
      </c>
      <c r="Q18" s="353">
        <f t="shared" si="4"/>
        <v>89.439856896228974</v>
      </c>
      <c r="R18" s="346">
        <f t="shared" si="2"/>
        <v>89.439856896228974</v>
      </c>
    </row>
    <row r="19" spans="1:18" ht="15" thickBot="1">
      <c r="A19" s="675"/>
      <c r="B19" s="678"/>
      <c r="C19" s="301" t="s">
        <v>25</v>
      </c>
      <c r="D19" s="300" t="s">
        <v>10</v>
      </c>
      <c r="E19" s="367">
        <v>90000</v>
      </c>
      <c r="F19" s="309">
        <v>12</v>
      </c>
      <c r="G19" s="284">
        <f t="shared" si="0"/>
        <v>7500</v>
      </c>
      <c r="I19" s="693"/>
      <c r="J19" s="357">
        <v>45933</v>
      </c>
      <c r="K19" s="358" t="s">
        <v>400</v>
      </c>
      <c r="L19" s="358" t="s">
        <v>401</v>
      </c>
      <c r="M19" t="s">
        <v>366</v>
      </c>
      <c r="N19" t="s">
        <v>10</v>
      </c>
      <c r="O19" t="s">
        <v>25</v>
      </c>
      <c r="P19" s="352">
        <v>1</v>
      </c>
      <c r="Q19" s="353">
        <f t="shared" si="4"/>
        <v>93.599850240239618</v>
      </c>
      <c r="R19" s="346">
        <f t="shared" si="2"/>
        <v>93.599850240239618</v>
      </c>
    </row>
    <row r="20" spans="1:18" ht="15" thickBot="1">
      <c r="A20" s="676"/>
      <c r="B20" s="679"/>
      <c r="C20" s="293" t="s">
        <v>390</v>
      </c>
      <c r="D20" s="325" t="s">
        <v>144</v>
      </c>
      <c r="E20" s="368">
        <v>120000</v>
      </c>
      <c r="F20" s="310">
        <v>6</v>
      </c>
      <c r="G20" s="284">
        <f t="shared" si="0"/>
        <v>20000</v>
      </c>
      <c r="I20" s="694"/>
      <c r="J20" s="334">
        <v>45933</v>
      </c>
      <c r="K20" s="335" t="s">
        <v>400</v>
      </c>
      <c r="L20" s="335" t="s">
        <v>401</v>
      </c>
      <c r="M20" s="336" t="s">
        <v>366</v>
      </c>
      <c r="N20" s="336" t="s">
        <v>144</v>
      </c>
      <c r="O20" s="336" t="s">
        <v>390</v>
      </c>
      <c r="P20" s="354">
        <v>1</v>
      </c>
      <c r="Q20" s="355">
        <f t="shared" si="4"/>
        <v>124.79980032031949</v>
      </c>
      <c r="R20" s="348">
        <f t="shared" si="2"/>
        <v>124.79980032031949</v>
      </c>
    </row>
    <row r="21" spans="1:18" ht="15" thickBot="1">
      <c r="A21" s="331">
        <v>45934</v>
      </c>
      <c r="B21" s="332"/>
      <c r="C21" s="291" t="s">
        <v>404</v>
      </c>
      <c r="D21" s="298" t="s">
        <v>10</v>
      </c>
      <c r="E21" s="365">
        <v>120000</v>
      </c>
      <c r="F21" s="308">
        <v>3</v>
      </c>
      <c r="G21" s="284">
        <f t="shared" si="0"/>
        <v>40000</v>
      </c>
      <c r="I21" s="333">
        <v>961.54</v>
      </c>
      <c r="J21" s="334">
        <v>45934</v>
      </c>
      <c r="K21" s="335" t="s">
        <v>400</v>
      </c>
      <c r="L21" s="335" t="s">
        <v>401</v>
      </c>
      <c r="M21" s="336" t="s">
        <v>366</v>
      </c>
      <c r="N21" s="336" t="s">
        <v>144</v>
      </c>
      <c r="O21" s="336" t="str">
        <f>C21</f>
        <v xml:space="preserve">CURICÓ-TENO-LA MONTAÑA </v>
      </c>
      <c r="P21" s="354">
        <v>1</v>
      </c>
      <c r="Q21" s="355">
        <f>E21/$I$21</f>
        <v>124.79980032031949</v>
      </c>
      <c r="R21" s="348">
        <f t="shared" ref="R21:R77" si="5">P21*Q21</f>
        <v>124.79980032031949</v>
      </c>
    </row>
    <row r="22" spans="1:18" ht="15" thickBot="1">
      <c r="A22" s="674"/>
      <c r="B22" s="677"/>
      <c r="C22" s="291" t="s">
        <v>7</v>
      </c>
      <c r="D22" s="298" t="s">
        <v>405</v>
      </c>
      <c r="E22" s="365">
        <v>105000</v>
      </c>
      <c r="F22" s="315">
        <v>18</v>
      </c>
      <c r="G22" s="284">
        <f t="shared" si="0"/>
        <v>5833.333333333333</v>
      </c>
      <c r="I22" s="692">
        <v>961.54</v>
      </c>
      <c r="J22" s="337">
        <v>45936</v>
      </c>
      <c r="K22" s="161" t="s">
        <v>400</v>
      </c>
      <c r="L22" s="161" t="s">
        <v>401</v>
      </c>
      <c r="M22" s="338" t="s">
        <v>366</v>
      </c>
      <c r="N22" s="338" t="str">
        <f>D22</f>
        <v xml:space="preserve">BUS </v>
      </c>
      <c r="O22" s="338" t="str">
        <f>C22</f>
        <v>CURICO 1</v>
      </c>
      <c r="P22" s="359">
        <v>1</v>
      </c>
      <c r="Q22" s="351">
        <f>E22/$I$22</f>
        <v>109.19982528027955</v>
      </c>
      <c r="R22" s="350">
        <f t="shared" si="5"/>
        <v>109.19982528027955</v>
      </c>
    </row>
    <row r="23" spans="1:18" ht="15" thickBot="1">
      <c r="A23" s="675"/>
      <c r="B23" s="678"/>
      <c r="C23" s="292" t="s">
        <v>282</v>
      </c>
      <c r="D23" s="299" t="s">
        <v>389</v>
      </c>
      <c r="E23" s="366">
        <v>95000</v>
      </c>
      <c r="F23" s="316">
        <v>7</v>
      </c>
      <c r="G23" s="284">
        <f t="shared" si="0"/>
        <v>13571.428571428571</v>
      </c>
      <c r="I23" s="693"/>
      <c r="J23" s="357">
        <v>45936</v>
      </c>
      <c r="K23" s="358" t="s">
        <v>400</v>
      </c>
      <c r="L23" s="358" t="s">
        <v>401</v>
      </c>
      <c r="M23" t="s">
        <v>366</v>
      </c>
      <c r="N23" t="str">
        <f t="shared" ref="N23:N33" si="6">D23</f>
        <v xml:space="preserve">MINIBUS </v>
      </c>
      <c r="O23" t="str">
        <f t="shared" ref="O23:O33" si="7">C23</f>
        <v xml:space="preserve">CURICO 2 </v>
      </c>
      <c r="P23" s="356">
        <v>1</v>
      </c>
      <c r="Q23" s="353">
        <f t="shared" ref="Q23:Q28" si="8">E23/$I$22</f>
        <v>98.799841920252931</v>
      </c>
      <c r="R23" s="346">
        <f t="shared" si="5"/>
        <v>98.799841920252931</v>
      </c>
    </row>
    <row r="24" spans="1:18" ht="15" thickBot="1">
      <c r="A24" s="675"/>
      <c r="B24" s="678"/>
      <c r="C24" s="292" t="s">
        <v>45</v>
      </c>
      <c r="D24" s="299" t="s">
        <v>8</v>
      </c>
      <c r="E24" s="366">
        <v>115000</v>
      </c>
      <c r="F24" s="316">
        <v>38</v>
      </c>
      <c r="G24" s="284">
        <f t="shared" si="0"/>
        <v>3026.3157894736842</v>
      </c>
      <c r="I24" s="693"/>
      <c r="J24" s="357">
        <v>45936</v>
      </c>
      <c r="K24" s="358" t="s">
        <v>400</v>
      </c>
      <c r="L24" s="358" t="s">
        <v>401</v>
      </c>
      <c r="M24" t="s">
        <v>366</v>
      </c>
      <c r="N24" t="str">
        <f t="shared" si="6"/>
        <v>BUS</v>
      </c>
      <c r="O24" t="str">
        <f t="shared" si="7"/>
        <v xml:space="preserve">CURICO 3 </v>
      </c>
      <c r="P24" s="356">
        <v>1</v>
      </c>
      <c r="Q24" s="353">
        <f t="shared" si="8"/>
        <v>119.59980864030618</v>
      </c>
      <c r="R24" s="346">
        <f t="shared" si="5"/>
        <v>119.59980864030618</v>
      </c>
    </row>
    <row r="25" spans="1:18" ht="15" thickBot="1">
      <c r="A25" s="675"/>
      <c r="B25" s="678"/>
      <c r="C25" s="292" t="s">
        <v>406</v>
      </c>
      <c r="D25" s="299" t="s">
        <v>10</v>
      </c>
      <c r="E25" s="366">
        <v>80000</v>
      </c>
      <c r="F25" s="316">
        <v>14</v>
      </c>
      <c r="G25" s="284">
        <f t="shared" si="0"/>
        <v>5714.2857142857147</v>
      </c>
      <c r="I25" s="693"/>
      <c r="J25" s="357">
        <v>45936</v>
      </c>
      <c r="K25" s="358" t="s">
        <v>400</v>
      </c>
      <c r="L25" s="358" t="s">
        <v>401</v>
      </c>
      <c r="M25" t="s">
        <v>366</v>
      </c>
      <c r="N25" t="str">
        <f t="shared" si="6"/>
        <v>VAN</v>
      </c>
      <c r="O25" t="str">
        <f t="shared" si="7"/>
        <v xml:space="preserve">CURICO 3 APOYO </v>
      </c>
      <c r="P25" s="356">
        <v>1</v>
      </c>
      <c r="Q25" s="353">
        <f t="shared" si="8"/>
        <v>83.199866880212994</v>
      </c>
      <c r="R25" s="346">
        <f t="shared" si="5"/>
        <v>83.199866880212994</v>
      </c>
    </row>
    <row r="26" spans="1:18" ht="15" thickBot="1">
      <c r="A26" s="675"/>
      <c r="B26" s="678"/>
      <c r="C26" s="292" t="s">
        <v>364</v>
      </c>
      <c r="D26" s="299" t="s">
        <v>389</v>
      </c>
      <c r="E26" s="366">
        <v>89000</v>
      </c>
      <c r="F26" s="317">
        <v>28</v>
      </c>
      <c r="G26" s="284">
        <f t="shared" si="0"/>
        <v>3178.5714285714284</v>
      </c>
      <c r="I26" s="693"/>
      <c r="J26" s="357">
        <v>45936</v>
      </c>
      <c r="K26" s="358" t="s">
        <v>400</v>
      </c>
      <c r="L26" s="358" t="s">
        <v>401</v>
      </c>
      <c r="M26" t="s">
        <v>366</v>
      </c>
      <c r="N26" t="str">
        <f t="shared" si="6"/>
        <v xml:space="preserve">MINIBUS </v>
      </c>
      <c r="O26" t="str">
        <f t="shared" si="7"/>
        <v xml:space="preserve">TENO 1 </v>
      </c>
      <c r="P26" s="356">
        <v>1</v>
      </c>
      <c r="Q26" s="353">
        <f t="shared" si="8"/>
        <v>92.55985190423695</v>
      </c>
      <c r="R26" s="346">
        <f t="shared" si="5"/>
        <v>92.55985190423695</v>
      </c>
    </row>
    <row r="27" spans="1:18" ht="15" thickBot="1">
      <c r="A27" s="675"/>
      <c r="B27" s="678"/>
      <c r="C27" s="301" t="s">
        <v>25</v>
      </c>
      <c r="D27" s="300" t="s">
        <v>389</v>
      </c>
      <c r="E27" s="367">
        <v>98000</v>
      </c>
      <c r="F27" s="317">
        <v>12</v>
      </c>
      <c r="G27" s="284">
        <f t="shared" si="0"/>
        <v>8166.666666666667</v>
      </c>
      <c r="I27" s="693"/>
      <c r="J27" s="357">
        <v>45936</v>
      </c>
      <c r="K27" s="358" t="s">
        <v>400</v>
      </c>
      <c r="L27" s="358" t="s">
        <v>401</v>
      </c>
      <c r="M27" t="s">
        <v>366</v>
      </c>
      <c r="N27" t="str">
        <f t="shared" si="6"/>
        <v xml:space="preserve">MINIBUS </v>
      </c>
      <c r="O27" t="str">
        <f t="shared" si="7"/>
        <v>MORZA</v>
      </c>
      <c r="P27" s="356">
        <v>1</v>
      </c>
      <c r="Q27" s="353">
        <f t="shared" si="8"/>
        <v>101.91983692826092</v>
      </c>
      <c r="R27" s="346">
        <f t="shared" si="5"/>
        <v>101.91983692826092</v>
      </c>
    </row>
    <row r="28" spans="1:18" ht="15" thickBot="1">
      <c r="A28" s="676"/>
      <c r="B28" s="679"/>
      <c r="C28" s="293" t="s">
        <v>390</v>
      </c>
      <c r="D28" s="325" t="s">
        <v>389</v>
      </c>
      <c r="E28" s="368">
        <v>142500</v>
      </c>
      <c r="F28" s="318">
        <v>17</v>
      </c>
      <c r="G28" s="284">
        <f t="shared" si="0"/>
        <v>8382.3529411764703</v>
      </c>
      <c r="I28" s="694"/>
      <c r="J28" s="334">
        <v>45936</v>
      </c>
      <c r="K28" s="335" t="s">
        <v>400</v>
      </c>
      <c r="L28" s="335" t="s">
        <v>401</v>
      </c>
      <c r="M28" s="336" t="s">
        <v>366</v>
      </c>
      <c r="N28" s="336" t="str">
        <f t="shared" si="6"/>
        <v xml:space="preserve">MINIBUS </v>
      </c>
      <c r="O28" s="336" t="str">
        <f t="shared" si="7"/>
        <v xml:space="preserve">LA MONTAÑA  1 Y 2 </v>
      </c>
      <c r="P28" s="360">
        <v>1</v>
      </c>
      <c r="Q28" s="355">
        <f t="shared" si="8"/>
        <v>148.19976288037941</v>
      </c>
      <c r="R28" s="348">
        <f t="shared" si="5"/>
        <v>148.19976288037941</v>
      </c>
    </row>
    <row r="29" spans="1:18" ht="15" thickBot="1">
      <c r="A29" s="674">
        <f>J29</f>
        <v>45937</v>
      </c>
      <c r="B29" s="677" t="s">
        <v>365</v>
      </c>
      <c r="C29" s="291" t="s">
        <v>7</v>
      </c>
      <c r="D29" s="298" t="s">
        <v>389</v>
      </c>
      <c r="E29" s="365">
        <v>95000</v>
      </c>
      <c r="F29" s="308">
        <v>21</v>
      </c>
      <c r="G29" s="284">
        <f t="shared" si="0"/>
        <v>4523.8095238095239</v>
      </c>
      <c r="I29" s="692">
        <v>963.09</v>
      </c>
      <c r="J29" s="337">
        <v>45937</v>
      </c>
      <c r="K29" s="161" t="s">
        <v>400</v>
      </c>
      <c r="L29" s="161" t="s">
        <v>401</v>
      </c>
      <c r="M29" s="362" t="s">
        <v>407</v>
      </c>
      <c r="N29" s="338" t="str">
        <f t="shared" si="6"/>
        <v xml:space="preserve">MINIBUS </v>
      </c>
      <c r="O29" s="338" t="str">
        <f t="shared" si="7"/>
        <v>CURICO 1</v>
      </c>
      <c r="P29" s="359">
        <v>1</v>
      </c>
      <c r="Q29" s="351">
        <f t="shared" ref="Q29:Q35" si="9">E29/$I$29</f>
        <v>98.640833151626538</v>
      </c>
      <c r="R29" s="350">
        <f t="shared" si="5"/>
        <v>98.640833151626538</v>
      </c>
    </row>
    <row r="30" spans="1:18" ht="15" thickBot="1">
      <c r="A30" s="675"/>
      <c r="B30" s="678"/>
      <c r="C30" s="292" t="s">
        <v>282</v>
      </c>
      <c r="D30" s="299" t="s">
        <v>389</v>
      </c>
      <c r="E30" s="366">
        <v>95000</v>
      </c>
      <c r="F30" s="309">
        <v>12</v>
      </c>
      <c r="G30" s="284">
        <f t="shared" si="0"/>
        <v>7916.666666666667</v>
      </c>
      <c r="I30" s="693"/>
      <c r="J30" s="357">
        <v>45937</v>
      </c>
      <c r="K30" s="358" t="s">
        <v>400</v>
      </c>
      <c r="L30" s="358" t="s">
        <v>401</v>
      </c>
      <c r="M30" s="361" t="s">
        <v>362</v>
      </c>
      <c r="N30" t="str">
        <f t="shared" si="6"/>
        <v xml:space="preserve">MINIBUS </v>
      </c>
      <c r="O30" t="str">
        <f t="shared" si="7"/>
        <v xml:space="preserve">CURICO 2 </v>
      </c>
      <c r="P30" s="356">
        <v>1</v>
      </c>
      <c r="Q30" s="353">
        <f t="shared" si="9"/>
        <v>98.640833151626538</v>
      </c>
      <c r="R30" s="346">
        <f t="shared" si="5"/>
        <v>98.640833151626538</v>
      </c>
    </row>
    <row r="31" spans="1:18" ht="15" thickBot="1">
      <c r="A31" s="675"/>
      <c r="B31" s="678"/>
      <c r="C31" s="292" t="s">
        <v>45</v>
      </c>
      <c r="D31" s="299" t="s">
        <v>8</v>
      </c>
      <c r="E31" s="366">
        <v>115000</v>
      </c>
      <c r="F31" s="309">
        <v>34</v>
      </c>
      <c r="G31" s="284">
        <f t="shared" si="0"/>
        <v>3382.3529411764707</v>
      </c>
      <c r="I31" s="693"/>
      <c r="J31" s="357">
        <v>45937</v>
      </c>
      <c r="K31" s="358" t="s">
        <v>400</v>
      </c>
      <c r="L31" s="358" t="s">
        <v>401</v>
      </c>
      <c r="M31" s="361" t="s">
        <v>362</v>
      </c>
      <c r="N31" t="str">
        <f>D31</f>
        <v>BUS</v>
      </c>
      <c r="O31" t="str">
        <f>C31</f>
        <v xml:space="preserve">CURICO 3 </v>
      </c>
      <c r="P31" s="356">
        <v>1</v>
      </c>
      <c r="Q31" s="353">
        <f t="shared" si="9"/>
        <v>119.40732434144265</v>
      </c>
      <c r="R31" s="346">
        <f>P31*Q31</f>
        <v>119.40732434144265</v>
      </c>
    </row>
    <row r="32" spans="1:18" ht="15" thickBot="1">
      <c r="A32" s="675"/>
      <c r="B32" s="678"/>
      <c r="C32" s="292" t="s">
        <v>406</v>
      </c>
      <c r="D32" s="299" t="s">
        <v>10</v>
      </c>
      <c r="E32" s="366">
        <v>80000</v>
      </c>
      <c r="F32" s="309">
        <v>13</v>
      </c>
      <c r="G32" s="284">
        <f t="shared" si="0"/>
        <v>6153.8461538461543</v>
      </c>
      <c r="I32" s="693"/>
      <c r="J32" s="357">
        <v>45937</v>
      </c>
      <c r="K32" s="358" t="s">
        <v>400</v>
      </c>
      <c r="L32" s="358" t="s">
        <v>401</v>
      </c>
      <c r="M32" s="361" t="s">
        <v>362</v>
      </c>
      <c r="N32" t="str">
        <f t="shared" si="6"/>
        <v>VAN</v>
      </c>
      <c r="O32" t="str">
        <f t="shared" si="7"/>
        <v xml:space="preserve">CURICO 3 APOYO </v>
      </c>
      <c r="P32" s="356">
        <v>1</v>
      </c>
      <c r="Q32" s="353">
        <f t="shared" si="9"/>
        <v>83.065964759264446</v>
      </c>
      <c r="R32" s="346">
        <f t="shared" si="5"/>
        <v>83.065964759264446</v>
      </c>
    </row>
    <row r="33" spans="1:18" ht="15" thickBot="1">
      <c r="A33" s="675"/>
      <c r="B33" s="678"/>
      <c r="C33" s="292" t="s">
        <v>364</v>
      </c>
      <c r="D33" s="299" t="s">
        <v>8</v>
      </c>
      <c r="E33" s="366">
        <v>92000</v>
      </c>
      <c r="F33" s="309">
        <v>24</v>
      </c>
      <c r="G33" s="284">
        <f t="shared" si="0"/>
        <v>3833.3333333333335</v>
      </c>
      <c r="I33" s="693"/>
      <c r="J33" s="357">
        <v>45937</v>
      </c>
      <c r="K33" s="358" t="s">
        <v>400</v>
      </c>
      <c r="L33" s="358" t="s">
        <v>401</v>
      </c>
      <c r="M33" s="361" t="s">
        <v>362</v>
      </c>
      <c r="N33" t="str">
        <f t="shared" si="6"/>
        <v>BUS</v>
      </c>
      <c r="O33" t="str">
        <f t="shared" si="7"/>
        <v xml:space="preserve">TENO 1 </v>
      </c>
      <c r="P33" s="356">
        <v>1</v>
      </c>
      <c r="Q33" s="353">
        <f t="shared" si="9"/>
        <v>95.525859473154114</v>
      </c>
      <c r="R33" s="346">
        <f t="shared" si="5"/>
        <v>95.525859473154114</v>
      </c>
    </row>
    <row r="34" spans="1:18" ht="15" thickBot="1">
      <c r="A34" s="675"/>
      <c r="B34" s="678"/>
      <c r="C34" s="301" t="s">
        <v>25</v>
      </c>
      <c r="D34" s="300" t="s">
        <v>389</v>
      </c>
      <c r="E34" s="367">
        <v>98000</v>
      </c>
      <c r="F34" s="309">
        <v>12</v>
      </c>
      <c r="G34" s="284">
        <f t="shared" si="0"/>
        <v>8166.666666666667</v>
      </c>
      <c r="I34" s="693"/>
      <c r="J34" s="357">
        <v>45937</v>
      </c>
      <c r="K34" s="358" t="s">
        <v>400</v>
      </c>
      <c r="L34" s="358" t="s">
        <v>401</v>
      </c>
      <c r="M34" s="361" t="s">
        <v>362</v>
      </c>
      <c r="N34" t="str">
        <f>D34</f>
        <v xml:space="preserve">MINIBUS </v>
      </c>
      <c r="O34" t="str">
        <f>C34</f>
        <v>MORZA</v>
      </c>
      <c r="P34" s="356">
        <v>1</v>
      </c>
      <c r="Q34" s="353">
        <f t="shared" si="9"/>
        <v>101.75580683009895</v>
      </c>
      <c r="R34" s="346">
        <f t="shared" si="5"/>
        <v>101.75580683009895</v>
      </c>
    </row>
    <row r="35" spans="1:18" ht="15" thickBot="1">
      <c r="A35" s="676"/>
      <c r="B35" s="679"/>
      <c r="C35" s="293" t="s">
        <v>390</v>
      </c>
      <c r="D35" s="325" t="s">
        <v>389</v>
      </c>
      <c r="E35" s="368">
        <v>142500</v>
      </c>
      <c r="F35" s="310">
        <v>17</v>
      </c>
      <c r="G35" s="284">
        <f t="shared" si="0"/>
        <v>8382.3529411764703</v>
      </c>
      <c r="I35" s="694"/>
      <c r="J35" s="334">
        <v>45937</v>
      </c>
      <c r="K35" s="335" t="s">
        <v>400</v>
      </c>
      <c r="L35" s="335" t="s">
        <v>401</v>
      </c>
      <c r="M35" s="363" t="s">
        <v>362</v>
      </c>
      <c r="N35" s="336" t="str">
        <f>D35</f>
        <v xml:space="preserve">MINIBUS </v>
      </c>
      <c r="O35" s="336" t="str">
        <f>C35</f>
        <v xml:space="preserve">LA MONTAÑA  1 Y 2 </v>
      </c>
      <c r="P35" s="360">
        <v>1</v>
      </c>
      <c r="Q35" s="355">
        <f t="shared" si="9"/>
        <v>147.96124972743979</v>
      </c>
      <c r="R35" s="348">
        <f t="shared" si="5"/>
        <v>147.96124972743979</v>
      </c>
    </row>
    <row r="36" spans="1:18" ht="15" thickBot="1">
      <c r="A36" s="674">
        <v>45938</v>
      </c>
      <c r="B36" s="677" t="s">
        <v>407</v>
      </c>
      <c r="C36" s="291" t="s">
        <v>7</v>
      </c>
      <c r="D36" s="298" t="s">
        <v>389</v>
      </c>
      <c r="E36" s="365">
        <v>95000</v>
      </c>
      <c r="F36" s="308">
        <v>22</v>
      </c>
      <c r="G36" s="284">
        <f t="shared" si="0"/>
        <v>4318.181818181818</v>
      </c>
      <c r="I36" s="695">
        <v>961.61</v>
      </c>
      <c r="J36" s="337">
        <f>$A$36</f>
        <v>45938</v>
      </c>
      <c r="K36" s="161" t="s">
        <v>400</v>
      </c>
      <c r="L36" s="161" t="s">
        <v>401</v>
      </c>
      <c r="M36" s="362" t="str">
        <f>$B$36</f>
        <v xml:space="preserve">Turno 1 </v>
      </c>
      <c r="N36" s="338" t="str">
        <f t="shared" ref="N36:N56" si="10">D36</f>
        <v xml:space="preserve">MINIBUS </v>
      </c>
      <c r="O36" s="338" t="str">
        <f t="shared" ref="O36:O56" si="11">C36</f>
        <v>CURICO 1</v>
      </c>
      <c r="P36" s="359">
        <v>1</v>
      </c>
      <c r="Q36" s="351">
        <f>E36/$I$36</f>
        <v>98.79264982685288</v>
      </c>
      <c r="R36" s="350">
        <f t="shared" si="5"/>
        <v>98.79264982685288</v>
      </c>
    </row>
    <row r="37" spans="1:18" ht="15" thickBot="1">
      <c r="A37" s="675"/>
      <c r="B37" s="678"/>
      <c r="C37" s="292" t="s">
        <v>282</v>
      </c>
      <c r="D37" s="299" t="s">
        <v>389</v>
      </c>
      <c r="E37" s="366">
        <v>95000</v>
      </c>
      <c r="F37" s="323">
        <v>8</v>
      </c>
      <c r="G37" s="284">
        <f t="shared" si="0"/>
        <v>11875</v>
      </c>
      <c r="I37" s="696"/>
      <c r="J37" s="357">
        <f t="shared" ref="J37:J42" si="12">$A$36</f>
        <v>45938</v>
      </c>
      <c r="K37" s="358" t="s">
        <v>400</v>
      </c>
      <c r="L37" s="358" t="s">
        <v>401</v>
      </c>
      <c r="M37" s="361" t="str">
        <f t="shared" ref="M37:M42" si="13">$B$36</f>
        <v xml:space="preserve">Turno 1 </v>
      </c>
      <c r="N37" t="str">
        <f t="shared" si="10"/>
        <v xml:space="preserve">MINIBUS </v>
      </c>
      <c r="O37" t="str">
        <f t="shared" si="11"/>
        <v xml:space="preserve">CURICO 2 </v>
      </c>
      <c r="P37" s="356">
        <v>1</v>
      </c>
      <c r="Q37" s="353">
        <f t="shared" ref="Q37:Q42" si="14">E37/$I$36</f>
        <v>98.79264982685288</v>
      </c>
      <c r="R37" s="346">
        <f t="shared" si="5"/>
        <v>98.79264982685288</v>
      </c>
    </row>
    <row r="38" spans="1:18" ht="15" thickBot="1">
      <c r="A38" s="675"/>
      <c r="B38" s="678"/>
      <c r="C38" s="292" t="s">
        <v>45</v>
      </c>
      <c r="D38" s="299" t="s">
        <v>8</v>
      </c>
      <c r="E38" s="366">
        <v>115000</v>
      </c>
      <c r="F38" s="309">
        <v>34</v>
      </c>
      <c r="G38" s="284">
        <f t="shared" si="0"/>
        <v>3382.3529411764707</v>
      </c>
      <c r="I38" s="696"/>
      <c r="J38" s="357">
        <f t="shared" si="12"/>
        <v>45938</v>
      </c>
      <c r="K38" s="358" t="s">
        <v>400</v>
      </c>
      <c r="L38" s="358" t="s">
        <v>401</v>
      </c>
      <c r="M38" s="361" t="str">
        <f t="shared" si="13"/>
        <v xml:space="preserve">Turno 1 </v>
      </c>
      <c r="N38" t="str">
        <f t="shared" si="10"/>
        <v>BUS</v>
      </c>
      <c r="O38" t="str">
        <f t="shared" si="11"/>
        <v xml:space="preserve">CURICO 3 </v>
      </c>
      <c r="P38" s="356">
        <v>1</v>
      </c>
      <c r="Q38" s="353">
        <f t="shared" si="14"/>
        <v>119.5911024219798</v>
      </c>
      <c r="R38" s="346">
        <f t="shared" si="5"/>
        <v>119.5911024219798</v>
      </c>
    </row>
    <row r="39" spans="1:18" ht="15" thickBot="1">
      <c r="A39" s="675"/>
      <c r="B39" s="678"/>
      <c r="C39" s="292" t="s">
        <v>406</v>
      </c>
      <c r="D39" s="299" t="s">
        <v>10</v>
      </c>
      <c r="E39" s="366">
        <v>80000</v>
      </c>
      <c r="F39" s="309">
        <v>13</v>
      </c>
      <c r="G39" s="284">
        <f t="shared" si="0"/>
        <v>6153.8461538461543</v>
      </c>
      <c r="I39" s="696"/>
      <c r="J39" s="357">
        <f t="shared" si="12"/>
        <v>45938</v>
      </c>
      <c r="K39" s="358" t="s">
        <v>400</v>
      </c>
      <c r="L39" s="358" t="s">
        <v>401</v>
      </c>
      <c r="M39" s="361" t="str">
        <f t="shared" si="13"/>
        <v xml:space="preserve">Turno 1 </v>
      </c>
      <c r="N39" t="str">
        <f t="shared" si="10"/>
        <v>VAN</v>
      </c>
      <c r="O39" t="str">
        <f t="shared" si="11"/>
        <v xml:space="preserve">CURICO 3 APOYO </v>
      </c>
      <c r="P39" s="356">
        <v>1</v>
      </c>
      <c r="Q39" s="353">
        <f t="shared" si="14"/>
        <v>83.193810380507685</v>
      </c>
      <c r="R39" s="346">
        <f t="shared" si="5"/>
        <v>83.193810380507685</v>
      </c>
    </row>
    <row r="40" spans="1:18" ht="15" thickBot="1">
      <c r="A40" s="675"/>
      <c r="B40" s="678"/>
      <c r="C40" s="292" t="s">
        <v>364</v>
      </c>
      <c r="D40" s="299" t="s">
        <v>8</v>
      </c>
      <c r="E40" s="366">
        <v>92000</v>
      </c>
      <c r="F40" s="309">
        <v>26</v>
      </c>
      <c r="G40" s="284">
        <f t="shared" si="0"/>
        <v>3538.4615384615386</v>
      </c>
      <c r="I40" s="696"/>
      <c r="J40" s="357">
        <f t="shared" si="12"/>
        <v>45938</v>
      </c>
      <c r="K40" s="358" t="s">
        <v>400</v>
      </c>
      <c r="L40" s="358" t="s">
        <v>401</v>
      </c>
      <c r="M40" s="361" t="str">
        <f t="shared" si="13"/>
        <v xml:space="preserve">Turno 1 </v>
      </c>
      <c r="N40" t="str">
        <f t="shared" si="10"/>
        <v>BUS</v>
      </c>
      <c r="O40" t="str">
        <f t="shared" si="11"/>
        <v xml:space="preserve">TENO 1 </v>
      </c>
      <c r="P40" s="356">
        <v>1</v>
      </c>
      <c r="Q40" s="353">
        <f t="shared" si="14"/>
        <v>95.672881937583838</v>
      </c>
      <c r="R40" s="346">
        <f t="shared" si="5"/>
        <v>95.672881937583838</v>
      </c>
    </row>
    <row r="41" spans="1:18" ht="15" thickBot="1">
      <c r="A41" s="675"/>
      <c r="B41" s="678"/>
      <c r="C41" s="301" t="s">
        <v>25</v>
      </c>
      <c r="D41" s="300" t="s">
        <v>389</v>
      </c>
      <c r="E41" s="367">
        <v>98000</v>
      </c>
      <c r="F41" s="309">
        <v>12</v>
      </c>
      <c r="G41" s="284">
        <f t="shared" si="0"/>
        <v>8166.666666666667</v>
      </c>
      <c r="I41" s="696"/>
      <c r="J41" s="357">
        <f t="shared" si="12"/>
        <v>45938</v>
      </c>
      <c r="K41" s="358" t="s">
        <v>400</v>
      </c>
      <c r="L41" s="358" t="s">
        <v>401</v>
      </c>
      <c r="M41" s="361" t="str">
        <f t="shared" si="13"/>
        <v xml:space="preserve">Turno 1 </v>
      </c>
      <c r="N41" t="str">
        <f t="shared" si="10"/>
        <v xml:space="preserve">MINIBUS </v>
      </c>
      <c r="O41" t="str">
        <f t="shared" si="11"/>
        <v>MORZA</v>
      </c>
      <c r="P41" s="356">
        <v>1</v>
      </c>
      <c r="Q41" s="353">
        <f t="shared" si="14"/>
        <v>101.91241771612192</v>
      </c>
      <c r="R41" s="346">
        <f t="shared" si="5"/>
        <v>101.91241771612192</v>
      </c>
    </row>
    <row r="42" spans="1:18" ht="15" thickBot="1">
      <c r="A42" s="676"/>
      <c r="B42" s="679"/>
      <c r="C42" s="293" t="s">
        <v>390</v>
      </c>
      <c r="D42" s="325" t="s">
        <v>389</v>
      </c>
      <c r="E42" s="368">
        <v>142500</v>
      </c>
      <c r="F42" s="310">
        <v>17</v>
      </c>
      <c r="G42" s="284">
        <f t="shared" si="0"/>
        <v>8382.3529411764703</v>
      </c>
      <c r="I42" s="697"/>
      <c r="J42" s="334">
        <f t="shared" si="12"/>
        <v>45938</v>
      </c>
      <c r="K42" s="335" t="s">
        <v>400</v>
      </c>
      <c r="L42" s="335" t="s">
        <v>401</v>
      </c>
      <c r="M42" s="363" t="str">
        <f t="shared" si="13"/>
        <v xml:space="preserve">Turno 1 </v>
      </c>
      <c r="N42" s="336" t="str">
        <f t="shared" si="10"/>
        <v xml:space="preserve">MINIBUS </v>
      </c>
      <c r="O42" s="336" t="str">
        <f t="shared" si="11"/>
        <v xml:space="preserve">LA MONTAÑA  1 Y 2 </v>
      </c>
      <c r="P42" s="360">
        <v>1</v>
      </c>
      <c r="Q42" s="355">
        <f t="shared" si="14"/>
        <v>148.18897474027932</v>
      </c>
      <c r="R42" s="348">
        <f t="shared" si="5"/>
        <v>148.18897474027932</v>
      </c>
    </row>
    <row r="43" spans="1:18" ht="15" thickBot="1">
      <c r="A43" s="674">
        <v>45939</v>
      </c>
      <c r="B43" s="677" t="s">
        <v>365</v>
      </c>
      <c r="C43" s="291" t="s">
        <v>7</v>
      </c>
      <c r="D43" s="298" t="s">
        <v>389</v>
      </c>
      <c r="E43" s="365">
        <v>95000</v>
      </c>
      <c r="F43" s="285">
        <v>18</v>
      </c>
      <c r="G43" s="284">
        <f t="shared" si="0"/>
        <v>5277.7777777777774</v>
      </c>
      <c r="I43" s="695">
        <v>951.45</v>
      </c>
      <c r="J43" s="337">
        <f>$A$43</f>
        <v>45939</v>
      </c>
      <c r="K43" s="161" t="s">
        <v>400</v>
      </c>
      <c r="L43" s="161" t="s">
        <v>401</v>
      </c>
      <c r="M43" s="362" t="s">
        <v>362</v>
      </c>
      <c r="N43" s="338" t="str">
        <f t="shared" si="10"/>
        <v xml:space="preserve">MINIBUS </v>
      </c>
      <c r="O43" s="338" t="str">
        <f t="shared" si="11"/>
        <v>CURICO 1</v>
      </c>
      <c r="P43" s="359">
        <v>1</v>
      </c>
      <c r="Q43" s="351">
        <f>E43/$I$43</f>
        <v>99.847601030006828</v>
      </c>
      <c r="R43" s="350">
        <f t="shared" si="5"/>
        <v>99.847601030006828</v>
      </c>
    </row>
    <row r="44" spans="1:18" ht="15" thickBot="1">
      <c r="A44" s="675"/>
      <c r="B44" s="678"/>
      <c r="C44" s="292" t="s">
        <v>282</v>
      </c>
      <c r="D44" s="299" t="s">
        <v>389</v>
      </c>
      <c r="E44" s="366">
        <v>95000</v>
      </c>
      <c r="F44" s="302">
        <v>12</v>
      </c>
      <c r="G44" s="284">
        <f t="shared" si="0"/>
        <v>7916.666666666667</v>
      </c>
      <c r="I44" s="696"/>
      <c r="J44" s="357">
        <f t="shared" ref="J44:J49" si="15">$A$43</f>
        <v>45939</v>
      </c>
      <c r="K44" s="358" t="s">
        <v>400</v>
      </c>
      <c r="L44" s="358" t="s">
        <v>401</v>
      </c>
      <c r="M44" s="361" t="s">
        <v>362</v>
      </c>
      <c r="N44" t="str">
        <f t="shared" si="10"/>
        <v xml:space="preserve">MINIBUS </v>
      </c>
      <c r="O44" t="str">
        <f t="shared" si="11"/>
        <v xml:space="preserve">CURICO 2 </v>
      </c>
      <c r="P44" s="356">
        <v>1</v>
      </c>
      <c r="Q44" s="353">
        <f t="shared" ref="Q44:Q49" si="16">E44/$I$43</f>
        <v>99.847601030006828</v>
      </c>
      <c r="R44" s="346">
        <f t="shared" si="5"/>
        <v>99.847601030006828</v>
      </c>
    </row>
    <row r="45" spans="1:18" ht="15" thickBot="1">
      <c r="A45" s="675"/>
      <c r="B45" s="678"/>
      <c r="C45" s="292" t="s">
        <v>45</v>
      </c>
      <c r="D45" s="299" t="s">
        <v>8</v>
      </c>
      <c r="E45" s="366">
        <v>115000</v>
      </c>
      <c r="F45" s="302">
        <v>32</v>
      </c>
      <c r="G45" s="284">
        <f t="shared" si="0"/>
        <v>3593.75</v>
      </c>
      <c r="I45" s="696"/>
      <c r="J45" s="357">
        <f t="shared" si="15"/>
        <v>45939</v>
      </c>
      <c r="K45" s="358" t="s">
        <v>400</v>
      </c>
      <c r="L45" s="358" t="s">
        <v>401</v>
      </c>
      <c r="M45" s="361" t="s">
        <v>362</v>
      </c>
      <c r="N45" t="str">
        <f t="shared" si="10"/>
        <v>BUS</v>
      </c>
      <c r="O45" t="str">
        <f t="shared" si="11"/>
        <v xml:space="preserve">CURICO 3 </v>
      </c>
      <c r="P45" s="356">
        <v>1</v>
      </c>
      <c r="Q45" s="353">
        <f t="shared" si="16"/>
        <v>120.86814861527142</v>
      </c>
      <c r="R45" s="346">
        <f t="shared" si="5"/>
        <v>120.86814861527142</v>
      </c>
    </row>
    <row r="46" spans="1:18" ht="15" thickBot="1">
      <c r="A46" s="675"/>
      <c r="B46" s="678"/>
      <c r="C46" s="292" t="s">
        <v>406</v>
      </c>
      <c r="D46" s="299" t="s">
        <v>10</v>
      </c>
      <c r="E46" s="366">
        <v>80000</v>
      </c>
      <c r="F46" s="286">
        <v>13</v>
      </c>
      <c r="G46" s="284">
        <f t="shared" si="0"/>
        <v>6153.8461538461543</v>
      </c>
      <c r="I46" s="696"/>
      <c r="J46" s="357">
        <f t="shared" si="15"/>
        <v>45939</v>
      </c>
      <c r="K46" s="358" t="s">
        <v>400</v>
      </c>
      <c r="L46" s="358" t="s">
        <v>401</v>
      </c>
      <c r="M46" s="361" t="s">
        <v>362</v>
      </c>
      <c r="N46" t="str">
        <f t="shared" si="10"/>
        <v>VAN</v>
      </c>
      <c r="O46" t="str">
        <f t="shared" si="11"/>
        <v xml:space="preserve">CURICO 3 APOYO </v>
      </c>
      <c r="P46" s="356">
        <v>1</v>
      </c>
      <c r="Q46" s="353">
        <f t="shared" si="16"/>
        <v>84.082190341058379</v>
      </c>
      <c r="R46" s="346">
        <f t="shared" si="5"/>
        <v>84.082190341058379</v>
      </c>
    </row>
    <row r="47" spans="1:18" ht="15" thickBot="1">
      <c r="A47" s="675"/>
      <c r="B47" s="678"/>
      <c r="C47" s="292" t="s">
        <v>364</v>
      </c>
      <c r="D47" s="299" t="s">
        <v>8</v>
      </c>
      <c r="E47" s="366">
        <v>92000</v>
      </c>
      <c r="F47" s="286">
        <v>22</v>
      </c>
      <c r="G47" s="284">
        <f t="shared" si="0"/>
        <v>4181.818181818182</v>
      </c>
      <c r="I47" s="696"/>
      <c r="J47" s="357">
        <f t="shared" si="15"/>
        <v>45939</v>
      </c>
      <c r="K47" s="358" t="s">
        <v>400</v>
      </c>
      <c r="L47" s="358" t="s">
        <v>401</v>
      </c>
      <c r="M47" s="361" t="s">
        <v>362</v>
      </c>
      <c r="N47" t="str">
        <f t="shared" si="10"/>
        <v>BUS</v>
      </c>
      <c r="O47" t="str">
        <f t="shared" si="11"/>
        <v xml:space="preserve">TENO 1 </v>
      </c>
      <c r="P47" s="356">
        <v>1</v>
      </c>
      <c r="Q47" s="353">
        <f t="shared" si="16"/>
        <v>96.694518892217133</v>
      </c>
      <c r="R47" s="346">
        <f t="shared" si="5"/>
        <v>96.694518892217133</v>
      </c>
    </row>
    <row r="48" spans="1:18" ht="15" thickBot="1">
      <c r="A48" s="675"/>
      <c r="B48" s="678"/>
      <c r="C48" s="301" t="s">
        <v>25</v>
      </c>
      <c r="D48" s="300" t="s">
        <v>389</v>
      </c>
      <c r="E48" s="367">
        <v>98000</v>
      </c>
      <c r="F48" s="286">
        <v>12</v>
      </c>
      <c r="G48" s="284">
        <f t="shared" si="0"/>
        <v>8166.666666666667</v>
      </c>
      <c r="I48" s="696"/>
      <c r="J48" s="357">
        <f t="shared" si="15"/>
        <v>45939</v>
      </c>
      <c r="K48" s="358" t="s">
        <v>400</v>
      </c>
      <c r="L48" s="358" t="s">
        <v>401</v>
      </c>
      <c r="M48" s="361" t="s">
        <v>362</v>
      </c>
      <c r="N48" t="str">
        <f t="shared" si="10"/>
        <v xml:space="preserve">MINIBUS </v>
      </c>
      <c r="O48" t="str">
        <f t="shared" si="11"/>
        <v>MORZA</v>
      </c>
      <c r="P48" s="356">
        <v>1</v>
      </c>
      <c r="Q48" s="353">
        <f t="shared" si="16"/>
        <v>103.00068316779651</v>
      </c>
      <c r="R48" s="346">
        <f t="shared" si="5"/>
        <v>103.00068316779651</v>
      </c>
    </row>
    <row r="49" spans="1:18" ht="15" thickBot="1">
      <c r="A49" s="676"/>
      <c r="B49" s="679"/>
      <c r="C49" s="293" t="s">
        <v>390</v>
      </c>
      <c r="D49" s="325" t="s">
        <v>389</v>
      </c>
      <c r="E49" s="368">
        <v>142500</v>
      </c>
      <c r="F49" s="287">
        <v>15</v>
      </c>
      <c r="G49" s="284">
        <f t="shared" si="0"/>
        <v>9500</v>
      </c>
      <c r="I49" s="697"/>
      <c r="J49" s="334">
        <f t="shared" si="15"/>
        <v>45939</v>
      </c>
      <c r="K49" s="335" t="s">
        <v>400</v>
      </c>
      <c r="L49" s="335" t="s">
        <v>401</v>
      </c>
      <c r="M49" s="363" t="s">
        <v>362</v>
      </c>
      <c r="N49" s="336" t="str">
        <f t="shared" si="10"/>
        <v xml:space="preserve">MINIBUS </v>
      </c>
      <c r="O49" s="336" t="str">
        <f t="shared" si="11"/>
        <v xml:space="preserve">LA MONTAÑA  1 Y 2 </v>
      </c>
      <c r="P49" s="360">
        <v>1</v>
      </c>
      <c r="Q49" s="355">
        <f t="shared" si="16"/>
        <v>149.77140154501024</v>
      </c>
      <c r="R49" s="348">
        <f t="shared" si="5"/>
        <v>149.77140154501024</v>
      </c>
    </row>
    <row r="50" spans="1:18" ht="15" thickBot="1">
      <c r="A50" s="674">
        <v>42287</v>
      </c>
      <c r="B50" s="677" t="s">
        <v>365</v>
      </c>
      <c r="C50" s="291" t="s">
        <v>7</v>
      </c>
      <c r="D50" s="298" t="s">
        <v>389</v>
      </c>
      <c r="E50" s="365">
        <v>95000</v>
      </c>
      <c r="F50" s="285">
        <v>15</v>
      </c>
      <c r="G50" s="284">
        <f t="shared" si="0"/>
        <v>6333.333333333333</v>
      </c>
      <c r="I50" s="695">
        <v>948.77</v>
      </c>
      <c r="J50" s="337">
        <v>45940</v>
      </c>
      <c r="K50" s="161" t="s">
        <v>400</v>
      </c>
      <c r="L50" s="370" t="s">
        <v>401</v>
      </c>
      <c r="M50" s="362" t="s">
        <v>362</v>
      </c>
      <c r="N50" s="338" t="str">
        <f t="shared" si="10"/>
        <v xml:space="preserve">MINIBUS </v>
      </c>
      <c r="O50" s="338" t="str">
        <f t="shared" si="11"/>
        <v>CURICO 1</v>
      </c>
      <c r="P50" s="359">
        <v>1</v>
      </c>
      <c r="Q50" s="371">
        <f>E50/$I$50</f>
        <v>100.12964153588331</v>
      </c>
      <c r="R50" s="350">
        <f t="shared" si="5"/>
        <v>100.12964153588331</v>
      </c>
    </row>
    <row r="51" spans="1:18" ht="15" thickBot="1">
      <c r="A51" s="675"/>
      <c r="B51" s="678"/>
      <c r="C51" s="292" t="s">
        <v>282</v>
      </c>
      <c r="D51" s="299" t="s">
        <v>389</v>
      </c>
      <c r="E51" s="366">
        <v>95000</v>
      </c>
      <c r="F51" s="286">
        <v>10</v>
      </c>
      <c r="G51" s="284">
        <f t="shared" si="0"/>
        <v>9500</v>
      </c>
      <c r="I51" s="696"/>
      <c r="J51" s="357">
        <v>45940</v>
      </c>
      <c r="K51" s="358" t="s">
        <v>400</v>
      </c>
      <c r="L51" s="374" t="s">
        <v>401</v>
      </c>
      <c r="M51" s="361" t="s">
        <v>362</v>
      </c>
      <c r="N51" t="str">
        <f t="shared" si="10"/>
        <v xml:space="preserve">MINIBUS </v>
      </c>
      <c r="O51" t="str">
        <f t="shared" si="11"/>
        <v xml:space="preserve">CURICO 2 </v>
      </c>
      <c r="P51" s="356">
        <v>1</v>
      </c>
      <c r="Q51" s="375">
        <f t="shared" ref="Q51:Q56" si="17">E51/$I$50</f>
        <v>100.12964153588331</v>
      </c>
      <c r="R51" s="346">
        <f t="shared" si="5"/>
        <v>100.12964153588331</v>
      </c>
    </row>
    <row r="52" spans="1:18" ht="15" thickBot="1">
      <c r="A52" s="675"/>
      <c r="B52" s="678"/>
      <c r="C52" s="12" t="s">
        <v>45</v>
      </c>
      <c r="D52" s="12" t="s">
        <v>8</v>
      </c>
      <c r="E52" s="369">
        <v>115000</v>
      </c>
      <c r="F52" s="286">
        <v>31</v>
      </c>
      <c r="G52" s="284">
        <f t="shared" si="0"/>
        <v>3709.6774193548385</v>
      </c>
      <c r="I52" s="696"/>
      <c r="J52" s="357">
        <v>45940</v>
      </c>
      <c r="K52" s="358" t="s">
        <v>400</v>
      </c>
      <c r="L52" s="374" t="s">
        <v>401</v>
      </c>
      <c r="M52" s="361" t="s">
        <v>362</v>
      </c>
      <c r="N52" t="str">
        <f t="shared" si="10"/>
        <v>BUS</v>
      </c>
      <c r="O52" t="str">
        <f t="shared" si="11"/>
        <v xml:space="preserve">CURICO 3 </v>
      </c>
      <c r="P52" s="356">
        <v>1</v>
      </c>
      <c r="Q52" s="375">
        <f t="shared" si="17"/>
        <v>121.20956606975348</v>
      </c>
      <c r="R52" s="346">
        <f t="shared" si="5"/>
        <v>121.20956606975348</v>
      </c>
    </row>
    <row r="53" spans="1:18" ht="15" thickBot="1">
      <c r="A53" s="675"/>
      <c r="B53" s="678"/>
      <c r="C53" s="12" t="s">
        <v>406</v>
      </c>
      <c r="D53" s="12" t="s">
        <v>10</v>
      </c>
      <c r="E53" s="369">
        <v>80000</v>
      </c>
      <c r="F53" s="286">
        <v>26</v>
      </c>
      <c r="G53" s="284">
        <f t="shared" si="0"/>
        <v>3076.9230769230771</v>
      </c>
      <c r="I53" s="696"/>
      <c r="J53" s="357">
        <v>45940</v>
      </c>
      <c r="K53" s="358" t="s">
        <v>400</v>
      </c>
      <c r="L53" s="374" t="s">
        <v>401</v>
      </c>
      <c r="M53" s="361" t="s">
        <v>362</v>
      </c>
      <c r="N53" t="str">
        <f t="shared" si="10"/>
        <v>VAN</v>
      </c>
      <c r="O53" t="str">
        <f t="shared" si="11"/>
        <v xml:space="preserve">CURICO 3 APOYO </v>
      </c>
      <c r="P53" s="356">
        <v>1</v>
      </c>
      <c r="Q53" s="375">
        <f t="shared" si="17"/>
        <v>84.319698135480678</v>
      </c>
      <c r="R53" s="346">
        <f t="shared" si="5"/>
        <v>84.319698135480678</v>
      </c>
    </row>
    <row r="54" spans="1:18" ht="15" thickBot="1">
      <c r="A54" s="675"/>
      <c r="B54" s="678"/>
      <c r="C54" s="12" t="s">
        <v>364</v>
      </c>
      <c r="D54" s="12" t="s">
        <v>8</v>
      </c>
      <c r="E54" s="369">
        <v>92000</v>
      </c>
      <c r="F54" s="286">
        <v>22</v>
      </c>
      <c r="G54" s="284">
        <f t="shared" si="0"/>
        <v>4181.818181818182</v>
      </c>
      <c r="I54" s="696"/>
      <c r="J54" s="357">
        <v>45940</v>
      </c>
      <c r="K54" s="358" t="s">
        <v>400</v>
      </c>
      <c r="L54" s="374" t="s">
        <v>401</v>
      </c>
      <c r="M54" s="361" t="s">
        <v>362</v>
      </c>
      <c r="N54" t="str">
        <f t="shared" si="10"/>
        <v>BUS</v>
      </c>
      <c r="O54" t="str">
        <f t="shared" si="11"/>
        <v xml:space="preserve">TENO 1 </v>
      </c>
      <c r="P54" s="356">
        <v>1</v>
      </c>
      <c r="Q54" s="375">
        <f t="shared" si="17"/>
        <v>96.967652855802783</v>
      </c>
      <c r="R54" s="346">
        <f t="shared" si="5"/>
        <v>96.967652855802783</v>
      </c>
    </row>
    <row r="55" spans="1:18" ht="15" thickBot="1">
      <c r="A55" s="675"/>
      <c r="B55" s="678"/>
      <c r="C55" s="12" t="s">
        <v>25</v>
      </c>
      <c r="D55" s="12" t="s">
        <v>389</v>
      </c>
      <c r="E55" s="369">
        <v>98000</v>
      </c>
      <c r="F55" s="286">
        <v>12</v>
      </c>
      <c r="G55" s="284">
        <f t="shared" si="0"/>
        <v>8166.666666666667</v>
      </c>
      <c r="I55" s="696"/>
      <c r="J55" s="357">
        <v>45940</v>
      </c>
      <c r="K55" s="358" t="s">
        <v>400</v>
      </c>
      <c r="L55" s="374" t="s">
        <v>401</v>
      </c>
      <c r="M55" s="361" t="s">
        <v>362</v>
      </c>
      <c r="N55" t="str">
        <f t="shared" si="10"/>
        <v xml:space="preserve">MINIBUS </v>
      </c>
      <c r="O55" t="str">
        <f t="shared" si="11"/>
        <v>MORZA</v>
      </c>
      <c r="P55" s="356">
        <v>1</v>
      </c>
      <c r="Q55" s="375">
        <f t="shared" si="17"/>
        <v>103.29163021596383</v>
      </c>
      <c r="R55" s="346">
        <f t="shared" si="5"/>
        <v>103.29163021596383</v>
      </c>
    </row>
    <row r="56" spans="1:18" ht="15" thickBot="1">
      <c r="A56" s="675"/>
      <c r="B56" s="678"/>
      <c r="C56" s="12" t="s">
        <v>390</v>
      </c>
      <c r="D56" s="12" t="s">
        <v>389</v>
      </c>
      <c r="E56" s="369">
        <v>142500</v>
      </c>
      <c r="F56" s="286">
        <v>16</v>
      </c>
      <c r="G56" s="284">
        <f t="shared" si="0"/>
        <v>8906.25</v>
      </c>
      <c r="I56" s="697"/>
      <c r="J56" s="334">
        <v>45940</v>
      </c>
      <c r="K56" s="335" t="s">
        <v>400</v>
      </c>
      <c r="L56" s="372" t="s">
        <v>401</v>
      </c>
      <c r="M56" s="363" t="s">
        <v>362</v>
      </c>
      <c r="N56" s="336" t="str">
        <f t="shared" si="10"/>
        <v xml:space="preserve">MINIBUS </v>
      </c>
      <c r="O56" s="336" t="str">
        <f t="shared" si="11"/>
        <v xml:space="preserve">LA MONTAÑA  1 Y 2 </v>
      </c>
      <c r="P56" s="360">
        <v>1</v>
      </c>
      <c r="Q56" s="373">
        <f t="shared" si="17"/>
        <v>150.19446230382496</v>
      </c>
      <c r="R56" s="348">
        <f t="shared" si="5"/>
        <v>150.19446230382496</v>
      </c>
    </row>
    <row r="57" spans="1:18" ht="15" thickBot="1">
      <c r="A57" s="682">
        <v>45943</v>
      </c>
      <c r="B57" s="685" t="s">
        <v>365</v>
      </c>
      <c r="C57" s="291" t="s">
        <v>7</v>
      </c>
      <c r="D57" s="298" t="s">
        <v>389</v>
      </c>
      <c r="E57" s="365">
        <v>95000</v>
      </c>
      <c r="F57" s="285">
        <v>18</v>
      </c>
      <c r="G57" s="284">
        <f t="shared" si="0"/>
        <v>5277.7777777777774</v>
      </c>
      <c r="I57" s="695">
        <v>954.37</v>
      </c>
      <c r="J57" s="337">
        <v>45943</v>
      </c>
      <c r="K57" s="161" t="s">
        <v>400</v>
      </c>
      <c r="L57" s="370" t="s">
        <v>401</v>
      </c>
      <c r="M57" s="362" t="s">
        <v>362</v>
      </c>
      <c r="N57" s="338" t="str">
        <f>D57</f>
        <v xml:space="preserve">MINIBUS </v>
      </c>
      <c r="O57" s="376" t="str">
        <f>C57</f>
        <v>CURICO 1</v>
      </c>
      <c r="P57" s="359">
        <v>1</v>
      </c>
      <c r="Q57" s="371">
        <f>E57/$I$57</f>
        <v>99.542106310969544</v>
      </c>
      <c r="R57" s="351">
        <f t="shared" si="5"/>
        <v>99.542106310969544</v>
      </c>
    </row>
    <row r="58" spans="1:18" ht="15" thickBot="1">
      <c r="A58" s="683"/>
      <c r="B58" s="686"/>
      <c r="C58" s="292" t="s">
        <v>282</v>
      </c>
      <c r="D58" s="299" t="s">
        <v>389</v>
      </c>
      <c r="E58" s="366">
        <v>95000</v>
      </c>
      <c r="F58" s="286">
        <v>15</v>
      </c>
      <c r="G58" s="284">
        <f t="shared" si="0"/>
        <v>6333.333333333333</v>
      </c>
      <c r="I58" s="696"/>
      <c r="J58" s="357">
        <v>45943</v>
      </c>
      <c r="K58" s="358" t="s">
        <v>400</v>
      </c>
      <c r="L58" s="374" t="s">
        <v>401</v>
      </c>
      <c r="M58" s="361" t="s">
        <v>362</v>
      </c>
      <c r="N58" t="str">
        <f t="shared" ref="N58:N63" si="18">D58</f>
        <v xml:space="preserve">MINIBUS </v>
      </c>
      <c r="O58" s="379" t="str">
        <f t="shared" ref="O58:O63" si="19">C58</f>
        <v xml:space="preserve">CURICO 2 </v>
      </c>
      <c r="P58" s="356">
        <v>1</v>
      </c>
      <c r="Q58" s="375">
        <f t="shared" ref="Q58:Q63" si="20">E58/$I$57</f>
        <v>99.542106310969544</v>
      </c>
      <c r="R58" s="353">
        <f t="shared" si="5"/>
        <v>99.542106310969544</v>
      </c>
    </row>
    <row r="59" spans="1:18" ht="15" thickBot="1">
      <c r="A59" s="683"/>
      <c r="B59" s="686"/>
      <c r="C59" s="12" t="s">
        <v>45</v>
      </c>
      <c r="D59" s="12" t="s">
        <v>8</v>
      </c>
      <c r="E59" s="369">
        <v>115000</v>
      </c>
      <c r="F59" s="286">
        <v>40</v>
      </c>
      <c r="G59" s="284">
        <f t="shared" si="0"/>
        <v>2875</v>
      </c>
      <c r="I59" s="696"/>
      <c r="J59" s="357">
        <v>45943</v>
      </c>
      <c r="K59" s="358" t="s">
        <v>400</v>
      </c>
      <c r="L59" s="374" t="s">
        <v>401</v>
      </c>
      <c r="M59" s="361" t="s">
        <v>362</v>
      </c>
      <c r="N59" t="str">
        <f t="shared" si="18"/>
        <v>BUS</v>
      </c>
      <c r="O59" s="379" t="str">
        <f t="shared" si="19"/>
        <v xml:space="preserve">CURICO 3 </v>
      </c>
      <c r="P59" s="356">
        <v>1</v>
      </c>
      <c r="Q59" s="375">
        <f t="shared" si="20"/>
        <v>120.49833921854207</v>
      </c>
      <c r="R59" s="353">
        <f t="shared" si="5"/>
        <v>120.49833921854207</v>
      </c>
    </row>
    <row r="60" spans="1:18" ht="15" thickBot="1">
      <c r="A60" s="683"/>
      <c r="B60" s="686"/>
      <c r="C60" s="12" t="s">
        <v>406</v>
      </c>
      <c r="D60" s="12" t="s">
        <v>10</v>
      </c>
      <c r="E60" s="369">
        <v>80000</v>
      </c>
      <c r="F60" s="286">
        <v>11</v>
      </c>
      <c r="G60" s="284">
        <f t="shared" si="0"/>
        <v>7272.727272727273</v>
      </c>
      <c r="I60" s="696"/>
      <c r="J60" s="357">
        <v>45943</v>
      </c>
      <c r="K60" s="358" t="s">
        <v>400</v>
      </c>
      <c r="L60" s="374" t="s">
        <v>401</v>
      </c>
      <c r="M60" s="361" t="s">
        <v>362</v>
      </c>
      <c r="N60" t="str">
        <f t="shared" si="18"/>
        <v>VAN</v>
      </c>
      <c r="O60" s="379" t="str">
        <f t="shared" si="19"/>
        <v xml:space="preserve">CURICO 3 APOYO </v>
      </c>
      <c r="P60" s="356">
        <v>1</v>
      </c>
      <c r="Q60" s="375">
        <f t="shared" si="20"/>
        <v>83.824931630290138</v>
      </c>
      <c r="R60" s="353">
        <f t="shared" si="5"/>
        <v>83.824931630290138</v>
      </c>
    </row>
    <row r="61" spans="1:18" ht="15" thickBot="1">
      <c r="A61" s="683"/>
      <c r="B61" s="686"/>
      <c r="C61" s="12" t="s">
        <v>364</v>
      </c>
      <c r="D61" s="12" t="s">
        <v>8</v>
      </c>
      <c r="E61" s="369">
        <v>92000</v>
      </c>
      <c r="F61" s="286">
        <v>27</v>
      </c>
      <c r="G61" s="284">
        <f t="shared" si="0"/>
        <v>3407.4074074074074</v>
      </c>
      <c r="I61" s="696"/>
      <c r="J61" s="357">
        <v>45943</v>
      </c>
      <c r="K61" s="358" t="s">
        <v>400</v>
      </c>
      <c r="L61" s="374" t="s">
        <v>401</v>
      </c>
      <c r="M61" s="361" t="s">
        <v>362</v>
      </c>
      <c r="N61" t="str">
        <f t="shared" si="18"/>
        <v>BUS</v>
      </c>
      <c r="O61" s="379" t="str">
        <f t="shared" si="19"/>
        <v xml:space="preserve">TENO 1 </v>
      </c>
      <c r="P61" s="356">
        <v>1</v>
      </c>
      <c r="Q61" s="375">
        <f t="shared" si="20"/>
        <v>96.398671374833654</v>
      </c>
      <c r="R61" s="353">
        <f t="shared" si="5"/>
        <v>96.398671374833654</v>
      </c>
    </row>
    <row r="62" spans="1:18" ht="15" thickBot="1">
      <c r="A62" s="683"/>
      <c r="B62" s="686"/>
      <c r="C62" s="12" t="s">
        <v>25</v>
      </c>
      <c r="D62" s="12" t="s">
        <v>389</v>
      </c>
      <c r="E62" s="369">
        <v>98000</v>
      </c>
      <c r="F62" s="286">
        <v>12</v>
      </c>
      <c r="G62" s="284">
        <f t="shared" si="0"/>
        <v>8166.666666666667</v>
      </c>
      <c r="I62" s="696"/>
      <c r="J62" s="357">
        <v>45943</v>
      </c>
      <c r="K62" s="358" t="s">
        <v>400</v>
      </c>
      <c r="L62" s="374" t="s">
        <v>401</v>
      </c>
      <c r="M62" s="361" t="s">
        <v>362</v>
      </c>
      <c r="N62" t="str">
        <f t="shared" si="18"/>
        <v xml:space="preserve">MINIBUS </v>
      </c>
      <c r="O62" s="379" t="str">
        <f t="shared" si="19"/>
        <v>MORZA</v>
      </c>
      <c r="P62" s="356">
        <v>1</v>
      </c>
      <c r="Q62" s="375">
        <f t="shared" si="20"/>
        <v>102.68554124710542</v>
      </c>
      <c r="R62" s="353">
        <f t="shared" si="5"/>
        <v>102.68554124710542</v>
      </c>
    </row>
    <row r="63" spans="1:18" ht="15" thickBot="1">
      <c r="A63" s="684"/>
      <c r="B63" s="687"/>
      <c r="C63" s="12" t="s">
        <v>390</v>
      </c>
      <c r="D63" s="12" t="s">
        <v>389</v>
      </c>
      <c r="E63" s="369">
        <v>142500</v>
      </c>
      <c r="F63" s="287">
        <v>17</v>
      </c>
      <c r="G63" s="284">
        <f t="shared" si="0"/>
        <v>8382.3529411764703</v>
      </c>
      <c r="I63" s="697"/>
      <c r="J63" s="334">
        <v>45943</v>
      </c>
      <c r="K63" s="335" t="s">
        <v>400</v>
      </c>
      <c r="L63" s="372" t="s">
        <v>401</v>
      </c>
      <c r="M63" s="363" t="s">
        <v>362</v>
      </c>
      <c r="N63" s="336" t="str">
        <f t="shared" si="18"/>
        <v xml:space="preserve">MINIBUS </v>
      </c>
      <c r="O63" s="377" t="str">
        <f t="shared" si="19"/>
        <v xml:space="preserve">LA MONTAÑA  1 Y 2 </v>
      </c>
      <c r="P63" s="360">
        <v>1</v>
      </c>
      <c r="Q63" s="373">
        <f t="shared" si="20"/>
        <v>149.31315946645432</v>
      </c>
      <c r="R63" s="355">
        <f t="shared" si="5"/>
        <v>149.31315946645432</v>
      </c>
    </row>
    <row r="64" spans="1:18" ht="15" thickBot="1">
      <c r="A64" s="682">
        <v>45944</v>
      </c>
      <c r="B64" s="685" t="s">
        <v>365</v>
      </c>
      <c r="C64" s="291" t="s">
        <v>7</v>
      </c>
      <c r="D64" s="298" t="s">
        <v>389</v>
      </c>
      <c r="E64" s="365">
        <v>95000</v>
      </c>
      <c r="F64" s="285">
        <v>16</v>
      </c>
      <c r="G64" s="284">
        <f t="shared" si="0"/>
        <v>5937.5</v>
      </c>
      <c r="I64" s="695">
        <v>957.66</v>
      </c>
      <c r="J64" s="337">
        <v>45944</v>
      </c>
      <c r="K64" s="161" t="s">
        <v>400</v>
      </c>
      <c r="L64" s="382" t="s">
        <v>401</v>
      </c>
      <c r="M64" s="383" t="s">
        <v>362</v>
      </c>
      <c r="N64" s="338" t="str">
        <f>D64</f>
        <v xml:space="preserve">MINIBUS </v>
      </c>
      <c r="O64" s="376" t="str">
        <f>C64</f>
        <v>CURICO 1</v>
      </c>
      <c r="P64" s="359">
        <v>1</v>
      </c>
      <c r="Q64" s="351">
        <f>E64/$I$64</f>
        <v>99.200133659127459</v>
      </c>
      <c r="R64" s="351">
        <f t="shared" si="5"/>
        <v>99.200133659127459</v>
      </c>
    </row>
    <row r="65" spans="1:18" ht="15" thickBot="1">
      <c r="A65" s="683"/>
      <c r="B65" s="686"/>
      <c r="C65" s="292" t="s">
        <v>282</v>
      </c>
      <c r="D65" s="299" t="s">
        <v>389</v>
      </c>
      <c r="E65" s="366">
        <v>95000</v>
      </c>
      <c r="F65" s="302">
        <v>13</v>
      </c>
      <c r="G65" s="284">
        <f t="shared" si="0"/>
        <v>7307.6923076923076</v>
      </c>
      <c r="I65" s="696"/>
      <c r="J65" s="357">
        <v>45944</v>
      </c>
      <c r="K65" s="358" t="s">
        <v>400</v>
      </c>
      <c r="L65" s="380" t="s">
        <v>401</v>
      </c>
      <c r="M65" s="381" t="s">
        <v>362</v>
      </c>
      <c r="N65" t="str">
        <f t="shared" ref="N65:N70" si="21">D65</f>
        <v xml:space="preserve">MINIBUS </v>
      </c>
      <c r="O65" s="379" t="str">
        <f t="shared" ref="O65:O70" si="22">C65</f>
        <v xml:space="preserve">CURICO 2 </v>
      </c>
      <c r="P65" s="356">
        <v>1</v>
      </c>
      <c r="Q65" s="353">
        <f t="shared" ref="Q65:Q70" si="23">E65/$I$64</f>
        <v>99.200133659127459</v>
      </c>
      <c r="R65" s="353">
        <f t="shared" si="5"/>
        <v>99.200133659127459</v>
      </c>
    </row>
    <row r="66" spans="1:18" ht="15" thickBot="1">
      <c r="A66" s="683"/>
      <c r="B66" s="686"/>
      <c r="C66" s="12" t="s">
        <v>45</v>
      </c>
      <c r="D66" s="12" t="s">
        <v>8</v>
      </c>
      <c r="E66" s="369">
        <v>115000</v>
      </c>
      <c r="F66" s="286">
        <v>33</v>
      </c>
      <c r="G66" s="284">
        <f t="shared" si="0"/>
        <v>3484.848484848485</v>
      </c>
      <c r="I66" s="696"/>
      <c r="J66" s="357">
        <v>45944</v>
      </c>
      <c r="K66" s="358" t="s">
        <v>400</v>
      </c>
      <c r="L66" s="380" t="s">
        <v>401</v>
      </c>
      <c r="M66" s="381" t="s">
        <v>362</v>
      </c>
      <c r="N66" t="str">
        <f t="shared" si="21"/>
        <v>BUS</v>
      </c>
      <c r="O66" s="379" t="str">
        <f t="shared" si="22"/>
        <v xml:space="preserve">CURICO 3 </v>
      </c>
      <c r="P66" s="356">
        <v>1</v>
      </c>
      <c r="Q66" s="353">
        <f t="shared" si="23"/>
        <v>120.08437232420692</v>
      </c>
      <c r="R66" s="353">
        <f t="shared" si="5"/>
        <v>120.08437232420692</v>
      </c>
    </row>
    <row r="67" spans="1:18" ht="15" thickBot="1">
      <c r="A67" s="683"/>
      <c r="B67" s="686"/>
      <c r="C67" s="12" t="s">
        <v>406</v>
      </c>
      <c r="D67" s="12" t="s">
        <v>10</v>
      </c>
      <c r="E67" s="369">
        <v>80000</v>
      </c>
      <c r="F67" s="286">
        <v>12</v>
      </c>
      <c r="G67" s="284">
        <f t="shared" si="0"/>
        <v>6666.666666666667</v>
      </c>
      <c r="I67" s="696"/>
      <c r="J67" s="357">
        <v>45944</v>
      </c>
      <c r="K67" s="358" t="s">
        <v>400</v>
      </c>
      <c r="L67" s="380" t="s">
        <v>401</v>
      </c>
      <c r="M67" s="381" t="s">
        <v>362</v>
      </c>
      <c r="N67" t="str">
        <f t="shared" si="21"/>
        <v>VAN</v>
      </c>
      <c r="O67" s="379" t="str">
        <f t="shared" si="22"/>
        <v xml:space="preserve">CURICO 3 APOYO </v>
      </c>
      <c r="P67" s="356">
        <v>1</v>
      </c>
      <c r="Q67" s="353">
        <f t="shared" si="23"/>
        <v>83.536954660317861</v>
      </c>
      <c r="R67" s="353">
        <f t="shared" si="5"/>
        <v>83.536954660317861</v>
      </c>
    </row>
    <row r="68" spans="1:18" ht="15" thickBot="1">
      <c r="A68" s="683"/>
      <c r="B68" s="686"/>
      <c r="C68" s="12" t="s">
        <v>364</v>
      </c>
      <c r="D68" s="12" t="s">
        <v>8</v>
      </c>
      <c r="E68" s="369">
        <v>92000</v>
      </c>
      <c r="F68" s="286">
        <v>25</v>
      </c>
      <c r="G68" s="284">
        <f t="shared" ref="G68:G77" si="24">E68/F68</f>
        <v>3680</v>
      </c>
      <c r="I68" s="696"/>
      <c r="J68" s="357">
        <v>45944</v>
      </c>
      <c r="K68" s="358" t="s">
        <v>400</v>
      </c>
      <c r="L68" s="380" t="s">
        <v>401</v>
      </c>
      <c r="M68" s="381" t="s">
        <v>362</v>
      </c>
      <c r="N68" t="str">
        <f t="shared" si="21"/>
        <v>BUS</v>
      </c>
      <c r="O68" s="379" t="str">
        <f t="shared" si="22"/>
        <v xml:space="preserve">TENO 1 </v>
      </c>
      <c r="P68" s="356">
        <v>1</v>
      </c>
      <c r="Q68" s="353">
        <f t="shared" si="23"/>
        <v>96.067497859365545</v>
      </c>
      <c r="R68" s="353">
        <f t="shared" si="5"/>
        <v>96.067497859365545</v>
      </c>
    </row>
    <row r="69" spans="1:18" ht="15" thickBot="1">
      <c r="A69" s="683"/>
      <c r="B69" s="686"/>
      <c r="C69" s="12" t="s">
        <v>25</v>
      </c>
      <c r="D69" s="12" t="s">
        <v>389</v>
      </c>
      <c r="E69" s="369">
        <v>98000</v>
      </c>
      <c r="F69" s="286">
        <v>12</v>
      </c>
      <c r="G69" s="284">
        <f t="shared" si="24"/>
        <v>8166.666666666667</v>
      </c>
      <c r="I69" s="696"/>
      <c r="J69" s="357">
        <v>45944</v>
      </c>
      <c r="K69" s="358" t="s">
        <v>400</v>
      </c>
      <c r="L69" s="380" t="s">
        <v>401</v>
      </c>
      <c r="M69" s="381" t="s">
        <v>362</v>
      </c>
      <c r="N69" t="str">
        <f t="shared" si="21"/>
        <v xml:space="preserve">MINIBUS </v>
      </c>
      <c r="O69" s="379" t="str">
        <f t="shared" si="22"/>
        <v>MORZA</v>
      </c>
      <c r="P69" s="356">
        <v>1</v>
      </c>
      <c r="Q69" s="353">
        <f t="shared" si="23"/>
        <v>102.33276945888937</v>
      </c>
      <c r="R69" s="353">
        <f t="shared" si="5"/>
        <v>102.33276945888937</v>
      </c>
    </row>
    <row r="70" spans="1:18" ht="17.25" customHeight="1" thickBot="1">
      <c r="A70" s="684"/>
      <c r="B70" s="687"/>
      <c r="C70" s="16" t="s">
        <v>390</v>
      </c>
      <c r="D70" s="16" t="s">
        <v>389</v>
      </c>
      <c r="E70" s="378">
        <v>142500</v>
      </c>
      <c r="F70" s="287">
        <v>15</v>
      </c>
      <c r="G70" s="284">
        <f t="shared" si="24"/>
        <v>9500</v>
      </c>
      <c r="I70" s="697"/>
      <c r="J70" s="334">
        <v>45944</v>
      </c>
      <c r="K70" s="335" t="s">
        <v>400</v>
      </c>
      <c r="L70" s="384" t="s">
        <v>401</v>
      </c>
      <c r="M70" s="385" t="s">
        <v>362</v>
      </c>
      <c r="N70" s="336" t="str">
        <f t="shared" si="21"/>
        <v xml:space="preserve">MINIBUS </v>
      </c>
      <c r="O70" s="377" t="str">
        <f t="shared" si="22"/>
        <v xml:space="preserve">LA MONTAÑA  1 Y 2 </v>
      </c>
      <c r="P70" s="360">
        <v>1</v>
      </c>
      <c r="Q70" s="355">
        <f t="shared" si="23"/>
        <v>148.80020048869119</v>
      </c>
      <c r="R70" s="355">
        <f t="shared" si="5"/>
        <v>148.80020048869119</v>
      </c>
    </row>
    <row r="71" spans="1:18" ht="15" thickBot="1">
      <c r="A71" s="682">
        <v>45945</v>
      </c>
      <c r="B71" s="685" t="s">
        <v>365</v>
      </c>
      <c r="C71" s="291" t="s">
        <v>7</v>
      </c>
      <c r="D71" s="298" t="s">
        <v>389</v>
      </c>
      <c r="E71" s="365">
        <v>95000</v>
      </c>
      <c r="F71" s="285">
        <v>15</v>
      </c>
      <c r="G71" s="284">
        <f t="shared" si="24"/>
        <v>6333.333333333333</v>
      </c>
      <c r="I71" s="692">
        <v>963.69</v>
      </c>
      <c r="J71" s="357">
        <v>45945</v>
      </c>
      <c r="K71" s="161" t="s">
        <v>400</v>
      </c>
      <c r="L71" s="380" t="s">
        <v>401</v>
      </c>
      <c r="M71" s="381" t="s">
        <v>362</v>
      </c>
      <c r="N71" t="str">
        <f>D71</f>
        <v xml:space="preserve">MINIBUS </v>
      </c>
      <c r="O71" s="379" t="str">
        <f>C71</f>
        <v>CURICO 1</v>
      </c>
      <c r="P71" s="356">
        <v>1</v>
      </c>
      <c r="Q71" s="353">
        <f>E71/$I$71</f>
        <v>98.579418692733128</v>
      </c>
      <c r="R71" s="353">
        <f t="shared" si="5"/>
        <v>98.579418692733128</v>
      </c>
    </row>
    <row r="72" spans="1:18" ht="15" thickBot="1">
      <c r="A72" s="683"/>
      <c r="B72" s="686"/>
      <c r="C72" s="292" t="s">
        <v>282</v>
      </c>
      <c r="D72" s="299" t="s">
        <v>389</v>
      </c>
      <c r="E72" s="366">
        <v>95000</v>
      </c>
      <c r="F72" s="302">
        <v>11</v>
      </c>
      <c r="G72" s="284">
        <f t="shared" si="24"/>
        <v>8636.363636363636</v>
      </c>
      <c r="I72" s="693"/>
      <c r="J72" s="357">
        <v>45945</v>
      </c>
      <c r="K72" s="358" t="s">
        <v>400</v>
      </c>
      <c r="L72" s="380" t="s">
        <v>401</v>
      </c>
      <c r="M72" s="381" t="s">
        <v>362</v>
      </c>
      <c r="N72" t="str">
        <f t="shared" ref="N72:N77" si="25">D72</f>
        <v xml:space="preserve">MINIBUS </v>
      </c>
      <c r="O72" s="379" t="str">
        <f t="shared" ref="O72:O77" si="26">C72</f>
        <v xml:space="preserve">CURICO 2 </v>
      </c>
      <c r="P72" s="356">
        <v>1</v>
      </c>
      <c r="Q72" s="353">
        <f t="shared" ref="Q72:Q77" si="27">E72/$I$71</f>
        <v>98.579418692733128</v>
      </c>
      <c r="R72" s="353">
        <f t="shared" si="5"/>
        <v>98.579418692733128</v>
      </c>
    </row>
    <row r="73" spans="1:18" ht="15" thickBot="1">
      <c r="A73" s="683"/>
      <c r="B73" s="686"/>
      <c r="C73" s="12" t="s">
        <v>45</v>
      </c>
      <c r="D73" s="12" t="s">
        <v>8</v>
      </c>
      <c r="E73" s="369">
        <v>115000</v>
      </c>
      <c r="F73" s="286">
        <v>36</v>
      </c>
      <c r="G73" s="284">
        <f t="shared" si="24"/>
        <v>3194.4444444444443</v>
      </c>
      <c r="I73" s="693"/>
      <c r="J73" s="357">
        <v>45945</v>
      </c>
      <c r="K73" s="358" t="s">
        <v>400</v>
      </c>
      <c r="L73" s="380" t="s">
        <v>401</v>
      </c>
      <c r="M73" s="381" t="s">
        <v>362</v>
      </c>
      <c r="N73" t="str">
        <f t="shared" si="25"/>
        <v>BUS</v>
      </c>
      <c r="O73" s="379" t="str">
        <f t="shared" si="26"/>
        <v xml:space="preserve">CURICO 3 </v>
      </c>
      <c r="P73" s="356">
        <v>1</v>
      </c>
      <c r="Q73" s="353">
        <f t="shared" si="27"/>
        <v>119.33298052278222</v>
      </c>
      <c r="R73" s="353">
        <f t="shared" si="5"/>
        <v>119.33298052278222</v>
      </c>
    </row>
    <row r="74" spans="1:18" ht="15" thickBot="1">
      <c r="A74" s="683"/>
      <c r="B74" s="686"/>
      <c r="C74" s="12" t="s">
        <v>406</v>
      </c>
      <c r="D74" s="12" t="s">
        <v>10</v>
      </c>
      <c r="E74" s="369">
        <v>80000</v>
      </c>
      <c r="F74" s="286">
        <v>13</v>
      </c>
      <c r="G74" s="284">
        <f t="shared" si="24"/>
        <v>6153.8461538461543</v>
      </c>
      <c r="I74" s="693"/>
      <c r="J74" s="357">
        <v>45945</v>
      </c>
      <c r="K74" s="358" t="s">
        <v>400</v>
      </c>
      <c r="L74" s="380" t="s">
        <v>401</v>
      </c>
      <c r="M74" s="381" t="s">
        <v>362</v>
      </c>
      <c r="N74" t="str">
        <f t="shared" si="25"/>
        <v>VAN</v>
      </c>
      <c r="O74" s="379" t="str">
        <f t="shared" si="26"/>
        <v xml:space="preserve">CURICO 3 APOYO </v>
      </c>
      <c r="P74" s="356">
        <v>1</v>
      </c>
      <c r="Q74" s="353">
        <f t="shared" si="27"/>
        <v>83.014247320196318</v>
      </c>
      <c r="R74" s="353">
        <f t="shared" si="5"/>
        <v>83.014247320196318</v>
      </c>
    </row>
    <row r="75" spans="1:18" ht="15" thickBot="1">
      <c r="A75" s="683"/>
      <c r="B75" s="686"/>
      <c r="C75" s="12" t="s">
        <v>364</v>
      </c>
      <c r="D75" s="12" t="s">
        <v>8</v>
      </c>
      <c r="E75" s="369">
        <v>92000</v>
      </c>
      <c r="F75" s="286">
        <v>24</v>
      </c>
      <c r="G75" s="284">
        <f t="shared" si="24"/>
        <v>3833.3333333333335</v>
      </c>
      <c r="I75" s="693"/>
      <c r="J75" s="357">
        <v>45945</v>
      </c>
      <c r="K75" s="358" t="s">
        <v>400</v>
      </c>
      <c r="L75" s="380" t="s">
        <v>401</v>
      </c>
      <c r="M75" s="381" t="s">
        <v>362</v>
      </c>
      <c r="N75" t="str">
        <f t="shared" si="25"/>
        <v>BUS</v>
      </c>
      <c r="O75" s="379" t="str">
        <f t="shared" si="26"/>
        <v xml:space="preserve">TENO 1 </v>
      </c>
      <c r="P75" s="356">
        <v>1</v>
      </c>
      <c r="Q75" s="353">
        <f t="shared" si="27"/>
        <v>95.466384418225772</v>
      </c>
      <c r="R75" s="353">
        <f t="shared" si="5"/>
        <v>95.466384418225772</v>
      </c>
    </row>
    <row r="76" spans="1:18" ht="15" thickBot="1">
      <c r="A76" s="683"/>
      <c r="B76" s="686"/>
      <c r="C76" s="12" t="s">
        <v>25</v>
      </c>
      <c r="D76" s="12" t="s">
        <v>389</v>
      </c>
      <c r="E76" s="369">
        <v>98000</v>
      </c>
      <c r="F76" s="286">
        <v>12</v>
      </c>
      <c r="G76" s="284">
        <f t="shared" si="24"/>
        <v>8166.666666666667</v>
      </c>
      <c r="I76" s="693"/>
      <c r="J76" s="357">
        <v>45945</v>
      </c>
      <c r="K76" s="358" t="s">
        <v>400</v>
      </c>
      <c r="L76" s="380" t="s">
        <v>401</v>
      </c>
      <c r="M76" s="381" t="s">
        <v>362</v>
      </c>
      <c r="N76" t="str">
        <f t="shared" si="25"/>
        <v xml:space="preserve">MINIBUS </v>
      </c>
      <c r="O76" s="379" t="str">
        <f t="shared" si="26"/>
        <v>MORZA</v>
      </c>
      <c r="P76" s="356">
        <v>1</v>
      </c>
      <c r="Q76" s="353">
        <f t="shared" si="27"/>
        <v>101.6924529672405</v>
      </c>
      <c r="R76" s="353">
        <f t="shared" si="5"/>
        <v>101.6924529672405</v>
      </c>
    </row>
    <row r="77" spans="1:18" ht="15" thickBot="1">
      <c r="A77" s="684"/>
      <c r="B77" s="687"/>
      <c r="C77" s="16" t="s">
        <v>390</v>
      </c>
      <c r="D77" s="16" t="s">
        <v>389</v>
      </c>
      <c r="E77" s="378">
        <v>142500</v>
      </c>
      <c r="F77" s="287">
        <v>19</v>
      </c>
      <c r="G77" s="284">
        <f t="shared" si="24"/>
        <v>7500</v>
      </c>
      <c r="I77" s="693"/>
      <c r="J77" s="357">
        <v>45945</v>
      </c>
      <c r="K77" s="358" t="s">
        <v>400</v>
      </c>
      <c r="L77" s="380" t="s">
        <v>401</v>
      </c>
      <c r="M77" s="381" t="s">
        <v>362</v>
      </c>
      <c r="N77" t="str">
        <f t="shared" si="25"/>
        <v xml:space="preserve">MINIBUS </v>
      </c>
      <c r="O77" s="379" t="str">
        <f t="shared" si="26"/>
        <v xml:space="preserve">LA MONTAÑA  1 Y 2 </v>
      </c>
      <c r="P77" s="356">
        <v>1</v>
      </c>
      <c r="Q77" s="353">
        <f t="shared" si="27"/>
        <v>147.86912803909971</v>
      </c>
      <c r="R77" s="353">
        <f t="shared" si="5"/>
        <v>147.86912803909971</v>
      </c>
    </row>
    <row r="78" spans="1:18">
      <c r="E78" s="392">
        <f>SUM(E3:E77)</f>
        <v>7625000</v>
      </c>
    </row>
  </sheetData>
  <mergeCells count="34">
    <mergeCell ref="A71:A77"/>
    <mergeCell ref="B71:B77"/>
    <mergeCell ref="I71:I77"/>
    <mergeCell ref="A64:A70"/>
    <mergeCell ref="B64:B70"/>
    <mergeCell ref="I64:I70"/>
    <mergeCell ref="A3:A8"/>
    <mergeCell ref="B3:B8"/>
    <mergeCell ref="A9:A14"/>
    <mergeCell ref="B9:B14"/>
    <mergeCell ref="I29:I35"/>
    <mergeCell ref="A15:A20"/>
    <mergeCell ref="B15:B20"/>
    <mergeCell ref="I22:I28"/>
    <mergeCell ref="I3:I8"/>
    <mergeCell ref="A57:A63"/>
    <mergeCell ref="B57:B63"/>
    <mergeCell ref="A22:A28"/>
    <mergeCell ref="B22:B28"/>
    <mergeCell ref="A29:A35"/>
    <mergeCell ref="B29:B35"/>
    <mergeCell ref="A36:A42"/>
    <mergeCell ref="B36:B42"/>
    <mergeCell ref="A43:A49"/>
    <mergeCell ref="B43:B49"/>
    <mergeCell ref="A50:A56"/>
    <mergeCell ref="B50:B56"/>
    <mergeCell ref="I1:R1"/>
    <mergeCell ref="I9:I14"/>
    <mergeCell ref="I15:I20"/>
    <mergeCell ref="I36:I42"/>
    <mergeCell ref="I57:I63"/>
    <mergeCell ref="I43:I49"/>
    <mergeCell ref="I50:I56"/>
  </mergeCells>
  <phoneticPr fontId="45" type="noConversion"/>
  <dataValidations disablePrompts="1" count="1">
    <dataValidation type="list" allowBlank="1" showInputMessage="1" showErrorMessage="1" sqref="D2 IO2 SK2 ACG2 AMC2 AVY2 BFU2 BPQ2 BZM2 CJI2 CTE2 DDA2 DMW2 DWS2 EGO2 EQK2 FAG2 FKC2 FTY2 GDU2 GNQ2 GXM2 HHI2 HRE2 IBA2 IKW2 IUS2 JEO2 JOK2 JYG2 KIC2 KRY2 LBU2 LLQ2 LVM2 MFI2 MPE2 MZA2 NIW2 NSS2 OCO2 OMK2 OWG2 PGC2 PPY2 PZU2 QJQ2 QTM2 RDI2 RNE2 RXA2 SGW2 SQS2 TAO2 TKK2 TUG2 UEC2 UNY2 UXU2 VHQ2 VRM2 WBI2 WLE2 WVA2 D65410 IO65410 SK65410 ACG65410 AMC65410 AVY65410 BFU65410 BPQ65410 BZM65410 CJI65410 CTE65410 DDA65410 DMW65410 DWS65410 EGO65410 EQK65410 FAG65410 FKC65410 FTY65410 GDU65410 GNQ65410 GXM65410 HHI65410 HRE65410 IBA65410 IKW65410 IUS65410 JEO65410 JOK65410 JYG65410 KIC65410 KRY65410 LBU65410 LLQ65410 LVM65410 MFI65410 MPE65410 MZA65410 NIW65410 NSS65410 OCO65410 OMK65410 OWG65410 PGC65410 PPY65410 PZU65410 QJQ65410 QTM65410 RDI65410 RNE65410 RXA65410 SGW65410 SQS65410 TAO65410 TKK65410 TUG65410 UEC65410 UNY65410 UXU65410 VHQ65410 VRM65410 WBI65410 WLE65410 WVA65410 D130946 IO130946 SK130946 ACG130946 AMC130946 AVY130946 BFU130946 BPQ130946 BZM130946 CJI130946 CTE130946 DDA130946 DMW130946 DWS130946 EGO130946 EQK130946 FAG130946 FKC130946 FTY130946 GDU130946 GNQ130946 GXM130946 HHI130946 HRE130946 IBA130946 IKW130946 IUS130946 JEO130946 JOK130946 JYG130946 KIC130946 KRY130946 LBU130946 LLQ130946 LVM130946 MFI130946 MPE130946 MZA130946 NIW130946 NSS130946 OCO130946 OMK130946 OWG130946 PGC130946 PPY130946 PZU130946 QJQ130946 QTM130946 RDI130946 RNE130946 RXA130946 SGW130946 SQS130946 TAO130946 TKK130946 TUG130946 UEC130946 UNY130946 UXU130946 VHQ130946 VRM130946 WBI130946 WLE130946 WVA130946 D196482 IO196482 SK196482 ACG196482 AMC196482 AVY196482 BFU196482 BPQ196482 BZM196482 CJI196482 CTE196482 DDA196482 DMW196482 DWS196482 EGO196482 EQK196482 FAG196482 FKC196482 FTY196482 GDU196482 GNQ196482 GXM196482 HHI196482 HRE196482 IBA196482 IKW196482 IUS196482 JEO196482 JOK196482 JYG196482 KIC196482 KRY196482 LBU196482 LLQ196482 LVM196482 MFI196482 MPE196482 MZA196482 NIW196482 NSS196482 OCO196482 OMK196482 OWG196482 PGC196482 PPY196482 PZU196482 QJQ196482 QTM196482 RDI196482 RNE196482 RXA196482 SGW196482 SQS196482 TAO196482 TKK196482 TUG196482 UEC196482 UNY196482 UXU196482 VHQ196482 VRM196482 WBI196482 WLE196482 WVA196482 D262018 IO262018 SK262018 ACG262018 AMC262018 AVY262018 BFU262018 BPQ262018 BZM262018 CJI262018 CTE262018 DDA262018 DMW262018 DWS262018 EGO262018 EQK262018 FAG262018 FKC262018 FTY262018 GDU262018 GNQ262018 GXM262018 HHI262018 HRE262018 IBA262018 IKW262018 IUS262018 JEO262018 JOK262018 JYG262018 KIC262018 KRY262018 LBU262018 LLQ262018 LVM262018 MFI262018 MPE262018 MZA262018 NIW262018 NSS262018 OCO262018 OMK262018 OWG262018 PGC262018 PPY262018 PZU262018 QJQ262018 QTM262018 RDI262018 RNE262018 RXA262018 SGW262018 SQS262018 TAO262018 TKK262018 TUG262018 UEC262018 UNY262018 UXU262018 VHQ262018 VRM262018 WBI262018 WLE262018 WVA262018 D327554 IO327554 SK327554 ACG327554 AMC327554 AVY327554 BFU327554 BPQ327554 BZM327554 CJI327554 CTE327554 DDA327554 DMW327554 DWS327554 EGO327554 EQK327554 FAG327554 FKC327554 FTY327554 GDU327554 GNQ327554 GXM327554 HHI327554 HRE327554 IBA327554 IKW327554 IUS327554 JEO327554 JOK327554 JYG327554 KIC327554 KRY327554 LBU327554 LLQ327554 LVM327554 MFI327554 MPE327554 MZA327554 NIW327554 NSS327554 OCO327554 OMK327554 OWG327554 PGC327554 PPY327554 PZU327554 QJQ327554 QTM327554 RDI327554 RNE327554 RXA327554 SGW327554 SQS327554 TAO327554 TKK327554 TUG327554 UEC327554 UNY327554 UXU327554 VHQ327554 VRM327554 WBI327554 WLE327554 WVA327554 D393090 IO393090 SK393090 ACG393090 AMC393090 AVY393090 BFU393090 BPQ393090 BZM393090 CJI393090 CTE393090 DDA393090 DMW393090 DWS393090 EGO393090 EQK393090 FAG393090 FKC393090 FTY393090 GDU393090 GNQ393090 GXM393090 HHI393090 HRE393090 IBA393090 IKW393090 IUS393090 JEO393090 JOK393090 JYG393090 KIC393090 KRY393090 LBU393090 LLQ393090 LVM393090 MFI393090 MPE393090 MZA393090 NIW393090 NSS393090 OCO393090 OMK393090 OWG393090 PGC393090 PPY393090 PZU393090 QJQ393090 QTM393090 RDI393090 RNE393090 RXA393090 SGW393090 SQS393090 TAO393090 TKK393090 TUG393090 UEC393090 UNY393090 UXU393090 VHQ393090 VRM393090 WBI393090 WLE393090 WVA393090 D458626 IO458626 SK458626 ACG458626 AMC458626 AVY458626 BFU458626 BPQ458626 BZM458626 CJI458626 CTE458626 DDA458626 DMW458626 DWS458626 EGO458626 EQK458626 FAG458626 FKC458626 FTY458626 GDU458626 GNQ458626 GXM458626 HHI458626 HRE458626 IBA458626 IKW458626 IUS458626 JEO458626 JOK458626 JYG458626 KIC458626 KRY458626 LBU458626 LLQ458626 LVM458626 MFI458626 MPE458626 MZA458626 NIW458626 NSS458626 OCO458626 OMK458626 OWG458626 PGC458626 PPY458626 PZU458626 QJQ458626 QTM458626 RDI458626 RNE458626 RXA458626 SGW458626 SQS458626 TAO458626 TKK458626 TUG458626 UEC458626 UNY458626 UXU458626 VHQ458626 VRM458626 WBI458626 WLE458626 WVA458626 D524162 IO524162 SK524162 ACG524162 AMC524162 AVY524162 BFU524162 BPQ524162 BZM524162 CJI524162 CTE524162 DDA524162 DMW524162 DWS524162 EGO524162 EQK524162 FAG524162 FKC524162 FTY524162 GDU524162 GNQ524162 GXM524162 HHI524162 HRE524162 IBA524162 IKW524162 IUS524162 JEO524162 JOK524162 JYG524162 KIC524162 KRY524162 LBU524162 LLQ524162 LVM524162 MFI524162 MPE524162 MZA524162 NIW524162 NSS524162 OCO524162 OMK524162 OWG524162 PGC524162 PPY524162 PZU524162 QJQ524162 QTM524162 RDI524162 RNE524162 RXA524162 SGW524162 SQS524162 TAO524162 TKK524162 TUG524162 UEC524162 UNY524162 UXU524162 VHQ524162 VRM524162 WBI524162 WLE524162 WVA524162 D589698 IO589698 SK589698 ACG589698 AMC589698 AVY589698 BFU589698 BPQ589698 BZM589698 CJI589698 CTE589698 DDA589698 DMW589698 DWS589698 EGO589698 EQK589698 FAG589698 FKC589698 FTY589698 GDU589698 GNQ589698 GXM589698 HHI589698 HRE589698 IBA589698 IKW589698 IUS589698 JEO589698 JOK589698 JYG589698 KIC589698 KRY589698 LBU589698 LLQ589698 LVM589698 MFI589698 MPE589698 MZA589698 NIW589698 NSS589698 OCO589698 OMK589698 OWG589698 PGC589698 PPY589698 PZU589698 QJQ589698 QTM589698 RDI589698 RNE589698 RXA589698 SGW589698 SQS589698 TAO589698 TKK589698 TUG589698 UEC589698 UNY589698 UXU589698 VHQ589698 VRM589698 WBI589698 WLE589698 WVA589698 D655234 IO655234 SK655234 ACG655234 AMC655234 AVY655234 BFU655234 BPQ655234 BZM655234 CJI655234 CTE655234 DDA655234 DMW655234 DWS655234 EGO655234 EQK655234 FAG655234 FKC655234 FTY655234 GDU655234 GNQ655234 GXM655234 HHI655234 HRE655234 IBA655234 IKW655234 IUS655234 JEO655234 JOK655234 JYG655234 KIC655234 KRY655234 LBU655234 LLQ655234 LVM655234 MFI655234 MPE655234 MZA655234 NIW655234 NSS655234 OCO655234 OMK655234 OWG655234 PGC655234 PPY655234 PZU655234 QJQ655234 QTM655234 RDI655234 RNE655234 RXA655234 SGW655234 SQS655234 TAO655234 TKK655234 TUG655234 UEC655234 UNY655234 UXU655234 VHQ655234 VRM655234 WBI655234 WLE655234 WVA655234 D720770 IO720770 SK720770 ACG720770 AMC720770 AVY720770 BFU720770 BPQ720770 BZM720770 CJI720770 CTE720770 DDA720770 DMW720770 DWS720770 EGO720770 EQK720770 FAG720770 FKC720770 FTY720770 GDU720770 GNQ720770 GXM720770 HHI720770 HRE720770 IBA720770 IKW720770 IUS720770 JEO720770 JOK720770 JYG720770 KIC720770 KRY720770 LBU720770 LLQ720770 LVM720770 MFI720770 MPE720770 MZA720770 NIW720770 NSS720770 OCO720770 OMK720770 OWG720770 PGC720770 PPY720770 PZU720770 QJQ720770 QTM720770 RDI720770 RNE720770 RXA720770 SGW720770 SQS720770 TAO720770 TKK720770 TUG720770 UEC720770 UNY720770 UXU720770 VHQ720770 VRM720770 WBI720770 WLE720770 WVA720770 D786306 IO786306 SK786306 ACG786306 AMC786306 AVY786306 BFU786306 BPQ786306 BZM786306 CJI786306 CTE786306 DDA786306 DMW786306 DWS786306 EGO786306 EQK786306 FAG786306 FKC786306 FTY786306 GDU786306 GNQ786306 GXM786306 HHI786306 HRE786306 IBA786306 IKW786306 IUS786306 JEO786306 JOK786306 JYG786306 KIC786306 KRY786306 LBU786306 LLQ786306 LVM786306 MFI786306 MPE786306 MZA786306 NIW786306 NSS786306 OCO786306 OMK786306 OWG786306 PGC786306 PPY786306 PZU786306 QJQ786306 QTM786306 RDI786306 RNE786306 RXA786306 SGW786306 SQS786306 TAO786306 TKK786306 TUG786306 UEC786306 UNY786306 UXU786306 VHQ786306 VRM786306 WBI786306 WLE786306 WVA786306 D851842 IO851842 SK851842 ACG851842 AMC851842 AVY851842 BFU851842 BPQ851842 BZM851842 CJI851842 CTE851842 DDA851842 DMW851842 DWS851842 EGO851842 EQK851842 FAG851842 FKC851842 FTY851842 GDU851842 GNQ851842 GXM851842 HHI851842 HRE851842 IBA851842 IKW851842 IUS851842 JEO851842 JOK851842 JYG851842 KIC851842 KRY851842 LBU851842 LLQ851842 LVM851842 MFI851842 MPE851842 MZA851842 NIW851842 NSS851842 OCO851842 OMK851842 OWG851842 PGC851842 PPY851842 PZU851842 QJQ851842 QTM851842 RDI851842 RNE851842 RXA851842 SGW851842 SQS851842 TAO851842 TKK851842 TUG851842 UEC851842 UNY851842 UXU851842 VHQ851842 VRM851842 WBI851842 WLE851842 WVA851842 D917378 IO917378 SK917378 ACG917378 AMC917378 AVY917378 BFU917378 BPQ917378 BZM917378 CJI917378 CTE917378 DDA917378 DMW917378 DWS917378 EGO917378 EQK917378 FAG917378 FKC917378 FTY917378 GDU917378 GNQ917378 GXM917378 HHI917378 HRE917378 IBA917378 IKW917378 IUS917378 JEO917378 JOK917378 JYG917378 KIC917378 KRY917378 LBU917378 LLQ917378 LVM917378 MFI917378 MPE917378 MZA917378 NIW917378 NSS917378 OCO917378 OMK917378 OWG917378 PGC917378 PPY917378 PZU917378 QJQ917378 QTM917378 RDI917378 RNE917378 RXA917378 SGW917378 SQS917378 TAO917378 TKK917378 TUG917378 UEC917378 UNY917378 UXU917378 VHQ917378 VRM917378 WBI917378 WLE917378 WVA917378 D982914 IO982914 SK982914 ACG982914 AMC982914 AVY982914 BFU982914 BPQ982914 BZM982914 CJI982914 CTE982914 DDA982914 DMW982914 DWS982914 EGO982914 EQK982914 FAG982914 FKC982914 FTY982914 GDU982914 GNQ982914 GXM982914 HHI982914 HRE982914 IBA982914 IKW982914 IUS982914 JEO982914 JOK982914 JYG982914 KIC982914 KRY982914 LBU982914 LLQ982914 LVM982914 MFI982914 MPE982914 MZA982914 NIW982914 NSS982914 OCO982914 OMK982914 OWG982914 PGC982914 PPY982914 PZU982914 QJQ982914 QTM982914 RDI982914 RNE982914 RXA982914 SGW982914 SQS982914 TAO982914 TKK982914 TUG982914 UEC982914 UNY982914 UXU982914 VHQ982914 VRM982914 WBI982914 WLE982914 WVA982914" xr:uid="{07E50E73-0D36-488B-B736-F2044B45FA22}">
      <formula1>"MINIBUS,BUS,VAN,TAXIBUS"</formula1>
    </dataValidation>
  </dataValidations>
  <pageMargins left="0.7" right="0.7" top="0.75" bottom="0.75" header="0.3" footer="0.3"/>
  <pageSetup paperSize="9" scale="81" orientation="portrait"/>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8CF34-DDEB-451E-B752-1FF6D8AB2BD7}">
  <dimension ref="A1:R88"/>
  <sheetViews>
    <sheetView topLeftCell="A15" workbookViewId="0">
      <selection activeCell="D74" sqref="D74:D80"/>
    </sheetView>
  </sheetViews>
  <sheetFormatPr baseColWidth="10" defaultColWidth="11" defaultRowHeight="14.4"/>
  <cols>
    <col min="3" max="3" width="27" bestFit="1" customWidth="1"/>
    <col min="5" max="5" width="11" style="361"/>
    <col min="6" max="6" width="11" style="356"/>
    <col min="7" max="7" width="13.88671875" customWidth="1"/>
    <col min="8" max="8" width="2.6640625" customWidth="1"/>
    <col min="9" max="9" width="14.5546875" customWidth="1"/>
    <col min="10" max="10" width="19.5546875" style="28" customWidth="1"/>
    <col min="11" max="11" width="15" bestFit="1" customWidth="1"/>
    <col min="15" max="15" width="18.44140625" bestFit="1" customWidth="1"/>
    <col min="17" max="17" width="11" style="353"/>
    <col min="18" max="18" width="13.88671875" style="353" bestFit="1" customWidth="1"/>
    <col min="248" max="248" width="22.33203125" customWidth="1"/>
    <col min="504" max="504" width="22.33203125" customWidth="1"/>
    <col min="760" max="760" width="22.33203125" customWidth="1"/>
    <col min="1016" max="1016" width="22.33203125" customWidth="1"/>
    <col min="1272" max="1272" width="22.33203125" customWidth="1"/>
    <col min="1528" max="1528" width="22.33203125" customWidth="1"/>
    <col min="1784" max="1784" width="22.33203125" customWidth="1"/>
    <col min="2040" max="2040" width="22.33203125" customWidth="1"/>
    <col min="2296" max="2296" width="22.33203125" customWidth="1"/>
    <col min="2552" max="2552" width="22.33203125" customWidth="1"/>
    <col min="2808" max="2808" width="22.33203125" customWidth="1"/>
    <col min="3064" max="3064" width="22.33203125" customWidth="1"/>
    <col min="3320" max="3320" width="22.33203125" customWidth="1"/>
    <col min="3576" max="3576" width="22.33203125" customWidth="1"/>
    <col min="3832" max="3832" width="22.33203125" customWidth="1"/>
    <col min="4088" max="4088" width="22.33203125" customWidth="1"/>
    <col min="4344" max="4344" width="22.33203125" customWidth="1"/>
    <col min="4600" max="4600" width="22.33203125" customWidth="1"/>
    <col min="4856" max="4856" width="22.33203125" customWidth="1"/>
    <col min="5112" max="5112" width="22.33203125" customWidth="1"/>
    <col min="5368" max="5368" width="22.33203125" customWidth="1"/>
    <col min="5624" max="5624" width="22.33203125" customWidth="1"/>
    <col min="5880" max="5880" width="22.33203125" customWidth="1"/>
    <col min="6136" max="6136" width="22.33203125" customWidth="1"/>
    <col min="6392" max="6392" width="22.33203125" customWidth="1"/>
    <col min="6648" max="6648" width="22.33203125" customWidth="1"/>
    <col min="6904" max="6904" width="22.33203125" customWidth="1"/>
    <col min="7160" max="7160" width="22.33203125" customWidth="1"/>
    <col min="7416" max="7416" width="22.33203125" customWidth="1"/>
    <col min="7672" max="7672" width="22.33203125" customWidth="1"/>
    <col min="7928" max="7928" width="22.33203125" customWidth="1"/>
    <col min="8184" max="8184" width="22.33203125" customWidth="1"/>
    <col min="8440" max="8440" width="22.33203125" customWidth="1"/>
    <col min="8696" max="8696" width="22.33203125" customWidth="1"/>
    <col min="8952" max="8952" width="22.33203125" customWidth="1"/>
    <col min="9208" max="9208" width="22.33203125" customWidth="1"/>
    <col min="9464" max="9464" width="22.33203125" customWidth="1"/>
    <col min="9720" max="9720" width="22.33203125" customWidth="1"/>
    <col min="9976" max="9976" width="22.33203125" customWidth="1"/>
    <col min="10232" max="10232" width="22.33203125" customWidth="1"/>
    <col min="10488" max="10488" width="22.33203125" customWidth="1"/>
    <col min="10744" max="10744" width="22.33203125" customWidth="1"/>
    <col min="11000" max="11000" width="22.33203125" customWidth="1"/>
    <col min="11256" max="11256" width="22.33203125" customWidth="1"/>
    <col min="11512" max="11512" width="22.33203125" customWidth="1"/>
    <col min="11768" max="11768" width="22.33203125" customWidth="1"/>
    <col min="12024" max="12024" width="22.33203125" customWidth="1"/>
    <col min="12280" max="12280" width="22.33203125" customWidth="1"/>
    <col min="12536" max="12536" width="22.33203125" customWidth="1"/>
    <col min="12792" max="12792" width="22.33203125" customWidth="1"/>
    <col min="13048" max="13048" width="22.33203125" customWidth="1"/>
    <col min="13304" max="13304" width="22.33203125" customWidth="1"/>
    <col min="13560" max="13560" width="22.33203125" customWidth="1"/>
    <col min="13816" max="13816" width="22.33203125" customWidth="1"/>
    <col min="14072" max="14072" width="22.33203125" customWidth="1"/>
    <col min="14328" max="14328" width="22.33203125" customWidth="1"/>
    <col min="14584" max="14584" width="22.33203125" customWidth="1"/>
    <col min="14840" max="14840" width="22.33203125" customWidth="1"/>
    <col min="15096" max="15096" width="22.33203125" customWidth="1"/>
    <col min="15352" max="15352" width="22.33203125" customWidth="1"/>
    <col min="15608" max="15608" width="22.33203125" customWidth="1"/>
    <col min="15864" max="15864" width="22.33203125" customWidth="1"/>
    <col min="16120" max="16120" width="22.33203125" customWidth="1"/>
  </cols>
  <sheetData>
    <row r="1" spans="1:18" ht="18.600000000000001" thickBot="1">
      <c r="I1" s="691" t="s">
        <v>403</v>
      </c>
      <c r="J1" s="691"/>
      <c r="K1" s="691"/>
      <c r="L1" s="691"/>
      <c r="M1" s="691"/>
      <c r="N1" s="691"/>
      <c r="O1" s="691"/>
      <c r="P1" s="691"/>
      <c r="Q1" s="691"/>
      <c r="R1" s="691"/>
    </row>
    <row r="2" spans="1:18" ht="29.4" thickBot="1">
      <c r="A2" s="1" t="s">
        <v>0</v>
      </c>
      <c r="B2" s="2" t="s">
        <v>1</v>
      </c>
      <c r="C2" s="3" t="s">
        <v>2</v>
      </c>
      <c r="D2" s="4" t="s">
        <v>17</v>
      </c>
      <c r="E2" s="364" t="s">
        <v>4</v>
      </c>
      <c r="F2" s="6" t="s">
        <v>5</v>
      </c>
      <c r="G2" s="7" t="s">
        <v>6</v>
      </c>
      <c r="I2" s="387" t="s">
        <v>402</v>
      </c>
      <c r="J2" s="388" t="s">
        <v>0</v>
      </c>
      <c r="K2" s="389" t="s">
        <v>393</v>
      </c>
      <c r="L2" s="389" t="s">
        <v>394</v>
      </c>
      <c r="M2" s="390" t="s">
        <v>1</v>
      </c>
      <c r="N2" s="390" t="s">
        <v>395</v>
      </c>
      <c r="O2" s="390" t="s">
        <v>396</v>
      </c>
      <c r="P2" s="408" t="s">
        <v>397</v>
      </c>
      <c r="Q2" s="391" t="s">
        <v>398</v>
      </c>
      <c r="R2" s="391" t="s">
        <v>399</v>
      </c>
    </row>
    <row r="3" spans="1:18">
      <c r="A3" s="674">
        <v>45946</v>
      </c>
      <c r="B3" s="688" t="s">
        <v>362</v>
      </c>
      <c r="C3" s="395" t="s">
        <v>7</v>
      </c>
      <c r="D3" s="395" t="s">
        <v>389</v>
      </c>
      <c r="E3" s="396">
        <v>95000</v>
      </c>
      <c r="F3" s="419">
        <v>21</v>
      </c>
      <c r="G3" s="397">
        <f>E3/F3</f>
        <v>4523.8095238095239</v>
      </c>
      <c r="I3" s="693">
        <v>959.36</v>
      </c>
      <c r="J3" s="357">
        <v>45946</v>
      </c>
      <c r="K3" s="358" t="s">
        <v>400</v>
      </c>
      <c r="L3" s="358" t="s">
        <v>401</v>
      </c>
      <c r="M3" s="394" t="s">
        <v>408</v>
      </c>
      <c r="N3" t="str">
        <f>D3</f>
        <v xml:space="preserve">MINIBUS </v>
      </c>
      <c r="O3" t="str">
        <f>C3</f>
        <v>CURICO 1</v>
      </c>
      <c r="P3" s="409">
        <v>1</v>
      </c>
      <c r="Q3" s="346">
        <f>E3/$I$3</f>
        <v>99.02434956637758</v>
      </c>
      <c r="R3" s="346">
        <f>P3*Q3</f>
        <v>99.02434956637758</v>
      </c>
    </row>
    <row r="4" spans="1:18">
      <c r="A4" s="675"/>
      <c r="B4" s="689"/>
      <c r="C4" s="398" t="s">
        <v>282</v>
      </c>
      <c r="D4" s="398" t="s">
        <v>389</v>
      </c>
      <c r="E4" s="386">
        <v>95000</v>
      </c>
      <c r="F4" s="420">
        <v>16</v>
      </c>
      <c r="G4" s="399">
        <f t="shared" ref="G4:G17" si="0">E4/F4</f>
        <v>5937.5</v>
      </c>
      <c r="I4" s="693"/>
      <c r="J4" s="357">
        <v>45946</v>
      </c>
      <c r="K4" s="358" t="s">
        <v>400</v>
      </c>
      <c r="L4" s="358" t="s">
        <v>401</v>
      </c>
      <c r="M4" s="394" t="s">
        <v>409</v>
      </c>
      <c r="N4" t="str">
        <f t="shared" ref="N4:N9" si="1">D4</f>
        <v xml:space="preserve">MINIBUS </v>
      </c>
      <c r="O4" t="str">
        <f t="shared" ref="O4:O9" si="2">C4</f>
        <v xml:space="preserve">CURICO 2 </v>
      </c>
      <c r="P4" s="409">
        <v>1</v>
      </c>
      <c r="Q4" s="346">
        <f t="shared" ref="Q4:Q9" si="3">E4/$I$3</f>
        <v>99.02434956637758</v>
      </c>
      <c r="R4" s="346">
        <f t="shared" ref="R4:R18" si="4">P4*Q4</f>
        <v>99.02434956637758</v>
      </c>
    </row>
    <row r="5" spans="1:18">
      <c r="A5" s="675"/>
      <c r="B5" s="689"/>
      <c r="C5" s="398" t="s">
        <v>45</v>
      </c>
      <c r="D5" s="398" t="s">
        <v>8</v>
      </c>
      <c r="E5" s="386">
        <v>115000</v>
      </c>
      <c r="F5" s="420">
        <v>33</v>
      </c>
      <c r="G5" s="399">
        <f t="shared" si="0"/>
        <v>3484.848484848485</v>
      </c>
      <c r="I5" s="693"/>
      <c r="J5" s="357">
        <v>45946</v>
      </c>
      <c r="K5" s="358" t="s">
        <v>400</v>
      </c>
      <c r="L5" s="358" t="s">
        <v>401</v>
      </c>
      <c r="M5" s="394" t="s">
        <v>408</v>
      </c>
      <c r="N5" t="str">
        <f t="shared" si="1"/>
        <v>BUS</v>
      </c>
      <c r="O5" t="str">
        <f t="shared" si="2"/>
        <v xml:space="preserve">CURICO 3 </v>
      </c>
      <c r="P5" s="409">
        <v>1</v>
      </c>
      <c r="Q5" s="346">
        <f t="shared" si="3"/>
        <v>119.87158105403603</v>
      </c>
      <c r="R5" s="346">
        <f t="shared" si="4"/>
        <v>119.87158105403603</v>
      </c>
    </row>
    <row r="6" spans="1:18">
      <c r="A6" s="675"/>
      <c r="B6" s="689"/>
      <c r="C6" s="398" t="s">
        <v>406</v>
      </c>
      <c r="D6" s="398" t="s">
        <v>10</v>
      </c>
      <c r="E6" s="386">
        <v>80000</v>
      </c>
      <c r="F6" s="420">
        <v>12</v>
      </c>
      <c r="G6" s="399">
        <f t="shared" si="0"/>
        <v>6666.666666666667</v>
      </c>
      <c r="I6" s="693"/>
      <c r="J6" s="357">
        <v>45946</v>
      </c>
      <c r="K6" s="358" t="s">
        <v>400</v>
      </c>
      <c r="L6" s="358" t="s">
        <v>401</v>
      </c>
      <c r="M6" s="394" t="s">
        <v>408</v>
      </c>
      <c r="N6" t="str">
        <f t="shared" si="1"/>
        <v>VAN</v>
      </c>
      <c r="O6" t="str">
        <f t="shared" si="2"/>
        <v xml:space="preserve">CURICO 3 APOYO </v>
      </c>
      <c r="P6" s="409">
        <v>1</v>
      </c>
      <c r="Q6" s="346">
        <f t="shared" si="3"/>
        <v>83.388925950633748</v>
      </c>
      <c r="R6" s="346">
        <f t="shared" si="4"/>
        <v>83.388925950633748</v>
      </c>
    </row>
    <row r="7" spans="1:18">
      <c r="A7" s="675"/>
      <c r="B7" s="689"/>
      <c r="C7" s="398" t="s">
        <v>364</v>
      </c>
      <c r="D7" s="398" t="s">
        <v>8</v>
      </c>
      <c r="E7" s="386">
        <v>92000</v>
      </c>
      <c r="F7" s="420">
        <v>19</v>
      </c>
      <c r="G7" s="399">
        <f t="shared" si="0"/>
        <v>4842.105263157895</v>
      </c>
      <c r="I7" s="693"/>
      <c r="J7" s="357">
        <v>45946</v>
      </c>
      <c r="K7" s="358" t="s">
        <v>400</v>
      </c>
      <c r="L7" s="358" t="s">
        <v>401</v>
      </c>
      <c r="M7" s="394" t="s">
        <v>408</v>
      </c>
      <c r="N7" t="str">
        <f t="shared" si="1"/>
        <v>BUS</v>
      </c>
      <c r="O7" t="str">
        <f t="shared" si="2"/>
        <v xml:space="preserve">TENO 1 </v>
      </c>
      <c r="P7" s="409">
        <v>1</v>
      </c>
      <c r="Q7" s="346">
        <f t="shared" si="3"/>
        <v>95.897264843228811</v>
      </c>
      <c r="R7" s="346">
        <f t="shared" si="4"/>
        <v>95.897264843228811</v>
      </c>
    </row>
    <row r="8" spans="1:18">
      <c r="A8" s="675"/>
      <c r="B8" s="689"/>
      <c r="C8" s="398" t="s">
        <v>25</v>
      </c>
      <c r="D8" s="398" t="s">
        <v>389</v>
      </c>
      <c r="E8" s="386">
        <v>98000</v>
      </c>
      <c r="F8" s="420">
        <v>14</v>
      </c>
      <c r="G8" s="399">
        <f t="shared" si="0"/>
        <v>7000</v>
      </c>
      <c r="I8" s="693"/>
      <c r="J8" s="357">
        <v>45946</v>
      </c>
      <c r="K8" s="358" t="s">
        <v>400</v>
      </c>
      <c r="L8" s="358" t="s">
        <v>401</v>
      </c>
      <c r="M8" s="394" t="s">
        <v>408</v>
      </c>
      <c r="N8" t="str">
        <f t="shared" si="1"/>
        <v xml:space="preserve">MINIBUS </v>
      </c>
      <c r="O8" t="str">
        <f t="shared" si="2"/>
        <v>MORZA</v>
      </c>
      <c r="P8" s="409">
        <v>1</v>
      </c>
      <c r="Q8" s="346">
        <f t="shared" si="3"/>
        <v>102.15143428952635</v>
      </c>
      <c r="R8" s="346">
        <f t="shared" si="4"/>
        <v>102.15143428952635</v>
      </c>
    </row>
    <row r="9" spans="1:18" ht="15" thickBot="1">
      <c r="A9" s="676"/>
      <c r="B9" s="690"/>
      <c r="C9" s="400" t="s">
        <v>390</v>
      </c>
      <c r="D9" s="400" t="s">
        <v>389</v>
      </c>
      <c r="E9" s="401">
        <v>142500</v>
      </c>
      <c r="F9" s="421">
        <v>17</v>
      </c>
      <c r="G9" s="402">
        <f t="shared" si="0"/>
        <v>8382.3529411764703</v>
      </c>
      <c r="I9" s="693"/>
      <c r="J9" s="357">
        <v>45946</v>
      </c>
      <c r="K9" s="358" t="s">
        <v>400</v>
      </c>
      <c r="L9" s="358" t="s">
        <v>401</v>
      </c>
      <c r="M9" s="394" t="s">
        <v>408</v>
      </c>
      <c r="N9" t="str">
        <f t="shared" si="1"/>
        <v xml:space="preserve">MINIBUS </v>
      </c>
      <c r="O9" t="str">
        <f t="shared" si="2"/>
        <v xml:space="preserve">LA MONTAÑA  1 Y 2 </v>
      </c>
      <c r="P9" s="409">
        <v>1</v>
      </c>
      <c r="Q9" s="346">
        <f t="shared" si="3"/>
        <v>148.53652434956638</v>
      </c>
      <c r="R9" s="346">
        <f t="shared" si="4"/>
        <v>148.53652434956638</v>
      </c>
    </row>
    <row r="10" spans="1:18">
      <c r="A10" s="698">
        <v>45947</v>
      </c>
      <c r="B10" s="704" t="s">
        <v>407</v>
      </c>
      <c r="C10" s="395" t="s">
        <v>7</v>
      </c>
      <c r="D10" s="395" t="s">
        <v>389</v>
      </c>
      <c r="E10" s="396">
        <v>95000</v>
      </c>
      <c r="F10" s="419">
        <v>17</v>
      </c>
      <c r="G10" s="397">
        <f t="shared" si="0"/>
        <v>5588.2352941176468</v>
      </c>
      <c r="I10" s="693">
        <v>956.13</v>
      </c>
      <c r="J10" s="357">
        <v>45947</v>
      </c>
      <c r="K10" s="358" t="s">
        <v>400</v>
      </c>
      <c r="L10" s="358" t="s">
        <v>401</v>
      </c>
      <c r="M10" s="394" t="s">
        <v>408</v>
      </c>
      <c r="N10" t="str">
        <f>D10</f>
        <v xml:space="preserve">MINIBUS </v>
      </c>
      <c r="O10" t="str">
        <f>C10</f>
        <v>CURICO 1</v>
      </c>
      <c r="P10" s="409">
        <v>1</v>
      </c>
      <c r="Q10" s="353">
        <f>E10/$I$10</f>
        <v>99.358873793312625</v>
      </c>
      <c r="R10" s="353">
        <f t="shared" si="4"/>
        <v>99.358873793312625</v>
      </c>
    </row>
    <row r="11" spans="1:18">
      <c r="A11" s="699"/>
      <c r="B11" s="705"/>
      <c r="C11" s="398" t="s">
        <v>282</v>
      </c>
      <c r="D11" s="398" t="s">
        <v>389</v>
      </c>
      <c r="E11" s="386">
        <v>95000</v>
      </c>
      <c r="F11" s="420">
        <v>16</v>
      </c>
      <c r="G11" s="399">
        <f t="shared" si="0"/>
        <v>5937.5</v>
      </c>
      <c r="I11" s="693"/>
      <c r="J11" s="357">
        <v>45947</v>
      </c>
      <c r="K11" s="358" t="s">
        <v>400</v>
      </c>
      <c r="L11" s="358" t="s">
        <v>401</v>
      </c>
      <c r="M11" s="394" t="s">
        <v>408</v>
      </c>
      <c r="N11" t="str">
        <f t="shared" ref="N11:N16" si="5">D11</f>
        <v xml:space="preserve">MINIBUS </v>
      </c>
      <c r="O11" t="str">
        <f t="shared" ref="O11:O16" si="6">C11</f>
        <v xml:space="preserve">CURICO 2 </v>
      </c>
      <c r="P11" s="409">
        <v>1</v>
      </c>
      <c r="Q11" s="353">
        <f t="shared" ref="Q11:Q16" si="7">E11/$I$10</f>
        <v>99.358873793312625</v>
      </c>
      <c r="R11" s="353">
        <f t="shared" si="4"/>
        <v>99.358873793312625</v>
      </c>
    </row>
    <row r="12" spans="1:18">
      <c r="A12" s="699"/>
      <c r="B12" s="705"/>
      <c r="C12" s="398" t="s">
        <v>45</v>
      </c>
      <c r="D12" s="398" t="s">
        <v>8</v>
      </c>
      <c r="E12" s="386">
        <v>115000</v>
      </c>
      <c r="F12" s="420">
        <v>40</v>
      </c>
      <c r="G12" s="399">
        <f t="shared" si="0"/>
        <v>2875</v>
      </c>
      <c r="I12" s="693"/>
      <c r="J12" s="357">
        <v>45947</v>
      </c>
      <c r="K12" s="358" t="s">
        <v>400</v>
      </c>
      <c r="L12" s="358" t="s">
        <v>401</v>
      </c>
      <c r="M12" s="394" t="s">
        <v>408</v>
      </c>
      <c r="N12" t="str">
        <f t="shared" si="5"/>
        <v>BUS</v>
      </c>
      <c r="O12" t="str">
        <f t="shared" si="6"/>
        <v xml:space="preserve">CURICO 3 </v>
      </c>
      <c r="P12" s="409">
        <v>1</v>
      </c>
      <c r="Q12" s="353">
        <f t="shared" si="7"/>
        <v>120.27653143401002</v>
      </c>
      <c r="R12" s="353">
        <f t="shared" si="4"/>
        <v>120.27653143401002</v>
      </c>
    </row>
    <row r="13" spans="1:18">
      <c r="A13" s="699"/>
      <c r="B13" s="705"/>
      <c r="C13" s="398" t="s">
        <v>406</v>
      </c>
      <c r="D13" s="398" t="s">
        <v>10</v>
      </c>
      <c r="E13" s="386">
        <v>80000</v>
      </c>
      <c r="F13" s="420">
        <v>11</v>
      </c>
      <c r="G13" s="399">
        <f t="shared" si="0"/>
        <v>7272.727272727273</v>
      </c>
      <c r="I13" s="693"/>
      <c r="J13" s="357">
        <v>45947</v>
      </c>
      <c r="K13" s="358" t="s">
        <v>400</v>
      </c>
      <c r="L13" s="358" t="s">
        <v>401</v>
      </c>
      <c r="M13" s="394" t="s">
        <v>408</v>
      </c>
      <c r="N13" t="str">
        <f t="shared" si="5"/>
        <v>VAN</v>
      </c>
      <c r="O13" t="str">
        <f t="shared" si="6"/>
        <v xml:space="preserve">CURICO 3 APOYO </v>
      </c>
      <c r="P13" s="409">
        <v>1</v>
      </c>
      <c r="Q13" s="353">
        <f t="shared" si="7"/>
        <v>83.670630562789583</v>
      </c>
      <c r="R13" s="353">
        <f t="shared" si="4"/>
        <v>83.670630562789583</v>
      </c>
    </row>
    <row r="14" spans="1:18">
      <c r="A14" s="699"/>
      <c r="B14" s="705"/>
      <c r="C14" s="398" t="s">
        <v>364</v>
      </c>
      <c r="D14" s="398" t="s">
        <v>8</v>
      </c>
      <c r="E14" s="386">
        <v>92000</v>
      </c>
      <c r="F14" s="420">
        <v>26</v>
      </c>
      <c r="G14" s="399">
        <f t="shared" si="0"/>
        <v>3538.4615384615386</v>
      </c>
      <c r="I14" s="693"/>
      <c r="J14" s="357">
        <v>45947</v>
      </c>
      <c r="K14" s="358" t="s">
        <v>400</v>
      </c>
      <c r="L14" s="358" t="s">
        <v>401</v>
      </c>
      <c r="M14" s="394" t="s">
        <v>408</v>
      </c>
      <c r="N14" t="str">
        <f t="shared" si="5"/>
        <v>BUS</v>
      </c>
      <c r="O14" t="str">
        <f t="shared" si="6"/>
        <v xml:space="preserve">TENO 1 </v>
      </c>
      <c r="P14" s="409">
        <v>1</v>
      </c>
      <c r="Q14" s="353">
        <f t="shared" si="7"/>
        <v>96.221225147208017</v>
      </c>
      <c r="R14" s="353">
        <f t="shared" si="4"/>
        <v>96.221225147208017</v>
      </c>
    </row>
    <row r="15" spans="1:18">
      <c r="A15" s="699"/>
      <c r="B15" s="705"/>
      <c r="C15" s="398" t="s">
        <v>25</v>
      </c>
      <c r="D15" s="398" t="s">
        <v>389</v>
      </c>
      <c r="E15" s="386">
        <v>98000</v>
      </c>
      <c r="F15" s="420">
        <v>12</v>
      </c>
      <c r="G15" s="399">
        <f t="shared" si="0"/>
        <v>8166.666666666667</v>
      </c>
      <c r="I15" s="693"/>
      <c r="J15" s="357">
        <v>45947</v>
      </c>
      <c r="K15" s="358" t="s">
        <v>400</v>
      </c>
      <c r="L15" s="358" t="s">
        <v>401</v>
      </c>
      <c r="M15" s="394" t="s">
        <v>408</v>
      </c>
      <c r="N15" t="str">
        <f t="shared" si="5"/>
        <v xml:space="preserve">MINIBUS </v>
      </c>
      <c r="O15" t="str">
        <f t="shared" si="6"/>
        <v>MORZA</v>
      </c>
      <c r="P15" s="409">
        <v>1</v>
      </c>
      <c r="Q15" s="353">
        <f t="shared" si="7"/>
        <v>102.49652243941723</v>
      </c>
      <c r="R15" s="353">
        <f t="shared" si="4"/>
        <v>102.49652243941723</v>
      </c>
    </row>
    <row r="16" spans="1:18" ht="15" thickBot="1">
      <c r="A16" s="700"/>
      <c r="B16" s="706"/>
      <c r="C16" s="400" t="s">
        <v>390</v>
      </c>
      <c r="D16" s="400" t="s">
        <v>389</v>
      </c>
      <c r="E16" s="401">
        <v>142500</v>
      </c>
      <c r="F16" s="421">
        <v>17</v>
      </c>
      <c r="G16" s="402">
        <f t="shared" si="0"/>
        <v>8382.3529411764703</v>
      </c>
      <c r="I16" s="693"/>
      <c r="J16" s="357">
        <v>45947</v>
      </c>
      <c r="K16" s="358" t="s">
        <v>400</v>
      </c>
      <c r="L16" s="358" t="s">
        <v>401</v>
      </c>
      <c r="M16" s="394" t="s">
        <v>408</v>
      </c>
      <c r="N16" t="str">
        <f t="shared" si="5"/>
        <v xml:space="preserve">MINIBUS </v>
      </c>
      <c r="O16" t="str">
        <f t="shared" si="6"/>
        <v xml:space="preserve">LA MONTAÑA  1 Y 2 </v>
      </c>
      <c r="P16" s="409">
        <v>1</v>
      </c>
      <c r="Q16" s="353">
        <f t="shared" si="7"/>
        <v>149.03831068996894</v>
      </c>
      <c r="R16" s="353">
        <f t="shared" si="4"/>
        <v>149.03831068996894</v>
      </c>
    </row>
    <row r="17" spans="1:18" ht="15" thickBot="1">
      <c r="A17" s="403">
        <v>45948</v>
      </c>
      <c r="B17" s="406" t="s">
        <v>362</v>
      </c>
      <c r="C17" s="404" t="s">
        <v>404</v>
      </c>
      <c r="D17" s="404" t="s">
        <v>10</v>
      </c>
      <c r="E17" s="405">
        <v>120000</v>
      </c>
      <c r="F17" s="422">
        <v>5</v>
      </c>
      <c r="G17" s="407">
        <f t="shared" si="0"/>
        <v>24000</v>
      </c>
      <c r="I17" s="393">
        <v>956.13</v>
      </c>
      <c r="J17" s="357">
        <v>45948</v>
      </c>
      <c r="K17" s="358" t="s">
        <v>400</v>
      </c>
      <c r="L17" s="358" t="s">
        <v>401</v>
      </c>
      <c r="M17" s="394" t="s">
        <v>408</v>
      </c>
      <c r="N17" t="str">
        <f>D17</f>
        <v>VAN</v>
      </c>
      <c r="O17" t="str">
        <f>C17</f>
        <v xml:space="preserve">CURICÓ-TENO-LA MONTAÑA </v>
      </c>
      <c r="P17" s="409">
        <v>1</v>
      </c>
      <c r="Q17" s="353">
        <f>E17/$I$17</f>
        <v>125.50594584418437</v>
      </c>
      <c r="R17" s="353">
        <f t="shared" si="4"/>
        <v>125.50594584418437</v>
      </c>
    </row>
    <row r="18" spans="1:18">
      <c r="A18" s="698">
        <v>45950</v>
      </c>
      <c r="B18" s="704" t="s">
        <v>407</v>
      </c>
      <c r="C18" s="395" t="s">
        <v>7</v>
      </c>
      <c r="D18" s="395" t="s">
        <v>8</v>
      </c>
      <c r="E18" s="396">
        <v>105000</v>
      </c>
      <c r="F18" s="419">
        <v>30</v>
      </c>
      <c r="G18" s="397">
        <f t="shared" ref="G18:G24" si="8">E18/F18</f>
        <v>3500</v>
      </c>
      <c r="I18" s="693">
        <v>960.34</v>
      </c>
      <c r="J18" s="357">
        <v>45950</v>
      </c>
      <c r="K18" s="358" t="s">
        <v>400</v>
      </c>
      <c r="L18" s="358" t="s">
        <v>401</v>
      </c>
      <c r="M18" s="394" t="s">
        <v>408</v>
      </c>
      <c r="N18" t="str">
        <f>D18</f>
        <v>BUS</v>
      </c>
      <c r="O18" t="str">
        <f>C18</f>
        <v>CURICO 1</v>
      </c>
      <c r="P18" s="409">
        <v>1</v>
      </c>
      <c r="Q18" s="353">
        <f>E18/$I$18</f>
        <v>109.3362767353229</v>
      </c>
      <c r="R18" s="353">
        <f t="shared" si="4"/>
        <v>109.3362767353229</v>
      </c>
    </row>
    <row r="19" spans="1:18">
      <c r="A19" s="699"/>
      <c r="B19" s="705"/>
      <c r="C19" s="398" t="s">
        <v>282</v>
      </c>
      <c r="D19" s="398" t="s">
        <v>389</v>
      </c>
      <c r="E19" s="386">
        <v>95000</v>
      </c>
      <c r="F19" s="420">
        <v>17</v>
      </c>
      <c r="G19" s="399">
        <f t="shared" si="8"/>
        <v>5588.2352941176468</v>
      </c>
      <c r="I19" s="693"/>
      <c r="J19" s="357">
        <v>45950</v>
      </c>
      <c r="K19" s="358" t="s">
        <v>400</v>
      </c>
      <c r="L19" s="358" t="s">
        <v>401</v>
      </c>
      <c r="M19" s="394" t="s">
        <v>408</v>
      </c>
      <c r="N19" t="str">
        <f t="shared" ref="N19:N24" si="9">D19</f>
        <v xml:space="preserve">MINIBUS </v>
      </c>
      <c r="O19" t="str">
        <f t="shared" ref="O19:O24" si="10">C19</f>
        <v xml:space="preserve">CURICO 2 </v>
      </c>
      <c r="P19" s="409">
        <v>1</v>
      </c>
      <c r="Q19" s="353">
        <f t="shared" ref="Q19:Q24" si="11">E19/$I$18</f>
        <v>98.923297998625486</v>
      </c>
      <c r="R19" s="353">
        <f>P19*Q19</f>
        <v>98.923297998625486</v>
      </c>
    </row>
    <row r="20" spans="1:18">
      <c r="A20" s="699"/>
      <c r="B20" s="705"/>
      <c r="C20" s="398" t="s">
        <v>45</v>
      </c>
      <c r="D20" s="398" t="s">
        <v>8</v>
      </c>
      <c r="E20" s="386">
        <v>115000</v>
      </c>
      <c r="F20" s="420">
        <v>42</v>
      </c>
      <c r="G20" s="399">
        <f t="shared" si="8"/>
        <v>2738.0952380952381</v>
      </c>
      <c r="I20" s="693"/>
      <c r="J20" s="357">
        <v>45950</v>
      </c>
      <c r="K20" s="358" t="s">
        <v>400</v>
      </c>
      <c r="L20" s="358" t="s">
        <v>401</v>
      </c>
      <c r="M20" s="394" t="s">
        <v>408</v>
      </c>
      <c r="N20" t="str">
        <f t="shared" si="9"/>
        <v>BUS</v>
      </c>
      <c r="O20" t="str">
        <f t="shared" si="10"/>
        <v xml:space="preserve">CURICO 3 </v>
      </c>
      <c r="P20" s="409">
        <v>1</v>
      </c>
      <c r="Q20" s="353">
        <f t="shared" si="11"/>
        <v>119.74925547202032</v>
      </c>
      <c r="R20" s="353">
        <f t="shared" ref="R20:R24" si="12">P20*Q20</f>
        <v>119.74925547202032</v>
      </c>
    </row>
    <row r="21" spans="1:18">
      <c r="A21" s="699"/>
      <c r="B21" s="705"/>
      <c r="C21" s="398" t="s">
        <v>406</v>
      </c>
      <c r="D21" s="398" t="s">
        <v>389</v>
      </c>
      <c r="E21" s="386">
        <v>95000</v>
      </c>
      <c r="F21" s="420">
        <v>18</v>
      </c>
      <c r="G21" s="399">
        <f t="shared" si="8"/>
        <v>5277.7777777777774</v>
      </c>
      <c r="I21" s="693"/>
      <c r="J21" s="357">
        <v>45950</v>
      </c>
      <c r="K21" s="358" t="s">
        <v>400</v>
      </c>
      <c r="L21" s="358" t="s">
        <v>401</v>
      </c>
      <c r="M21" s="394" t="s">
        <v>408</v>
      </c>
      <c r="N21" t="str">
        <f t="shared" si="9"/>
        <v xml:space="preserve">MINIBUS </v>
      </c>
      <c r="O21" t="str">
        <f t="shared" si="10"/>
        <v xml:space="preserve">CURICO 3 APOYO </v>
      </c>
      <c r="P21" s="409">
        <v>1</v>
      </c>
      <c r="Q21" s="353">
        <f t="shared" si="11"/>
        <v>98.923297998625486</v>
      </c>
      <c r="R21" s="353">
        <f t="shared" si="12"/>
        <v>98.923297998625486</v>
      </c>
    </row>
    <row r="22" spans="1:18">
      <c r="A22" s="699"/>
      <c r="B22" s="705"/>
      <c r="C22" s="398" t="s">
        <v>364</v>
      </c>
      <c r="D22" s="398" t="s">
        <v>8</v>
      </c>
      <c r="E22" s="386">
        <v>92000</v>
      </c>
      <c r="F22" s="420">
        <v>27</v>
      </c>
      <c r="G22" s="399">
        <f t="shared" si="8"/>
        <v>3407.4074074074074</v>
      </c>
      <c r="I22" s="693"/>
      <c r="J22" s="357">
        <v>45950</v>
      </c>
      <c r="K22" s="358" t="s">
        <v>400</v>
      </c>
      <c r="L22" s="358" t="s">
        <v>401</v>
      </c>
      <c r="M22" s="394" t="s">
        <v>408</v>
      </c>
      <c r="N22" t="str">
        <f t="shared" si="9"/>
        <v>BUS</v>
      </c>
      <c r="O22" t="str">
        <f t="shared" si="10"/>
        <v xml:space="preserve">TENO 1 </v>
      </c>
      <c r="P22" s="409">
        <v>1</v>
      </c>
      <c r="Q22" s="353">
        <f t="shared" si="11"/>
        <v>95.799404377616256</v>
      </c>
      <c r="R22" s="353">
        <f t="shared" si="12"/>
        <v>95.799404377616256</v>
      </c>
    </row>
    <row r="23" spans="1:18" ht="15.75" customHeight="1">
      <c r="A23" s="699"/>
      <c r="B23" s="705"/>
      <c r="C23" s="398" t="s">
        <v>25</v>
      </c>
      <c r="D23" s="398" t="s">
        <v>389</v>
      </c>
      <c r="E23" s="386">
        <v>98000</v>
      </c>
      <c r="F23" s="420">
        <v>12</v>
      </c>
      <c r="G23" s="399">
        <f t="shared" si="8"/>
        <v>8166.666666666667</v>
      </c>
      <c r="I23" s="693"/>
      <c r="J23" s="357">
        <v>45950</v>
      </c>
      <c r="K23" s="358" t="s">
        <v>400</v>
      </c>
      <c r="L23" s="358" t="s">
        <v>401</v>
      </c>
      <c r="M23" s="394" t="s">
        <v>408</v>
      </c>
      <c r="N23" t="str">
        <f t="shared" si="9"/>
        <v xml:space="preserve">MINIBUS </v>
      </c>
      <c r="O23" t="str">
        <f t="shared" si="10"/>
        <v>MORZA</v>
      </c>
      <c r="P23" s="409">
        <v>1</v>
      </c>
      <c r="Q23" s="353">
        <f t="shared" si="11"/>
        <v>102.0471916196347</v>
      </c>
      <c r="R23" s="353">
        <f t="shared" si="12"/>
        <v>102.0471916196347</v>
      </c>
    </row>
    <row r="24" spans="1:18" ht="15" thickBot="1">
      <c r="A24" s="700"/>
      <c r="B24" s="706"/>
      <c r="C24" s="400" t="s">
        <v>390</v>
      </c>
      <c r="D24" s="400" t="s">
        <v>389</v>
      </c>
      <c r="E24" s="401">
        <v>142500</v>
      </c>
      <c r="F24" s="421">
        <v>18</v>
      </c>
      <c r="G24" s="402">
        <f t="shared" si="8"/>
        <v>7916.666666666667</v>
      </c>
      <c r="I24" s="693"/>
      <c r="J24" s="357">
        <v>45950</v>
      </c>
      <c r="K24" s="358" t="s">
        <v>400</v>
      </c>
      <c r="L24" s="358" t="s">
        <v>401</v>
      </c>
      <c r="M24" s="394" t="s">
        <v>408</v>
      </c>
      <c r="N24" t="str">
        <f t="shared" si="9"/>
        <v xml:space="preserve">MINIBUS </v>
      </c>
      <c r="O24" t="str">
        <f t="shared" si="10"/>
        <v xml:space="preserve">LA MONTAÑA  1 Y 2 </v>
      </c>
      <c r="P24" s="409">
        <v>1</v>
      </c>
      <c r="Q24" s="353">
        <f t="shared" si="11"/>
        <v>148.38494699793821</v>
      </c>
      <c r="R24" s="353">
        <f t="shared" si="12"/>
        <v>148.38494699793821</v>
      </c>
    </row>
    <row r="25" spans="1:18">
      <c r="A25" s="698">
        <v>45951</v>
      </c>
      <c r="B25" s="704" t="s">
        <v>407</v>
      </c>
      <c r="C25" s="395" t="s">
        <v>7</v>
      </c>
      <c r="D25" s="395" t="s">
        <v>8</v>
      </c>
      <c r="E25" s="396">
        <v>115000</v>
      </c>
      <c r="F25" s="419">
        <v>28</v>
      </c>
      <c r="G25" s="397">
        <f>E25/F25</f>
        <v>4107.1428571428569</v>
      </c>
      <c r="I25" s="693">
        <v>953.21</v>
      </c>
      <c r="J25" s="357">
        <v>45951</v>
      </c>
      <c r="K25" s="358" t="s">
        <v>400</v>
      </c>
      <c r="L25" s="358" t="s">
        <v>401</v>
      </c>
      <c r="M25" s="394" t="s">
        <v>408</v>
      </c>
      <c r="N25" t="str">
        <f>D25</f>
        <v>BUS</v>
      </c>
      <c r="O25" t="str">
        <f>C25</f>
        <v>CURICO 1</v>
      </c>
      <c r="P25" s="409">
        <v>1</v>
      </c>
      <c r="Q25" s="353">
        <f>E25/$I$25</f>
        <v>120.64497854617555</v>
      </c>
      <c r="R25" s="353">
        <f>P25*Q25</f>
        <v>120.64497854617555</v>
      </c>
    </row>
    <row r="26" spans="1:18">
      <c r="A26" s="699"/>
      <c r="B26" s="705"/>
      <c r="C26" s="398" t="s">
        <v>282</v>
      </c>
      <c r="D26" s="398" t="s">
        <v>389</v>
      </c>
      <c r="E26" s="386">
        <v>95000</v>
      </c>
      <c r="F26" s="420">
        <v>17</v>
      </c>
      <c r="G26" s="399">
        <f t="shared" ref="G26:G31" si="13">E26/F26</f>
        <v>5588.2352941176468</v>
      </c>
      <c r="I26" s="693"/>
      <c r="J26" s="357">
        <v>45951</v>
      </c>
      <c r="K26" s="358" t="s">
        <v>400</v>
      </c>
      <c r="L26" s="358" t="s">
        <v>401</v>
      </c>
      <c r="M26" s="394" t="s">
        <v>408</v>
      </c>
      <c r="N26" t="str">
        <f t="shared" ref="N26:N31" si="14">D26</f>
        <v xml:space="preserve">MINIBUS </v>
      </c>
      <c r="O26" t="str">
        <f t="shared" ref="O26:O31" si="15">C26</f>
        <v xml:space="preserve">CURICO 2 </v>
      </c>
      <c r="P26" s="409">
        <v>1</v>
      </c>
      <c r="Q26" s="353">
        <f t="shared" ref="Q26:Q31" si="16">E26/$I$25</f>
        <v>99.663243146840671</v>
      </c>
      <c r="R26" s="353">
        <f t="shared" ref="R26:R67" si="17">P26*Q26</f>
        <v>99.663243146840671</v>
      </c>
    </row>
    <row r="27" spans="1:18">
      <c r="A27" s="699"/>
      <c r="B27" s="705"/>
      <c r="C27" s="398" t="s">
        <v>45</v>
      </c>
      <c r="D27" s="398" t="s">
        <v>8</v>
      </c>
      <c r="E27" s="386">
        <v>115000</v>
      </c>
      <c r="F27" s="420">
        <v>36</v>
      </c>
      <c r="G27" s="399">
        <f t="shared" si="13"/>
        <v>3194.4444444444443</v>
      </c>
      <c r="I27" s="693"/>
      <c r="J27" s="357">
        <v>45951</v>
      </c>
      <c r="K27" s="358" t="s">
        <v>400</v>
      </c>
      <c r="L27" s="358" t="s">
        <v>401</v>
      </c>
      <c r="M27" s="394" t="s">
        <v>408</v>
      </c>
      <c r="N27" t="str">
        <f t="shared" si="14"/>
        <v>BUS</v>
      </c>
      <c r="O27" t="str">
        <f t="shared" si="15"/>
        <v xml:space="preserve">CURICO 3 </v>
      </c>
      <c r="P27" s="409">
        <v>1</v>
      </c>
      <c r="Q27" s="353">
        <f t="shared" si="16"/>
        <v>120.64497854617555</v>
      </c>
      <c r="R27" s="353">
        <f t="shared" si="17"/>
        <v>120.64497854617555</v>
      </c>
    </row>
    <row r="28" spans="1:18">
      <c r="A28" s="699"/>
      <c r="B28" s="705"/>
      <c r="C28" s="398" t="s">
        <v>406</v>
      </c>
      <c r="D28" s="398" t="s">
        <v>389</v>
      </c>
      <c r="E28" s="386">
        <v>95000</v>
      </c>
      <c r="F28" s="420">
        <v>25</v>
      </c>
      <c r="G28" s="399">
        <f t="shared" si="13"/>
        <v>3800</v>
      </c>
      <c r="I28" s="693"/>
      <c r="J28" s="357">
        <v>45951</v>
      </c>
      <c r="K28" s="358" t="s">
        <v>400</v>
      </c>
      <c r="L28" s="358" t="s">
        <v>401</v>
      </c>
      <c r="M28" s="394" t="s">
        <v>408</v>
      </c>
      <c r="N28" t="str">
        <f t="shared" si="14"/>
        <v xml:space="preserve">MINIBUS </v>
      </c>
      <c r="O28" t="str">
        <f t="shared" si="15"/>
        <v xml:space="preserve">CURICO 3 APOYO </v>
      </c>
      <c r="P28" s="409">
        <v>1</v>
      </c>
      <c r="Q28" s="353">
        <f t="shared" si="16"/>
        <v>99.663243146840671</v>
      </c>
      <c r="R28" s="353">
        <f t="shared" si="17"/>
        <v>99.663243146840671</v>
      </c>
    </row>
    <row r="29" spans="1:18">
      <c r="A29" s="699"/>
      <c r="B29" s="705"/>
      <c r="C29" s="398" t="s">
        <v>364</v>
      </c>
      <c r="D29" s="398" t="s">
        <v>8</v>
      </c>
      <c r="E29" s="386">
        <v>92000</v>
      </c>
      <c r="F29" s="420">
        <v>27</v>
      </c>
      <c r="G29" s="399">
        <f t="shared" si="13"/>
        <v>3407.4074074074074</v>
      </c>
      <c r="I29" s="693"/>
      <c r="J29" s="357">
        <v>45951</v>
      </c>
      <c r="K29" s="358" t="s">
        <v>400</v>
      </c>
      <c r="L29" s="358" t="s">
        <v>401</v>
      </c>
      <c r="M29" s="394" t="s">
        <v>408</v>
      </c>
      <c r="N29" t="str">
        <f t="shared" si="14"/>
        <v>BUS</v>
      </c>
      <c r="O29" t="str">
        <f t="shared" si="15"/>
        <v xml:space="preserve">TENO 1 </v>
      </c>
      <c r="P29" s="409">
        <v>1</v>
      </c>
      <c r="Q29" s="353">
        <f t="shared" si="16"/>
        <v>96.515982836940438</v>
      </c>
      <c r="R29" s="353">
        <f t="shared" si="17"/>
        <v>96.515982836940438</v>
      </c>
    </row>
    <row r="30" spans="1:18">
      <c r="A30" s="699"/>
      <c r="B30" s="705"/>
      <c r="C30" s="398" t="s">
        <v>25</v>
      </c>
      <c r="D30" s="398" t="s">
        <v>389</v>
      </c>
      <c r="E30" s="386">
        <v>98000</v>
      </c>
      <c r="F30" s="420">
        <v>12</v>
      </c>
      <c r="G30" s="399">
        <f t="shared" si="13"/>
        <v>8166.666666666667</v>
      </c>
      <c r="I30" s="693"/>
      <c r="J30" s="357">
        <v>45951</v>
      </c>
      <c r="K30" s="358" t="s">
        <v>400</v>
      </c>
      <c r="L30" s="358" t="s">
        <v>401</v>
      </c>
      <c r="M30" s="394" t="s">
        <v>408</v>
      </c>
      <c r="N30" t="str">
        <f t="shared" si="14"/>
        <v xml:space="preserve">MINIBUS </v>
      </c>
      <c r="O30" t="str">
        <f t="shared" si="15"/>
        <v>MORZA</v>
      </c>
      <c r="P30" s="409">
        <v>1</v>
      </c>
      <c r="Q30" s="353">
        <f t="shared" si="16"/>
        <v>102.8105034567409</v>
      </c>
      <c r="R30" s="353">
        <f t="shared" si="17"/>
        <v>102.8105034567409</v>
      </c>
    </row>
    <row r="31" spans="1:18" ht="15" thickBot="1">
      <c r="A31" s="700"/>
      <c r="B31" s="706"/>
      <c r="C31" s="400" t="s">
        <v>390</v>
      </c>
      <c r="D31" s="400" t="s">
        <v>389</v>
      </c>
      <c r="E31" s="401">
        <v>142500</v>
      </c>
      <c r="F31" s="421">
        <v>22</v>
      </c>
      <c r="G31" s="402">
        <f t="shared" si="13"/>
        <v>6477.272727272727</v>
      </c>
      <c r="I31" s="693"/>
      <c r="J31" s="357">
        <v>45951</v>
      </c>
      <c r="K31" s="358" t="s">
        <v>400</v>
      </c>
      <c r="L31" s="358" t="s">
        <v>401</v>
      </c>
      <c r="M31" s="394" t="s">
        <v>408</v>
      </c>
      <c r="N31" t="str">
        <f t="shared" si="14"/>
        <v xml:space="preserve">MINIBUS </v>
      </c>
      <c r="O31" t="str">
        <f t="shared" si="15"/>
        <v xml:space="preserve">LA MONTAÑA  1 Y 2 </v>
      </c>
      <c r="P31" s="409">
        <v>1</v>
      </c>
      <c r="Q31" s="353">
        <f t="shared" si="16"/>
        <v>149.49486472026101</v>
      </c>
      <c r="R31" s="353">
        <f t="shared" si="17"/>
        <v>149.49486472026101</v>
      </c>
    </row>
    <row r="32" spans="1:18">
      <c r="A32" s="698">
        <v>45952</v>
      </c>
      <c r="B32" s="701" t="s">
        <v>407</v>
      </c>
      <c r="C32" s="338" t="s">
        <v>7</v>
      </c>
      <c r="D32" s="338" t="s">
        <v>8</v>
      </c>
      <c r="E32" s="410">
        <v>115000</v>
      </c>
      <c r="F32" s="359">
        <v>30</v>
      </c>
      <c r="G32" s="411">
        <f>E32/F32</f>
        <v>3833.3333333333335</v>
      </c>
      <c r="I32" s="693">
        <v>951.78</v>
      </c>
      <c r="J32" s="357">
        <v>45952</v>
      </c>
      <c r="K32" s="358" t="s">
        <v>400</v>
      </c>
      <c r="L32" s="358" t="s">
        <v>401</v>
      </c>
      <c r="M32" s="394" t="s">
        <v>408</v>
      </c>
      <c r="N32" t="str">
        <f>D32</f>
        <v>BUS</v>
      </c>
      <c r="O32" t="str">
        <f>C32</f>
        <v>CURICO 1</v>
      </c>
      <c r="P32" s="409">
        <v>1</v>
      </c>
      <c r="Q32" s="353">
        <f>E32/$I$32</f>
        <v>120.82624135829708</v>
      </c>
      <c r="R32" s="353">
        <f t="shared" si="17"/>
        <v>120.82624135829708</v>
      </c>
    </row>
    <row r="33" spans="1:18">
      <c r="A33" s="699"/>
      <c r="B33" s="702"/>
      <c r="C33" t="s">
        <v>282</v>
      </c>
      <c r="D33" t="s">
        <v>389</v>
      </c>
      <c r="E33" s="412">
        <v>95000</v>
      </c>
      <c r="F33" s="356">
        <v>19</v>
      </c>
      <c r="G33" s="413">
        <f t="shared" ref="G33:G38" si="18">E33/F33</f>
        <v>5000</v>
      </c>
      <c r="I33" s="693"/>
      <c r="J33" s="357">
        <v>45952</v>
      </c>
      <c r="K33" s="358" t="s">
        <v>400</v>
      </c>
      <c r="L33" s="358" t="s">
        <v>401</v>
      </c>
      <c r="M33" s="394" t="s">
        <v>408</v>
      </c>
      <c r="N33" t="str">
        <f t="shared" ref="N33:N38" si="19">D33</f>
        <v xml:space="preserve">MINIBUS </v>
      </c>
      <c r="O33" t="str">
        <f t="shared" ref="O33:O38" si="20">C33</f>
        <v xml:space="preserve">CURICO 2 </v>
      </c>
      <c r="P33" s="409">
        <v>1</v>
      </c>
      <c r="Q33" s="353">
        <f t="shared" ref="Q33:Q38" si="21">E33/$I$32</f>
        <v>99.812981991636732</v>
      </c>
      <c r="R33" s="353">
        <f t="shared" si="17"/>
        <v>99.812981991636732</v>
      </c>
    </row>
    <row r="34" spans="1:18">
      <c r="A34" s="699"/>
      <c r="B34" s="702"/>
      <c r="C34" t="s">
        <v>45</v>
      </c>
      <c r="D34" t="s">
        <v>8</v>
      </c>
      <c r="E34" s="412">
        <v>115000</v>
      </c>
      <c r="F34" s="356">
        <v>40</v>
      </c>
      <c r="G34" s="413">
        <f t="shared" si="18"/>
        <v>2875</v>
      </c>
      <c r="I34" s="693"/>
      <c r="J34" s="357">
        <v>45952</v>
      </c>
      <c r="K34" s="358" t="s">
        <v>400</v>
      </c>
      <c r="L34" s="358" t="s">
        <v>401</v>
      </c>
      <c r="M34" s="394" t="s">
        <v>408</v>
      </c>
      <c r="N34" t="str">
        <f t="shared" si="19"/>
        <v>BUS</v>
      </c>
      <c r="O34" t="str">
        <f t="shared" si="20"/>
        <v xml:space="preserve">CURICO 3 </v>
      </c>
      <c r="P34" s="409">
        <v>1</v>
      </c>
      <c r="Q34" s="353">
        <f t="shared" si="21"/>
        <v>120.82624135829708</v>
      </c>
      <c r="R34" s="353">
        <f t="shared" si="17"/>
        <v>120.82624135829708</v>
      </c>
    </row>
    <row r="35" spans="1:18">
      <c r="A35" s="699"/>
      <c r="B35" s="702"/>
      <c r="C35" t="s">
        <v>406</v>
      </c>
      <c r="D35" t="s">
        <v>389</v>
      </c>
      <c r="E35" s="412">
        <v>95000</v>
      </c>
      <c r="F35" s="356">
        <v>24</v>
      </c>
      <c r="G35" s="413">
        <f t="shared" si="18"/>
        <v>3958.3333333333335</v>
      </c>
      <c r="I35" s="693"/>
      <c r="J35" s="357">
        <v>45952</v>
      </c>
      <c r="K35" s="358" t="s">
        <v>400</v>
      </c>
      <c r="L35" s="358" t="s">
        <v>401</v>
      </c>
      <c r="M35" s="394" t="s">
        <v>408</v>
      </c>
      <c r="N35" t="str">
        <f t="shared" si="19"/>
        <v xml:space="preserve">MINIBUS </v>
      </c>
      <c r="O35" t="str">
        <f t="shared" si="20"/>
        <v xml:space="preserve">CURICO 3 APOYO </v>
      </c>
      <c r="P35" s="409">
        <v>1</v>
      </c>
      <c r="Q35" s="353">
        <f t="shared" si="21"/>
        <v>99.812981991636732</v>
      </c>
      <c r="R35" s="353">
        <f t="shared" si="17"/>
        <v>99.812981991636732</v>
      </c>
    </row>
    <row r="36" spans="1:18">
      <c r="A36" s="699"/>
      <c r="B36" s="702"/>
      <c r="C36" t="s">
        <v>364</v>
      </c>
      <c r="D36" t="s">
        <v>8</v>
      </c>
      <c r="E36" s="412">
        <v>92000</v>
      </c>
      <c r="F36" s="356">
        <v>31</v>
      </c>
      <c r="G36" s="413">
        <f t="shared" si="18"/>
        <v>2967.7419354838707</v>
      </c>
      <c r="I36" s="693"/>
      <c r="J36" s="357">
        <v>45952</v>
      </c>
      <c r="K36" s="358" t="s">
        <v>400</v>
      </c>
      <c r="L36" s="358" t="s">
        <v>401</v>
      </c>
      <c r="M36" s="394" t="s">
        <v>408</v>
      </c>
      <c r="N36" t="str">
        <f t="shared" si="19"/>
        <v>BUS</v>
      </c>
      <c r="O36" t="str">
        <f t="shared" si="20"/>
        <v xml:space="preserve">TENO 1 </v>
      </c>
      <c r="P36" s="409">
        <v>1</v>
      </c>
      <c r="Q36" s="353">
        <f t="shared" si="21"/>
        <v>96.660993086637674</v>
      </c>
      <c r="R36" s="353">
        <f t="shared" si="17"/>
        <v>96.660993086637674</v>
      </c>
    </row>
    <row r="37" spans="1:18">
      <c r="A37" s="699"/>
      <c r="B37" s="702"/>
      <c r="C37" t="s">
        <v>25</v>
      </c>
      <c r="D37" t="s">
        <v>389</v>
      </c>
      <c r="E37" s="412">
        <v>98000</v>
      </c>
      <c r="F37" s="356">
        <v>15</v>
      </c>
      <c r="G37" s="413">
        <f t="shared" si="18"/>
        <v>6533.333333333333</v>
      </c>
      <c r="I37" s="693"/>
      <c r="J37" s="357">
        <v>45952</v>
      </c>
      <c r="K37" s="358" t="s">
        <v>400</v>
      </c>
      <c r="L37" s="358" t="s">
        <v>401</v>
      </c>
      <c r="M37" s="394" t="s">
        <v>408</v>
      </c>
      <c r="N37" t="str">
        <f t="shared" si="19"/>
        <v xml:space="preserve">MINIBUS </v>
      </c>
      <c r="O37" t="str">
        <f t="shared" si="20"/>
        <v>MORZA</v>
      </c>
      <c r="P37" s="409">
        <v>1</v>
      </c>
      <c r="Q37" s="353">
        <f t="shared" si="21"/>
        <v>102.96497089663578</v>
      </c>
      <c r="R37" s="353">
        <f t="shared" si="17"/>
        <v>102.96497089663578</v>
      </c>
    </row>
    <row r="38" spans="1:18" ht="15" thickBot="1">
      <c r="A38" s="700"/>
      <c r="B38" s="703"/>
      <c r="C38" s="336" t="s">
        <v>390</v>
      </c>
      <c r="D38" s="336" t="s">
        <v>389</v>
      </c>
      <c r="E38" s="414">
        <v>142500</v>
      </c>
      <c r="F38" s="360">
        <v>20</v>
      </c>
      <c r="G38" s="415">
        <f t="shared" si="18"/>
        <v>7125</v>
      </c>
      <c r="I38" s="693"/>
      <c r="J38" s="357">
        <v>45952</v>
      </c>
      <c r="K38" s="358" t="s">
        <v>400</v>
      </c>
      <c r="L38" s="358" t="s">
        <v>401</v>
      </c>
      <c r="M38" s="394" t="s">
        <v>408</v>
      </c>
      <c r="N38" t="str">
        <f t="shared" si="19"/>
        <v xml:space="preserve">MINIBUS </v>
      </c>
      <c r="O38" t="str">
        <f t="shared" si="20"/>
        <v xml:space="preserve">LA MONTAÑA  1 Y 2 </v>
      </c>
      <c r="P38" s="409">
        <v>1</v>
      </c>
      <c r="Q38" s="353">
        <f t="shared" si="21"/>
        <v>149.71947298745508</v>
      </c>
      <c r="R38" s="353">
        <f t="shared" si="17"/>
        <v>149.71947298745508</v>
      </c>
    </row>
    <row r="39" spans="1:18">
      <c r="A39" s="698">
        <v>45953</v>
      </c>
      <c r="B39" s="701" t="s">
        <v>407</v>
      </c>
      <c r="C39" s="338" t="s">
        <v>7</v>
      </c>
      <c r="D39" s="338" t="s">
        <v>8</v>
      </c>
      <c r="E39" s="410">
        <v>115000</v>
      </c>
      <c r="F39" s="359">
        <v>30</v>
      </c>
      <c r="G39" s="416">
        <f>E39/F39</f>
        <v>3833.3333333333335</v>
      </c>
      <c r="I39" s="693">
        <v>950.46</v>
      </c>
      <c r="J39" s="357">
        <v>45953</v>
      </c>
      <c r="K39" s="358" t="s">
        <v>400</v>
      </c>
      <c r="L39" s="358" t="s">
        <v>401</v>
      </c>
      <c r="M39" s="394" t="s">
        <v>408</v>
      </c>
      <c r="N39" t="str">
        <f>D39</f>
        <v>BUS</v>
      </c>
      <c r="O39" t="str">
        <f>C39</f>
        <v>CURICO 1</v>
      </c>
      <c r="P39" s="409">
        <v>1</v>
      </c>
      <c r="Q39" s="353">
        <f>E39/$I$39</f>
        <v>120.99404498874229</v>
      </c>
      <c r="R39" s="353">
        <f t="shared" si="17"/>
        <v>120.99404498874229</v>
      </c>
    </row>
    <row r="40" spans="1:18">
      <c r="A40" s="699"/>
      <c r="B40" s="702"/>
      <c r="C40" t="s">
        <v>282</v>
      </c>
      <c r="D40" t="s">
        <v>389</v>
      </c>
      <c r="E40" s="412">
        <v>95000</v>
      </c>
      <c r="F40" s="356">
        <v>20</v>
      </c>
      <c r="G40" s="417">
        <f t="shared" ref="G40:G45" si="22">E40/F40</f>
        <v>4750</v>
      </c>
      <c r="I40" s="693"/>
      <c r="J40" s="357">
        <v>45953</v>
      </c>
      <c r="K40" s="358" t="s">
        <v>400</v>
      </c>
      <c r="L40" s="358" t="s">
        <v>401</v>
      </c>
      <c r="M40" s="394" t="s">
        <v>408</v>
      </c>
      <c r="N40" t="str">
        <f t="shared" ref="N40:N45" si="23">D40</f>
        <v xml:space="preserve">MINIBUS </v>
      </c>
      <c r="O40" t="str">
        <f t="shared" ref="O40:O45" si="24">C40</f>
        <v xml:space="preserve">CURICO 2 </v>
      </c>
      <c r="P40" s="409">
        <v>1</v>
      </c>
      <c r="Q40" s="353">
        <f t="shared" ref="Q40:Q45" si="25">E40/$I$39</f>
        <v>99.951602382004495</v>
      </c>
      <c r="R40" s="353">
        <f t="shared" si="17"/>
        <v>99.951602382004495</v>
      </c>
    </row>
    <row r="41" spans="1:18">
      <c r="A41" s="699"/>
      <c r="B41" s="702"/>
      <c r="C41" t="s">
        <v>45</v>
      </c>
      <c r="D41" t="s">
        <v>8</v>
      </c>
      <c r="E41" s="412">
        <v>115000</v>
      </c>
      <c r="F41" s="356">
        <v>35</v>
      </c>
      <c r="G41" s="417">
        <f t="shared" si="22"/>
        <v>3285.7142857142858</v>
      </c>
      <c r="I41" s="693"/>
      <c r="J41" s="357">
        <v>45953</v>
      </c>
      <c r="K41" s="358" t="s">
        <v>400</v>
      </c>
      <c r="L41" s="358" t="s">
        <v>401</v>
      </c>
      <c r="M41" s="394" t="s">
        <v>408</v>
      </c>
      <c r="N41" t="str">
        <f t="shared" si="23"/>
        <v>BUS</v>
      </c>
      <c r="O41" t="str">
        <f t="shared" si="24"/>
        <v xml:space="preserve">CURICO 3 </v>
      </c>
      <c r="P41" s="409">
        <v>1</v>
      </c>
      <c r="Q41" s="353">
        <f t="shared" si="25"/>
        <v>120.99404498874229</v>
      </c>
      <c r="R41" s="353">
        <f t="shared" si="17"/>
        <v>120.99404498874229</v>
      </c>
    </row>
    <row r="42" spans="1:18">
      <c r="A42" s="699"/>
      <c r="B42" s="702"/>
      <c r="C42" t="s">
        <v>406</v>
      </c>
      <c r="D42" t="s">
        <v>389</v>
      </c>
      <c r="E42" s="412">
        <v>95000</v>
      </c>
      <c r="F42" s="356">
        <v>23</v>
      </c>
      <c r="G42" s="417">
        <f t="shared" si="22"/>
        <v>4130.434782608696</v>
      </c>
      <c r="I42" s="693"/>
      <c r="J42" s="357">
        <v>45953</v>
      </c>
      <c r="K42" s="358" t="s">
        <v>400</v>
      </c>
      <c r="L42" s="358" t="s">
        <v>401</v>
      </c>
      <c r="M42" s="394" t="s">
        <v>408</v>
      </c>
      <c r="N42" t="str">
        <f t="shared" si="23"/>
        <v xml:space="preserve">MINIBUS </v>
      </c>
      <c r="O42" t="str">
        <f t="shared" si="24"/>
        <v xml:space="preserve">CURICO 3 APOYO </v>
      </c>
      <c r="P42" s="409">
        <v>1</v>
      </c>
      <c r="Q42" s="353">
        <f t="shared" si="25"/>
        <v>99.951602382004495</v>
      </c>
      <c r="R42" s="353">
        <f t="shared" si="17"/>
        <v>99.951602382004495</v>
      </c>
    </row>
    <row r="43" spans="1:18">
      <c r="A43" s="699"/>
      <c r="B43" s="702"/>
      <c r="C43" t="s">
        <v>364</v>
      </c>
      <c r="D43" t="s">
        <v>8</v>
      </c>
      <c r="E43" s="412">
        <v>92000</v>
      </c>
      <c r="F43" s="356">
        <v>27</v>
      </c>
      <c r="G43" s="417">
        <f t="shared" si="22"/>
        <v>3407.4074074074074</v>
      </c>
      <c r="I43" s="693"/>
      <c r="J43" s="357">
        <v>45953</v>
      </c>
      <c r="K43" s="358" t="s">
        <v>400</v>
      </c>
      <c r="L43" s="358" t="s">
        <v>401</v>
      </c>
      <c r="M43" s="394" t="s">
        <v>408</v>
      </c>
      <c r="N43" t="str">
        <f t="shared" si="23"/>
        <v>BUS</v>
      </c>
      <c r="O43" t="str">
        <f t="shared" si="24"/>
        <v xml:space="preserve">TENO 1 </v>
      </c>
      <c r="P43" s="409">
        <v>1</v>
      </c>
      <c r="Q43" s="353">
        <f t="shared" si="25"/>
        <v>96.795235990993831</v>
      </c>
      <c r="R43" s="353">
        <f t="shared" si="17"/>
        <v>96.795235990993831</v>
      </c>
    </row>
    <row r="44" spans="1:18">
      <c r="A44" s="699"/>
      <c r="B44" s="702"/>
      <c r="C44" t="s">
        <v>25</v>
      </c>
      <c r="D44" t="s">
        <v>389</v>
      </c>
      <c r="E44" s="412">
        <v>98000</v>
      </c>
      <c r="F44" s="356">
        <v>15</v>
      </c>
      <c r="G44" s="417">
        <f t="shared" si="22"/>
        <v>6533.333333333333</v>
      </c>
      <c r="I44" s="693"/>
      <c r="J44" s="357">
        <v>45953</v>
      </c>
      <c r="K44" s="358" t="s">
        <v>400</v>
      </c>
      <c r="L44" s="358" t="s">
        <v>401</v>
      </c>
      <c r="M44" s="394" t="s">
        <v>408</v>
      </c>
      <c r="N44" t="str">
        <f t="shared" si="23"/>
        <v xml:space="preserve">MINIBUS </v>
      </c>
      <c r="O44" t="str">
        <f t="shared" si="24"/>
        <v>MORZA</v>
      </c>
      <c r="P44" s="409">
        <v>1</v>
      </c>
      <c r="Q44" s="353">
        <f t="shared" si="25"/>
        <v>103.10796877301517</v>
      </c>
      <c r="R44" s="353">
        <f t="shared" si="17"/>
        <v>103.10796877301517</v>
      </c>
    </row>
    <row r="45" spans="1:18" ht="15" thickBot="1">
      <c r="A45" s="700"/>
      <c r="B45" s="703"/>
      <c r="C45" s="336" t="s">
        <v>390</v>
      </c>
      <c r="D45" s="336" t="s">
        <v>389</v>
      </c>
      <c r="E45" s="414">
        <v>142500</v>
      </c>
      <c r="F45" s="360">
        <v>18</v>
      </c>
      <c r="G45" s="418">
        <f t="shared" si="22"/>
        <v>7916.666666666667</v>
      </c>
      <c r="I45" s="693"/>
      <c r="J45" s="357">
        <v>45953</v>
      </c>
      <c r="K45" s="358" t="s">
        <v>400</v>
      </c>
      <c r="L45" s="358" t="s">
        <v>401</v>
      </c>
      <c r="M45" s="394" t="s">
        <v>408</v>
      </c>
      <c r="N45" t="str">
        <f t="shared" si="23"/>
        <v xml:space="preserve">MINIBUS </v>
      </c>
      <c r="O45" t="str">
        <f t="shared" si="24"/>
        <v xml:space="preserve">LA MONTAÑA  1 Y 2 </v>
      </c>
      <c r="P45" s="409">
        <v>1</v>
      </c>
      <c r="Q45" s="353">
        <f t="shared" si="25"/>
        <v>149.92740357300676</v>
      </c>
      <c r="R45" s="353">
        <f t="shared" si="17"/>
        <v>149.92740357300676</v>
      </c>
    </row>
    <row r="46" spans="1:18">
      <c r="A46" s="698">
        <v>45954</v>
      </c>
      <c r="B46" s="701" t="s">
        <v>407</v>
      </c>
      <c r="C46" s="338" t="s">
        <v>7</v>
      </c>
      <c r="D46" s="338" t="s">
        <v>8</v>
      </c>
      <c r="E46" s="410">
        <v>115000</v>
      </c>
      <c r="F46" s="359">
        <v>28</v>
      </c>
      <c r="G46" s="416">
        <f>E46/F46</f>
        <v>4107.1428571428569</v>
      </c>
      <c r="I46" s="693">
        <v>945.34</v>
      </c>
      <c r="J46" s="357">
        <v>45954</v>
      </c>
      <c r="K46" s="358" t="s">
        <v>400</v>
      </c>
      <c r="L46" s="358" t="s">
        <v>401</v>
      </c>
      <c r="M46" s="394" t="s">
        <v>408</v>
      </c>
      <c r="N46" t="str">
        <f>D46</f>
        <v>BUS</v>
      </c>
      <c r="O46" t="str">
        <f>C46</f>
        <v>CURICO 1</v>
      </c>
      <c r="P46" s="409">
        <v>1</v>
      </c>
      <c r="Q46" s="353">
        <f>E46/$I$46</f>
        <v>121.64935367169484</v>
      </c>
      <c r="R46" s="353">
        <f t="shared" si="17"/>
        <v>121.64935367169484</v>
      </c>
    </row>
    <row r="47" spans="1:18">
      <c r="A47" s="699"/>
      <c r="B47" s="702"/>
      <c r="C47" t="s">
        <v>282</v>
      </c>
      <c r="D47" t="s">
        <v>389</v>
      </c>
      <c r="E47" s="412">
        <v>95000</v>
      </c>
      <c r="F47" s="356">
        <v>20</v>
      </c>
      <c r="G47" s="417">
        <f t="shared" ref="G47:G52" si="26">E47/F47</f>
        <v>4750</v>
      </c>
      <c r="I47" s="693"/>
      <c r="J47" s="357">
        <v>45954</v>
      </c>
      <c r="K47" s="358" t="s">
        <v>400</v>
      </c>
      <c r="L47" s="358" t="s">
        <v>401</v>
      </c>
      <c r="M47" s="394" t="s">
        <v>408</v>
      </c>
      <c r="N47" t="str">
        <f t="shared" ref="N47:N52" si="27">D47</f>
        <v xml:space="preserve">MINIBUS </v>
      </c>
      <c r="O47" t="str">
        <f t="shared" ref="O47:O52" si="28">C47</f>
        <v xml:space="preserve">CURICO 2 </v>
      </c>
      <c r="P47" s="409">
        <v>1</v>
      </c>
      <c r="Q47" s="353">
        <f t="shared" ref="Q47:Q52" si="29">E47/$I$46</f>
        <v>100.49294433748703</v>
      </c>
      <c r="R47" s="353">
        <f t="shared" si="17"/>
        <v>100.49294433748703</v>
      </c>
    </row>
    <row r="48" spans="1:18">
      <c r="A48" s="699"/>
      <c r="B48" s="702"/>
      <c r="C48" t="s">
        <v>45</v>
      </c>
      <c r="D48" t="s">
        <v>8</v>
      </c>
      <c r="E48" s="412">
        <v>115000</v>
      </c>
      <c r="F48" s="356">
        <v>42</v>
      </c>
      <c r="G48" s="417">
        <f t="shared" si="26"/>
        <v>2738.0952380952381</v>
      </c>
      <c r="I48" s="693"/>
      <c r="J48" s="357">
        <v>45954</v>
      </c>
      <c r="K48" s="358" t="s">
        <v>400</v>
      </c>
      <c r="L48" s="358" t="s">
        <v>401</v>
      </c>
      <c r="M48" s="394" t="s">
        <v>408</v>
      </c>
      <c r="N48" t="str">
        <f t="shared" si="27"/>
        <v>BUS</v>
      </c>
      <c r="O48" t="str">
        <f t="shared" si="28"/>
        <v xml:space="preserve">CURICO 3 </v>
      </c>
      <c r="P48" s="409">
        <v>1</v>
      </c>
      <c r="Q48" s="353">
        <f t="shared" si="29"/>
        <v>121.64935367169484</v>
      </c>
      <c r="R48" s="353">
        <f t="shared" si="17"/>
        <v>121.64935367169484</v>
      </c>
    </row>
    <row r="49" spans="1:18">
      <c r="A49" s="699"/>
      <c r="B49" s="702"/>
      <c r="C49" t="s">
        <v>406</v>
      </c>
      <c r="D49" t="s">
        <v>389</v>
      </c>
      <c r="E49" s="412">
        <v>95000</v>
      </c>
      <c r="F49" s="356">
        <v>21</v>
      </c>
      <c r="G49" s="417">
        <f t="shared" si="26"/>
        <v>4523.8095238095239</v>
      </c>
      <c r="I49" s="693"/>
      <c r="J49" s="357">
        <v>45954</v>
      </c>
      <c r="K49" s="358" t="s">
        <v>400</v>
      </c>
      <c r="L49" s="358" t="s">
        <v>401</v>
      </c>
      <c r="M49" s="394" t="s">
        <v>408</v>
      </c>
      <c r="N49" t="str">
        <f t="shared" si="27"/>
        <v xml:space="preserve">MINIBUS </v>
      </c>
      <c r="O49" t="str">
        <f t="shared" si="28"/>
        <v xml:space="preserve">CURICO 3 APOYO </v>
      </c>
      <c r="P49" s="409">
        <v>1</v>
      </c>
      <c r="Q49" s="353">
        <f t="shared" si="29"/>
        <v>100.49294433748703</v>
      </c>
      <c r="R49" s="353">
        <f t="shared" si="17"/>
        <v>100.49294433748703</v>
      </c>
    </row>
    <row r="50" spans="1:18">
      <c r="A50" s="699"/>
      <c r="B50" s="702"/>
      <c r="C50" t="s">
        <v>364</v>
      </c>
      <c r="D50" t="s">
        <v>8</v>
      </c>
      <c r="E50" s="412">
        <v>92000</v>
      </c>
      <c r="F50" s="356">
        <v>33</v>
      </c>
      <c r="G50" s="417">
        <f t="shared" si="26"/>
        <v>2787.878787878788</v>
      </c>
      <c r="I50" s="693"/>
      <c r="J50" s="357">
        <v>45954</v>
      </c>
      <c r="K50" s="358" t="s">
        <v>400</v>
      </c>
      <c r="L50" s="358" t="s">
        <v>401</v>
      </c>
      <c r="M50" s="394" t="s">
        <v>408</v>
      </c>
      <c r="N50" t="str">
        <f t="shared" si="27"/>
        <v>BUS</v>
      </c>
      <c r="O50" t="str">
        <f t="shared" si="28"/>
        <v xml:space="preserve">TENO 1 </v>
      </c>
      <c r="P50" s="409">
        <v>1</v>
      </c>
      <c r="Q50" s="353">
        <f t="shared" si="29"/>
        <v>97.319482937355872</v>
      </c>
      <c r="R50" s="353">
        <f t="shared" si="17"/>
        <v>97.319482937355872</v>
      </c>
    </row>
    <row r="51" spans="1:18">
      <c r="A51" s="699"/>
      <c r="B51" s="702"/>
      <c r="C51" t="s">
        <v>25</v>
      </c>
      <c r="D51" t="s">
        <v>389</v>
      </c>
      <c r="E51" s="412">
        <v>98000</v>
      </c>
      <c r="F51" s="356">
        <v>17</v>
      </c>
      <c r="G51" s="417">
        <f t="shared" si="26"/>
        <v>5764.7058823529414</v>
      </c>
      <c r="I51" s="693"/>
      <c r="J51" s="357">
        <v>45954</v>
      </c>
      <c r="K51" s="358" t="s">
        <v>400</v>
      </c>
      <c r="L51" s="358" t="s">
        <v>401</v>
      </c>
      <c r="M51" s="394" t="s">
        <v>408</v>
      </c>
      <c r="N51" t="str">
        <f t="shared" si="27"/>
        <v xml:space="preserve">MINIBUS </v>
      </c>
      <c r="O51" t="str">
        <f t="shared" si="28"/>
        <v>MORZA</v>
      </c>
      <c r="P51" s="409">
        <v>1</v>
      </c>
      <c r="Q51" s="353">
        <f t="shared" si="29"/>
        <v>103.66640573761821</v>
      </c>
      <c r="R51" s="353">
        <f t="shared" si="17"/>
        <v>103.66640573761821</v>
      </c>
    </row>
    <row r="52" spans="1:18" ht="15" thickBot="1">
      <c r="A52" s="700"/>
      <c r="B52" s="703"/>
      <c r="C52" s="336" t="s">
        <v>390</v>
      </c>
      <c r="D52" s="336" t="s">
        <v>389</v>
      </c>
      <c r="E52" s="414">
        <v>142500</v>
      </c>
      <c r="F52" s="360">
        <v>22</v>
      </c>
      <c r="G52" s="418">
        <f t="shared" si="26"/>
        <v>6477.272727272727</v>
      </c>
      <c r="I52" s="693"/>
      <c r="J52" s="357">
        <v>45954</v>
      </c>
      <c r="K52" s="358" t="s">
        <v>400</v>
      </c>
      <c r="L52" s="358" t="s">
        <v>401</v>
      </c>
      <c r="M52" s="394" t="s">
        <v>408</v>
      </c>
      <c r="N52" t="str">
        <f t="shared" si="27"/>
        <v xml:space="preserve">MINIBUS </v>
      </c>
      <c r="O52" t="str">
        <f t="shared" si="28"/>
        <v xml:space="preserve">LA MONTAÑA  1 Y 2 </v>
      </c>
      <c r="P52" s="409">
        <v>1</v>
      </c>
      <c r="Q52" s="353">
        <f t="shared" si="29"/>
        <v>150.73941650623055</v>
      </c>
      <c r="R52" s="353">
        <f t="shared" si="17"/>
        <v>150.73941650623055</v>
      </c>
    </row>
    <row r="53" spans="1:18">
      <c r="A53" s="698">
        <v>45957</v>
      </c>
      <c r="B53" s="701" t="s">
        <v>407</v>
      </c>
      <c r="C53" s="338" t="s">
        <v>7</v>
      </c>
      <c r="D53" s="338" t="s">
        <v>8</v>
      </c>
      <c r="E53" s="410">
        <v>115000</v>
      </c>
      <c r="F53" s="359">
        <v>30</v>
      </c>
      <c r="G53" s="416">
        <f>E53/F53</f>
        <v>3833.3333333333335</v>
      </c>
      <c r="I53" s="693">
        <v>943.47</v>
      </c>
      <c r="J53" s="357">
        <v>45957</v>
      </c>
      <c r="K53" s="358" t="s">
        <v>400</v>
      </c>
      <c r="L53" s="358" t="s">
        <v>401</v>
      </c>
      <c r="M53" s="394" t="s">
        <v>408</v>
      </c>
      <c r="N53" t="str">
        <f>D53</f>
        <v>BUS</v>
      </c>
      <c r="O53" t="str">
        <f>C52</f>
        <v xml:space="preserve">LA MONTAÑA  1 Y 2 </v>
      </c>
      <c r="P53" s="409">
        <v>1</v>
      </c>
      <c r="Q53" s="353">
        <f>E53/$I$53</f>
        <v>121.89046816538946</v>
      </c>
      <c r="R53" s="353">
        <f t="shared" si="17"/>
        <v>121.89046816538946</v>
      </c>
    </row>
    <row r="54" spans="1:18">
      <c r="A54" s="699"/>
      <c r="B54" s="702"/>
      <c r="C54" t="s">
        <v>282</v>
      </c>
      <c r="D54" t="s">
        <v>389</v>
      </c>
      <c r="E54" s="412">
        <v>95000</v>
      </c>
      <c r="F54" s="356">
        <v>22</v>
      </c>
      <c r="G54" s="417">
        <f t="shared" ref="G54:G59" si="30">E54/F54</f>
        <v>4318.181818181818</v>
      </c>
      <c r="I54" s="693"/>
      <c r="J54" s="357">
        <v>45957</v>
      </c>
      <c r="K54" s="358" t="s">
        <v>400</v>
      </c>
      <c r="L54" s="358" t="s">
        <v>401</v>
      </c>
      <c r="M54" s="394" t="s">
        <v>408</v>
      </c>
      <c r="N54" t="str">
        <f t="shared" ref="N54:N59" si="31">D54</f>
        <v xml:space="preserve">MINIBUS </v>
      </c>
      <c r="O54" t="str">
        <f t="shared" ref="O54:O59" si="32">C53</f>
        <v>CURICO 1</v>
      </c>
      <c r="P54" s="409">
        <v>1</v>
      </c>
      <c r="Q54" s="353">
        <f t="shared" ref="Q54:Q59" si="33">E54/$I$53</f>
        <v>100.69212587575652</v>
      </c>
      <c r="R54" s="353">
        <f t="shared" si="17"/>
        <v>100.69212587575652</v>
      </c>
    </row>
    <row r="55" spans="1:18">
      <c r="A55" s="699"/>
      <c r="B55" s="702"/>
      <c r="C55" t="s">
        <v>45</v>
      </c>
      <c r="D55" t="s">
        <v>8</v>
      </c>
      <c r="E55" s="412">
        <v>115000</v>
      </c>
      <c r="F55" s="356">
        <v>38</v>
      </c>
      <c r="G55" s="417">
        <f t="shared" si="30"/>
        <v>3026.3157894736842</v>
      </c>
      <c r="I55" s="693"/>
      <c r="J55" s="357">
        <v>45957</v>
      </c>
      <c r="K55" s="358" t="s">
        <v>400</v>
      </c>
      <c r="L55" s="358" t="s">
        <v>401</v>
      </c>
      <c r="M55" s="394" t="s">
        <v>408</v>
      </c>
      <c r="N55" t="str">
        <f t="shared" si="31"/>
        <v>BUS</v>
      </c>
      <c r="O55" t="str">
        <f t="shared" si="32"/>
        <v xml:space="preserve">CURICO 2 </v>
      </c>
      <c r="P55" s="409">
        <v>1</v>
      </c>
      <c r="Q55" s="353">
        <f t="shared" si="33"/>
        <v>121.89046816538946</v>
      </c>
      <c r="R55" s="353">
        <f t="shared" si="17"/>
        <v>121.89046816538946</v>
      </c>
    </row>
    <row r="56" spans="1:18">
      <c r="A56" s="699"/>
      <c r="B56" s="702"/>
      <c r="C56" t="s">
        <v>406</v>
      </c>
      <c r="D56" t="s">
        <v>389</v>
      </c>
      <c r="E56" s="412">
        <v>95000</v>
      </c>
      <c r="F56" s="356">
        <v>22</v>
      </c>
      <c r="G56" s="417">
        <f t="shared" si="30"/>
        <v>4318.181818181818</v>
      </c>
      <c r="I56" s="693"/>
      <c r="J56" s="357">
        <v>45957</v>
      </c>
      <c r="K56" s="358" t="s">
        <v>400</v>
      </c>
      <c r="L56" s="358" t="s">
        <v>401</v>
      </c>
      <c r="M56" s="394" t="s">
        <v>408</v>
      </c>
      <c r="N56" t="str">
        <f t="shared" si="31"/>
        <v xml:space="preserve">MINIBUS </v>
      </c>
      <c r="O56" t="str">
        <f t="shared" si="32"/>
        <v xml:space="preserve">CURICO 3 </v>
      </c>
      <c r="P56" s="409">
        <v>1</v>
      </c>
      <c r="Q56" s="353">
        <f t="shared" si="33"/>
        <v>100.69212587575652</v>
      </c>
      <c r="R56" s="353">
        <f t="shared" si="17"/>
        <v>100.69212587575652</v>
      </c>
    </row>
    <row r="57" spans="1:18">
      <c r="A57" s="699"/>
      <c r="B57" s="702"/>
      <c r="C57" t="s">
        <v>364</v>
      </c>
      <c r="D57" t="s">
        <v>8</v>
      </c>
      <c r="E57" s="412">
        <v>92000</v>
      </c>
      <c r="F57" s="356">
        <v>34</v>
      </c>
      <c r="G57" s="417">
        <f t="shared" si="30"/>
        <v>2705.8823529411766</v>
      </c>
      <c r="I57" s="693"/>
      <c r="J57" s="357">
        <v>45957</v>
      </c>
      <c r="K57" s="358" t="s">
        <v>400</v>
      </c>
      <c r="L57" s="358" t="s">
        <v>401</v>
      </c>
      <c r="M57" s="394" t="s">
        <v>408</v>
      </c>
      <c r="N57" t="str">
        <f t="shared" si="31"/>
        <v>BUS</v>
      </c>
      <c r="O57" t="str">
        <f t="shared" si="32"/>
        <v xml:space="preserve">CURICO 3 APOYO </v>
      </c>
      <c r="P57" s="409">
        <v>1</v>
      </c>
      <c r="Q57" s="353">
        <f t="shared" si="33"/>
        <v>97.512374532311568</v>
      </c>
      <c r="R57" s="353">
        <f t="shared" si="17"/>
        <v>97.512374532311568</v>
      </c>
    </row>
    <row r="58" spans="1:18">
      <c r="A58" s="699"/>
      <c r="B58" s="702"/>
      <c r="C58" t="s">
        <v>25</v>
      </c>
      <c r="D58" t="s">
        <v>389</v>
      </c>
      <c r="E58" s="412">
        <v>98000</v>
      </c>
      <c r="F58" s="356">
        <v>18</v>
      </c>
      <c r="G58" s="417">
        <f t="shared" si="30"/>
        <v>5444.4444444444443</v>
      </c>
      <c r="I58" s="693"/>
      <c r="J58" s="357">
        <v>45957</v>
      </c>
      <c r="K58" s="358" t="s">
        <v>400</v>
      </c>
      <c r="L58" s="358" t="s">
        <v>401</v>
      </c>
      <c r="M58" s="394" t="s">
        <v>408</v>
      </c>
      <c r="N58" t="str">
        <f t="shared" si="31"/>
        <v xml:space="preserve">MINIBUS </v>
      </c>
      <c r="O58" t="str">
        <f t="shared" si="32"/>
        <v xml:space="preserve">TENO 1 </v>
      </c>
      <c r="P58" s="409">
        <v>1</v>
      </c>
      <c r="Q58" s="353">
        <f t="shared" si="33"/>
        <v>103.87187721920145</v>
      </c>
      <c r="R58" s="353">
        <f t="shared" si="17"/>
        <v>103.87187721920145</v>
      </c>
    </row>
    <row r="59" spans="1:18" ht="15" thickBot="1">
      <c r="A59" s="700"/>
      <c r="B59" s="703"/>
      <c r="C59" s="336" t="s">
        <v>390</v>
      </c>
      <c r="D59" s="336" t="s">
        <v>389</v>
      </c>
      <c r="E59" s="414">
        <v>142500</v>
      </c>
      <c r="F59" s="360">
        <v>21</v>
      </c>
      <c r="G59" s="418">
        <f t="shared" si="30"/>
        <v>6785.7142857142853</v>
      </c>
      <c r="I59" s="693"/>
      <c r="J59" s="357">
        <v>45957</v>
      </c>
      <c r="K59" s="358" t="s">
        <v>400</v>
      </c>
      <c r="L59" s="358" t="s">
        <v>401</v>
      </c>
      <c r="M59" s="394" t="s">
        <v>408</v>
      </c>
      <c r="N59" t="str">
        <f t="shared" si="31"/>
        <v xml:space="preserve">MINIBUS </v>
      </c>
      <c r="O59" t="str">
        <f t="shared" si="32"/>
        <v>MORZA</v>
      </c>
      <c r="P59" s="409">
        <v>1</v>
      </c>
      <c r="Q59" s="353">
        <f t="shared" si="33"/>
        <v>151.03818881363478</v>
      </c>
      <c r="R59" s="353">
        <f t="shared" si="17"/>
        <v>151.03818881363478</v>
      </c>
    </row>
    <row r="60" spans="1:18">
      <c r="A60" s="698">
        <v>45958</v>
      </c>
      <c r="B60" s="701" t="s">
        <v>407</v>
      </c>
      <c r="C60" s="338" t="s">
        <v>7</v>
      </c>
      <c r="D60" s="338" t="s">
        <v>8</v>
      </c>
      <c r="E60" s="362">
        <v>115000</v>
      </c>
      <c r="F60" s="359">
        <v>30</v>
      </c>
      <c r="G60" s="416">
        <f>E60/F60</f>
        <v>3833.3333333333335</v>
      </c>
      <c r="I60" s="693">
        <v>938.19</v>
      </c>
      <c r="J60" s="357">
        <v>45958</v>
      </c>
      <c r="K60" s="358" t="s">
        <v>400</v>
      </c>
      <c r="L60" s="358" t="s">
        <v>401</v>
      </c>
      <c r="M60" s="394" t="s">
        <v>408</v>
      </c>
      <c r="N60" t="str">
        <f>D60</f>
        <v>BUS</v>
      </c>
      <c r="O60" t="str">
        <f>C60</f>
        <v>CURICO 1</v>
      </c>
      <c r="P60" s="409">
        <v>1</v>
      </c>
      <c r="Q60" s="353">
        <f>E60/$I$60</f>
        <v>122.57645039917287</v>
      </c>
      <c r="R60" s="353">
        <f t="shared" si="17"/>
        <v>122.57645039917287</v>
      </c>
    </row>
    <row r="61" spans="1:18">
      <c r="A61" s="699"/>
      <c r="B61" s="702"/>
      <c r="C61" t="s">
        <v>282</v>
      </c>
      <c r="D61" t="s">
        <v>389</v>
      </c>
      <c r="E61" s="361">
        <v>95000</v>
      </c>
      <c r="F61" s="356">
        <v>22</v>
      </c>
      <c r="G61" s="417">
        <f t="shared" ref="G61:G66" si="34">E61/F61</f>
        <v>4318.181818181818</v>
      </c>
      <c r="I61" s="693"/>
      <c r="J61" s="357">
        <v>45958</v>
      </c>
      <c r="K61" s="358" t="s">
        <v>400</v>
      </c>
      <c r="L61" s="358" t="s">
        <v>401</v>
      </c>
      <c r="M61" s="394" t="s">
        <v>408</v>
      </c>
      <c r="N61" t="str">
        <f t="shared" ref="N61:N66" si="35">D61</f>
        <v xml:space="preserve">MINIBUS </v>
      </c>
      <c r="O61" t="str">
        <f t="shared" ref="O61:O66" si="36">C61</f>
        <v xml:space="preserve">CURICO 2 </v>
      </c>
      <c r="P61" s="409">
        <v>1</v>
      </c>
      <c r="Q61" s="353">
        <f t="shared" ref="Q61:Q66" si="37">E61/$I$60</f>
        <v>101.25880685149063</v>
      </c>
      <c r="R61" s="353">
        <f t="shared" si="17"/>
        <v>101.25880685149063</v>
      </c>
    </row>
    <row r="62" spans="1:18">
      <c r="A62" s="699"/>
      <c r="B62" s="702"/>
      <c r="C62" t="s">
        <v>45</v>
      </c>
      <c r="D62" t="s">
        <v>8</v>
      </c>
      <c r="E62" s="361">
        <v>115000</v>
      </c>
      <c r="F62" s="356">
        <v>30</v>
      </c>
      <c r="G62" s="417">
        <f t="shared" si="34"/>
        <v>3833.3333333333335</v>
      </c>
      <c r="I62" s="693"/>
      <c r="J62" s="357">
        <v>45958</v>
      </c>
      <c r="K62" s="358" t="s">
        <v>400</v>
      </c>
      <c r="L62" s="358" t="s">
        <v>401</v>
      </c>
      <c r="M62" s="394" t="s">
        <v>408</v>
      </c>
      <c r="N62" t="str">
        <f t="shared" si="35"/>
        <v>BUS</v>
      </c>
      <c r="O62" t="str">
        <f t="shared" si="36"/>
        <v xml:space="preserve">CURICO 3 </v>
      </c>
      <c r="P62" s="409">
        <v>1</v>
      </c>
      <c r="Q62" s="353">
        <f t="shared" si="37"/>
        <v>122.57645039917287</v>
      </c>
      <c r="R62" s="353">
        <f t="shared" si="17"/>
        <v>122.57645039917287</v>
      </c>
    </row>
    <row r="63" spans="1:18">
      <c r="A63" s="699"/>
      <c r="B63" s="702"/>
      <c r="C63" t="s">
        <v>406</v>
      </c>
      <c r="D63" t="s">
        <v>389</v>
      </c>
      <c r="E63" s="361">
        <v>95000</v>
      </c>
      <c r="F63" s="356">
        <v>14</v>
      </c>
      <c r="G63" s="417">
        <f t="shared" si="34"/>
        <v>6785.7142857142853</v>
      </c>
      <c r="I63" s="693"/>
      <c r="J63" s="357">
        <v>45958</v>
      </c>
      <c r="K63" s="358" t="s">
        <v>400</v>
      </c>
      <c r="L63" s="358" t="s">
        <v>401</v>
      </c>
      <c r="M63" s="394" t="s">
        <v>408</v>
      </c>
      <c r="N63" t="str">
        <f t="shared" si="35"/>
        <v xml:space="preserve">MINIBUS </v>
      </c>
      <c r="O63" t="str">
        <f t="shared" si="36"/>
        <v xml:space="preserve">CURICO 3 APOYO </v>
      </c>
      <c r="P63" s="409">
        <v>1</v>
      </c>
      <c r="Q63" s="353">
        <f t="shared" si="37"/>
        <v>101.25880685149063</v>
      </c>
      <c r="R63" s="353">
        <f t="shared" si="17"/>
        <v>101.25880685149063</v>
      </c>
    </row>
    <row r="64" spans="1:18">
      <c r="A64" s="699"/>
      <c r="B64" s="702"/>
      <c r="C64" t="s">
        <v>364</v>
      </c>
      <c r="D64" t="s">
        <v>8</v>
      </c>
      <c r="E64" s="361">
        <v>92000</v>
      </c>
      <c r="F64" s="356">
        <v>28</v>
      </c>
      <c r="G64" s="417">
        <f t="shared" si="34"/>
        <v>3285.7142857142858</v>
      </c>
      <c r="I64" s="693"/>
      <c r="J64" s="357">
        <v>45958</v>
      </c>
      <c r="K64" s="358" t="s">
        <v>400</v>
      </c>
      <c r="L64" s="358" t="s">
        <v>401</v>
      </c>
      <c r="M64" s="394" t="s">
        <v>408</v>
      </c>
      <c r="N64" t="str">
        <f t="shared" si="35"/>
        <v>BUS</v>
      </c>
      <c r="O64" t="str">
        <f t="shared" si="36"/>
        <v xml:space="preserve">TENO 1 </v>
      </c>
      <c r="P64" s="409">
        <v>1</v>
      </c>
      <c r="Q64" s="353">
        <f t="shared" si="37"/>
        <v>98.061160319338299</v>
      </c>
      <c r="R64" s="353">
        <f t="shared" si="17"/>
        <v>98.061160319338299</v>
      </c>
    </row>
    <row r="65" spans="1:18">
      <c r="A65" s="699"/>
      <c r="B65" s="702"/>
      <c r="C65" t="s">
        <v>25</v>
      </c>
      <c r="D65" t="s">
        <v>389</v>
      </c>
      <c r="E65" s="361">
        <v>98000</v>
      </c>
      <c r="F65" s="356">
        <v>18</v>
      </c>
      <c r="G65" s="417">
        <f t="shared" si="34"/>
        <v>5444.4444444444443</v>
      </c>
      <c r="I65" s="693"/>
      <c r="J65" s="357">
        <v>45958</v>
      </c>
      <c r="K65" s="358" t="s">
        <v>400</v>
      </c>
      <c r="L65" s="358" t="s">
        <v>401</v>
      </c>
      <c r="M65" s="394" t="s">
        <v>408</v>
      </c>
      <c r="N65" t="str">
        <f t="shared" si="35"/>
        <v xml:space="preserve">MINIBUS </v>
      </c>
      <c r="O65" t="str">
        <f t="shared" si="36"/>
        <v>MORZA</v>
      </c>
      <c r="P65" s="409">
        <v>1</v>
      </c>
      <c r="Q65" s="353">
        <f t="shared" si="37"/>
        <v>104.45645338364297</v>
      </c>
      <c r="R65" s="353">
        <f t="shared" si="17"/>
        <v>104.45645338364297</v>
      </c>
    </row>
    <row r="66" spans="1:18" ht="15" thickBot="1">
      <c r="A66" s="700"/>
      <c r="B66" s="703"/>
      <c r="C66" s="336" t="s">
        <v>390</v>
      </c>
      <c r="D66" s="336" t="s">
        <v>389</v>
      </c>
      <c r="E66" s="363">
        <v>142500</v>
      </c>
      <c r="F66" s="360">
        <v>22</v>
      </c>
      <c r="G66" s="418">
        <f t="shared" si="34"/>
        <v>6477.272727272727</v>
      </c>
      <c r="I66" s="693"/>
      <c r="J66" s="357">
        <v>45958</v>
      </c>
      <c r="K66" s="358" t="s">
        <v>400</v>
      </c>
      <c r="L66" s="358" t="s">
        <v>401</v>
      </c>
      <c r="M66" s="394" t="s">
        <v>408</v>
      </c>
      <c r="N66" t="str">
        <f t="shared" si="35"/>
        <v xml:space="preserve">MINIBUS </v>
      </c>
      <c r="O66" t="str">
        <f t="shared" si="36"/>
        <v xml:space="preserve">LA MONTAÑA  1 Y 2 </v>
      </c>
      <c r="P66" s="409">
        <v>1</v>
      </c>
      <c r="Q66" s="353">
        <f t="shared" si="37"/>
        <v>151.88821027723594</v>
      </c>
      <c r="R66" s="353">
        <f t="shared" si="17"/>
        <v>151.88821027723594</v>
      </c>
    </row>
    <row r="67" spans="1:18">
      <c r="A67" s="698">
        <v>45959</v>
      </c>
      <c r="B67" s="701" t="s">
        <v>407</v>
      </c>
      <c r="C67" s="338" t="s">
        <v>7</v>
      </c>
      <c r="D67" s="338" t="s">
        <v>8</v>
      </c>
      <c r="E67" s="362">
        <v>115000</v>
      </c>
      <c r="F67" s="359">
        <v>30</v>
      </c>
      <c r="G67" s="416">
        <f>E67/F67</f>
        <v>3833.3333333333335</v>
      </c>
      <c r="I67" s="693">
        <v>941.63</v>
      </c>
      <c r="J67" s="357">
        <v>45959</v>
      </c>
      <c r="K67" s="358" t="s">
        <v>400</v>
      </c>
      <c r="L67" s="358" t="s">
        <v>401</v>
      </c>
      <c r="M67" s="394" t="s">
        <v>408</v>
      </c>
      <c r="N67" t="str">
        <f>D67</f>
        <v>BUS</v>
      </c>
      <c r="O67" t="str">
        <f>C67</f>
        <v>CURICO 1</v>
      </c>
      <c r="P67" s="409">
        <v>1</v>
      </c>
      <c r="Q67" s="353">
        <f>E67/$I$67</f>
        <v>122.12864925713922</v>
      </c>
      <c r="R67" s="353">
        <f t="shared" si="17"/>
        <v>122.12864925713922</v>
      </c>
    </row>
    <row r="68" spans="1:18">
      <c r="A68" s="699"/>
      <c r="B68" s="702"/>
      <c r="C68" t="s">
        <v>282</v>
      </c>
      <c r="D68" t="s">
        <v>389</v>
      </c>
      <c r="E68" s="361">
        <v>95000</v>
      </c>
      <c r="F68" s="356">
        <v>18</v>
      </c>
      <c r="G68" s="417">
        <f t="shared" ref="G68:G73" si="38">E68/F68</f>
        <v>5277.7777777777774</v>
      </c>
      <c r="I68" s="693"/>
      <c r="J68" s="357">
        <v>45959</v>
      </c>
      <c r="K68" s="358" t="s">
        <v>400</v>
      </c>
      <c r="L68" s="358" t="s">
        <v>401</v>
      </c>
      <c r="M68" s="394" t="s">
        <v>408</v>
      </c>
      <c r="N68" t="str">
        <f t="shared" ref="N68:N73" si="39">D68</f>
        <v xml:space="preserve">MINIBUS </v>
      </c>
      <c r="O68" t="str">
        <f t="shared" ref="O68:O73" si="40">C68</f>
        <v xml:space="preserve">CURICO 2 </v>
      </c>
      <c r="P68" s="409">
        <v>1</v>
      </c>
      <c r="Q68" s="353">
        <f t="shared" ref="Q68:Q73" si="41">E68/$I$67</f>
        <v>100.88888416894109</v>
      </c>
      <c r="R68" s="353">
        <f>P68*Q68</f>
        <v>100.88888416894109</v>
      </c>
    </row>
    <row r="69" spans="1:18">
      <c r="A69" s="699"/>
      <c r="B69" s="702"/>
      <c r="C69" t="s">
        <v>45</v>
      </c>
      <c r="D69" t="s">
        <v>8</v>
      </c>
      <c r="E69" s="361">
        <v>115000</v>
      </c>
      <c r="F69" s="356">
        <v>25</v>
      </c>
      <c r="G69" s="417">
        <f t="shared" si="38"/>
        <v>4600</v>
      </c>
      <c r="I69" s="693"/>
      <c r="J69" s="357">
        <v>45959</v>
      </c>
      <c r="K69" s="358" t="s">
        <v>400</v>
      </c>
      <c r="L69" s="358" t="s">
        <v>401</v>
      </c>
      <c r="M69" s="394" t="s">
        <v>408</v>
      </c>
      <c r="N69" t="str">
        <f t="shared" si="39"/>
        <v>BUS</v>
      </c>
      <c r="O69" t="str">
        <f t="shared" si="40"/>
        <v xml:space="preserve">CURICO 3 </v>
      </c>
      <c r="P69" s="409">
        <v>1</v>
      </c>
      <c r="Q69" s="353">
        <f t="shared" si="41"/>
        <v>122.12864925713922</v>
      </c>
      <c r="R69" s="353">
        <f t="shared" ref="R69:R87" si="42">P69*Q69</f>
        <v>122.12864925713922</v>
      </c>
    </row>
    <row r="70" spans="1:18">
      <c r="A70" s="699"/>
      <c r="B70" s="702"/>
      <c r="C70" t="s">
        <v>406</v>
      </c>
      <c r="D70" t="s">
        <v>389</v>
      </c>
      <c r="E70" s="361">
        <v>95000</v>
      </c>
      <c r="F70" s="356">
        <v>17</v>
      </c>
      <c r="G70" s="417">
        <f t="shared" si="38"/>
        <v>5588.2352941176468</v>
      </c>
      <c r="I70" s="693"/>
      <c r="J70" s="357">
        <v>45959</v>
      </c>
      <c r="K70" s="358" t="s">
        <v>400</v>
      </c>
      <c r="L70" s="358" t="s">
        <v>401</v>
      </c>
      <c r="M70" s="394" t="s">
        <v>408</v>
      </c>
      <c r="N70" t="str">
        <f t="shared" si="39"/>
        <v xml:space="preserve">MINIBUS </v>
      </c>
      <c r="O70" t="str">
        <f t="shared" si="40"/>
        <v xml:space="preserve">CURICO 3 APOYO </v>
      </c>
      <c r="P70" s="409">
        <v>1</v>
      </c>
      <c r="Q70" s="353">
        <f t="shared" si="41"/>
        <v>100.88888416894109</v>
      </c>
      <c r="R70" s="353">
        <f t="shared" si="42"/>
        <v>100.88888416894109</v>
      </c>
    </row>
    <row r="71" spans="1:18">
      <c r="A71" s="699"/>
      <c r="B71" s="702"/>
      <c r="C71" t="s">
        <v>364</v>
      </c>
      <c r="D71" t="s">
        <v>8</v>
      </c>
      <c r="E71" s="361">
        <v>92000</v>
      </c>
      <c r="F71" s="356">
        <v>28</v>
      </c>
      <c r="G71" s="417">
        <f t="shared" si="38"/>
        <v>3285.7142857142858</v>
      </c>
      <c r="I71" s="693"/>
      <c r="J71" s="357">
        <v>45959</v>
      </c>
      <c r="K71" s="358" t="s">
        <v>400</v>
      </c>
      <c r="L71" s="358" t="s">
        <v>401</v>
      </c>
      <c r="M71" s="394" t="s">
        <v>408</v>
      </c>
      <c r="N71" t="str">
        <f t="shared" si="39"/>
        <v>BUS</v>
      </c>
      <c r="O71" t="str">
        <f t="shared" si="40"/>
        <v xml:space="preserve">TENO 1 </v>
      </c>
      <c r="P71" s="409">
        <v>1</v>
      </c>
      <c r="Q71" s="353">
        <f t="shared" si="41"/>
        <v>97.70291940571137</v>
      </c>
      <c r="R71" s="353">
        <f t="shared" si="42"/>
        <v>97.70291940571137</v>
      </c>
    </row>
    <row r="72" spans="1:18">
      <c r="A72" s="699"/>
      <c r="B72" s="702"/>
      <c r="C72" t="s">
        <v>25</v>
      </c>
      <c r="D72" t="s">
        <v>389</v>
      </c>
      <c r="E72" s="361">
        <v>98000</v>
      </c>
      <c r="F72" s="356">
        <v>18</v>
      </c>
      <c r="G72" s="417">
        <f t="shared" si="38"/>
        <v>5444.4444444444443</v>
      </c>
      <c r="I72" s="693"/>
      <c r="J72" s="357">
        <v>45959</v>
      </c>
      <c r="K72" s="358" t="s">
        <v>400</v>
      </c>
      <c r="L72" s="358" t="s">
        <v>401</v>
      </c>
      <c r="M72" s="394" t="s">
        <v>408</v>
      </c>
      <c r="N72" t="str">
        <f t="shared" si="39"/>
        <v xml:space="preserve">MINIBUS </v>
      </c>
      <c r="O72" t="str">
        <f t="shared" si="40"/>
        <v>MORZA</v>
      </c>
      <c r="P72" s="409">
        <v>1</v>
      </c>
      <c r="Q72" s="353">
        <f t="shared" si="41"/>
        <v>104.07484893217081</v>
      </c>
      <c r="R72" s="353">
        <f t="shared" si="42"/>
        <v>104.07484893217081</v>
      </c>
    </row>
    <row r="73" spans="1:18" ht="15" thickBot="1">
      <c r="A73" s="700"/>
      <c r="B73" s="703"/>
      <c r="C73" s="336" t="s">
        <v>390</v>
      </c>
      <c r="D73" s="336" t="s">
        <v>389</v>
      </c>
      <c r="E73" s="363">
        <v>142500</v>
      </c>
      <c r="F73" s="360">
        <v>20</v>
      </c>
      <c r="G73" s="418">
        <f t="shared" si="38"/>
        <v>7125</v>
      </c>
      <c r="I73" s="693"/>
      <c r="J73" s="357">
        <v>45959</v>
      </c>
      <c r="K73" s="358" t="s">
        <v>400</v>
      </c>
      <c r="L73" s="358" t="s">
        <v>401</v>
      </c>
      <c r="M73" s="394" t="s">
        <v>408</v>
      </c>
      <c r="N73" t="str">
        <f t="shared" si="39"/>
        <v xml:space="preserve">MINIBUS </v>
      </c>
      <c r="O73" t="str">
        <f t="shared" si="40"/>
        <v xml:space="preserve">LA MONTAÑA  1 Y 2 </v>
      </c>
      <c r="P73" s="409">
        <v>1</v>
      </c>
      <c r="Q73" s="353">
        <f t="shared" si="41"/>
        <v>151.33332625341163</v>
      </c>
      <c r="R73" s="353">
        <f t="shared" si="42"/>
        <v>151.33332625341163</v>
      </c>
    </row>
    <row r="74" spans="1:18">
      <c r="A74" s="698">
        <v>45960</v>
      </c>
      <c r="B74" s="701" t="s">
        <v>407</v>
      </c>
      <c r="C74" s="338" t="s">
        <v>7</v>
      </c>
      <c r="D74" s="338" t="s">
        <v>8</v>
      </c>
      <c r="E74" s="362">
        <v>115000</v>
      </c>
      <c r="F74" s="359">
        <v>28</v>
      </c>
      <c r="G74" s="416">
        <f>E74/F74</f>
        <v>4107.1428571428569</v>
      </c>
      <c r="I74" s="693">
        <v>940.57</v>
      </c>
      <c r="J74" s="357">
        <v>45960</v>
      </c>
      <c r="K74" s="358" t="s">
        <v>400</v>
      </c>
      <c r="L74" s="358" t="s">
        <v>401</v>
      </c>
      <c r="M74" s="394" t="s">
        <v>408</v>
      </c>
      <c r="N74" t="str">
        <f t="shared" ref="N74:N81" si="43">D74</f>
        <v>BUS</v>
      </c>
      <c r="O74" t="str">
        <f t="shared" ref="O74:O81" si="44">C74</f>
        <v>CURICO 1</v>
      </c>
      <c r="P74" s="409">
        <v>1</v>
      </c>
      <c r="Q74" s="353">
        <f t="shared" ref="Q74:Q80" si="45">E74/$I$74</f>
        <v>122.26628533761442</v>
      </c>
      <c r="R74" s="353">
        <f t="shared" si="42"/>
        <v>122.26628533761442</v>
      </c>
    </row>
    <row r="75" spans="1:18">
      <c r="A75" s="699"/>
      <c r="B75" s="702"/>
      <c r="C75" t="s">
        <v>282</v>
      </c>
      <c r="D75" t="s">
        <v>389</v>
      </c>
      <c r="E75" s="361">
        <v>95000</v>
      </c>
      <c r="F75" s="356">
        <v>18</v>
      </c>
      <c r="G75" s="417">
        <f t="shared" ref="G75:G80" si="46">E75/F75</f>
        <v>5277.7777777777774</v>
      </c>
      <c r="I75" s="693"/>
      <c r="J75" s="357">
        <v>45960</v>
      </c>
      <c r="K75" s="358" t="s">
        <v>400</v>
      </c>
      <c r="L75" s="358" t="s">
        <v>401</v>
      </c>
      <c r="M75" s="394" t="s">
        <v>408</v>
      </c>
      <c r="N75" t="str">
        <f t="shared" si="43"/>
        <v xml:space="preserve">MINIBUS </v>
      </c>
      <c r="O75" t="str">
        <f t="shared" si="44"/>
        <v xml:space="preserve">CURICO 2 </v>
      </c>
      <c r="P75" s="409">
        <v>1</v>
      </c>
      <c r="Q75" s="353">
        <f t="shared" si="45"/>
        <v>101.00258353976844</v>
      </c>
      <c r="R75" s="353">
        <f t="shared" si="42"/>
        <v>101.00258353976844</v>
      </c>
    </row>
    <row r="76" spans="1:18">
      <c r="A76" s="699"/>
      <c r="B76" s="702"/>
      <c r="C76" t="s">
        <v>45</v>
      </c>
      <c r="D76" t="s">
        <v>8</v>
      </c>
      <c r="E76" s="361">
        <v>115000</v>
      </c>
      <c r="F76" s="356">
        <v>31</v>
      </c>
      <c r="G76" s="417">
        <f t="shared" si="46"/>
        <v>3709.6774193548385</v>
      </c>
      <c r="I76" s="693"/>
      <c r="J76" s="357">
        <v>45960</v>
      </c>
      <c r="K76" s="358" t="s">
        <v>400</v>
      </c>
      <c r="L76" s="358" t="s">
        <v>401</v>
      </c>
      <c r="M76" s="394" t="s">
        <v>408</v>
      </c>
      <c r="N76" t="str">
        <f t="shared" si="43"/>
        <v>BUS</v>
      </c>
      <c r="O76" t="str">
        <f t="shared" si="44"/>
        <v xml:space="preserve">CURICO 3 </v>
      </c>
      <c r="P76" s="409">
        <v>1</v>
      </c>
      <c r="Q76" s="353">
        <f t="shared" si="45"/>
        <v>122.26628533761442</v>
      </c>
      <c r="R76" s="353">
        <f t="shared" si="42"/>
        <v>122.26628533761442</v>
      </c>
    </row>
    <row r="77" spans="1:18">
      <c r="A77" s="699"/>
      <c r="B77" s="702"/>
      <c r="C77" t="s">
        <v>406</v>
      </c>
      <c r="D77" t="s">
        <v>389</v>
      </c>
      <c r="E77" s="361">
        <v>95000</v>
      </c>
      <c r="F77" s="356">
        <v>20</v>
      </c>
      <c r="G77" s="417">
        <f t="shared" si="46"/>
        <v>4750</v>
      </c>
      <c r="I77" s="693"/>
      <c r="J77" s="357">
        <v>45960</v>
      </c>
      <c r="K77" s="358" t="s">
        <v>400</v>
      </c>
      <c r="L77" s="358" t="s">
        <v>401</v>
      </c>
      <c r="M77" s="394" t="s">
        <v>408</v>
      </c>
      <c r="N77" t="str">
        <f t="shared" si="43"/>
        <v xml:space="preserve">MINIBUS </v>
      </c>
      <c r="O77" t="str">
        <f t="shared" si="44"/>
        <v xml:space="preserve">CURICO 3 APOYO </v>
      </c>
      <c r="P77" s="409">
        <v>1</v>
      </c>
      <c r="Q77" s="353">
        <f t="shared" si="45"/>
        <v>101.00258353976844</v>
      </c>
      <c r="R77" s="353">
        <f t="shared" si="42"/>
        <v>101.00258353976844</v>
      </c>
    </row>
    <row r="78" spans="1:18">
      <c r="A78" s="699"/>
      <c r="B78" s="702"/>
      <c r="C78" t="s">
        <v>364</v>
      </c>
      <c r="D78" t="s">
        <v>8</v>
      </c>
      <c r="E78" s="361">
        <v>92000</v>
      </c>
      <c r="F78" s="356">
        <v>32</v>
      </c>
      <c r="G78" s="417">
        <f t="shared" si="46"/>
        <v>2875</v>
      </c>
      <c r="I78" s="693"/>
      <c r="J78" s="357">
        <v>45960</v>
      </c>
      <c r="K78" s="358" t="s">
        <v>400</v>
      </c>
      <c r="L78" s="358" t="s">
        <v>401</v>
      </c>
      <c r="M78" s="394" t="s">
        <v>408</v>
      </c>
      <c r="N78" t="str">
        <f t="shared" si="43"/>
        <v>BUS</v>
      </c>
      <c r="O78" t="str">
        <f t="shared" si="44"/>
        <v xml:space="preserve">TENO 1 </v>
      </c>
      <c r="P78" s="409">
        <v>1</v>
      </c>
      <c r="Q78" s="353">
        <f t="shared" si="45"/>
        <v>97.813028270091536</v>
      </c>
      <c r="R78" s="353">
        <f t="shared" si="42"/>
        <v>97.813028270091536</v>
      </c>
    </row>
    <row r="79" spans="1:18">
      <c r="A79" s="699"/>
      <c r="B79" s="702"/>
      <c r="C79" t="s">
        <v>25</v>
      </c>
      <c r="D79" t="s">
        <v>389</v>
      </c>
      <c r="E79" s="361">
        <v>98000</v>
      </c>
      <c r="F79" s="356">
        <v>17</v>
      </c>
      <c r="G79" s="417">
        <f t="shared" si="46"/>
        <v>5764.7058823529414</v>
      </c>
      <c r="I79" s="693"/>
      <c r="J79" s="357">
        <v>45960</v>
      </c>
      <c r="K79" s="358" t="s">
        <v>400</v>
      </c>
      <c r="L79" s="358" t="s">
        <v>401</v>
      </c>
      <c r="M79" s="394" t="s">
        <v>408</v>
      </c>
      <c r="N79" t="str">
        <f t="shared" si="43"/>
        <v xml:space="preserve">MINIBUS </v>
      </c>
      <c r="O79" t="str">
        <f t="shared" si="44"/>
        <v>MORZA</v>
      </c>
      <c r="P79" s="409">
        <v>1</v>
      </c>
      <c r="Q79" s="353">
        <f t="shared" si="45"/>
        <v>104.19213880944532</v>
      </c>
      <c r="R79" s="353">
        <f t="shared" si="42"/>
        <v>104.19213880944532</v>
      </c>
    </row>
    <row r="80" spans="1:18" ht="15" thickBot="1">
      <c r="A80" s="700"/>
      <c r="B80" s="703"/>
      <c r="C80" s="336" t="s">
        <v>390</v>
      </c>
      <c r="D80" s="336" t="s">
        <v>389</v>
      </c>
      <c r="E80" s="363">
        <v>142500</v>
      </c>
      <c r="F80" s="360">
        <v>17</v>
      </c>
      <c r="G80" s="418">
        <f t="shared" si="46"/>
        <v>8382.3529411764703</v>
      </c>
      <c r="I80" s="693"/>
      <c r="J80" s="357">
        <v>45960</v>
      </c>
      <c r="K80" s="358" t="s">
        <v>400</v>
      </c>
      <c r="L80" s="358" t="s">
        <v>401</v>
      </c>
      <c r="M80" s="394" t="s">
        <v>408</v>
      </c>
      <c r="N80" t="str">
        <f t="shared" si="43"/>
        <v xml:space="preserve">MINIBUS </v>
      </c>
      <c r="O80" t="str">
        <f t="shared" si="44"/>
        <v xml:space="preserve">LA MONTAÑA  1 Y 2 </v>
      </c>
      <c r="P80" s="409">
        <v>1</v>
      </c>
      <c r="Q80" s="353">
        <f t="shared" si="45"/>
        <v>151.50387530965264</v>
      </c>
      <c r="R80" s="353">
        <f t="shared" si="42"/>
        <v>151.50387530965264</v>
      </c>
    </row>
    <row r="81" spans="1:18">
      <c r="A81" s="423">
        <v>45961</v>
      </c>
      <c r="B81" s="424" t="s">
        <v>407</v>
      </c>
      <c r="C81" s="338" t="s">
        <v>7</v>
      </c>
      <c r="D81" s="338" t="s">
        <v>8</v>
      </c>
      <c r="E81" s="362">
        <v>115000</v>
      </c>
      <c r="F81" s="359">
        <v>10</v>
      </c>
      <c r="G81" s="416">
        <f>E81/F81</f>
        <v>11500</v>
      </c>
      <c r="I81" s="693">
        <v>940.47</v>
      </c>
      <c r="J81" s="357">
        <v>45961</v>
      </c>
      <c r="K81" s="358" t="s">
        <v>400</v>
      </c>
      <c r="L81" s="358" t="s">
        <v>401</v>
      </c>
      <c r="M81" s="394" t="s">
        <v>408</v>
      </c>
      <c r="N81" t="str">
        <f t="shared" si="43"/>
        <v>BUS</v>
      </c>
      <c r="O81" t="str">
        <f t="shared" si="44"/>
        <v>CURICO 1</v>
      </c>
      <c r="P81" s="409">
        <v>1</v>
      </c>
      <c r="Q81" s="353">
        <f>E81/$I$81</f>
        <v>122.27928588897041</v>
      </c>
      <c r="R81" s="353">
        <f t="shared" si="42"/>
        <v>122.27928588897041</v>
      </c>
    </row>
    <row r="82" spans="1:18">
      <c r="A82" s="425"/>
      <c r="C82" t="s">
        <v>282</v>
      </c>
      <c r="D82" t="s">
        <v>389</v>
      </c>
      <c r="E82" s="361">
        <v>95000</v>
      </c>
      <c r="F82" s="356">
        <v>5</v>
      </c>
      <c r="G82" s="417">
        <f t="shared" ref="G82:G87" si="47">E82/F82</f>
        <v>19000</v>
      </c>
      <c r="I82" s="693"/>
      <c r="J82" s="357">
        <v>45961</v>
      </c>
      <c r="K82" s="358" t="s">
        <v>400</v>
      </c>
      <c r="L82" s="358" t="s">
        <v>401</v>
      </c>
      <c r="M82" s="394" t="s">
        <v>408</v>
      </c>
      <c r="N82" t="str">
        <f t="shared" ref="N82:N87" si="48">D82</f>
        <v xml:space="preserve">MINIBUS </v>
      </c>
      <c r="O82" t="str">
        <f t="shared" ref="O82:O87" si="49">C82</f>
        <v xml:space="preserve">CURICO 2 </v>
      </c>
      <c r="P82" s="409">
        <v>1</v>
      </c>
      <c r="Q82" s="353">
        <f t="shared" ref="Q82:Q87" si="50">E82/$I$81</f>
        <v>101.01332312567121</v>
      </c>
      <c r="R82" s="353">
        <f t="shared" si="42"/>
        <v>101.01332312567121</v>
      </c>
    </row>
    <row r="83" spans="1:18">
      <c r="A83" s="425"/>
      <c r="C83" t="s">
        <v>45</v>
      </c>
      <c r="D83" t="s">
        <v>8</v>
      </c>
      <c r="E83" s="361">
        <v>115000</v>
      </c>
      <c r="F83" s="356">
        <v>15</v>
      </c>
      <c r="G83" s="417">
        <f t="shared" si="47"/>
        <v>7666.666666666667</v>
      </c>
      <c r="I83" s="693"/>
      <c r="J83" s="357">
        <v>45961</v>
      </c>
      <c r="K83" s="358" t="s">
        <v>400</v>
      </c>
      <c r="L83" s="358" t="s">
        <v>401</v>
      </c>
      <c r="M83" s="394" t="s">
        <v>408</v>
      </c>
      <c r="N83" t="str">
        <f t="shared" si="48"/>
        <v>BUS</v>
      </c>
      <c r="O83" t="str">
        <f t="shared" si="49"/>
        <v xml:space="preserve">CURICO 3 </v>
      </c>
      <c r="P83" s="409">
        <v>1</v>
      </c>
      <c r="Q83" s="353">
        <f t="shared" si="50"/>
        <v>122.27928588897041</v>
      </c>
      <c r="R83" s="353">
        <f t="shared" si="42"/>
        <v>122.27928588897041</v>
      </c>
    </row>
    <row r="84" spans="1:18">
      <c r="A84" s="425"/>
      <c r="C84" t="s">
        <v>406</v>
      </c>
      <c r="D84" t="s">
        <v>389</v>
      </c>
      <c r="E84" s="119">
        <v>47500</v>
      </c>
      <c r="F84" s="356">
        <v>12</v>
      </c>
      <c r="G84" s="417">
        <f t="shared" si="47"/>
        <v>3958.3333333333335</v>
      </c>
      <c r="I84" s="693"/>
      <c r="J84" s="357">
        <v>45961</v>
      </c>
      <c r="K84" s="358" t="s">
        <v>400</v>
      </c>
      <c r="L84" s="358" t="s">
        <v>401</v>
      </c>
      <c r="M84" s="394" t="s">
        <v>408</v>
      </c>
      <c r="N84" t="str">
        <f t="shared" si="48"/>
        <v xml:space="preserve">MINIBUS </v>
      </c>
      <c r="O84" t="str">
        <f t="shared" si="49"/>
        <v xml:space="preserve">CURICO 3 APOYO </v>
      </c>
      <c r="P84" s="409">
        <v>1</v>
      </c>
      <c r="Q84" s="353">
        <f t="shared" si="50"/>
        <v>50.506661562835603</v>
      </c>
      <c r="R84" s="353">
        <f t="shared" si="42"/>
        <v>50.506661562835603</v>
      </c>
    </row>
    <row r="85" spans="1:18">
      <c r="A85" s="425"/>
      <c r="C85" t="s">
        <v>364</v>
      </c>
      <c r="D85" t="s">
        <v>8</v>
      </c>
      <c r="E85" s="361">
        <v>92000</v>
      </c>
      <c r="F85" s="356">
        <v>20</v>
      </c>
      <c r="G85" s="417">
        <f t="shared" si="47"/>
        <v>4600</v>
      </c>
      <c r="I85" s="693"/>
      <c r="J85" s="357">
        <v>45961</v>
      </c>
      <c r="K85" s="358" t="s">
        <v>400</v>
      </c>
      <c r="L85" s="358" t="s">
        <v>401</v>
      </c>
      <c r="M85" s="394" t="s">
        <v>408</v>
      </c>
      <c r="N85" t="str">
        <f t="shared" si="48"/>
        <v>BUS</v>
      </c>
      <c r="O85" t="str">
        <f t="shared" si="49"/>
        <v xml:space="preserve">TENO 1 </v>
      </c>
      <c r="P85" s="409">
        <v>1</v>
      </c>
      <c r="Q85" s="353">
        <f t="shared" si="50"/>
        <v>97.823428711176319</v>
      </c>
      <c r="R85" s="353">
        <f t="shared" si="42"/>
        <v>97.823428711176319</v>
      </c>
    </row>
    <row r="86" spans="1:18">
      <c r="A86" s="425"/>
      <c r="C86" t="s">
        <v>25</v>
      </c>
      <c r="D86" t="s">
        <v>389</v>
      </c>
      <c r="E86" s="361">
        <v>98000</v>
      </c>
      <c r="F86" s="356">
        <v>10</v>
      </c>
      <c r="G86" s="417">
        <f t="shared" si="47"/>
        <v>9800</v>
      </c>
      <c r="I86" s="693"/>
      <c r="J86" s="357">
        <v>45961</v>
      </c>
      <c r="K86" s="358" t="s">
        <v>400</v>
      </c>
      <c r="L86" s="358" t="s">
        <v>401</v>
      </c>
      <c r="M86" s="394" t="s">
        <v>408</v>
      </c>
      <c r="N86" t="str">
        <f t="shared" si="48"/>
        <v xml:space="preserve">MINIBUS </v>
      </c>
      <c r="O86" t="str">
        <f t="shared" si="49"/>
        <v>MORZA</v>
      </c>
      <c r="P86" s="409">
        <v>1</v>
      </c>
      <c r="Q86" s="353">
        <f t="shared" si="50"/>
        <v>104.20321754016608</v>
      </c>
      <c r="R86" s="353">
        <f t="shared" si="42"/>
        <v>104.20321754016608</v>
      </c>
    </row>
    <row r="87" spans="1:18" ht="15" thickBot="1">
      <c r="A87" s="426"/>
      <c r="B87" s="336"/>
      <c r="C87" s="336" t="s">
        <v>390</v>
      </c>
      <c r="D87" s="336" t="s">
        <v>389</v>
      </c>
      <c r="E87" s="363">
        <v>142500</v>
      </c>
      <c r="F87" s="360">
        <v>6</v>
      </c>
      <c r="G87" s="418">
        <f t="shared" si="47"/>
        <v>23750</v>
      </c>
      <c r="I87" s="693"/>
      <c r="J87" s="357">
        <v>45961</v>
      </c>
      <c r="K87" s="358" t="s">
        <v>400</v>
      </c>
      <c r="L87" s="358" t="s">
        <v>401</v>
      </c>
      <c r="M87" s="394" t="s">
        <v>408</v>
      </c>
      <c r="N87" t="str">
        <f t="shared" si="48"/>
        <v xml:space="preserve">MINIBUS </v>
      </c>
      <c r="O87" t="str">
        <f t="shared" si="49"/>
        <v xml:space="preserve">LA MONTAÑA  1 Y 2 </v>
      </c>
      <c r="P87" s="409">
        <v>1</v>
      </c>
      <c r="Q87" s="353">
        <f t="shared" si="50"/>
        <v>151.51998468850681</v>
      </c>
      <c r="R87" s="353">
        <f t="shared" si="42"/>
        <v>151.51998468850681</v>
      </c>
    </row>
    <row r="88" spans="1:18">
      <c r="E88" s="427">
        <f>SUM(E3:E87)</f>
        <v>9022500</v>
      </c>
    </row>
  </sheetData>
  <mergeCells count="35">
    <mergeCell ref="I81:I87"/>
    <mergeCell ref="A39:A45"/>
    <mergeCell ref="A46:A52"/>
    <mergeCell ref="A53:A59"/>
    <mergeCell ref="I46:I52"/>
    <mergeCell ref="I39:I45"/>
    <mergeCell ref="A74:A80"/>
    <mergeCell ref="B74:B80"/>
    <mergeCell ref="I74:I80"/>
    <mergeCell ref="A25:A31"/>
    <mergeCell ref="B25:B31"/>
    <mergeCell ref="I25:I31"/>
    <mergeCell ref="I1:R1"/>
    <mergeCell ref="I10:I16"/>
    <mergeCell ref="A18:A24"/>
    <mergeCell ref="A10:A16"/>
    <mergeCell ref="B18:B24"/>
    <mergeCell ref="B10:B16"/>
    <mergeCell ref="I18:I24"/>
    <mergeCell ref="A3:A9"/>
    <mergeCell ref="B3:B9"/>
    <mergeCell ref="I3:I9"/>
    <mergeCell ref="A32:A38"/>
    <mergeCell ref="B32:B38"/>
    <mergeCell ref="I32:I38"/>
    <mergeCell ref="I67:I73"/>
    <mergeCell ref="B39:B45"/>
    <mergeCell ref="B46:B52"/>
    <mergeCell ref="B53:B59"/>
    <mergeCell ref="A60:A66"/>
    <mergeCell ref="B60:B66"/>
    <mergeCell ref="A67:A73"/>
    <mergeCell ref="B67:B73"/>
    <mergeCell ref="I60:I66"/>
    <mergeCell ref="I53:I59"/>
  </mergeCells>
  <phoneticPr fontId="45" type="noConversion"/>
  <dataValidations count="1">
    <dataValidation type="list" allowBlank="1" showInputMessage="1" showErrorMessage="1" sqref="D2 IO2 SK2 ACG2 AMC2 AVY2 BFU2 BPQ2 BZM2 CJI2 CTE2 DDA2 DMW2 DWS2 EGO2 EQK2 FAG2 FKC2 FTY2 GDU2 GNQ2 GXM2 HHI2 HRE2 IBA2 IKW2 IUS2 JEO2 JOK2 JYG2 KIC2 KRY2 LBU2 LLQ2 LVM2 MFI2 MPE2 MZA2 NIW2 NSS2 OCO2 OMK2 OWG2 PGC2 PPY2 PZU2 QJQ2 QTM2 RDI2 RNE2 RXA2 SGW2 SQS2 TAO2 TKK2 TUG2 UEC2 UNY2 UXU2 VHQ2 VRM2 WBI2 WLE2 WVA2 D65341 IO65341 SK65341 ACG65341 AMC65341 AVY65341 BFU65341 BPQ65341 BZM65341 CJI65341 CTE65341 DDA65341 DMW65341 DWS65341 EGO65341 EQK65341 FAG65341 FKC65341 FTY65341 GDU65341 GNQ65341 GXM65341 HHI65341 HRE65341 IBA65341 IKW65341 IUS65341 JEO65341 JOK65341 JYG65341 KIC65341 KRY65341 LBU65341 LLQ65341 LVM65341 MFI65341 MPE65341 MZA65341 NIW65341 NSS65341 OCO65341 OMK65341 OWG65341 PGC65341 PPY65341 PZU65341 QJQ65341 QTM65341 RDI65341 RNE65341 RXA65341 SGW65341 SQS65341 TAO65341 TKK65341 TUG65341 UEC65341 UNY65341 UXU65341 VHQ65341 VRM65341 WBI65341 WLE65341 WVA65341 D130877 IO130877 SK130877 ACG130877 AMC130877 AVY130877 BFU130877 BPQ130877 BZM130877 CJI130877 CTE130877 DDA130877 DMW130877 DWS130877 EGO130877 EQK130877 FAG130877 FKC130877 FTY130877 GDU130877 GNQ130877 GXM130877 HHI130877 HRE130877 IBA130877 IKW130877 IUS130877 JEO130877 JOK130877 JYG130877 KIC130877 KRY130877 LBU130877 LLQ130877 LVM130877 MFI130877 MPE130877 MZA130877 NIW130877 NSS130877 OCO130877 OMK130877 OWG130877 PGC130877 PPY130877 PZU130877 QJQ130877 QTM130877 RDI130877 RNE130877 RXA130877 SGW130877 SQS130877 TAO130877 TKK130877 TUG130877 UEC130877 UNY130877 UXU130877 VHQ130877 VRM130877 WBI130877 WLE130877 WVA130877 D196413 IO196413 SK196413 ACG196413 AMC196413 AVY196413 BFU196413 BPQ196413 BZM196413 CJI196413 CTE196413 DDA196413 DMW196413 DWS196413 EGO196413 EQK196413 FAG196413 FKC196413 FTY196413 GDU196413 GNQ196413 GXM196413 HHI196413 HRE196413 IBA196413 IKW196413 IUS196413 JEO196413 JOK196413 JYG196413 KIC196413 KRY196413 LBU196413 LLQ196413 LVM196413 MFI196413 MPE196413 MZA196413 NIW196413 NSS196413 OCO196413 OMK196413 OWG196413 PGC196413 PPY196413 PZU196413 QJQ196413 QTM196413 RDI196413 RNE196413 RXA196413 SGW196413 SQS196413 TAO196413 TKK196413 TUG196413 UEC196413 UNY196413 UXU196413 VHQ196413 VRM196413 WBI196413 WLE196413 WVA196413 D261949 IO261949 SK261949 ACG261949 AMC261949 AVY261949 BFU261949 BPQ261949 BZM261949 CJI261949 CTE261949 DDA261949 DMW261949 DWS261949 EGO261949 EQK261949 FAG261949 FKC261949 FTY261949 GDU261949 GNQ261949 GXM261949 HHI261949 HRE261949 IBA261949 IKW261949 IUS261949 JEO261949 JOK261949 JYG261949 KIC261949 KRY261949 LBU261949 LLQ261949 LVM261949 MFI261949 MPE261949 MZA261949 NIW261949 NSS261949 OCO261949 OMK261949 OWG261949 PGC261949 PPY261949 PZU261949 QJQ261949 QTM261949 RDI261949 RNE261949 RXA261949 SGW261949 SQS261949 TAO261949 TKK261949 TUG261949 UEC261949 UNY261949 UXU261949 VHQ261949 VRM261949 WBI261949 WLE261949 WVA261949 D327485 IO327485 SK327485 ACG327485 AMC327485 AVY327485 BFU327485 BPQ327485 BZM327485 CJI327485 CTE327485 DDA327485 DMW327485 DWS327485 EGO327485 EQK327485 FAG327485 FKC327485 FTY327485 GDU327485 GNQ327485 GXM327485 HHI327485 HRE327485 IBA327485 IKW327485 IUS327485 JEO327485 JOK327485 JYG327485 KIC327485 KRY327485 LBU327485 LLQ327485 LVM327485 MFI327485 MPE327485 MZA327485 NIW327485 NSS327485 OCO327485 OMK327485 OWG327485 PGC327485 PPY327485 PZU327485 QJQ327485 QTM327485 RDI327485 RNE327485 RXA327485 SGW327485 SQS327485 TAO327485 TKK327485 TUG327485 UEC327485 UNY327485 UXU327485 VHQ327485 VRM327485 WBI327485 WLE327485 WVA327485 D393021 IO393021 SK393021 ACG393021 AMC393021 AVY393021 BFU393021 BPQ393021 BZM393021 CJI393021 CTE393021 DDA393021 DMW393021 DWS393021 EGO393021 EQK393021 FAG393021 FKC393021 FTY393021 GDU393021 GNQ393021 GXM393021 HHI393021 HRE393021 IBA393021 IKW393021 IUS393021 JEO393021 JOK393021 JYG393021 KIC393021 KRY393021 LBU393021 LLQ393021 LVM393021 MFI393021 MPE393021 MZA393021 NIW393021 NSS393021 OCO393021 OMK393021 OWG393021 PGC393021 PPY393021 PZU393021 QJQ393021 QTM393021 RDI393021 RNE393021 RXA393021 SGW393021 SQS393021 TAO393021 TKK393021 TUG393021 UEC393021 UNY393021 UXU393021 VHQ393021 VRM393021 WBI393021 WLE393021 WVA393021 D458557 IO458557 SK458557 ACG458557 AMC458557 AVY458557 BFU458557 BPQ458557 BZM458557 CJI458557 CTE458557 DDA458557 DMW458557 DWS458557 EGO458557 EQK458557 FAG458557 FKC458557 FTY458557 GDU458557 GNQ458557 GXM458557 HHI458557 HRE458557 IBA458557 IKW458557 IUS458557 JEO458557 JOK458557 JYG458557 KIC458557 KRY458557 LBU458557 LLQ458557 LVM458557 MFI458557 MPE458557 MZA458557 NIW458557 NSS458557 OCO458557 OMK458557 OWG458557 PGC458557 PPY458557 PZU458557 QJQ458557 QTM458557 RDI458557 RNE458557 RXA458557 SGW458557 SQS458557 TAO458557 TKK458557 TUG458557 UEC458557 UNY458557 UXU458557 VHQ458557 VRM458557 WBI458557 WLE458557 WVA458557 D524093 IO524093 SK524093 ACG524093 AMC524093 AVY524093 BFU524093 BPQ524093 BZM524093 CJI524093 CTE524093 DDA524093 DMW524093 DWS524093 EGO524093 EQK524093 FAG524093 FKC524093 FTY524093 GDU524093 GNQ524093 GXM524093 HHI524093 HRE524093 IBA524093 IKW524093 IUS524093 JEO524093 JOK524093 JYG524093 KIC524093 KRY524093 LBU524093 LLQ524093 LVM524093 MFI524093 MPE524093 MZA524093 NIW524093 NSS524093 OCO524093 OMK524093 OWG524093 PGC524093 PPY524093 PZU524093 QJQ524093 QTM524093 RDI524093 RNE524093 RXA524093 SGW524093 SQS524093 TAO524093 TKK524093 TUG524093 UEC524093 UNY524093 UXU524093 VHQ524093 VRM524093 WBI524093 WLE524093 WVA524093 D589629 IO589629 SK589629 ACG589629 AMC589629 AVY589629 BFU589629 BPQ589629 BZM589629 CJI589629 CTE589629 DDA589629 DMW589629 DWS589629 EGO589629 EQK589629 FAG589629 FKC589629 FTY589629 GDU589629 GNQ589629 GXM589629 HHI589629 HRE589629 IBA589629 IKW589629 IUS589629 JEO589629 JOK589629 JYG589629 KIC589629 KRY589629 LBU589629 LLQ589629 LVM589629 MFI589629 MPE589629 MZA589629 NIW589629 NSS589629 OCO589629 OMK589629 OWG589629 PGC589629 PPY589629 PZU589629 QJQ589629 QTM589629 RDI589629 RNE589629 RXA589629 SGW589629 SQS589629 TAO589629 TKK589629 TUG589629 UEC589629 UNY589629 UXU589629 VHQ589629 VRM589629 WBI589629 WLE589629 WVA589629 D655165 IO655165 SK655165 ACG655165 AMC655165 AVY655165 BFU655165 BPQ655165 BZM655165 CJI655165 CTE655165 DDA655165 DMW655165 DWS655165 EGO655165 EQK655165 FAG655165 FKC655165 FTY655165 GDU655165 GNQ655165 GXM655165 HHI655165 HRE655165 IBA655165 IKW655165 IUS655165 JEO655165 JOK655165 JYG655165 KIC655165 KRY655165 LBU655165 LLQ655165 LVM655165 MFI655165 MPE655165 MZA655165 NIW655165 NSS655165 OCO655165 OMK655165 OWG655165 PGC655165 PPY655165 PZU655165 QJQ655165 QTM655165 RDI655165 RNE655165 RXA655165 SGW655165 SQS655165 TAO655165 TKK655165 TUG655165 UEC655165 UNY655165 UXU655165 VHQ655165 VRM655165 WBI655165 WLE655165 WVA655165 D720701 IO720701 SK720701 ACG720701 AMC720701 AVY720701 BFU720701 BPQ720701 BZM720701 CJI720701 CTE720701 DDA720701 DMW720701 DWS720701 EGO720701 EQK720701 FAG720701 FKC720701 FTY720701 GDU720701 GNQ720701 GXM720701 HHI720701 HRE720701 IBA720701 IKW720701 IUS720701 JEO720701 JOK720701 JYG720701 KIC720701 KRY720701 LBU720701 LLQ720701 LVM720701 MFI720701 MPE720701 MZA720701 NIW720701 NSS720701 OCO720701 OMK720701 OWG720701 PGC720701 PPY720701 PZU720701 QJQ720701 QTM720701 RDI720701 RNE720701 RXA720701 SGW720701 SQS720701 TAO720701 TKK720701 TUG720701 UEC720701 UNY720701 UXU720701 VHQ720701 VRM720701 WBI720701 WLE720701 WVA720701 D786237 IO786237 SK786237 ACG786237 AMC786237 AVY786237 BFU786237 BPQ786237 BZM786237 CJI786237 CTE786237 DDA786237 DMW786237 DWS786237 EGO786237 EQK786237 FAG786237 FKC786237 FTY786237 GDU786237 GNQ786237 GXM786237 HHI786237 HRE786237 IBA786237 IKW786237 IUS786237 JEO786237 JOK786237 JYG786237 KIC786237 KRY786237 LBU786237 LLQ786237 LVM786237 MFI786237 MPE786237 MZA786237 NIW786237 NSS786237 OCO786237 OMK786237 OWG786237 PGC786237 PPY786237 PZU786237 QJQ786237 QTM786237 RDI786237 RNE786237 RXA786237 SGW786237 SQS786237 TAO786237 TKK786237 TUG786237 UEC786237 UNY786237 UXU786237 VHQ786237 VRM786237 WBI786237 WLE786237 WVA786237 D851773 IO851773 SK851773 ACG851773 AMC851773 AVY851773 BFU851773 BPQ851773 BZM851773 CJI851773 CTE851773 DDA851773 DMW851773 DWS851773 EGO851773 EQK851773 FAG851773 FKC851773 FTY851773 GDU851773 GNQ851773 GXM851773 HHI851773 HRE851773 IBA851773 IKW851773 IUS851773 JEO851773 JOK851773 JYG851773 KIC851773 KRY851773 LBU851773 LLQ851773 LVM851773 MFI851773 MPE851773 MZA851773 NIW851773 NSS851773 OCO851773 OMK851773 OWG851773 PGC851773 PPY851773 PZU851773 QJQ851773 QTM851773 RDI851773 RNE851773 RXA851773 SGW851773 SQS851773 TAO851773 TKK851773 TUG851773 UEC851773 UNY851773 UXU851773 VHQ851773 VRM851773 WBI851773 WLE851773 WVA851773 D917309 IO917309 SK917309 ACG917309 AMC917309 AVY917309 BFU917309 BPQ917309 BZM917309 CJI917309 CTE917309 DDA917309 DMW917309 DWS917309 EGO917309 EQK917309 FAG917309 FKC917309 FTY917309 GDU917309 GNQ917309 GXM917309 HHI917309 HRE917309 IBA917309 IKW917309 IUS917309 JEO917309 JOK917309 JYG917309 KIC917309 KRY917309 LBU917309 LLQ917309 LVM917309 MFI917309 MPE917309 MZA917309 NIW917309 NSS917309 OCO917309 OMK917309 OWG917309 PGC917309 PPY917309 PZU917309 QJQ917309 QTM917309 RDI917309 RNE917309 RXA917309 SGW917309 SQS917309 TAO917309 TKK917309 TUG917309 UEC917309 UNY917309 UXU917309 VHQ917309 VRM917309 WBI917309 WLE917309 WVA917309 D982845 IO982845 SK982845 ACG982845 AMC982845 AVY982845 BFU982845 BPQ982845 BZM982845 CJI982845 CTE982845 DDA982845 DMW982845 DWS982845 EGO982845 EQK982845 FAG982845 FKC982845 FTY982845 GDU982845 GNQ982845 GXM982845 HHI982845 HRE982845 IBA982845 IKW982845 IUS982845 JEO982845 JOK982845 JYG982845 KIC982845 KRY982845 LBU982845 LLQ982845 LVM982845 MFI982845 MPE982845 MZA982845 NIW982845 NSS982845 OCO982845 OMK982845 OWG982845 PGC982845 PPY982845 PZU982845 QJQ982845 QTM982845 RDI982845 RNE982845 RXA982845 SGW982845 SQS982845 TAO982845 TKK982845 TUG982845 UEC982845 UNY982845 UXU982845 VHQ982845 VRM982845 WBI982845 WLE982845 WVA982845" xr:uid="{0A1E3DD6-21BC-4115-91CB-93F1E39C2A66}">
      <formula1>"MINIBUS,BUS,VAN,TAXIBUS"</formula1>
    </dataValidation>
  </dataValidations>
  <pageMargins left="0.7" right="0.7" top="0.75" bottom="0.75" header="0.3" footer="0.3"/>
  <legacy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B3AC-AC51-4ED5-A8F5-5A7B31A7706C}">
  <sheetPr>
    <tabColor rgb="FF00B050"/>
  </sheetPr>
  <dimension ref="A1:R225"/>
  <sheetViews>
    <sheetView showGridLines="0" tabSelected="1" zoomScale="90" zoomScaleNormal="90" workbookViewId="0">
      <selection activeCell="H22" sqref="H22"/>
    </sheetView>
  </sheetViews>
  <sheetFormatPr baseColWidth="10" defaultColWidth="11" defaultRowHeight="14.4"/>
  <cols>
    <col min="3" max="3" width="27" bestFit="1" customWidth="1"/>
    <col min="5" max="5" width="13" style="361" bestFit="1" customWidth="1"/>
    <col min="6" max="6" width="13.88671875" style="356" customWidth="1"/>
    <col min="7" max="7" width="13.88671875" customWidth="1"/>
    <col min="8" max="8" width="13.5546875" customWidth="1"/>
    <col min="9" max="9" width="10.109375" customWidth="1"/>
    <col min="10" max="10" width="19.5546875" style="28" customWidth="1"/>
    <col min="11" max="11" width="17.6640625" customWidth="1"/>
    <col min="15" max="15" width="17" customWidth="1"/>
    <col min="16" max="16" width="11" style="434"/>
    <col min="17" max="17" width="11" style="353"/>
    <col min="18" max="18" width="13.88671875" style="353" bestFit="1" customWidth="1"/>
    <col min="248" max="248" width="22.33203125" customWidth="1"/>
    <col min="504" max="504" width="22.33203125" customWidth="1"/>
    <col min="760" max="760" width="22.33203125" customWidth="1"/>
    <col min="1016" max="1016" width="22.33203125" customWidth="1"/>
    <col min="1272" max="1272" width="22.33203125" customWidth="1"/>
    <col min="1528" max="1528" width="22.33203125" customWidth="1"/>
    <col min="1784" max="1784" width="22.33203125" customWidth="1"/>
    <col min="2040" max="2040" width="22.33203125" customWidth="1"/>
    <col min="2296" max="2296" width="22.33203125" customWidth="1"/>
    <col min="2552" max="2552" width="22.33203125" customWidth="1"/>
    <col min="2808" max="2808" width="22.33203125" customWidth="1"/>
    <col min="3064" max="3064" width="22.33203125" customWidth="1"/>
    <col min="3320" max="3320" width="22.33203125" customWidth="1"/>
    <col min="3576" max="3576" width="22.33203125" customWidth="1"/>
    <col min="3832" max="3832" width="22.33203125" customWidth="1"/>
    <col min="4088" max="4088" width="22.33203125" customWidth="1"/>
    <col min="4344" max="4344" width="22.33203125" customWidth="1"/>
    <col min="4600" max="4600" width="22.33203125" customWidth="1"/>
    <col min="4856" max="4856" width="22.33203125" customWidth="1"/>
    <col min="5112" max="5112" width="22.33203125" customWidth="1"/>
    <col min="5368" max="5368" width="22.33203125" customWidth="1"/>
    <col min="5624" max="5624" width="22.33203125" customWidth="1"/>
    <col min="5880" max="5880" width="22.33203125" customWidth="1"/>
    <col min="6136" max="6136" width="22.33203125" customWidth="1"/>
    <col min="6392" max="6392" width="22.33203125" customWidth="1"/>
    <col min="6648" max="6648" width="22.33203125" customWidth="1"/>
    <col min="6904" max="6904" width="22.33203125" customWidth="1"/>
    <col min="7160" max="7160" width="22.33203125" customWidth="1"/>
    <col min="7416" max="7416" width="22.33203125" customWidth="1"/>
    <col min="7672" max="7672" width="22.33203125" customWidth="1"/>
    <col min="7928" max="7928" width="22.33203125" customWidth="1"/>
    <col min="8184" max="8184" width="22.33203125" customWidth="1"/>
    <col min="8440" max="8440" width="22.33203125" customWidth="1"/>
    <col min="8696" max="8696" width="22.33203125" customWidth="1"/>
    <col min="8952" max="8952" width="22.33203125" customWidth="1"/>
    <col min="9208" max="9208" width="22.33203125" customWidth="1"/>
    <col min="9464" max="9464" width="22.33203125" customWidth="1"/>
    <col min="9720" max="9720" width="22.33203125" customWidth="1"/>
    <col min="9976" max="9976" width="22.33203125" customWidth="1"/>
    <col min="10232" max="10232" width="22.33203125" customWidth="1"/>
    <col min="10488" max="10488" width="22.33203125" customWidth="1"/>
    <col min="10744" max="10744" width="22.33203125" customWidth="1"/>
    <col min="11000" max="11000" width="22.33203125" customWidth="1"/>
    <col min="11256" max="11256" width="22.33203125" customWidth="1"/>
    <col min="11512" max="11512" width="22.33203125" customWidth="1"/>
    <col min="11768" max="11768" width="22.33203125" customWidth="1"/>
    <col min="12024" max="12024" width="22.33203125" customWidth="1"/>
    <col min="12280" max="12280" width="22.33203125" customWidth="1"/>
    <col min="12536" max="12536" width="22.33203125" customWidth="1"/>
    <col min="12792" max="12792" width="22.33203125" customWidth="1"/>
    <col min="13048" max="13048" width="22.33203125" customWidth="1"/>
    <col min="13304" max="13304" width="22.33203125" customWidth="1"/>
    <col min="13560" max="13560" width="22.33203125" customWidth="1"/>
    <col min="13816" max="13816" width="22.33203125" customWidth="1"/>
    <col min="14072" max="14072" width="22.33203125" customWidth="1"/>
    <col min="14328" max="14328" width="22.33203125" customWidth="1"/>
    <col min="14584" max="14584" width="22.33203125" customWidth="1"/>
    <col min="14840" max="14840" width="22.33203125" customWidth="1"/>
    <col min="15096" max="15096" width="22.33203125" customWidth="1"/>
    <col min="15352" max="15352" width="22.33203125" customWidth="1"/>
    <col min="15608" max="15608" width="22.33203125" customWidth="1"/>
    <col min="15864" max="15864" width="22.33203125" customWidth="1"/>
    <col min="16120" max="16120" width="22.33203125" customWidth="1"/>
  </cols>
  <sheetData>
    <row r="1" spans="1:18" ht="18">
      <c r="I1" s="691" t="s">
        <v>403</v>
      </c>
      <c r="J1" s="691"/>
      <c r="K1" s="691"/>
      <c r="L1" s="691"/>
      <c r="M1" s="691"/>
      <c r="N1" s="691"/>
      <c r="O1" s="691"/>
      <c r="P1" s="691"/>
      <c r="Q1" s="691"/>
      <c r="R1" s="691"/>
    </row>
    <row r="2" spans="1:18" ht="43.2">
      <c r="A2" s="719" t="s">
        <v>0</v>
      </c>
      <c r="B2" s="719" t="s">
        <v>1</v>
      </c>
      <c r="C2" s="720" t="s">
        <v>2</v>
      </c>
      <c r="D2" s="721" t="s">
        <v>3</v>
      </c>
      <c r="E2" s="723" t="s">
        <v>4</v>
      </c>
      <c r="F2" s="723" t="s">
        <v>5</v>
      </c>
      <c r="G2" s="724" t="s">
        <v>6</v>
      </c>
      <c r="I2" s="739" t="s">
        <v>402</v>
      </c>
      <c r="J2" s="740" t="s">
        <v>0</v>
      </c>
      <c r="K2" s="741" t="s">
        <v>393</v>
      </c>
      <c r="L2" s="741" t="s">
        <v>394</v>
      </c>
      <c r="M2" s="742" t="s">
        <v>1</v>
      </c>
      <c r="N2" s="742" t="s">
        <v>395</v>
      </c>
      <c r="O2" s="742" t="s">
        <v>396</v>
      </c>
      <c r="P2" s="743" t="s">
        <v>397</v>
      </c>
      <c r="Q2" s="744" t="s">
        <v>398</v>
      </c>
      <c r="R2" s="744" t="s">
        <v>399</v>
      </c>
    </row>
    <row r="3" spans="1:18">
      <c r="A3" s="852">
        <v>45964</v>
      </c>
      <c r="B3" s="853" t="s">
        <v>411</v>
      </c>
      <c r="C3" s="87" t="s">
        <v>7</v>
      </c>
      <c r="D3" s="87" t="s">
        <v>8</v>
      </c>
      <c r="E3" s="436">
        <v>126000</v>
      </c>
      <c r="F3" s="437">
        <v>31</v>
      </c>
      <c r="G3" s="108">
        <f>IFERROR(E3/F3,"")</f>
        <v>4064.516129032258</v>
      </c>
      <c r="I3" s="746">
        <v>940.53</v>
      </c>
      <c r="J3" s="809">
        <v>45964</v>
      </c>
      <c r="K3" s="107" t="s">
        <v>400</v>
      </c>
      <c r="L3" s="107" t="s">
        <v>401</v>
      </c>
      <c r="M3" s="438" t="s">
        <v>411</v>
      </c>
      <c r="N3" s="87" t="str">
        <f>D3</f>
        <v>BUS</v>
      </c>
      <c r="O3" s="87" t="str">
        <f>C3</f>
        <v>CURICO 1</v>
      </c>
      <c r="P3" s="500">
        <v>1</v>
      </c>
      <c r="Q3" s="501">
        <f>E3/$I$3</f>
        <v>133.96701859589805</v>
      </c>
      <c r="R3" s="501">
        <f>P3*Q3</f>
        <v>133.96701859589805</v>
      </c>
    </row>
    <row r="4" spans="1:18">
      <c r="A4" s="852"/>
      <c r="B4" s="853"/>
      <c r="C4" s="438" t="s">
        <v>7</v>
      </c>
      <c r="D4" s="438" t="s">
        <v>8</v>
      </c>
      <c r="E4" s="436">
        <v>126000</v>
      </c>
      <c r="F4" s="437">
        <v>15</v>
      </c>
      <c r="G4" s="108">
        <f t="shared" ref="G4:G67" si="0">IFERROR(E4/F4,"")</f>
        <v>8400</v>
      </c>
      <c r="I4" s="746"/>
      <c r="J4" s="809">
        <v>45964</v>
      </c>
      <c r="K4" s="107" t="s">
        <v>400</v>
      </c>
      <c r="L4" s="107" t="s">
        <v>401</v>
      </c>
      <c r="M4" s="438" t="s">
        <v>411</v>
      </c>
      <c r="N4" s="87" t="str">
        <f t="shared" ref="N4:N15" si="1">D4</f>
        <v>BUS</v>
      </c>
      <c r="O4" s="87" t="str">
        <f t="shared" ref="O4:O15" si="2">C4</f>
        <v>CURICO 1</v>
      </c>
      <c r="P4" s="500">
        <v>1</v>
      </c>
      <c r="Q4" s="501">
        <f t="shared" ref="Q4:Q15" si="3">E4/$I$3</f>
        <v>133.96701859589805</v>
      </c>
      <c r="R4" s="501">
        <f t="shared" ref="R4:R16" si="4">P4*Q4</f>
        <v>133.96701859589805</v>
      </c>
    </row>
    <row r="5" spans="1:18">
      <c r="A5" s="852"/>
      <c r="B5" s="853"/>
      <c r="C5" s="87" t="s">
        <v>282</v>
      </c>
      <c r="D5" s="438" t="s">
        <v>8</v>
      </c>
      <c r="E5" s="436">
        <v>126000</v>
      </c>
      <c r="F5" s="437">
        <v>28</v>
      </c>
      <c r="G5" s="108">
        <f t="shared" si="0"/>
        <v>4500</v>
      </c>
      <c r="I5" s="746"/>
      <c r="J5" s="809">
        <v>45964</v>
      </c>
      <c r="K5" s="107" t="s">
        <v>400</v>
      </c>
      <c r="L5" s="107" t="s">
        <v>401</v>
      </c>
      <c r="M5" s="438" t="s">
        <v>411</v>
      </c>
      <c r="N5" s="87" t="str">
        <f t="shared" si="1"/>
        <v>BUS</v>
      </c>
      <c r="O5" s="87" t="str">
        <f t="shared" si="2"/>
        <v xml:space="preserve">CURICO 2 </v>
      </c>
      <c r="P5" s="500">
        <v>1</v>
      </c>
      <c r="Q5" s="501">
        <f t="shared" si="3"/>
        <v>133.96701859589805</v>
      </c>
      <c r="R5" s="501">
        <f t="shared" si="4"/>
        <v>133.96701859589805</v>
      </c>
    </row>
    <row r="6" spans="1:18">
      <c r="A6" s="852"/>
      <c r="B6" s="853"/>
      <c r="C6" s="87" t="s">
        <v>282</v>
      </c>
      <c r="D6" s="438" t="s">
        <v>389</v>
      </c>
      <c r="E6" s="436">
        <v>105000</v>
      </c>
      <c r="F6" s="437">
        <v>20</v>
      </c>
      <c r="G6" s="108">
        <f t="shared" si="0"/>
        <v>5250</v>
      </c>
      <c r="I6" s="746"/>
      <c r="J6" s="809">
        <v>45964</v>
      </c>
      <c r="K6" s="107" t="s">
        <v>400</v>
      </c>
      <c r="L6" s="107" t="s">
        <v>401</v>
      </c>
      <c r="M6" s="438" t="s">
        <v>411</v>
      </c>
      <c r="N6" s="87" t="str">
        <f t="shared" si="1"/>
        <v xml:space="preserve">MINIBUS </v>
      </c>
      <c r="O6" s="87" t="str">
        <f t="shared" si="2"/>
        <v xml:space="preserve">CURICO 2 </v>
      </c>
      <c r="P6" s="500">
        <v>1</v>
      </c>
      <c r="Q6" s="501">
        <f t="shared" si="3"/>
        <v>111.63918216324838</v>
      </c>
      <c r="R6" s="501">
        <f t="shared" si="4"/>
        <v>111.63918216324838</v>
      </c>
    </row>
    <row r="7" spans="1:18">
      <c r="A7" s="852"/>
      <c r="B7" s="853"/>
      <c r="C7" s="87" t="s">
        <v>45</v>
      </c>
      <c r="D7" s="87" t="s">
        <v>8</v>
      </c>
      <c r="E7" s="436">
        <v>126000</v>
      </c>
      <c r="F7" s="437">
        <v>34</v>
      </c>
      <c r="G7" s="108">
        <f t="shared" si="0"/>
        <v>3705.8823529411766</v>
      </c>
      <c r="I7" s="746"/>
      <c r="J7" s="809">
        <v>45964</v>
      </c>
      <c r="K7" s="107" t="s">
        <v>400</v>
      </c>
      <c r="L7" s="107" t="s">
        <v>401</v>
      </c>
      <c r="M7" s="438" t="s">
        <v>411</v>
      </c>
      <c r="N7" s="87" t="str">
        <f t="shared" si="1"/>
        <v>BUS</v>
      </c>
      <c r="O7" s="87" t="str">
        <f t="shared" si="2"/>
        <v xml:space="preserve">CURICO 3 </v>
      </c>
      <c r="P7" s="500">
        <v>1</v>
      </c>
      <c r="Q7" s="501">
        <f t="shared" si="3"/>
        <v>133.96701859589805</v>
      </c>
      <c r="R7" s="501">
        <f t="shared" si="4"/>
        <v>133.96701859589805</v>
      </c>
    </row>
    <row r="8" spans="1:18">
      <c r="A8" s="852"/>
      <c r="B8" s="853"/>
      <c r="C8" s="438" t="s">
        <v>14</v>
      </c>
      <c r="D8" s="438" t="s">
        <v>8</v>
      </c>
      <c r="E8" s="436">
        <v>126000</v>
      </c>
      <c r="F8" s="437">
        <v>39</v>
      </c>
      <c r="G8" s="108">
        <f t="shared" si="0"/>
        <v>3230.7692307692309</v>
      </c>
      <c r="I8" s="746"/>
      <c r="J8" s="809">
        <v>45964</v>
      </c>
      <c r="K8" s="107" t="s">
        <v>400</v>
      </c>
      <c r="L8" s="107" t="s">
        <v>401</v>
      </c>
      <c r="M8" s="438" t="s">
        <v>411</v>
      </c>
      <c r="N8" s="87" t="str">
        <f t="shared" si="1"/>
        <v>BUS</v>
      </c>
      <c r="O8" s="87" t="str">
        <f t="shared" si="2"/>
        <v>CURICO 3</v>
      </c>
      <c r="P8" s="500">
        <v>1</v>
      </c>
      <c r="Q8" s="501">
        <f t="shared" si="3"/>
        <v>133.96701859589805</v>
      </c>
      <c r="R8" s="501">
        <f t="shared" si="4"/>
        <v>133.96701859589805</v>
      </c>
    </row>
    <row r="9" spans="1:18">
      <c r="A9" s="852"/>
      <c r="B9" s="853"/>
      <c r="C9" s="87" t="s">
        <v>406</v>
      </c>
      <c r="D9" s="438" t="s">
        <v>10</v>
      </c>
      <c r="E9" s="436">
        <v>90000</v>
      </c>
      <c r="F9" s="437">
        <v>17</v>
      </c>
      <c r="G9" s="108">
        <f t="shared" si="0"/>
        <v>5294.1176470588234</v>
      </c>
      <c r="I9" s="746"/>
      <c r="J9" s="809">
        <v>45964</v>
      </c>
      <c r="K9" s="107" t="s">
        <v>400</v>
      </c>
      <c r="L9" s="107" t="s">
        <v>401</v>
      </c>
      <c r="M9" s="438" t="s">
        <v>411</v>
      </c>
      <c r="N9" s="87" t="str">
        <f t="shared" si="1"/>
        <v>VAN</v>
      </c>
      <c r="O9" s="87" t="str">
        <f t="shared" si="2"/>
        <v xml:space="preserve">CURICO 3 APOYO </v>
      </c>
      <c r="P9" s="500">
        <v>1</v>
      </c>
      <c r="Q9" s="501">
        <f t="shared" si="3"/>
        <v>95.690727568498616</v>
      </c>
      <c r="R9" s="501">
        <f t="shared" si="4"/>
        <v>95.690727568498616</v>
      </c>
    </row>
    <row r="10" spans="1:18">
      <c r="A10" s="852"/>
      <c r="B10" s="853"/>
      <c r="C10" s="87" t="s">
        <v>364</v>
      </c>
      <c r="D10" s="87" t="s">
        <v>8</v>
      </c>
      <c r="E10" s="436">
        <v>108000</v>
      </c>
      <c r="F10" s="437">
        <v>33</v>
      </c>
      <c r="G10" s="108">
        <f t="shared" si="0"/>
        <v>3272.7272727272725</v>
      </c>
      <c r="I10" s="746"/>
      <c r="J10" s="809">
        <v>45964</v>
      </c>
      <c r="K10" s="107" t="s">
        <v>400</v>
      </c>
      <c r="L10" s="107" t="s">
        <v>401</v>
      </c>
      <c r="M10" s="438" t="s">
        <v>411</v>
      </c>
      <c r="N10" s="87" t="str">
        <f t="shared" si="1"/>
        <v>BUS</v>
      </c>
      <c r="O10" s="87" t="str">
        <f t="shared" si="2"/>
        <v xml:space="preserve">TENO 1 </v>
      </c>
      <c r="P10" s="500">
        <v>1</v>
      </c>
      <c r="Q10" s="501">
        <f t="shared" si="3"/>
        <v>114.82887308219834</v>
      </c>
      <c r="R10" s="501">
        <f t="shared" si="4"/>
        <v>114.82887308219834</v>
      </c>
    </row>
    <row r="11" spans="1:18">
      <c r="A11" s="852"/>
      <c r="B11" s="853"/>
      <c r="C11" s="438" t="s">
        <v>364</v>
      </c>
      <c r="D11" s="438" t="s">
        <v>410</v>
      </c>
      <c r="E11" s="436">
        <v>90000</v>
      </c>
      <c r="F11" s="437">
        <v>15</v>
      </c>
      <c r="G11" s="108">
        <f t="shared" si="0"/>
        <v>6000</v>
      </c>
      <c r="I11" s="746"/>
      <c r="J11" s="809">
        <v>45964</v>
      </c>
      <c r="K11" s="107" t="s">
        <v>400</v>
      </c>
      <c r="L11" s="107" t="s">
        <v>401</v>
      </c>
      <c r="M11" s="438" t="s">
        <v>411</v>
      </c>
      <c r="N11" s="87" t="str">
        <f t="shared" si="1"/>
        <v>VAN APOYO</v>
      </c>
      <c r="O11" s="87" t="str">
        <f t="shared" si="2"/>
        <v xml:space="preserve">TENO 1 </v>
      </c>
      <c r="P11" s="500">
        <v>1</v>
      </c>
      <c r="Q11" s="501">
        <f t="shared" si="3"/>
        <v>95.690727568498616</v>
      </c>
      <c r="R11" s="501">
        <f t="shared" si="4"/>
        <v>95.690727568498616</v>
      </c>
    </row>
    <row r="12" spans="1:18">
      <c r="A12" s="852"/>
      <c r="B12" s="853"/>
      <c r="C12" s="87" t="s">
        <v>25</v>
      </c>
      <c r="D12" s="438" t="s">
        <v>8</v>
      </c>
      <c r="E12" s="436">
        <v>119000</v>
      </c>
      <c r="F12" s="437">
        <v>18</v>
      </c>
      <c r="G12" s="108">
        <f t="shared" si="0"/>
        <v>6611.1111111111113</v>
      </c>
      <c r="I12" s="746"/>
      <c r="J12" s="809">
        <v>45964</v>
      </c>
      <c r="K12" s="107" t="s">
        <v>400</v>
      </c>
      <c r="L12" s="107" t="s">
        <v>401</v>
      </c>
      <c r="M12" s="438" t="s">
        <v>411</v>
      </c>
      <c r="N12" s="87" t="str">
        <f t="shared" si="1"/>
        <v>BUS</v>
      </c>
      <c r="O12" s="87" t="str">
        <f t="shared" si="2"/>
        <v>MORZA</v>
      </c>
      <c r="P12" s="500">
        <v>1</v>
      </c>
      <c r="Q12" s="501">
        <f t="shared" si="3"/>
        <v>126.5244064516815</v>
      </c>
      <c r="R12" s="501">
        <f t="shared" si="4"/>
        <v>126.5244064516815</v>
      </c>
    </row>
    <row r="13" spans="1:18">
      <c r="A13" s="852"/>
      <c r="B13" s="853"/>
      <c r="C13" s="438" t="s">
        <v>54</v>
      </c>
      <c r="D13" s="87" t="s">
        <v>389</v>
      </c>
      <c r="E13" s="436">
        <v>105000</v>
      </c>
      <c r="F13" s="437">
        <v>25</v>
      </c>
      <c r="G13" s="108">
        <f t="shared" si="0"/>
        <v>4200</v>
      </c>
      <c r="I13" s="746"/>
      <c r="J13" s="809">
        <v>45964</v>
      </c>
      <c r="K13" s="107" t="s">
        <v>400</v>
      </c>
      <c r="L13" s="107" t="s">
        <v>401</v>
      </c>
      <c r="M13" s="438" t="s">
        <v>411</v>
      </c>
      <c r="N13" s="87" t="str">
        <f t="shared" si="1"/>
        <v xml:space="preserve">MINIBUS </v>
      </c>
      <c r="O13" s="87" t="str">
        <f t="shared" si="2"/>
        <v>LA MONTAÑA 1</v>
      </c>
      <c r="P13" s="500">
        <v>1</v>
      </c>
      <c r="Q13" s="501">
        <f t="shared" si="3"/>
        <v>111.63918216324838</v>
      </c>
      <c r="R13" s="501">
        <f t="shared" si="4"/>
        <v>111.63918216324838</v>
      </c>
    </row>
    <row r="14" spans="1:18">
      <c r="A14" s="852"/>
      <c r="B14" s="853"/>
      <c r="C14" s="12" t="s">
        <v>24</v>
      </c>
      <c r="D14" s="12" t="s">
        <v>10</v>
      </c>
      <c r="E14" s="441">
        <v>90000</v>
      </c>
      <c r="F14" s="457">
        <v>12</v>
      </c>
      <c r="G14" s="108">
        <f t="shared" si="0"/>
        <v>7500</v>
      </c>
      <c r="I14" s="746"/>
      <c r="J14" s="809">
        <v>45964</v>
      </c>
      <c r="K14" s="107" t="s">
        <v>400</v>
      </c>
      <c r="L14" s="107" t="s">
        <v>401</v>
      </c>
      <c r="M14" s="438" t="s">
        <v>411</v>
      </c>
      <c r="N14" s="87" t="str">
        <f t="shared" si="1"/>
        <v>VAN</v>
      </c>
      <c r="O14" s="87" t="str">
        <f t="shared" si="2"/>
        <v>LA MONTAÑA 2</v>
      </c>
      <c r="P14" s="500">
        <v>1</v>
      </c>
      <c r="Q14" s="501">
        <f t="shared" si="3"/>
        <v>95.690727568498616</v>
      </c>
      <c r="R14" s="501">
        <f t="shared" si="4"/>
        <v>95.690727568498616</v>
      </c>
    </row>
    <row r="15" spans="1:18">
      <c r="A15" s="852"/>
      <c r="B15" s="853"/>
      <c r="C15" s="12" t="s">
        <v>22</v>
      </c>
      <c r="D15" s="12" t="s">
        <v>8</v>
      </c>
      <c r="E15" s="441">
        <v>165000</v>
      </c>
      <c r="F15" s="457">
        <v>26</v>
      </c>
      <c r="G15" s="108">
        <f t="shared" si="0"/>
        <v>6346.1538461538457</v>
      </c>
      <c r="I15" s="746"/>
      <c r="J15" s="809">
        <v>45964</v>
      </c>
      <c r="K15" s="107" t="s">
        <v>400</v>
      </c>
      <c r="L15" s="107" t="s">
        <v>401</v>
      </c>
      <c r="M15" s="438" t="s">
        <v>411</v>
      </c>
      <c r="N15" s="87" t="str">
        <f t="shared" si="1"/>
        <v>BUS</v>
      </c>
      <c r="O15" s="87" t="str">
        <f t="shared" si="2"/>
        <v>MOLINA</v>
      </c>
      <c r="P15" s="500">
        <v>1</v>
      </c>
      <c r="Q15" s="501">
        <f t="shared" si="3"/>
        <v>175.43300054224747</v>
      </c>
      <c r="R15" s="501">
        <f t="shared" si="4"/>
        <v>175.43300054224747</v>
      </c>
    </row>
    <row r="16" spans="1:18">
      <c r="A16" s="852">
        <v>45965</v>
      </c>
      <c r="B16" s="853" t="s">
        <v>411</v>
      </c>
      <c r="C16" s="87" t="s">
        <v>7</v>
      </c>
      <c r="D16" s="87" t="s">
        <v>8</v>
      </c>
      <c r="E16" s="436">
        <v>126000</v>
      </c>
      <c r="F16" s="437">
        <v>33</v>
      </c>
      <c r="G16" s="108">
        <f t="shared" si="0"/>
        <v>3818.181818181818</v>
      </c>
      <c r="I16" s="746">
        <v>945.13</v>
      </c>
      <c r="J16" s="809">
        <v>45965</v>
      </c>
      <c r="K16" s="107" t="s">
        <v>400</v>
      </c>
      <c r="L16" s="107" t="s">
        <v>401</v>
      </c>
      <c r="M16" s="438" t="s">
        <v>411</v>
      </c>
      <c r="N16" s="87" t="str">
        <f>D16</f>
        <v>BUS</v>
      </c>
      <c r="O16" s="87" t="str">
        <f>C16</f>
        <v>CURICO 1</v>
      </c>
      <c r="P16" s="500">
        <v>1</v>
      </c>
      <c r="Q16" s="860">
        <f>E16/$I$16</f>
        <v>133.31499370456973</v>
      </c>
      <c r="R16" s="860">
        <f t="shared" si="4"/>
        <v>133.31499370456973</v>
      </c>
    </row>
    <row r="17" spans="1:18">
      <c r="A17" s="852"/>
      <c r="B17" s="853"/>
      <c r="C17" s="438" t="s">
        <v>7</v>
      </c>
      <c r="D17" s="438" t="s">
        <v>8</v>
      </c>
      <c r="E17" s="436">
        <v>126000</v>
      </c>
      <c r="F17" s="437">
        <v>18</v>
      </c>
      <c r="G17" s="108">
        <f t="shared" si="0"/>
        <v>7000</v>
      </c>
      <c r="I17" s="746"/>
      <c r="J17" s="809">
        <v>45965</v>
      </c>
      <c r="K17" s="107" t="s">
        <v>400</v>
      </c>
      <c r="L17" s="107" t="s">
        <v>401</v>
      </c>
      <c r="M17" s="438" t="s">
        <v>411</v>
      </c>
      <c r="N17" s="87" t="str">
        <f t="shared" ref="N17:N28" si="5">D17</f>
        <v>BUS</v>
      </c>
      <c r="O17" s="87" t="str">
        <f t="shared" ref="O17:O28" si="6">C17</f>
        <v>CURICO 1</v>
      </c>
      <c r="P17" s="500">
        <v>1</v>
      </c>
      <c r="Q17" s="860">
        <f t="shared" ref="Q17:Q28" si="7">E17/$I$16</f>
        <v>133.31499370456973</v>
      </c>
      <c r="R17" s="860">
        <f>P17*Q17</f>
        <v>133.31499370456973</v>
      </c>
    </row>
    <row r="18" spans="1:18">
      <c r="A18" s="852"/>
      <c r="B18" s="853"/>
      <c r="C18" s="87" t="s">
        <v>282</v>
      </c>
      <c r="D18" s="438" t="s">
        <v>8</v>
      </c>
      <c r="E18" s="436">
        <v>126000</v>
      </c>
      <c r="F18" s="437">
        <v>28</v>
      </c>
      <c r="G18" s="108">
        <f t="shared" si="0"/>
        <v>4500</v>
      </c>
      <c r="I18" s="746"/>
      <c r="J18" s="809">
        <v>45965</v>
      </c>
      <c r="K18" s="107" t="s">
        <v>400</v>
      </c>
      <c r="L18" s="107" t="s">
        <v>401</v>
      </c>
      <c r="M18" s="438" t="s">
        <v>411</v>
      </c>
      <c r="N18" s="87" t="str">
        <f t="shared" si="5"/>
        <v>BUS</v>
      </c>
      <c r="O18" s="87" t="str">
        <f t="shared" si="6"/>
        <v xml:space="preserve">CURICO 2 </v>
      </c>
      <c r="P18" s="500">
        <v>1</v>
      </c>
      <c r="Q18" s="860">
        <f t="shared" si="7"/>
        <v>133.31499370456973</v>
      </c>
      <c r="R18" s="860">
        <f t="shared" ref="R18:R28" si="8">P18*Q18</f>
        <v>133.31499370456973</v>
      </c>
    </row>
    <row r="19" spans="1:18">
      <c r="A19" s="852"/>
      <c r="B19" s="853"/>
      <c r="C19" s="87" t="s">
        <v>282</v>
      </c>
      <c r="D19" s="438" t="s">
        <v>389</v>
      </c>
      <c r="E19" s="436">
        <v>105000</v>
      </c>
      <c r="F19" s="437">
        <v>15</v>
      </c>
      <c r="G19" s="108">
        <f t="shared" si="0"/>
        <v>7000</v>
      </c>
      <c r="I19" s="746"/>
      <c r="J19" s="809">
        <v>45965</v>
      </c>
      <c r="K19" s="107" t="s">
        <v>400</v>
      </c>
      <c r="L19" s="107" t="s">
        <v>401</v>
      </c>
      <c r="M19" s="438" t="s">
        <v>411</v>
      </c>
      <c r="N19" s="87" t="str">
        <f t="shared" si="5"/>
        <v xml:space="preserve">MINIBUS </v>
      </c>
      <c r="O19" s="87" t="str">
        <f t="shared" si="6"/>
        <v xml:space="preserve">CURICO 2 </v>
      </c>
      <c r="P19" s="500">
        <v>1</v>
      </c>
      <c r="Q19" s="860">
        <f t="shared" si="7"/>
        <v>111.09582808714146</v>
      </c>
      <c r="R19" s="860">
        <f t="shared" si="8"/>
        <v>111.09582808714146</v>
      </c>
    </row>
    <row r="20" spans="1:18">
      <c r="A20" s="852"/>
      <c r="B20" s="853"/>
      <c r="C20" s="87" t="s">
        <v>45</v>
      </c>
      <c r="D20" s="87" t="s">
        <v>8</v>
      </c>
      <c r="E20" s="436">
        <v>126000</v>
      </c>
      <c r="F20" s="437">
        <v>42</v>
      </c>
      <c r="G20" s="108">
        <f t="shared" si="0"/>
        <v>3000</v>
      </c>
      <c r="I20" s="746"/>
      <c r="J20" s="809">
        <v>45965</v>
      </c>
      <c r="K20" s="107" t="s">
        <v>400</v>
      </c>
      <c r="L20" s="107" t="s">
        <v>401</v>
      </c>
      <c r="M20" s="438" t="s">
        <v>411</v>
      </c>
      <c r="N20" s="87" t="str">
        <f t="shared" si="5"/>
        <v>BUS</v>
      </c>
      <c r="O20" s="87" t="str">
        <f t="shared" si="6"/>
        <v xml:space="preserve">CURICO 3 </v>
      </c>
      <c r="P20" s="500">
        <v>1</v>
      </c>
      <c r="Q20" s="860">
        <f t="shared" si="7"/>
        <v>133.31499370456973</v>
      </c>
      <c r="R20" s="860">
        <f t="shared" si="8"/>
        <v>133.31499370456973</v>
      </c>
    </row>
    <row r="21" spans="1:18">
      <c r="A21" s="852"/>
      <c r="B21" s="853"/>
      <c r="C21" s="438" t="s">
        <v>14</v>
      </c>
      <c r="D21" s="438" t="s">
        <v>8</v>
      </c>
      <c r="E21" s="436">
        <v>126000</v>
      </c>
      <c r="F21" s="437">
        <v>34</v>
      </c>
      <c r="G21" s="108">
        <f t="shared" si="0"/>
        <v>3705.8823529411766</v>
      </c>
      <c r="I21" s="746"/>
      <c r="J21" s="809">
        <v>45965</v>
      </c>
      <c r="K21" s="107" t="s">
        <v>400</v>
      </c>
      <c r="L21" s="107" t="s">
        <v>401</v>
      </c>
      <c r="M21" s="438" t="s">
        <v>411</v>
      </c>
      <c r="N21" s="87" t="str">
        <f t="shared" si="5"/>
        <v>BUS</v>
      </c>
      <c r="O21" s="87" t="str">
        <f t="shared" si="6"/>
        <v>CURICO 3</v>
      </c>
      <c r="P21" s="500">
        <v>1</v>
      </c>
      <c r="Q21" s="860">
        <f t="shared" si="7"/>
        <v>133.31499370456973</v>
      </c>
      <c r="R21" s="860">
        <f t="shared" si="8"/>
        <v>133.31499370456973</v>
      </c>
    </row>
    <row r="22" spans="1:18">
      <c r="A22" s="852"/>
      <c r="B22" s="853"/>
      <c r="C22" s="87" t="s">
        <v>406</v>
      </c>
      <c r="D22" s="438" t="s">
        <v>10</v>
      </c>
      <c r="E22" s="436">
        <v>90000</v>
      </c>
      <c r="F22" s="437">
        <v>17</v>
      </c>
      <c r="G22" s="108">
        <f t="shared" si="0"/>
        <v>5294.1176470588234</v>
      </c>
      <c r="I22" s="746"/>
      <c r="J22" s="809">
        <v>45965</v>
      </c>
      <c r="K22" s="107" t="s">
        <v>400</v>
      </c>
      <c r="L22" s="107" t="s">
        <v>401</v>
      </c>
      <c r="M22" s="438" t="s">
        <v>411</v>
      </c>
      <c r="N22" s="87" t="str">
        <f t="shared" si="5"/>
        <v>VAN</v>
      </c>
      <c r="O22" s="87" t="str">
        <f t="shared" si="6"/>
        <v xml:space="preserve">CURICO 3 APOYO </v>
      </c>
      <c r="P22" s="500">
        <v>1</v>
      </c>
      <c r="Q22" s="860">
        <f t="shared" si="7"/>
        <v>95.224995503264097</v>
      </c>
      <c r="R22" s="860">
        <f t="shared" si="8"/>
        <v>95.224995503264097</v>
      </c>
    </row>
    <row r="23" spans="1:18">
      <c r="A23" s="852"/>
      <c r="B23" s="853"/>
      <c r="C23" s="87" t="s">
        <v>364</v>
      </c>
      <c r="D23" s="87" t="s">
        <v>8</v>
      </c>
      <c r="E23" s="436">
        <v>108000</v>
      </c>
      <c r="F23" s="437">
        <v>39</v>
      </c>
      <c r="G23" s="108">
        <f t="shared" si="0"/>
        <v>2769.2307692307691</v>
      </c>
      <c r="I23" s="746"/>
      <c r="J23" s="809">
        <v>45965</v>
      </c>
      <c r="K23" s="107" t="s">
        <v>400</v>
      </c>
      <c r="L23" s="107" t="s">
        <v>401</v>
      </c>
      <c r="M23" s="438" t="s">
        <v>411</v>
      </c>
      <c r="N23" s="87" t="str">
        <f t="shared" si="5"/>
        <v>BUS</v>
      </c>
      <c r="O23" s="87" t="str">
        <f t="shared" si="6"/>
        <v xml:space="preserve">TENO 1 </v>
      </c>
      <c r="P23" s="500">
        <v>1</v>
      </c>
      <c r="Q23" s="860">
        <f t="shared" si="7"/>
        <v>114.26999460391693</v>
      </c>
      <c r="R23" s="860">
        <f t="shared" si="8"/>
        <v>114.26999460391693</v>
      </c>
    </row>
    <row r="24" spans="1:18">
      <c r="A24" s="852"/>
      <c r="B24" s="853"/>
      <c r="C24" s="438" t="s">
        <v>364</v>
      </c>
      <c r="D24" s="438" t="s">
        <v>410</v>
      </c>
      <c r="E24" s="436">
        <v>90000</v>
      </c>
      <c r="F24" s="437">
        <v>20</v>
      </c>
      <c r="G24" s="108">
        <f t="shared" si="0"/>
        <v>4500</v>
      </c>
      <c r="I24" s="746"/>
      <c r="J24" s="809">
        <v>45965</v>
      </c>
      <c r="K24" s="107" t="s">
        <v>400</v>
      </c>
      <c r="L24" s="107" t="s">
        <v>401</v>
      </c>
      <c r="M24" s="438" t="s">
        <v>411</v>
      </c>
      <c r="N24" s="87" t="str">
        <f t="shared" si="5"/>
        <v>VAN APOYO</v>
      </c>
      <c r="O24" s="87" t="str">
        <f t="shared" si="6"/>
        <v xml:space="preserve">TENO 1 </v>
      </c>
      <c r="P24" s="500">
        <v>1</v>
      </c>
      <c r="Q24" s="860">
        <f t="shared" si="7"/>
        <v>95.224995503264097</v>
      </c>
      <c r="R24" s="860">
        <f t="shared" si="8"/>
        <v>95.224995503264097</v>
      </c>
    </row>
    <row r="25" spans="1:18">
      <c r="A25" s="852"/>
      <c r="B25" s="853"/>
      <c r="C25" s="87" t="s">
        <v>25</v>
      </c>
      <c r="D25" s="438" t="s">
        <v>8</v>
      </c>
      <c r="E25" s="436">
        <v>119000</v>
      </c>
      <c r="F25" s="437">
        <v>27</v>
      </c>
      <c r="G25" s="108">
        <f t="shared" si="0"/>
        <v>4407.4074074074078</v>
      </c>
      <c r="I25" s="746"/>
      <c r="J25" s="809">
        <v>45965</v>
      </c>
      <c r="K25" s="107" t="s">
        <v>400</v>
      </c>
      <c r="L25" s="107" t="s">
        <v>401</v>
      </c>
      <c r="M25" s="438" t="s">
        <v>411</v>
      </c>
      <c r="N25" s="87" t="str">
        <f t="shared" si="5"/>
        <v>BUS</v>
      </c>
      <c r="O25" s="87" t="str">
        <f t="shared" si="6"/>
        <v>MORZA</v>
      </c>
      <c r="P25" s="500">
        <v>1</v>
      </c>
      <c r="Q25" s="860">
        <f t="shared" si="7"/>
        <v>125.90860516542698</v>
      </c>
      <c r="R25" s="860">
        <f t="shared" si="8"/>
        <v>125.90860516542698</v>
      </c>
    </row>
    <row r="26" spans="1:18">
      <c r="A26" s="852"/>
      <c r="B26" s="853"/>
      <c r="C26" s="438" t="s">
        <v>54</v>
      </c>
      <c r="D26" s="87" t="s">
        <v>389</v>
      </c>
      <c r="E26" s="436">
        <v>105000</v>
      </c>
      <c r="F26" s="437">
        <v>24</v>
      </c>
      <c r="G26" s="108">
        <f t="shared" si="0"/>
        <v>4375</v>
      </c>
      <c r="I26" s="746"/>
      <c r="J26" s="809">
        <v>45965</v>
      </c>
      <c r="K26" s="107" t="s">
        <v>400</v>
      </c>
      <c r="L26" s="107" t="s">
        <v>401</v>
      </c>
      <c r="M26" s="438" t="s">
        <v>411</v>
      </c>
      <c r="N26" s="87" t="str">
        <f t="shared" si="5"/>
        <v xml:space="preserve">MINIBUS </v>
      </c>
      <c r="O26" s="87" t="str">
        <f t="shared" si="6"/>
        <v>LA MONTAÑA 1</v>
      </c>
      <c r="P26" s="500">
        <v>1</v>
      </c>
      <c r="Q26" s="860">
        <f t="shared" si="7"/>
        <v>111.09582808714146</v>
      </c>
      <c r="R26" s="860">
        <f t="shared" si="8"/>
        <v>111.09582808714146</v>
      </c>
    </row>
    <row r="27" spans="1:18" ht="15.75" customHeight="1">
      <c r="A27" s="852"/>
      <c r="B27" s="853"/>
      <c r="C27" s="12" t="s">
        <v>24</v>
      </c>
      <c r="D27" s="12" t="s">
        <v>10</v>
      </c>
      <c r="E27" s="441">
        <v>90000</v>
      </c>
      <c r="F27" s="457">
        <v>12</v>
      </c>
      <c r="G27" s="108">
        <f t="shared" si="0"/>
        <v>7500</v>
      </c>
      <c r="I27" s="746"/>
      <c r="J27" s="809">
        <v>45965</v>
      </c>
      <c r="K27" s="107" t="s">
        <v>400</v>
      </c>
      <c r="L27" s="107" t="s">
        <v>401</v>
      </c>
      <c r="M27" s="438" t="s">
        <v>411</v>
      </c>
      <c r="N27" s="87" t="str">
        <f t="shared" si="5"/>
        <v>VAN</v>
      </c>
      <c r="O27" s="87" t="str">
        <f t="shared" si="6"/>
        <v>LA MONTAÑA 2</v>
      </c>
      <c r="P27" s="500">
        <v>1</v>
      </c>
      <c r="Q27" s="860">
        <f t="shared" si="7"/>
        <v>95.224995503264097</v>
      </c>
      <c r="R27" s="860">
        <f t="shared" si="8"/>
        <v>95.224995503264097</v>
      </c>
    </row>
    <row r="28" spans="1:18">
      <c r="A28" s="852"/>
      <c r="B28" s="853"/>
      <c r="C28" s="12" t="s">
        <v>22</v>
      </c>
      <c r="D28" s="12" t="s">
        <v>8</v>
      </c>
      <c r="E28" s="441">
        <v>165000</v>
      </c>
      <c r="F28" s="457">
        <v>29</v>
      </c>
      <c r="G28" s="108">
        <f t="shared" si="0"/>
        <v>5689.6551724137935</v>
      </c>
      <c r="I28" s="746"/>
      <c r="J28" s="809">
        <v>45965</v>
      </c>
      <c r="K28" s="107" t="s">
        <v>400</v>
      </c>
      <c r="L28" s="107" t="s">
        <v>401</v>
      </c>
      <c r="M28" s="438" t="s">
        <v>411</v>
      </c>
      <c r="N28" s="87" t="str">
        <f t="shared" si="5"/>
        <v>BUS</v>
      </c>
      <c r="O28" s="87" t="str">
        <f t="shared" si="6"/>
        <v>MOLINA</v>
      </c>
      <c r="P28" s="500">
        <v>1</v>
      </c>
      <c r="Q28" s="860">
        <f t="shared" si="7"/>
        <v>174.57915842265086</v>
      </c>
      <c r="R28" s="860">
        <f t="shared" si="8"/>
        <v>174.57915842265086</v>
      </c>
    </row>
    <row r="29" spans="1:18">
      <c r="A29" s="852">
        <v>45966</v>
      </c>
      <c r="B29" s="853" t="s">
        <v>412</v>
      </c>
      <c r="C29" s="87" t="s">
        <v>7</v>
      </c>
      <c r="D29" s="87" t="s">
        <v>8</v>
      </c>
      <c r="E29" s="436">
        <v>126000</v>
      </c>
      <c r="F29" s="437">
        <v>27</v>
      </c>
      <c r="G29" s="108">
        <f t="shared" si="0"/>
        <v>4666.666666666667</v>
      </c>
      <c r="I29" s="746">
        <v>945.13</v>
      </c>
      <c r="J29" s="809">
        <v>45966</v>
      </c>
      <c r="K29" s="107" t="s">
        <v>400</v>
      </c>
      <c r="L29" s="107" t="s">
        <v>401</v>
      </c>
      <c r="M29" s="438" t="s">
        <v>411</v>
      </c>
      <c r="N29" s="87" t="str">
        <f>D29</f>
        <v>BUS</v>
      </c>
      <c r="O29" s="87" t="str">
        <f>C29</f>
        <v>CURICO 1</v>
      </c>
      <c r="P29" s="500">
        <v>1</v>
      </c>
      <c r="Q29" s="860">
        <f>E29/$I$29</f>
        <v>133.31499370456973</v>
      </c>
      <c r="R29" s="860">
        <f>P29*Q29</f>
        <v>133.31499370456973</v>
      </c>
    </row>
    <row r="30" spans="1:18">
      <c r="A30" s="852"/>
      <c r="B30" s="853"/>
      <c r="C30" s="438" t="s">
        <v>7</v>
      </c>
      <c r="D30" s="438" t="s">
        <v>8</v>
      </c>
      <c r="E30" s="436">
        <v>126000</v>
      </c>
      <c r="F30" s="437">
        <v>20</v>
      </c>
      <c r="G30" s="108">
        <f t="shared" si="0"/>
        <v>6300</v>
      </c>
      <c r="I30" s="746"/>
      <c r="J30" s="809">
        <v>45966</v>
      </c>
      <c r="K30" s="107" t="s">
        <v>400</v>
      </c>
      <c r="L30" s="107" t="s">
        <v>401</v>
      </c>
      <c r="M30" s="438" t="s">
        <v>411</v>
      </c>
      <c r="N30" s="87" t="str">
        <f t="shared" ref="N30:N41" si="9">D30</f>
        <v>BUS</v>
      </c>
      <c r="O30" s="87" t="str">
        <f t="shared" ref="O30:O41" si="10">C30</f>
        <v>CURICO 1</v>
      </c>
      <c r="P30" s="500">
        <v>1</v>
      </c>
      <c r="Q30" s="860">
        <f t="shared" ref="Q30:Q41" si="11">E30/$I$29</f>
        <v>133.31499370456973</v>
      </c>
      <c r="R30" s="860">
        <f t="shared" ref="R30:R41" si="12">P30*Q30</f>
        <v>133.31499370456973</v>
      </c>
    </row>
    <row r="31" spans="1:18">
      <c r="A31" s="852"/>
      <c r="B31" s="853"/>
      <c r="C31" s="87" t="s">
        <v>282</v>
      </c>
      <c r="D31" s="438" t="s">
        <v>8</v>
      </c>
      <c r="E31" s="436">
        <v>126000</v>
      </c>
      <c r="F31" s="437">
        <v>28</v>
      </c>
      <c r="G31" s="108">
        <f t="shared" si="0"/>
        <v>4500</v>
      </c>
      <c r="I31" s="746"/>
      <c r="J31" s="809">
        <v>45966</v>
      </c>
      <c r="K31" s="107" t="s">
        <v>400</v>
      </c>
      <c r="L31" s="107" t="s">
        <v>401</v>
      </c>
      <c r="M31" s="438" t="s">
        <v>411</v>
      </c>
      <c r="N31" s="87" t="str">
        <f t="shared" si="9"/>
        <v>BUS</v>
      </c>
      <c r="O31" s="87" t="str">
        <f t="shared" si="10"/>
        <v xml:space="preserve">CURICO 2 </v>
      </c>
      <c r="P31" s="500">
        <v>1</v>
      </c>
      <c r="Q31" s="860">
        <f t="shared" si="11"/>
        <v>133.31499370456973</v>
      </c>
      <c r="R31" s="860">
        <f t="shared" si="12"/>
        <v>133.31499370456973</v>
      </c>
    </row>
    <row r="32" spans="1:18">
      <c r="A32" s="852"/>
      <c r="B32" s="853"/>
      <c r="C32" s="87" t="s">
        <v>282</v>
      </c>
      <c r="D32" s="438" t="s">
        <v>389</v>
      </c>
      <c r="E32" s="436">
        <v>105000</v>
      </c>
      <c r="F32" s="437">
        <v>16</v>
      </c>
      <c r="G32" s="108">
        <f t="shared" si="0"/>
        <v>6562.5</v>
      </c>
      <c r="I32" s="746"/>
      <c r="J32" s="809">
        <v>45966</v>
      </c>
      <c r="K32" s="107" t="s">
        <v>400</v>
      </c>
      <c r="L32" s="107" t="s">
        <v>401</v>
      </c>
      <c r="M32" s="438" t="s">
        <v>411</v>
      </c>
      <c r="N32" s="87" t="str">
        <f t="shared" si="9"/>
        <v xml:space="preserve">MINIBUS </v>
      </c>
      <c r="O32" s="87" t="str">
        <f t="shared" si="10"/>
        <v xml:space="preserve">CURICO 2 </v>
      </c>
      <c r="P32" s="500">
        <v>1</v>
      </c>
      <c r="Q32" s="860">
        <f t="shared" si="11"/>
        <v>111.09582808714146</v>
      </c>
      <c r="R32" s="860">
        <f t="shared" si="12"/>
        <v>111.09582808714146</v>
      </c>
    </row>
    <row r="33" spans="1:18">
      <c r="A33" s="852"/>
      <c r="B33" s="853"/>
      <c r="C33" s="87" t="s">
        <v>45</v>
      </c>
      <c r="D33" s="87" t="s">
        <v>8</v>
      </c>
      <c r="E33" s="436">
        <v>126000</v>
      </c>
      <c r="F33" s="437">
        <v>41</v>
      </c>
      <c r="G33" s="108">
        <f t="shared" si="0"/>
        <v>3073.1707317073169</v>
      </c>
      <c r="I33" s="746"/>
      <c r="J33" s="809">
        <v>45966</v>
      </c>
      <c r="K33" s="107" t="s">
        <v>400</v>
      </c>
      <c r="L33" s="107" t="s">
        <v>401</v>
      </c>
      <c r="M33" s="438" t="s">
        <v>411</v>
      </c>
      <c r="N33" s="87" t="str">
        <f t="shared" si="9"/>
        <v>BUS</v>
      </c>
      <c r="O33" s="87" t="str">
        <f t="shared" si="10"/>
        <v xml:space="preserve">CURICO 3 </v>
      </c>
      <c r="P33" s="500">
        <v>1</v>
      </c>
      <c r="Q33" s="860">
        <f t="shared" si="11"/>
        <v>133.31499370456973</v>
      </c>
      <c r="R33" s="860">
        <f t="shared" si="12"/>
        <v>133.31499370456973</v>
      </c>
    </row>
    <row r="34" spans="1:18">
      <c r="A34" s="852"/>
      <c r="B34" s="853"/>
      <c r="C34" s="438" t="s">
        <v>14</v>
      </c>
      <c r="D34" s="438" t="s">
        <v>8</v>
      </c>
      <c r="E34" s="436">
        <v>126000</v>
      </c>
      <c r="F34" s="437">
        <v>44</v>
      </c>
      <c r="G34" s="108">
        <f t="shared" si="0"/>
        <v>2863.6363636363635</v>
      </c>
      <c r="I34" s="746"/>
      <c r="J34" s="809">
        <v>45966</v>
      </c>
      <c r="K34" s="107" t="s">
        <v>400</v>
      </c>
      <c r="L34" s="107" t="s">
        <v>401</v>
      </c>
      <c r="M34" s="438" t="s">
        <v>411</v>
      </c>
      <c r="N34" s="87" t="str">
        <f t="shared" si="9"/>
        <v>BUS</v>
      </c>
      <c r="O34" s="87" t="str">
        <f t="shared" si="10"/>
        <v>CURICO 3</v>
      </c>
      <c r="P34" s="500">
        <v>1</v>
      </c>
      <c r="Q34" s="860">
        <f t="shared" si="11"/>
        <v>133.31499370456973</v>
      </c>
      <c r="R34" s="860">
        <f t="shared" si="12"/>
        <v>133.31499370456973</v>
      </c>
    </row>
    <row r="35" spans="1:18">
      <c r="A35" s="852"/>
      <c r="B35" s="853"/>
      <c r="C35" s="87" t="s">
        <v>406</v>
      </c>
      <c r="D35" s="438" t="s">
        <v>10</v>
      </c>
      <c r="E35" s="436">
        <v>90000</v>
      </c>
      <c r="F35" s="437">
        <v>17</v>
      </c>
      <c r="G35" s="108">
        <f t="shared" si="0"/>
        <v>5294.1176470588234</v>
      </c>
      <c r="I35" s="746"/>
      <c r="J35" s="809">
        <v>45966</v>
      </c>
      <c r="K35" s="107" t="s">
        <v>400</v>
      </c>
      <c r="L35" s="107" t="s">
        <v>401</v>
      </c>
      <c r="M35" s="438" t="s">
        <v>411</v>
      </c>
      <c r="N35" s="87" t="str">
        <f t="shared" si="9"/>
        <v>VAN</v>
      </c>
      <c r="O35" s="87" t="str">
        <f t="shared" si="10"/>
        <v xml:space="preserve">CURICO 3 APOYO </v>
      </c>
      <c r="P35" s="500">
        <v>1</v>
      </c>
      <c r="Q35" s="860">
        <f t="shared" si="11"/>
        <v>95.224995503264097</v>
      </c>
      <c r="R35" s="860">
        <f t="shared" si="12"/>
        <v>95.224995503264097</v>
      </c>
    </row>
    <row r="36" spans="1:18">
      <c r="A36" s="852"/>
      <c r="B36" s="853"/>
      <c r="C36" s="87" t="s">
        <v>364</v>
      </c>
      <c r="D36" s="87" t="s">
        <v>8</v>
      </c>
      <c r="E36" s="436">
        <v>108000</v>
      </c>
      <c r="F36" s="437">
        <v>40</v>
      </c>
      <c r="G36" s="108">
        <f t="shared" si="0"/>
        <v>2700</v>
      </c>
      <c r="I36" s="746"/>
      <c r="J36" s="809">
        <v>45966</v>
      </c>
      <c r="K36" s="107" t="s">
        <v>400</v>
      </c>
      <c r="L36" s="107" t="s">
        <v>401</v>
      </c>
      <c r="M36" s="438" t="s">
        <v>411</v>
      </c>
      <c r="N36" s="87" t="str">
        <f t="shared" si="9"/>
        <v>BUS</v>
      </c>
      <c r="O36" s="87" t="str">
        <f t="shared" si="10"/>
        <v xml:space="preserve">TENO 1 </v>
      </c>
      <c r="P36" s="500">
        <v>1</v>
      </c>
      <c r="Q36" s="860">
        <f t="shared" si="11"/>
        <v>114.26999460391693</v>
      </c>
      <c r="R36" s="860">
        <f t="shared" si="12"/>
        <v>114.26999460391693</v>
      </c>
    </row>
    <row r="37" spans="1:18">
      <c r="A37" s="852"/>
      <c r="B37" s="853"/>
      <c r="C37" s="438" t="s">
        <v>240</v>
      </c>
      <c r="D37" s="438" t="s">
        <v>389</v>
      </c>
      <c r="E37" s="436">
        <v>97000</v>
      </c>
      <c r="F37" s="437">
        <v>26</v>
      </c>
      <c r="G37" s="108">
        <f t="shared" si="0"/>
        <v>3730.7692307692309</v>
      </c>
      <c r="I37" s="746"/>
      <c r="J37" s="809">
        <v>45966</v>
      </c>
      <c r="K37" s="107" t="s">
        <v>400</v>
      </c>
      <c r="L37" s="107" t="s">
        <v>401</v>
      </c>
      <c r="M37" s="438" t="s">
        <v>411</v>
      </c>
      <c r="N37" s="87" t="str">
        <f t="shared" si="9"/>
        <v xml:space="preserve">MINIBUS </v>
      </c>
      <c r="O37" s="87" t="str">
        <f t="shared" si="10"/>
        <v>TENO 2</v>
      </c>
      <c r="P37" s="500">
        <v>1</v>
      </c>
      <c r="Q37" s="860">
        <f t="shared" si="11"/>
        <v>102.63138404240686</v>
      </c>
      <c r="R37" s="860">
        <f t="shared" si="12"/>
        <v>102.63138404240686</v>
      </c>
    </row>
    <row r="38" spans="1:18">
      <c r="A38" s="852"/>
      <c r="B38" s="853"/>
      <c r="C38" s="87" t="s">
        <v>25</v>
      </c>
      <c r="D38" s="438" t="s">
        <v>8</v>
      </c>
      <c r="E38" s="436">
        <v>119000</v>
      </c>
      <c r="F38" s="437">
        <v>31</v>
      </c>
      <c r="G38" s="108">
        <f t="shared" si="0"/>
        <v>3838.7096774193546</v>
      </c>
      <c r="I38" s="746"/>
      <c r="J38" s="809">
        <v>45966</v>
      </c>
      <c r="K38" s="107" t="s">
        <v>400</v>
      </c>
      <c r="L38" s="107" t="s">
        <v>401</v>
      </c>
      <c r="M38" s="438" t="s">
        <v>411</v>
      </c>
      <c r="N38" s="87" t="str">
        <f t="shared" si="9"/>
        <v>BUS</v>
      </c>
      <c r="O38" s="87" t="str">
        <f t="shared" si="10"/>
        <v>MORZA</v>
      </c>
      <c r="P38" s="500">
        <v>1</v>
      </c>
      <c r="Q38" s="860">
        <f t="shared" si="11"/>
        <v>125.90860516542698</v>
      </c>
      <c r="R38" s="860">
        <f t="shared" si="12"/>
        <v>125.90860516542698</v>
      </c>
    </row>
    <row r="39" spans="1:18">
      <c r="A39" s="852"/>
      <c r="B39" s="853"/>
      <c r="C39" s="438" t="s">
        <v>54</v>
      </c>
      <c r="D39" s="87" t="s">
        <v>389</v>
      </c>
      <c r="E39" s="436">
        <v>105000</v>
      </c>
      <c r="F39" s="437">
        <v>25</v>
      </c>
      <c r="G39" s="108">
        <f t="shared" si="0"/>
        <v>4200</v>
      </c>
      <c r="I39" s="746"/>
      <c r="J39" s="809">
        <v>45966</v>
      </c>
      <c r="K39" s="107" t="s">
        <v>400</v>
      </c>
      <c r="L39" s="107" t="s">
        <v>401</v>
      </c>
      <c r="M39" s="438" t="s">
        <v>411</v>
      </c>
      <c r="N39" s="87" t="str">
        <f t="shared" si="9"/>
        <v xml:space="preserve">MINIBUS </v>
      </c>
      <c r="O39" s="87" t="str">
        <f t="shared" si="10"/>
        <v>LA MONTAÑA 1</v>
      </c>
      <c r="P39" s="500">
        <v>1</v>
      </c>
      <c r="Q39" s="860">
        <f t="shared" si="11"/>
        <v>111.09582808714146</v>
      </c>
      <c r="R39" s="860">
        <f t="shared" si="12"/>
        <v>111.09582808714146</v>
      </c>
    </row>
    <row r="40" spans="1:18">
      <c r="A40" s="852"/>
      <c r="B40" s="853"/>
      <c r="C40" s="12" t="s">
        <v>24</v>
      </c>
      <c r="D40" s="12" t="s">
        <v>10</v>
      </c>
      <c r="E40" s="441">
        <v>90000</v>
      </c>
      <c r="F40" s="457">
        <v>12</v>
      </c>
      <c r="G40" s="108">
        <f t="shared" si="0"/>
        <v>7500</v>
      </c>
      <c r="I40" s="746"/>
      <c r="J40" s="809">
        <v>45966</v>
      </c>
      <c r="K40" s="107" t="s">
        <v>400</v>
      </c>
      <c r="L40" s="107" t="s">
        <v>401</v>
      </c>
      <c r="M40" s="438" t="s">
        <v>411</v>
      </c>
      <c r="N40" s="87" t="str">
        <f t="shared" si="9"/>
        <v>VAN</v>
      </c>
      <c r="O40" s="87" t="str">
        <f t="shared" si="10"/>
        <v>LA MONTAÑA 2</v>
      </c>
      <c r="P40" s="500">
        <v>1</v>
      </c>
      <c r="Q40" s="860">
        <f t="shared" si="11"/>
        <v>95.224995503264097</v>
      </c>
      <c r="R40" s="860">
        <f t="shared" si="12"/>
        <v>95.224995503264097</v>
      </c>
    </row>
    <row r="41" spans="1:18">
      <c r="A41" s="852"/>
      <c r="B41" s="853"/>
      <c r="C41" s="12" t="s">
        <v>22</v>
      </c>
      <c r="D41" s="12" t="s">
        <v>8</v>
      </c>
      <c r="E41" s="441">
        <v>165000</v>
      </c>
      <c r="F41" s="457">
        <v>30</v>
      </c>
      <c r="G41" s="108">
        <f t="shared" si="0"/>
        <v>5500</v>
      </c>
      <c r="I41" s="746"/>
      <c r="J41" s="809">
        <v>45966</v>
      </c>
      <c r="K41" s="107" t="s">
        <v>400</v>
      </c>
      <c r="L41" s="107" t="s">
        <v>401</v>
      </c>
      <c r="M41" s="438" t="s">
        <v>411</v>
      </c>
      <c r="N41" s="87" t="str">
        <f t="shared" si="9"/>
        <v>BUS</v>
      </c>
      <c r="O41" s="87" t="str">
        <f t="shared" si="10"/>
        <v>MOLINA</v>
      </c>
      <c r="P41" s="500">
        <v>1</v>
      </c>
      <c r="Q41" s="860">
        <f t="shared" si="11"/>
        <v>174.57915842265086</v>
      </c>
      <c r="R41" s="860">
        <f t="shared" si="12"/>
        <v>174.57915842265086</v>
      </c>
    </row>
    <row r="42" spans="1:18">
      <c r="A42" s="852">
        <v>45967</v>
      </c>
      <c r="B42" s="853" t="s">
        <v>412</v>
      </c>
      <c r="C42" s="87" t="s">
        <v>7</v>
      </c>
      <c r="D42" s="87" t="s">
        <v>8</v>
      </c>
      <c r="E42" s="436">
        <v>126000</v>
      </c>
      <c r="F42" s="437">
        <v>30</v>
      </c>
      <c r="G42" s="108">
        <f t="shared" si="0"/>
        <v>4200</v>
      </c>
      <c r="I42" s="746">
        <v>945.6</v>
      </c>
      <c r="J42" s="809">
        <v>45967</v>
      </c>
      <c r="K42" s="107" t="s">
        <v>400</v>
      </c>
      <c r="L42" s="107" t="s">
        <v>401</v>
      </c>
      <c r="M42" s="438" t="s">
        <v>411</v>
      </c>
      <c r="N42" s="87" t="str">
        <f>D42</f>
        <v>BUS</v>
      </c>
      <c r="O42" s="87" t="str">
        <f>C42</f>
        <v>CURICO 1</v>
      </c>
      <c r="P42" s="500">
        <v>1</v>
      </c>
      <c r="Q42" s="860">
        <f>E42/$I$42</f>
        <v>133.248730964467</v>
      </c>
      <c r="R42" s="860">
        <f>P42*Q42</f>
        <v>133.248730964467</v>
      </c>
    </row>
    <row r="43" spans="1:18">
      <c r="A43" s="852"/>
      <c r="B43" s="853"/>
      <c r="C43" s="438" t="s">
        <v>7</v>
      </c>
      <c r="D43" s="438" t="s">
        <v>8</v>
      </c>
      <c r="E43" s="436">
        <v>126000</v>
      </c>
      <c r="F43" s="437">
        <v>20</v>
      </c>
      <c r="G43" s="108">
        <f t="shared" si="0"/>
        <v>6300</v>
      </c>
      <c r="I43" s="746"/>
      <c r="J43" s="809">
        <v>45967</v>
      </c>
      <c r="K43" s="107" t="s">
        <v>400</v>
      </c>
      <c r="L43" s="107" t="s">
        <v>401</v>
      </c>
      <c r="M43" s="438" t="s">
        <v>411</v>
      </c>
      <c r="N43" s="87" t="str">
        <f t="shared" ref="N43:N54" si="13">D43</f>
        <v>BUS</v>
      </c>
      <c r="O43" s="87" t="str">
        <f t="shared" ref="O43:O54" si="14">C43</f>
        <v>CURICO 1</v>
      </c>
      <c r="P43" s="500">
        <v>1</v>
      </c>
      <c r="Q43" s="860">
        <f t="shared" ref="Q43:Q55" si="15">E43/$I$42</f>
        <v>133.248730964467</v>
      </c>
      <c r="R43" s="860">
        <f t="shared" ref="R43:R107" si="16">P43*Q43</f>
        <v>133.248730964467</v>
      </c>
    </row>
    <row r="44" spans="1:18">
      <c r="A44" s="852"/>
      <c r="B44" s="853"/>
      <c r="C44" s="87" t="s">
        <v>282</v>
      </c>
      <c r="D44" s="438" t="s">
        <v>8</v>
      </c>
      <c r="E44" s="436">
        <v>126000</v>
      </c>
      <c r="F44" s="437">
        <v>29</v>
      </c>
      <c r="G44" s="108">
        <f t="shared" si="0"/>
        <v>4344.8275862068967</v>
      </c>
      <c r="I44" s="746"/>
      <c r="J44" s="809">
        <v>45967</v>
      </c>
      <c r="K44" s="107" t="s">
        <v>400</v>
      </c>
      <c r="L44" s="107" t="s">
        <v>401</v>
      </c>
      <c r="M44" s="438" t="s">
        <v>411</v>
      </c>
      <c r="N44" s="87" t="str">
        <f t="shared" si="13"/>
        <v>BUS</v>
      </c>
      <c r="O44" s="87" t="str">
        <f t="shared" si="14"/>
        <v xml:space="preserve">CURICO 2 </v>
      </c>
      <c r="P44" s="500">
        <v>1</v>
      </c>
      <c r="Q44" s="860">
        <f t="shared" si="15"/>
        <v>133.248730964467</v>
      </c>
      <c r="R44" s="860">
        <f t="shared" si="16"/>
        <v>133.248730964467</v>
      </c>
    </row>
    <row r="45" spans="1:18">
      <c r="A45" s="852"/>
      <c r="B45" s="853"/>
      <c r="C45" s="87" t="s">
        <v>282</v>
      </c>
      <c r="D45" s="438" t="s">
        <v>389</v>
      </c>
      <c r="E45" s="436">
        <v>105000</v>
      </c>
      <c r="F45" s="437">
        <v>16</v>
      </c>
      <c r="G45" s="108">
        <f t="shared" si="0"/>
        <v>6562.5</v>
      </c>
      <c r="I45" s="746"/>
      <c r="J45" s="809">
        <v>45967</v>
      </c>
      <c r="K45" s="107" t="s">
        <v>400</v>
      </c>
      <c r="L45" s="107" t="s">
        <v>401</v>
      </c>
      <c r="M45" s="438" t="s">
        <v>411</v>
      </c>
      <c r="N45" s="87" t="str">
        <f t="shared" si="13"/>
        <v xml:space="preserve">MINIBUS </v>
      </c>
      <c r="O45" s="87" t="str">
        <f t="shared" si="14"/>
        <v xml:space="preserve">CURICO 2 </v>
      </c>
      <c r="P45" s="500">
        <v>1</v>
      </c>
      <c r="Q45" s="860">
        <f t="shared" si="15"/>
        <v>111.04060913705584</v>
      </c>
      <c r="R45" s="860">
        <f t="shared" si="16"/>
        <v>111.04060913705584</v>
      </c>
    </row>
    <row r="46" spans="1:18">
      <c r="A46" s="852"/>
      <c r="B46" s="853"/>
      <c r="C46" s="87" t="s">
        <v>45</v>
      </c>
      <c r="D46" s="87" t="s">
        <v>8</v>
      </c>
      <c r="E46" s="436">
        <v>126000</v>
      </c>
      <c r="F46" s="437">
        <v>42</v>
      </c>
      <c r="G46" s="108">
        <f t="shared" si="0"/>
        <v>3000</v>
      </c>
      <c r="I46" s="746"/>
      <c r="J46" s="809">
        <v>45967</v>
      </c>
      <c r="K46" s="107" t="s">
        <v>400</v>
      </c>
      <c r="L46" s="107" t="s">
        <v>401</v>
      </c>
      <c r="M46" s="438" t="s">
        <v>411</v>
      </c>
      <c r="N46" s="87" t="str">
        <f t="shared" si="13"/>
        <v>BUS</v>
      </c>
      <c r="O46" s="87" t="str">
        <f t="shared" si="14"/>
        <v xml:space="preserve">CURICO 3 </v>
      </c>
      <c r="P46" s="500">
        <v>1</v>
      </c>
      <c r="Q46" s="860">
        <f t="shared" si="15"/>
        <v>133.248730964467</v>
      </c>
      <c r="R46" s="860">
        <f t="shared" si="16"/>
        <v>133.248730964467</v>
      </c>
    </row>
    <row r="47" spans="1:18">
      <c r="A47" s="852"/>
      <c r="B47" s="853"/>
      <c r="C47" s="438" t="s">
        <v>14</v>
      </c>
      <c r="D47" s="438" t="s">
        <v>8</v>
      </c>
      <c r="E47" s="436">
        <v>126000</v>
      </c>
      <c r="F47" s="437">
        <v>37</v>
      </c>
      <c r="G47" s="108">
        <f t="shared" si="0"/>
        <v>3405.4054054054054</v>
      </c>
      <c r="I47" s="746"/>
      <c r="J47" s="809">
        <v>45967</v>
      </c>
      <c r="K47" s="107" t="s">
        <v>400</v>
      </c>
      <c r="L47" s="107" t="s">
        <v>401</v>
      </c>
      <c r="M47" s="438" t="s">
        <v>411</v>
      </c>
      <c r="N47" s="87" t="str">
        <f t="shared" si="13"/>
        <v>BUS</v>
      </c>
      <c r="O47" s="87" t="str">
        <f t="shared" si="14"/>
        <v>CURICO 3</v>
      </c>
      <c r="P47" s="500">
        <v>1</v>
      </c>
      <c r="Q47" s="860">
        <f t="shared" si="15"/>
        <v>133.248730964467</v>
      </c>
      <c r="R47" s="860">
        <f t="shared" si="16"/>
        <v>133.248730964467</v>
      </c>
    </row>
    <row r="48" spans="1:18">
      <c r="A48" s="852"/>
      <c r="B48" s="853"/>
      <c r="C48" s="87" t="s">
        <v>406</v>
      </c>
      <c r="D48" s="438" t="s">
        <v>10</v>
      </c>
      <c r="E48" s="436">
        <v>90000</v>
      </c>
      <c r="F48" s="437">
        <v>17</v>
      </c>
      <c r="G48" s="108">
        <f t="shared" si="0"/>
        <v>5294.1176470588234</v>
      </c>
      <c r="I48" s="746"/>
      <c r="J48" s="809">
        <v>45967</v>
      </c>
      <c r="K48" s="107" t="s">
        <v>400</v>
      </c>
      <c r="L48" s="107" t="s">
        <v>401</v>
      </c>
      <c r="M48" s="438" t="s">
        <v>411</v>
      </c>
      <c r="N48" s="87" t="str">
        <f t="shared" si="13"/>
        <v>VAN</v>
      </c>
      <c r="O48" s="87" t="str">
        <f t="shared" si="14"/>
        <v xml:space="preserve">CURICO 3 APOYO </v>
      </c>
      <c r="P48" s="500">
        <v>1</v>
      </c>
      <c r="Q48" s="860">
        <f t="shared" si="15"/>
        <v>95.17766497461929</v>
      </c>
      <c r="R48" s="860">
        <f t="shared" si="16"/>
        <v>95.17766497461929</v>
      </c>
    </row>
    <row r="49" spans="1:18">
      <c r="A49" s="852"/>
      <c r="B49" s="853"/>
      <c r="C49" s="87" t="s">
        <v>364</v>
      </c>
      <c r="D49" s="87" t="s">
        <v>8</v>
      </c>
      <c r="E49" s="436">
        <v>108000</v>
      </c>
      <c r="F49" s="437">
        <v>42</v>
      </c>
      <c r="G49" s="108">
        <f t="shared" si="0"/>
        <v>2571.4285714285716</v>
      </c>
      <c r="I49" s="746"/>
      <c r="J49" s="809">
        <v>45967</v>
      </c>
      <c r="K49" s="107" t="s">
        <v>400</v>
      </c>
      <c r="L49" s="107" t="s">
        <v>401</v>
      </c>
      <c r="M49" s="438" t="s">
        <v>411</v>
      </c>
      <c r="N49" s="87" t="str">
        <f t="shared" si="13"/>
        <v>BUS</v>
      </c>
      <c r="O49" s="87" t="str">
        <f t="shared" si="14"/>
        <v xml:space="preserve">TENO 1 </v>
      </c>
      <c r="P49" s="500">
        <v>1</v>
      </c>
      <c r="Q49" s="860">
        <f t="shared" si="15"/>
        <v>114.21319796954315</v>
      </c>
      <c r="R49" s="860">
        <f t="shared" si="16"/>
        <v>114.21319796954315</v>
      </c>
    </row>
    <row r="50" spans="1:18">
      <c r="A50" s="852"/>
      <c r="B50" s="853"/>
      <c r="C50" s="438" t="s">
        <v>240</v>
      </c>
      <c r="D50" s="438" t="s">
        <v>389</v>
      </c>
      <c r="E50" s="436">
        <v>97000</v>
      </c>
      <c r="F50" s="437">
        <v>26</v>
      </c>
      <c r="G50" s="108">
        <f t="shared" si="0"/>
        <v>3730.7692307692309</v>
      </c>
      <c r="I50" s="746"/>
      <c r="J50" s="809">
        <v>45967</v>
      </c>
      <c r="K50" s="107" t="s">
        <v>400</v>
      </c>
      <c r="L50" s="107" t="s">
        <v>401</v>
      </c>
      <c r="M50" s="438" t="s">
        <v>411</v>
      </c>
      <c r="N50" s="87" t="str">
        <f t="shared" si="13"/>
        <v xml:space="preserve">MINIBUS </v>
      </c>
      <c r="O50" s="87" t="str">
        <f t="shared" si="14"/>
        <v>TENO 2</v>
      </c>
      <c r="P50" s="500">
        <v>1</v>
      </c>
      <c r="Q50" s="860">
        <f t="shared" si="15"/>
        <v>102.58037225042301</v>
      </c>
      <c r="R50" s="860">
        <f t="shared" si="16"/>
        <v>102.58037225042301</v>
      </c>
    </row>
    <row r="51" spans="1:18">
      <c r="A51" s="852"/>
      <c r="B51" s="853"/>
      <c r="C51" s="87" t="s">
        <v>25</v>
      </c>
      <c r="D51" s="438" t="s">
        <v>8</v>
      </c>
      <c r="E51" s="436">
        <v>119000</v>
      </c>
      <c r="F51" s="437">
        <v>30</v>
      </c>
      <c r="G51" s="108">
        <f t="shared" si="0"/>
        <v>3966.6666666666665</v>
      </c>
      <c r="I51" s="746"/>
      <c r="J51" s="809">
        <v>45967</v>
      </c>
      <c r="K51" s="107" t="s">
        <v>400</v>
      </c>
      <c r="L51" s="107" t="s">
        <v>401</v>
      </c>
      <c r="M51" s="438" t="s">
        <v>411</v>
      </c>
      <c r="N51" s="87" t="str">
        <f t="shared" si="13"/>
        <v>BUS</v>
      </c>
      <c r="O51" s="87" t="str">
        <f t="shared" si="14"/>
        <v>MORZA</v>
      </c>
      <c r="P51" s="500">
        <v>1</v>
      </c>
      <c r="Q51" s="860">
        <f t="shared" si="15"/>
        <v>125.84602368866328</v>
      </c>
      <c r="R51" s="860">
        <f t="shared" si="16"/>
        <v>125.84602368866328</v>
      </c>
    </row>
    <row r="52" spans="1:18">
      <c r="A52" s="852"/>
      <c r="B52" s="853"/>
      <c r="C52" s="438" t="s">
        <v>54</v>
      </c>
      <c r="D52" s="87" t="s">
        <v>389</v>
      </c>
      <c r="E52" s="436">
        <v>105000</v>
      </c>
      <c r="F52" s="437">
        <v>32</v>
      </c>
      <c r="G52" s="108">
        <f t="shared" si="0"/>
        <v>3281.25</v>
      </c>
      <c r="I52" s="746"/>
      <c r="J52" s="809">
        <v>45967</v>
      </c>
      <c r="K52" s="107" t="s">
        <v>400</v>
      </c>
      <c r="L52" s="107" t="s">
        <v>401</v>
      </c>
      <c r="M52" s="438" t="s">
        <v>411</v>
      </c>
      <c r="N52" s="87" t="str">
        <f t="shared" si="13"/>
        <v xml:space="preserve">MINIBUS </v>
      </c>
      <c r="O52" s="87" t="str">
        <f t="shared" si="14"/>
        <v>LA MONTAÑA 1</v>
      </c>
      <c r="P52" s="500">
        <v>1</v>
      </c>
      <c r="Q52" s="860">
        <f t="shared" si="15"/>
        <v>111.04060913705584</v>
      </c>
      <c r="R52" s="860">
        <f t="shared" si="16"/>
        <v>111.04060913705584</v>
      </c>
    </row>
    <row r="53" spans="1:18">
      <c r="A53" s="852"/>
      <c r="B53" s="853"/>
      <c r="C53" s="12" t="s">
        <v>24</v>
      </c>
      <c r="D53" s="12" t="s">
        <v>10</v>
      </c>
      <c r="E53" s="441">
        <v>90000</v>
      </c>
      <c r="F53" s="457">
        <v>12</v>
      </c>
      <c r="G53" s="108">
        <f t="shared" si="0"/>
        <v>7500</v>
      </c>
      <c r="I53" s="746"/>
      <c r="J53" s="809">
        <v>45967</v>
      </c>
      <c r="K53" s="107" t="s">
        <v>400</v>
      </c>
      <c r="L53" s="107" t="s">
        <v>401</v>
      </c>
      <c r="M53" s="438" t="s">
        <v>411</v>
      </c>
      <c r="N53" s="87" t="str">
        <f t="shared" si="13"/>
        <v>VAN</v>
      </c>
      <c r="O53" s="87" t="str">
        <f t="shared" si="14"/>
        <v>LA MONTAÑA 2</v>
      </c>
      <c r="P53" s="500">
        <v>1</v>
      </c>
      <c r="Q53" s="860">
        <f t="shared" si="15"/>
        <v>95.17766497461929</v>
      </c>
      <c r="R53" s="860">
        <f t="shared" si="16"/>
        <v>95.17766497461929</v>
      </c>
    </row>
    <row r="54" spans="1:18">
      <c r="A54" s="852"/>
      <c r="B54" s="853"/>
      <c r="C54" s="12" t="s">
        <v>22</v>
      </c>
      <c r="D54" s="12" t="s">
        <v>8</v>
      </c>
      <c r="E54" s="441">
        <v>165000</v>
      </c>
      <c r="F54" s="457">
        <v>28</v>
      </c>
      <c r="G54" s="108">
        <f t="shared" si="0"/>
        <v>5892.8571428571431</v>
      </c>
      <c r="I54" s="746"/>
      <c r="J54" s="809">
        <v>45967</v>
      </c>
      <c r="K54" s="107" t="s">
        <v>400</v>
      </c>
      <c r="L54" s="107" t="s">
        <v>401</v>
      </c>
      <c r="M54" s="438" t="s">
        <v>411</v>
      </c>
      <c r="N54" s="87" t="str">
        <f t="shared" si="13"/>
        <v>BUS</v>
      </c>
      <c r="O54" s="87" t="str">
        <f t="shared" si="14"/>
        <v>MOLINA</v>
      </c>
      <c r="P54" s="500">
        <v>1</v>
      </c>
      <c r="Q54" s="860">
        <f t="shared" si="15"/>
        <v>174.49238578680203</v>
      </c>
      <c r="R54" s="860">
        <f t="shared" si="16"/>
        <v>174.49238578680203</v>
      </c>
    </row>
    <row r="55" spans="1:18">
      <c r="A55" s="852"/>
      <c r="B55" s="853"/>
      <c r="C55" s="128" t="s">
        <v>413</v>
      </c>
      <c r="D55" s="128" t="s">
        <v>389</v>
      </c>
      <c r="E55" s="854">
        <v>90000</v>
      </c>
      <c r="F55" s="437">
        <v>21</v>
      </c>
      <c r="G55" s="108">
        <f t="shared" si="0"/>
        <v>4285.7142857142853</v>
      </c>
      <c r="I55" s="746"/>
      <c r="J55" s="809">
        <v>45967</v>
      </c>
      <c r="K55" s="107" t="s">
        <v>400</v>
      </c>
      <c r="L55" s="107" t="s">
        <v>401</v>
      </c>
      <c r="M55" s="861" t="s">
        <v>411</v>
      </c>
      <c r="N55" s="87" t="str">
        <f>D55</f>
        <v xml:space="preserve">MINIBUS </v>
      </c>
      <c r="O55" s="87" t="str">
        <f>C55</f>
        <v>CURICÓ 1,2,3</v>
      </c>
      <c r="P55" s="500">
        <v>1</v>
      </c>
      <c r="Q55" s="860">
        <f t="shared" si="15"/>
        <v>95.17766497461929</v>
      </c>
      <c r="R55" s="860">
        <f t="shared" si="16"/>
        <v>95.17766497461929</v>
      </c>
    </row>
    <row r="56" spans="1:18">
      <c r="A56" s="852">
        <v>45968</v>
      </c>
      <c r="B56" s="853" t="s">
        <v>412</v>
      </c>
      <c r="C56" s="87" t="s">
        <v>7</v>
      </c>
      <c r="D56" s="87" t="s">
        <v>8</v>
      </c>
      <c r="E56" s="436">
        <v>126000</v>
      </c>
      <c r="F56" s="437">
        <v>35</v>
      </c>
      <c r="G56" s="108">
        <f t="shared" si="0"/>
        <v>3600</v>
      </c>
      <c r="I56" s="746">
        <v>940.84</v>
      </c>
      <c r="J56" s="809">
        <v>45968</v>
      </c>
      <c r="K56" s="107" t="s">
        <v>400</v>
      </c>
      <c r="L56" s="107" t="s">
        <v>401</v>
      </c>
      <c r="M56" s="438" t="s">
        <v>411</v>
      </c>
      <c r="N56" s="87" t="str">
        <f>D56</f>
        <v>BUS</v>
      </c>
      <c r="O56" s="87" t="str">
        <f>C56</f>
        <v>CURICO 1</v>
      </c>
      <c r="P56" s="500">
        <v>1</v>
      </c>
      <c r="Q56" s="860">
        <f>E56/$I$56</f>
        <v>133.92287742868075</v>
      </c>
      <c r="R56" s="860">
        <f t="shared" si="16"/>
        <v>133.92287742868075</v>
      </c>
    </row>
    <row r="57" spans="1:18">
      <c r="A57" s="852"/>
      <c r="B57" s="853"/>
      <c r="C57" s="438" t="s">
        <v>7</v>
      </c>
      <c r="D57" s="438" t="s">
        <v>8</v>
      </c>
      <c r="E57" s="436">
        <v>126000</v>
      </c>
      <c r="F57" s="437">
        <v>21</v>
      </c>
      <c r="G57" s="108">
        <f t="shared" si="0"/>
        <v>6000</v>
      </c>
      <c r="I57" s="746"/>
      <c r="J57" s="809">
        <v>45968</v>
      </c>
      <c r="K57" s="107" t="s">
        <v>400</v>
      </c>
      <c r="L57" s="107" t="s">
        <v>401</v>
      </c>
      <c r="M57" s="438" t="s">
        <v>411</v>
      </c>
      <c r="N57" s="87" t="str">
        <f t="shared" ref="N57:N72" si="17">D57</f>
        <v>BUS</v>
      </c>
      <c r="O57" s="87" t="str">
        <f t="shared" ref="O57:O72" si="18">C57</f>
        <v>CURICO 1</v>
      </c>
      <c r="P57" s="500">
        <v>1</v>
      </c>
      <c r="Q57" s="860">
        <f t="shared" ref="Q57:Q72" si="19">E57/$I$56</f>
        <v>133.92287742868075</v>
      </c>
      <c r="R57" s="860">
        <f t="shared" si="16"/>
        <v>133.92287742868075</v>
      </c>
    </row>
    <row r="58" spans="1:18">
      <c r="A58" s="852"/>
      <c r="B58" s="853"/>
      <c r="C58" s="87" t="s">
        <v>282</v>
      </c>
      <c r="D58" s="438" t="s">
        <v>8</v>
      </c>
      <c r="E58" s="436">
        <v>126000</v>
      </c>
      <c r="F58" s="437">
        <v>32</v>
      </c>
      <c r="G58" s="108">
        <f t="shared" si="0"/>
        <v>3937.5</v>
      </c>
      <c r="I58" s="746"/>
      <c r="J58" s="809">
        <v>45968</v>
      </c>
      <c r="K58" s="107" t="s">
        <v>400</v>
      </c>
      <c r="L58" s="107" t="s">
        <v>401</v>
      </c>
      <c r="M58" s="438" t="s">
        <v>411</v>
      </c>
      <c r="N58" s="87" t="str">
        <f t="shared" si="17"/>
        <v>BUS</v>
      </c>
      <c r="O58" s="87" t="str">
        <f t="shared" si="18"/>
        <v xml:space="preserve">CURICO 2 </v>
      </c>
      <c r="P58" s="500">
        <v>1</v>
      </c>
      <c r="Q58" s="860">
        <f t="shared" si="19"/>
        <v>133.92287742868075</v>
      </c>
      <c r="R58" s="860">
        <f t="shared" si="16"/>
        <v>133.92287742868075</v>
      </c>
    </row>
    <row r="59" spans="1:18">
      <c r="A59" s="852"/>
      <c r="B59" s="853"/>
      <c r="C59" s="87" t="s">
        <v>282</v>
      </c>
      <c r="D59" s="438" t="s">
        <v>389</v>
      </c>
      <c r="E59" s="436">
        <v>105000</v>
      </c>
      <c r="F59" s="437">
        <v>25</v>
      </c>
      <c r="G59" s="108">
        <f t="shared" si="0"/>
        <v>4200</v>
      </c>
      <c r="I59" s="746"/>
      <c r="J59" s="809">
        <v>45968</v>
      </c>
      <c r="K59" s="107" t="s">
        <v>400</v>
      </c>
      <c r="L59" s="107" t="s">
        <v>401</v>
      </c>
      <c r="M59" s="438" t="s">
        <v>411</v>
      </c>
      <c r="N59" s="87" t="str">
        <f t="shared" si="17"/>
        <v xml:space="preserve">MINIBUS </v>
      </c>
      <c r="O59" s="87" t="str">
        <f t="shared" si="18"/>
        <v xml:space="preserve">CURICO 2 </v>
      </c>
      <c r="P59" s="500">
        <v>1</v>
      </c>
      <c r="Q59" s="860">
        <f t="shared" si="19"/>
        <v>111.60239785723395</v>
      </c>
      <c r="R59" s="860">
        <f t="shared" si="16"/>
        <v>111.60239785723395</v>
      </c>
    </row>
    <row r="60" spans="1:18">
      <c r="A60" s="852"/>
      <c r="B60" s="853"/>
      <c r="C60" s="87" t="s">
        <v>45</v>
      </c>
      <c r="D60" s="87" t="s">
        <v>8</v>
      </c>
      <c r="E60" s="436">
        <v>126000</v>
      </c>
      <c r="F60" s="437">
        <v>40</v>
      </c>
      <c r="G60" s="108">
        <f t="shared" si="0"/>
        <v>3150</v>
      </c>
      <c r="I60" s="746"/>
      <c r="J60" s="809">
        <v>45968</v>
      </c>
      <c r="K60" s="107" t="s">
        <v>400</v>
      </c>
      <c r="L60" s="107" t="s">
        <v>401</v>
      </c>
      <c r="M60" s="438" t="s">
        <v>411</v>
      </c>
      <c r="N60" s="87" t="str">
        <f t="shared" si="17"/>
        <v>BUS</v>
      </c>
      <c r="O60" s="87" t="str">
        <f t="shared" si="18"/>
        <v xml:space="preserve">CURICO 3 </v>
      </c>
      <c r="P60" s="500">
        <v>1</v>
      </c>
      <c r="Q60" s="860">
        <f t="shared" si="19"/>
        <v>133.92287742868075</v>
      </c>
      <c r="R60" s="860">
        <f t="shared" si="16"/>
        <v>133.92287742868075</v>
      </c>
    </row>
    <row r="61" spans="1:18">
      <c r="A61" s="852"/>
      <c r="B61" s="853"/>
      <c r="C61" s="438" t="s">
        <v>14</v>
      </c>
      <c r="D61" s="438" t="s">
        <v>8</v>
      </c>
      <c r="E61" s="436">
        <v>126000</v>
      </c>
      <c r="F61" s="437">
        <v>27</v>
      </c>
      <c r="G61" s="108">
        <f t="shared" si="0"/>
        <v>4666.666666666667</v>
      </c>
      <c r="I61" s="746"/>
      <c r="J61" s="809">
        <v>45968</v>
      </c>
      <c r="K61" s="107" t="s">
        <v>400</v>
      </c>
      <c r="L61" s="107" t="s">
        <v>401</v>
      </c>
      <c r="M61" s="438" t="s">
        <v>411</v>
      </c>
      <c r="N61" s="87" t="str">
        <f t="shared" si="17"/>
        <v>BUS</v>
      </c>
      <c r="O61" s="87" t="str">
        <f t="shared" si="18"/>
        <v>CURICO 3</v>
      </c>
      <c r="P61" s="500">
        <v>1</v>
      </c>
      <c r="Q61" s="860">
        <f t="shared" si="19"/>
        <v>133.92287742868075</v>
      </c>
      <c r="R61" s="860">
        <f t="shared" si="16"/>
        <v>133.92287742868075</v>
      </c>
    </row>
    <row r="62" spans="1:18">
      <c r="A62" s="852"/>
      <c r="B62" s="853"/>
      <c r="C62" s="87" t="s">
        <v>406</v>
      </c>
      <c r="D62" s="440" t="s">
        <v>389</v>
      </c>
      <c r="E62" s="436">
        <v>105000</v>
      </c>
      <c r="F62" s="437">
        <v>24</v>
      </c>
      <c r="G62" s="108">
        <f t="shared" si="0"/>
        <v>4375</v>
      </c>
      <c r="I62" s="746"/>
      <c r="J62" s="809">
        <v>45968</v>
      </c>
      <c r="K62" s="107" t="s">
        <v>400</v>
      </c>
      <c r="L62" s="107" t="s">
        <v>401</v>
      </c>
      <c r="M62" s="438" t="s">
        <v>411</v>
      </c>
      <c r="N62" s="87" t="str">
        <f t="shared" si="17"/>
        <v xml:space="preserve">MINIBUS </v>
      </c>
      <c r="O62" s="87" t="str">
        <f t="shared" si="18"/>
        <v xml:space="preserve">CURICO 3 APOYO </v>
      </c>
      <c r="P62" s="500">
        <v>1</v>
      </c>
      <c r="Q62" s="860">
        <f t="shared" si="19"/>
        <v>111.60239785723395</v>
      </c>
      <c r="R62" s="860">
        <f t="shared" si="16"/>
        <v>111.60239785723395</v>
      </c>
    </row>
    <row r="63" spans="1:18">
      <c r="A63" s="852"/>
      <c r="B63" s="853"/>
      <c r="C63" s="87" t="s">
        <v>364</v>
      </c>
      <c r="D63" s="87" t="s">
        <v>8</v>
      </c>
      <c r="E63" s="436">
        <v>101000</v>
      </c>
      <c r="F63" s="437">
        <v>42</v>
      </c>
      <c r="G63" s="108">
        <f t="shared" si="0"/>
        <v>2404.7619047619046</v>
      </c>
      <c r="I63" s="746"/>
      <c r="J63" s="809">
        <v>45968</v>
      </c>
      <c r="K63" s="107" t="s">
        <v>400</v>
      </c>
      <c r="L63" s="107" t="s">
        <v>401</v>
      </c>
      <c r="M63" s="861" t="s">
        <v>411</v>
      </c>
      <c r="N63" s="87" t="str">
        <f t="shared" si="17"/>
        <v>BUS</v>
      </c>
      <c r="O63" s="87" t="str">
        <f t="shared" si="18"/>
        <v xml:space="preserve">TENO 1 </v>
      </c>
      <c r="P63" s="500">
        <v>1</v>
      </c>
      <c r="Q63" s="860">
        <f t="shared" si="19"/>
        <v>107.35087793886314</v>
      </c>
      <c r="R63" s="860">
        <f t="shared" si="16"/>
        <v>107.35087793886314</v>
      </c>
    </row>
    <row r="64" spans="1:18">
      <c r="A64" s="852"/>
      <c r="B64" s="853"/>
      <c r="C64" s="87" t="s">
        <v>364</v>
      </c>
      <c r="D64" s="440" t="s">
        <v>410</v>
      </c>
      <c r="E64" s="436">
        <v>90000</v>
      </c>
      <c r="F64" s="437">
        <v>18</v>
      </c>
      <c r="G64" s="108">
        <f t="shared" si="0"/>
        <v>5000</v>
      </c>
      <c r="I64" s="746"/>
      <c r="J64" s="809">
        <v>45968</v>
      </c>
      <c r="K64" s="107" t="s">
        <v>400</v>
      </c>
      <c r="L64" s="107" t="s">
        <v>401</v>
      </c>
      <c r="M64" s="438" t="s">
        <v>411</v>
      </c>
      <c r="N64" s="87" t="str">
        <f t="shared" si="17"/>
        <v>VAN APOYO</v>
      </c>
      <c r="O64" s="87" t="str">
        <f t="shared" si="18"/>
        <v xml:space="preserve">TENO 1 </v>
      </c>
      <c r="P64" s="500">
        <v>1</v>
      </c>
      <c r="Q64" s="860">
        <f t="shared" si="19"/>
        <v>95.65919816334339</v>
      </c>
      <c r="R64" s="860">
        <f t="shared" si="16"/>
        <v>95.65919816334339</v>
      </c>
    </row>
    <row r="65" spans="1:18">
      <c r="A65" s="852"/>
      <c r="B65" s="853"/>
      <c r="C65" s="438" t="s">
        <v>240</v>
      </c>
      <c r="D65" s="440" t="s">
        <v>8</v>
      </c>
      <c r="E65" s="436">
        <v>108000</v>
      </c>
      <c r="F65" s="437">
        <v>26</v>
      </c>
      <c r="G65" s="108">
        <f t="shared" si="0"/>
        <v>4153.8461538461543</v>
      </c>
      <c r="I65" s="746"/>
      <c r="J65" s="809">
        <v>45968</v>
      </c>
      <c r="K65" s="107" t="s">
        <v>400</v>
      </c>
      <c r="L65" s="107" t="s">
        <v>401</v>
      </c>
      <c r="M65" s="438" t="s">
        <v>411</v>
      </c>
      <c r="N65" s="87" t="str">
        <f t="shared" si="17"/>
        <v>BUS</v>
      </c>
      <c r="O65" s="87" t="str">
        <f t="shared" si="18"/>
        <v>TENO 2</v>
      </c>
      <c r="P65" s="500">
        <v>1</v>
      </c>
      <c r="Q65" s="860">
        <f t="shared" si="19"/>
        <v>114.79103779601208</v>
      </c>
      <c r="R65" s="860">
        <f t="shared" si="16"/>
        <v>114.79103779601208</v>
      </c>
    </row>
    <row r="66" spans="1:18">
      <c r="A66" s="852"/>
      <c r="B66" s="853"/>
      <c r="C66" s="87" t="s">
        <v>25</v>
      </c>
      <c r="D66" s="438" t="s">
        <v>8</v>
      </c>
      <c r="E66" s="436">
        <v>119000</v>
      </c>
      <c r="F66" s="437">
        <v>31</v>
      </c>
      <c r="G66" s="108">
        <f t="shared" si="0"/>
        <v>3838.7096774193546</v>
      </c>
      <c r="I66" s="746"/>
      <c r="J66" s="809">
        <v>45968</v>
      </c>
      <c r="K66" s="107" t="s">
        <v>400</v>
      </c>
      <c r="L66" s="107" t="s">
        <v>401</v>
      </c>
      <c r="M66" s="438" t="s">
        <v>411</v>
      </c>
      <c r="N66" s="87" t="str">
        <f t="shared" si="17"/>
        <v>BUS</v>
      </c>
      <c r="O66" s="87" t="str">
        <f t="shared" si="18"/>
        <v>MORZA</v>
      </c>
      <c r="P66" s="500">
        <v>1</v>
      </c>
      <c r="Q66" s="860">
        <f t="shared" si="19"/>
        <v>126.48271757153182</v>
      </c>
      <c r="R66" s="860">
        <f t="shared" si="16"/>
        <v>126.48271757153182</v>
      </c>
    </row>
    <row r="67" spans="1:18">
      <c r="A67" s="852"/>
      <c r="B67" s="853"/>
      <c r="C67" s="438" t="s">
        <v>54</v>
      </c>
      <c r="D67" s="87" t="s">
        <v>389</v>
      </c>
      <c r="E67" s="436">
        <v>105000</v>
      </c>
      <c r="F67" s="437">
        <v>19</v>
      </c>
      <c r="G67" s="108">
        <f t="shared" si="0"/>
        <v>5526.3157894736842</v>
      </c>
      <c r="I67" s="746"/>
      <c r="J67" s="809">
        <v>45968</v>
      </c>
      <c r="K67" s="107" t="s">
        <v>400</v>
      </c>
      <c r="L67" s="107" t="s">
        <v>401</v>
      </c>
      <c r="M67" s="438" t="s">
        <v>411</v>
      </c>
      <c r="N67" s="87" t="str">
        <f t="shared" si="17"/>
        <v xml:space="preserve">MINIBUS </v>
      </c>
      <c r="O67" s="87" t="str">
        <f t="shared" si="18"/>
        <v>LA MONTAÑA 1</v>
      </c>
      <c r="P67" s="500">
        <v>1</v>
      </c>
      <c r="Q67" s="860">
        <f t="shared" si="19"/>
        <v>111.60239785723395</v>
      </c>
      <c r="R67" s="860">
        <f t="shared" si="16"/>
        <v>111.60239785723395</v>
      </c>
    </row>
    <row r="68" spans="1:18">
      <c r="A68" s="852"/>
      <c r="B68" s="853"/>
      <c r="C68" s="12" t="s">
        <v>24</v>
      </c>
      <c r="D68" s="12" t="s">
        <v>10</v>
      </c>
      <c r="E68" s="441">
        <v>90000</v>
      </c>
      <c r="F68" s="457">
        <v>14</v>
      </c>
      <c r="G68" s="108">
        <f t="shared" ref="G68:G69" si="20">IFERROR(E68/F68,"")</f>
        <v>6428.5714285714284</v>
      </c>
      <c r="I68" s="746"/>
      <c r="J68" s="809">
        <v>45968</v>
      </c>
      <c r="K68" s="107" t="s">
        <v>400</v>
      </c>
      <c r="L68" s="107" t="s">
        <v>401</v>
      </c>
      <c r="M68" s="438" t="s">
        <v>411</v>
      </c>
      <c r="N68" s="87" t="str">
        <f t="shared" si="17"/>
        <v>VAN</v>
      </c>
      <c r="O68" s="87" t="str">
        <f t="shared" si="18"/>
        <v>LA MONTAÑA 2</v>
      </c>
      <c r="P68" s="500">
        <v>1</v>
      </c>
      <c r="Q68" s="860">
        <f t="shared" si="19"/>
        <v>95.65919816334339</v>
      </c>
      <c r="R68" s="860">
        <f t="shared" si="16"/>
        <v>95.65919816334339</v>
      </c>
    </row>
    <row r="69" spans="1:18">
      <c r="A69" s="852"/>
      <c r="B69" s="853"/>
      <c r="C69" s="12" t="s">
        <v>22</v>
      </c>
      <c r="D69" s="12" t="s">
        <v>8</v>
      </c>
      <c r="E69" s="441">
        <v>165000</v>
      </c>
      <c r="F69" s="457">
        <v>32</v>
      </c>
      <c r="G69" s="108">
        <f t="shared" si="20"/>
        <v>5156.25</v>
      </c>
      <c r="I69" s="746"/>
      <c r="J69" s="809">
        <v>45968</v>
      </c>
      <c r="K69" s="107" t="s">
        <v>400</v>
      </c>
      <c r="L69" s="107" t="s">
        <v>401</v>
      </c>
      <c r="M69" s="438" t="s">
        <v>411</v>
      </c>
      <c r="N69" s="87" t="str">
        <f t="shared" si="17"/>
        <v>BUS</v>
      </c>
      <c r="O69" s="87" t="str">
        <f t="shared" si="18"/>
        <v>MOLINA</v>
      </c>
      <c r="P69" s="500">
        <v>1</v>
      </c>
      <c r="Q69" s="860">
        <f t="shared" si="19"/>
        <v>175.37519663279622</v>
      </c>
      <c r="R69" s="860">
        <f t="shared" si="16"/>
        <v>175.37519663279622</v>
      </c>
    </row>
    <row r="70" spans="1:18">
      <c r="A70" s="852"/>
      <c r="B70" s="853"/>
      <c r="C70" s="76" t="s">
        <v>414</v>
      </c>
      <c r="D70" s="76" t="s">
        <v>389</v>
      </c>
      <c r="E70" s="77">
        <v>78750</v>
      </c>
      <c r="F70" s="437"/>
      <c r="G70" s="108"/>
      <c r="I70" s="746"/>
      <c r="J70" s="809">
        <v>45968</v>
      </c>
      <c r="K70" s="107" t="s">
        <v>400</v>
      </c>
      <c r="L70" s="107" t="s">
        <v>401</v>
      </c>
      <c r="M70" s="438" t="s">
        <v>411</v>
      </c>
      <c r="N70" s="87" t="str">
        <f t="shared" si="17"/>
        <v xml:space="preserve">MINIBUS </v>
      </c>
      <c r="O70" s="87" t="str">
        <f t="shared" si="18"/>
        <v>CURICÓ 1,2</v>
      </c>
      <c r="P70" s="500">
        <v>1</v>
      </c>
      <c r="Q70" s="860">
        <f t="shared" si="19"/>
        <v>83.701798392925468</v>
      </c>
      <c r="R70" s="860">
        <f t="shared" si="16"/>
        <v>83.701798392925468</v>
      </c>
    </row>
    <row r="71" spans="1:18">
      <c r="A71" s="852"/>
      <c r="B71" s="853"/>
      <c r="C71" s="128" t="s">
        <v>363</v>
      </c>
      <c r="D71" s="128" t="s">
        <v>389</v>
      </c>
      <c r="E71" s="129">
        <v>52500</v>
      </c>
      <c r="F71" s="437"/>
      <c r="G71" s="108"/>
      <c r="I71" s="746"/>
      <c r="J71" s="809">
        <v>45968</v>
      </c>
      <c r="K71" s="107" t="s">
        <v>400</v>
      </c>
      <c r="L71" s="107" t="s">
        <v>401</v>
      </c>
      <c r="M71" s="861" t="s">
        <v>411</v>
      </c>
      <c r="N71" s="87" t="str">
        <f t="shared" si="17"/>
        <v xml:space="preserve">MINIBUS </v>
      </c>
      <c r="O71" s="87" t="str">
        <f t="shared" si="18"/>
        <v xml:space="preserve">CURICÓ 3 </v>
      </c>
      <c r="P71" s="500">
        <v>1</v>
      </c>
      <c r="Q71" s="860">
        <f t="shared" si="19"/>
        <v>55.801198928616977</v>
      </c>
      <c r="R71" s="860">
        <f t="shared" si="16"/>
        <v>55.801198928616977</v>
      </c>
    </row>
    <row r="72" spans="1:18">
      <c r="A72" s="852"/>
      <c r="B72" s="853"/>
      <c r="C72" s="128" t="s">
        <v>415</v>
      </c>
      <c r="D72" s="128" t="s">
        <v>10</v>
      </c>
      <c r="E72" s="129">
        <v>45000</v>
      </c>
      <c r="F72" s="437"/>
      <c r="G72" s="108"/>
      <c r="I72" s="746"/>
      <c r="J72" s="809">
        <v>45968</v>
      </c>
      <c r="K72" s="107" t="s">
        <v>400</v>
      </c>
      <c r="L72" s="107" t="s">
        <v>401</v>
      </c>
      <c r="M72" s="438" t="s">
        <v>411</v>
      </c>
      <c r="N72" s="87" t="str">
        <f t="shared" si="17"/>
        <v>VAN</v>
      </c>
      <c r="O72" s="87" t="str">
        <f t="shared" si="18"/>
        <v>TENO CENTRO</v>
      </c>
      <c r="P72" s="500">
        <v>1</v>
      </c>
      <c r="Q72" s="860">
        <f t="shared" si="19"/>
        <v>47.829599081671695</v>
      </c>
      <c r="R72" s="860">
        <f t="shared" si="16"/>
        <v>47.829599081671695</v>
      </c>
    </row>
    <row r="73" spans="1:18">
      <c r="A73" s="852">
        <v>45969</v>
      </c>
      <c r="B73" s="853" t="s">
        <v>412</v>
      </c>
      <c r="C73" s="87" t="s">
        <v>7</v>
      </c>
      <c r="D73" s="87" t="s">
        <v>8</v>
      </c>
      <c r="E73" s="436">
        <v>126000</v>
      </c>
      <c r="F73" s="437">
        <v>29</v>
      </c>
      <c r="G73" s="108">
        <f>E73/F73</f>
        <v>4344.8275862068967</v>
      </c>
      <c r="I73" s="746">
        <v>940.84</v>
      </c>
      <c r="J73" s="809">
        <v>45969</v>
      </c>
      <c r="K73" s="107" t="s">
        <v>400</v>
      </c>
      <c r="L73" s="107" t="s">
        <v>401</v>
      </c>
      <c r="M73" s="438" t="s">
        <v>411</v>
      </c>
      <c r="N73" s="87" t="str">
        <f>D73</f>
        <v>BUS</v>
      </c>
      <c r="O73" s="87" t="str">
        <f>C73</f>
        <v>CURICO 1</v>
      </c>
      <c r="P73" s="500">
        <v>1</v>
      </c>
      <c r="Q73" s="860">
        <f>E73/$I$73</f>
        <v>133.92287742868075</v>
      </c>
      <c r="R73" s="860">
        <f t="shared" si="16"/>
        <v>133.92287742868075</v>
      </c>
    </row>
    <row r="74" spans="1:18">
      <c r="A74" s="852"/>
      <c r="B74" s="853"/>
      <c r="C74" s="438" t="s">
        <v>7</v>
      </c>
      <c r="D74" s="438" t="s">
        <v>8</v>
      </c>
      <c r="E74" s="436">
        <v>126000</v>
      </c>
      <c r="F74" s="437">
        <v>18</v>
      </c>
      <c r="G74" s="108">
        <f t="shared" ref="G74:G87" si="21">E74/F74</f>
        <v>7000</v>
      </c>
      <c r="I74" s="746"/>
      <c r="J74" s="809">
        <v>45969</v>
      </c>
      <c r="K74" s="107" t="s">
        <v>400</v>
      </c>
      <c r="L74" s="107" t="s">
        <v>401</v>
      </c>
      <c r="M74" s="438" t="s">
        <v>411</v>
      </c>
      <c r="N74" s="87" t="str">
        <f t="shared" ref="N74:N104" si="22">D74</f>
        <v>BUS</v>
      </c>
      <c r="O74" s="87" t="str">
        <f t="shared" ref="O74:O104" si="23">C74</f>
        <v>CURICO 1</v>
      </c>
      <c r="P74" s="500">
        <v>1</v>
      </c>
      <c r="Q74" s="860">
        <f t="shared" ref="Q74:Q104" si="24">E74/$I$73</f>
        <v>133.92287742868075</v>
      </c>
      <c r="R74" s="860">
        <f t="shared" si="16"/>
        <v>133.92287742868075</v>
      </c>
    </row>
    <row r="75" spans="1:18">
      <c r="A75" s="852"/>
      <c r="B75" s="853"/>
      <c r="C75" s="87" t="s">
        <v>282</v>
      </c>
      <c r="D75" s="438" t="s">
        <v>8</v>
      </c>
      <c r="E75" s="436">
        <v>126000</v>
      </c>
      <c r="F75" s="437">
        <v>30</v>
      </c>
      <c r="G75" s="108">
        <f t="shared" si="21"/>
        <v>4200</v>
      </c>
      <c r="I75" s="746"/>
      <c r="J75" s="809">
        <v>45969</v>
      </c>
      <c r="K75" s="107" t="s">
        <v>400</v>
      </c>
      <c r="L75" s="107" t="s">
        <v>401</v>
      </c>
      <c r="M75" s="861" t="s">
        <v>411</v>
      </c>
      <c r="N75" s="87" t="str">
        <f t="shared" si="22"/>
        <v>BUS</v>
      </c>
      <c r="O75" s="87" t="str">
        <f t="shared" si="23"/>
        <v xml:space="preserve">CURICO 2 </v>
      </c>
      <c r="P75" s="500">
        <v>1</v>
      </c>
      <c r="Q75" s="860">
        <f t="shared" si="24"/>
        <v>133.92287742868075</v>
      </c>
      <c r="R75" s="860">
        <f t="shared" si="16"/>
        <v>133.92287742868075</v>
      </c>
    </row>
    <row r="76" spans="1:18">
      <c r="A76" s="852"/>
      <c r="B76" s="853"/>
      <c r="C76" s="87" t="s">
        <v>282</v>
      </c>
      <c r="D76" s="438" t="s">
        <v>389</v>
      </c>
      <c r="E76" s="855">
        <v>105000</v>
      </c>
      <c r="F76" s="437">
        <v>20</v>
      </c>
      <c r="G76" s="108">
        <f t="shared" si="21"/>
        <v>5250</v>
      </c>
      <c r="I76" s="746"/>
      <c r="J76" s="809">
        <v>45969</v>
      </c>
      <c r="K76" s="107" t="s">
        <v>400</v>
      </c>
      <c r="L76" s="107" t="s">
        <v>401</v>
      </c>
      <c r="M76" s="438" t="s">
        <v>411</v>
      </c>
      <c r="N76" s="87" t="str">
        <f t="shared" si="22"/>
        <v xml:space="preserve">MINIBUS </v>
      </c>
      <c r="O76" s="87" t="str">
        <f t="shared" si="23"/>
        <v xml:space="preserve">CURICO 2 </v>
      </c>
      <c r="P76" s="500">
        <v>1</v>
      </c>
      <c r="Q76" s="860">
        <f t="shared" si="24"/>
        <v>111.60239785723395</v>
      </c>
      <c r="R76" s="860">
        <f t="shared" si="16"/>
        <v>111.60239785723395</v>
      </c>
    </row>
    <row r="77" spans="1:18">
      <c r="A77" s="852"/>
      <c r="B77" s="853"/>
      <c r="C77" s="87" t="s">
        <v>45</v>
      </c>
      <c r="D77" s="87" t="s">
        <v>8</v>
      </c>
      <c r="E77" s="436">
        <v>126000</v>
      </c>
      <c r="F77" s="437">
        <v>30</v>
      </c>
      <c r="G77" s="108">
        <f t="shared" si="21"/>
        <v>4200</v>
      </c>
      <c r="I77" s="746"/>
      <c r="J77" s="809">
        <v>45969</v>
      </c>
      <c r="K77" s="107" t="s">
        <v>400</v>
      </c>
      <c r="L77" s="107" t="s">
        <v>401</v>
      </c>
      <c r="M77" s="438" t="s">
        <v>411</v>
      </c>
      <c r="N77" s="87" t="str">
        <f t="shared" si="22"/>
        <v>BUS</v>
      </c>
      <c r="O77" s="87" t="str">
        <f t="shared" si="23"/>
        <v xml:space="preserve">CURICO 3 </v>
      </c>
      <c r="P77" s="500">
        <v>1</v>
      </c>
      <c r="Q77" s="860">
        <f t="shared" si="24"/>
        <v>133.92287742868075</v>
      </c>
      <c r="R77" s="860">
        <f t="shared" si="16"/>
        <v>133.92287742868075</v>
      </c>
    </row>
    <row r="78" spans="1:18">
      <c r="A78" s="852"/>
      <c r="B78" s="853"/>
      <c r="C78" s="438" t="s">
        <v>14</v>
      </c>
      <c r="D78" s="438" t="s">
        <v>8</v>
      </c>
      <c r="E78" s="436">
        <v>126000</v>
      </c>
      <c r="F78" s="437">
        <v>38</v>
      </c>
      <c r="G78" s="108">
        <f t="shared" si="21"/>
        <v>3315.7894736842104</v>
      </c>
      <c r="I78" s="746"/>
      <c r="J78" s="809">
        <v>45969</v>
      </c>
      <c r="K78" s="107" t="s">
        <v>400</v>
      </c>
      <c r="L78" s="107" t="s">
        <v>401</v>
      </c>
      <c r="M78" s="438" t="s">
        <v>411</v>
      </c>
      <c r="N78" s="87" t="str">
        <f t="shared" si="22"/>
        <v>BUS</v>
      </c>
      <c r="O78" s="87" t="str">
        <f t="shared" si="23"/>
        <v>CURICO 3</v>
      </c>
      <c r="P78" s="500">
        <v>1</v>
      </c>
      <c r="Q78" s="860">
        <f t="shared" si="24"/>
        <v>133.92287742868075</v>
      </c>
      <c r="R78" s="860">
        <f t="shared" si="16"/>
        <v>133.92287742868075</v>
      </c>
    </row>
    <row r="79" spans="1:18">
      <c r="A79" s="852"/>
      <c r="B79" s="853"/>
      <c r="C79" s="87" t="s">
        <v>406</v>
      </c>
      <c r="D79" s="440" t="s">
        <v>389</v>
      </c>
      <c r="E79" s="436">
        <v>105000</v>
      </c>
      <c r="F79" s="437">
        <v>24</v>
      </c>
      <c r="G79" s="108">
        <f t="shared" si="21"/>
        <v>4375</v>
      </c>
      <c r="I79" s="746"/>
      <c r="J79" s="809">
        <v>45969</v>
      </c>
      <c r="K79" s="107" t="s">
        <v>400</v>
      </c>
      <c r="L79" s="107" t="s">
        <v>401</v>
      </c>
      <c r="M79" s="861" t="s">
        <v>411</v>
      </c>
      <c r="N79" s="87" t="str">
        <f t="shared" si="22"/>
        <v xml:space="preserve">MINIBUS </v>
      </c>
      <c r="O79" s="87" t="str">
        <f t="shared" si="23"/>
        <v xml:space="preserve">CURICO 3 APOYO </v>
      </c>
      <c r="P79" s="500">
        <v>1</v>
      </c>
      <c r="Q79" s="860">
        <f t="shared" si="24"/>
        <v>111.60239785723395</v>
      </c>
      <c r="R79" s="860">
        <f t="shared" si="16"/>
        <v>111.60239785723395</v>
      </c>
    </row>
    <row r="80" spans="1:18">
      <c r="A80" s="852"/>
      <c r="B80" s="853"/>
      <c r="C80" s="87" t="s">
        <v>364</v>
      </c>
      <c r="D80" s="87" t="s">
        <v>8</v>
      </c>
      <c r="E80" s="436">
        <v>101000</v>
      </c>
      <c r="F80" s="437">
        <v>31</v>
      </c>
      <c r="G80" s="108">
        <f t="shared" si="21"/>
        <v>3258.0645161290322</v>
      </c>
      <c r="I80" s="746"/>
      <c r="J80" s="809">
        <v>45969</v>
      </c>
      <c r="K80" s="107" t="s">
        <v>400</v>
      </c>
      <c r="L80" s="107" t="s">
        <v>401</v>
      </c>
      <c r="M80" s="438" t="s">
        <v>411</v>
      </c>
      <c r="N80" s="87" t="str">
        <f t="shared" si="22"/>
        <v>BUS</v>
      </c>
      <c r="O80" s="87" t="str">
        <f t="shared" si="23"/>
        <v xml:space="preserve">TENO 1 </v>
      </c>
      <c r="P80" s="500">
        <v>1</v>
      </c>
      <c r="Q80" s="860">
        <f t="shared" si="24"/>
        <v>107.35087793886314</v>
      </c>
      <c r="R80" s="860">
        <f t="shared" si="16"/>
        <v>107.35087793886314</v>
      </c>
    </row>
    <row r="81" spans="1:18">
      <c r="A81" s="852"/>
      <c r="B81" s="853"/>
      <c r="C81" s="87" t="s">
        <v>364</v>
      </c>
      <c r="D81" s="440" t="s">
        <v>410</v>
      </c>
      <c r="E81" s="436">
        <v>90000</v>
      </c>
      <c r="F81" s="437">
        <v>8</v>
      </c>
      <c r="G81" s="108">
        <f t="shared" si="21"/>
        <v>11250</v>
      </c>
      <c r="I81" s="746"/>
      <c r="J81" s="809">
        <v>45969</v>
      </c>
      <c r="K81" s="107" t="s">
        <v>400</v>
      </c>
      <c r="L81" s="107" t="s">
        <v>401</v>
      </c>
      <c r="M81" s="438" t="s">
        <v>411</v>
      </c>
      <c r="N81" s="87" t="str">
        <f t="shared" si="22"/>
        <v>VAN APOYO</v>
      </c>
      <c r="O81" s="87" t="str">
        <f t="shared" si="23"/>
        <v xml:space="preserve">TENO 1 </v>
      </c>
      <c r="P81" s="500">
        <v>1</v>
      </c>
      <c r="Q81" s="860">
        <f t="shared" si="24"/>
        <v>95.65919816334339</v>
      </c>
      <c r="R81" s="860">
        <f t="shared" si="16"/>
        <v>95.65919816334339</v>
      </c>
    </row>
    <row r="82" spans="1:18">
      <c r="A82" s="852"/>
      <c r="B82" s="853"/>
      <c r="C82" s="438" t="s">
        <v>240</v>
      </c>
      <c r="D82" s="440" t="s">
        <v>8</v>
      </c>
      <c r="E82" s="436">
        <v>108000</v>
      </c>
      <c r="F82" s="437">
        <v>19</v>
      </c>
      <c r="G82" s="108">
        <f t="shared" si="21"/>
        <v>5684.2105263157891</v>
      </c>
      <c r="I82" s="746"/>
      <c r="J82" s="809">
        <v>45969</v>
      </c>
      <c r="K82" s="107" t="s">
        <v>400</v>
      </c>
      <c r="L82" s="107" t="s">
        <v>401</v>
      </c>
      <c r="M82" s="438" t="s">
        <v>411</v>
      </c>
      <c r="N82" s="87" t="str">
        <f t="shared" si="22"/>
        <v>BUS</v>
      </c>
      <c r="O82" s="87" t="str">
        <f t="shared" si="23"/>
        <v>TENO 2</v>
      </c>
      <c r="P82" s="500">
        <v>1</v>
      </c>
      <c r="Q82" s="860">
        <f t="shared" si="24"/>
        <v>114.79103779601208</v>
      </c>
      <c r="R82" s="860">
        <f t="shared" si="16"/>
        <v>114.79103779601208</v>
      </c>
    </row>
    <row r="83" spans="1:18">
      <c r="A83" s="852"/>
      <c r="B83" s="853"/>
      <c r="C83" s="87" t="s">
        <v>25</v>
      </c>
      <c r="D83" s="438" t="s">
        <v>8</v>
      </c>
      <c r="E83" s="436">
        <v>119000</v>
      </c>
      <c r="F83" s="437">
        <v>24</v>
      </c>
      <c r="G83" s="108">
        <f t="shared" si="21"/>
        <v>4958.333333333333</v>
      </c>
      <c r="I83" s="746"/>
      <c r="J83" s="809">
        <v>45969</v>
      </c>
      <c r="K83" s="107" t="s">
        <v>400</v>
      </c>
      <c r="L83" s="107" t="s">
        <v>401</v>
      </c>
      <c r="M83" s="861" t="s">
        <v>411</v>
      </c>
      <c r="N83" s="87" t="str">
        <f t="shared" si="22"/>
        <v>BUS</v>
      </c>
      <c r="O83" s="87" t="str">
        <f t="shared" si="23"/>
        <v>MORZA</v>
      </c>
      <c r="P83" s="500">
        <v>1</v>
      </c>
      <c r="Q83" s="860">
        <f t="shared" si="24"/>
        <v>126.48271757153182</v>
      </c>
      <c r="R83" s="860">
        <f t="shared" si="16"/>
        <v>126.48271757153182</v>
      </c>
    </row>
    <row r="84" spans="1:18">
      <c r="A84" s="852"/>
      <c r="B84" s="853"/>
      <c r="C84" s="438" t="s">
        <v>54</v>
      </c>
      <c r="D84" s="87" t="s">
        <v>389</v>
      </c>
      <c r="E84" s="436">
        <v>105000</v>
      </c>
      <c r="F84" s="437">
        <v>19</v>
      </c>
      <c r="G84" s="108">
        <f t="shared" si="21"/>
        <v>5526.3157894736842</v>
      </c>
      <c r="I84" s="746"/>
      <c r="J84" s="809">
        <v>45969</v>
      </c>
      <c r="K84" s="107" t="s">
        <v>400</v>
      </c>
      <c r="L84" s="107" t="s">
        <v>401</v>
      </c>
      <c r="M84" s="438" t="s">
        <v>411</v>
      </c>
      <c r="N84" s="87" t="str">
        <f t="shared" si="22"/>
        <v xml:space="preserve">MINIBUS </v>
      </c>
      <c r="O84" s="87" t="str">
        <f t="shared" si="23"/>
        <v>LA MONTAÑA 1</v>
      </c>
      <c r="P84" s="500">
        <v>1</v>
      </c>
      <c r="Q84" s="860">
        <f t="shared" si="24"/>
        <v>111.60239785723395</v>
      </c>
      <c r="R84" s="860">
        <f t="shared" si="16"/>
        <v>111.60239785723395</v>
      </c>
    </row>
    <row r="85" spans="1:18">
      <c r="A85" s="852"/>
      <c r="B85" s="853"/>
      <c r="C85" s="12" t="s">
        <v>24</v>
      </c>
      <c r="D85" s="12" t="s">
        <v>10</v>
      </c>
      <c r="E85" s="441">
        <v>90000</v>
      </c>
      <c r="F85" s="457">
        <v>15</v>
      </c>
      <c r="G85" s="108">
        <f t="shared" si="21"/>
        <v>6000</v>
      </c>
      <c r="I85" s="746"/>
      <c r="J85" s="809">
        <v>45969</v>
      </c>
      <c r="K85" s="107" t="s">
        <v>400</v>
      </c>
      <c r="L85" s="107" t="s">
        <v>401</v>
      </c>
      <c r="M85" s="438" t="s">
        <v>411</v>
      </c>
      <c r="N85" s="87" t="str">
        <f t="shared" si="22"/>
        <v>VAN</v>
      </c>
      <c r="O85" s="87" t="str">
        <f t="shared" si="23"/>
        <v>LA MONTAÑA 2</v>
      </c>
      <c r="P85" s="500">
        <v>1</v>
      </c>
      <c r="Q85" s="860">
        <f t="shared" si="24"/>
        <v>95.65919816334339</v>
      </c>
      <c r="R85" s="860">
        <f t="shared" si="16"/>
        <v>95.65919816334339</v>
      </c>
    </row>
    <row r="86" spans="1:18">
      <c r="A86" s="852"/>
      <c r="B86" s="853"/>
      <c r="C86" s="12" t="s">
        <v>22</v>
      </c>
      <c r="D86" s="12" t="s">
        <v>8</v>
      </c>
      <c r="E86" s="441">
        <v>165000</v>
      </c>
      <c r="F86" s="457">
        <v>35</v>
      </c>
      <c r="G86" s="108">
        <f t="shared" si="21"/>
        <v>4714.2857142857147</v>
      </c>
      <c r="I86" s="746"/>
      <c r="J86" s="809">
        <v>45969</v>
      </c>
      <c r="K86" s="107" t="s">
        <v>400</v>
      </c>
      <c r="L86" s="107" t="s">
        <v>401</v>
      </c>
      <c r="M86" s="438" t="s">
        <v>411</v>
      </c>
      <c r="N86" s="87" t="str">
        <f t="shared" si="22"/>
        <v>BUS</v>
      </c>
      <c r="O86" s="87" t="str">
        <f t="shared" si="23"/>
        <v>MOLINA</v>
      </c>
      <c r="P86" s="500">
        <v>1</v>
      </c>
      <c r="Q86" s="860">
        <f t="shared" si="24"/>
        <v>175.37519663279622</v>
      </c>
      <c r="R86" s="860">
        <f t="shared" si="16"/>
        <v>175.37519663279622</v>
      </c>
    </row>
    <row r="87" spans="1:18">
      <c r="A87" s="852"/>
      <c r="B87" s="853"/>
      <c r="C87" s="76" t="s">
        <v>414</v>
      </c>
      <c r="D87" s="76" t="s">
        <v>389</v>
      </c>
      <c r="E87" s="77">
        <v>78750</v>
      </c>
      <c r="F87" s="437">
        <v>21</v>
      </c>
      <c r="G87" s="108">
        <f t="shared" si="21"/>
        <v>3750</v>
      </c>
      <c r="I87" s="746"/>
      <c r="J87" s="809">
        <v>45969</v>
      </c>
      <c r="K87" s="107" t="s">
        <v>400</v>
      </c>
      <c r="L87" s="107" t="s">
        <v>401</v>
      </c>
      <c r="M87" s="861" t="s">
        <v>411</v>
      </c>
      <c r="N87" s="87" t="str">
        <f t="shared" si="22"/>
        <v xml:space="preserve">MINIBUS </v>
      </c>
      <c r="O87" s="87" t="str">
        <f t="shared" si="23"/>
        <v>CURICÓ 1,2</v>
      </c>
      <c r="P87" s="500">
        <v>1</v>
      </c>
      <c r="Q87" s="860">
        <f t="shared" si="24"/>
        <v>83.701798392925468</v>
      </c>
      <c r="R87" s="860">
        <f t="shared" si="16"/>
        <v>83.701798392925468</v>
      </c>
    </row>
    <row r="88" spans="1:18">
      <c r="A88" s="852"/>
      <c r="B88" s="853"/>
      <c r="C88" s="128" t="s">
        <v>363</v>
      </c>
      <c r="D88" s="128" t="s">
        <v>389</v>
      </c>
      <c r="E88" s="129">
        <v>52500</v>
      </c>
      <c r="F88" s="437"/>
      <c r="G88" s="108"/>
      <c r="I88" s="746"/>
      <c r="J88" s="809">
        <v>45969</v>
      </c>
      <c r="K88" s="107" t="s">
        <v>400</v>
      </c>
      <c r="L88" s="107" t="s">
        <v>401</v>
      </c>
      <c r="M88" s="438" t="s">
        <v>411</v>
      </c>
      <c r="N88" s="87" t="str">
        <f t="shared" si="22"/>
        <v xml:space="preserve">MINIBUS </v>
      </c>
      <c r="O88" s="87" t="str">
        <f t="shared" si="23"/>
        <v xml:space="preserve">CURICÓ 3 </v>
      </c>
      <c r="P88" s="500">
        <v>1</v>
      </c>
      <c r="Q88" s="860">
        <f t="shared" si="24"/>
        <v>55.801198928616977</v>
      </c>
      <c r="R88" s="860">
        <f t="shared" si="16"/>
        <v>55.801198928616977</v>
      </c>
    </row>
    <row r="89" spans="1:18">
      <c r="A89" s="852"/>
      <c r="B89" s="853"/>
      <c r="C89" s="128" t="s">
        <v>415</v>
      </c>
      <c r="D89" s="128" t="s">
        <v>10</v>
      </c>
      <c r="E89" s="129">
        <v>45000</v>
      </c>
      <c r="F89" s="437"/>
      <c r="G89" s="108"/>
      <c r="I89" s="746"/>
      <c r="J89" s="809">
        <v>45969</v>
      </c>
      <c r="K89" s="107" t="s">
        <v>400</v>
      </c>
      <c r="L89" s="107" t="s">
        <v>401</v>
      </c>
      <c r="M89" s="438" t="s">
        <v>411</v>
      </c>
      <c r="N89" s="87" t="str">
        <f t="shared" si="22"/>
        <v>VAN</v>
      </c>
      <c r="O89" s="87" t="str">
        <f t="shared" si="23"/>
        <v>TENO CENTRO</v>
      </c>
      <c r="P89" s="500">
        <v>1</v>
      </c>
      <c r="Q89" s="860">
        <f t="shared" si="24"/>
        <v>47.829599081671695</v>
      </c>
      <c r="R89" s="860">
        <f t="shared" si="16"/>
        <v>47.829599081671695</v>
      </c>
    </row>
    <row r="90" spans="1:18">
      <c r="A90" s="852">
        <v>45970</v>
      </c>
      <c r="B90" s="853" t="s">
        <v>412</v>
      </c>
      <c r="C90" s="87" t="s">
        <v>7</v>
      </c>
      <c r="D90" s="87" t="s">
        <v>8</v>
      </c>
      <c r="E90" s="855">
        <v>126000</v>
      </c>
      <c r="F90" s="437">
        <v>13</v>
      </c>
      <c r="G90" s="108">
        <f>E90/F90</f>
        <v>9692.3076923076915</v>
      </c>
      <c r="I90" s="746">
        <v>940.84</v>
      </c>
      <c r="J90" s="809">
        <v>45970</v>
      </c>
      <c r="K90" s="107" t="s">
        <v>400</v>
      </c>
      <c r="L90" s="107" t="s">
        <v>401</v>
      </c>
      <c r="M90" s="438" t="s">
        <v>411</v>
      </c>
      <c r="N90" s="87" t="str">
        <f t="shared" si="22"/>
        <v>BUS</v>
      </c>
      <c r="O90" s="87" t="str">
        <f t="shared" si="23"/>
        <v>CURICO 1</v>
      </c>
      <c r="P90" s="500">
        <v>1</v>
      </c>
      <c r="Q90" s="860">
        <f t="shared" si="24"/>
        <v>133.92287742868075</v>
      </c>
      <c r="R90" s="860">
        <f t="shared" si="16"/>
        <v>133.92287742868075</v>
      </c>
    </row>
    <row r="91" spans="1:18">
      <c r="A91" s="852"/>
      <c r="B91" s="853"/>
      <c r="C91" s="438" t="s">
        <v>7</v>
      </c>
      <c r="D91" s="438" t="s">
        <v>8</v>
      </c>
      <c r="E91" s="436">
        <v>126000</v>
      </c>
      <c r="F91" s="437">
        <v>6</v>
      </c>
      <c r="G91" s="108">
        <f t="shared" ref="G91:G105" si="25">E91/F91</f>
        <v>21000</v>
      </c>
      <c r="I91" s="746"/>
      <c r="J91" s="809">
        <v>45970</v>
      </c>
      <c r="K91" s="107" t="s">
        <v>400</v>
      </c>
      <c r="L91" s="107" t="s">
        <v>401</v>
      </c>
      <c r="M91" s="861" t="s">
        <v>411</v>
      </c>
      <c r="N91" s="87" t="str">
        <f t="shared" si="22"/>
        <v>BUS</v>
      </c>
      <c r="O91" s="87" t="str">
        <f t="shared" si="23"/>
        <v>CURICO 1</v>
      </c>
      <c r="P91" s="500">
        <v>1</v>
      </c>
      <c r="Q91" s="860">
        <f t="shared" si="24"/>
        <v>133.92287742868075</v>
      </c>
      <c r="R91" s="860">
        <f t="shared" si="16"/>
        <v>133.92287742868075</v>
      </c>
    </row>
    <row r="92" spans="1:18">
      <c r="A92" s="852"/>
      <c r="B92" s="853"/>
      <c r="C92" s="87" t="s">
        <v>282</v>
      </c>
      <c r="D92" s="438" t="s">
        <v>8</v>
      </c>
      <c r="E92" s="436">
        <v>126000</v>
      </c>
      <c r="F92" s="437">
        <v>20</v>
      </c>
      <c r="G92" s="108">
        <f t="shared" si="25"/>
        <v>6300</v>
      </c>
      <c r="I92" s="746"/>
      <c r="J92" s="809">
        <v>45970</v>
      </c>
      <c r="K92" s="107" t="s">
        <v>400</v>
      </c>
      <c r="L92" s="107" t="s">
        <v>401</v>
      </c>
      <c r="M92" s="438" t="s">
        <v>411</v>
      </c>
      <c r="N92" s="87" t="str">
        <f t="shared" si="22"/>
        <v>BUS</v>
      </c>
      <c r="O92" s="87" t="str">
        <f t="shared" si="23"/>
        <v xml:space="preserve">CURICO 2 </v>
      </c>
      <c r="P92" s="500">
        <v>1</v>
      </c>
      <c r="Q92" s="860">
        <f t="shared" si="24"/>
        <v>133.92287742868075</v>
      </c>
      <c r="R92" s="860">
        <f t="shared" si="16"/>
        <v>133.92287742868075</v>
      </c>
    </row>
    <row r="93" spans="1:18">
      <c r="A93" s="852"/>
      <c r="B93" s="853"/>
      <c r="C93" s="87" t="s">
        <v>282</v>
      </c>
      <c r="D93" s="438" t="s">
        <v>389</v>
      </c>
      <c r="E93" s="436">
        <v>105000</v>
      </c>
      <c r="F93" s="437">
        <v>5</v>
      </c>
      <c r="G93" s="108">
        <f t="shared" si="25"/>
        <v>21000</v>
      </c>
      <c r="I93" s="746"/>
      <c r="J93" s="809">
        <v>45970</v>
      </c>
      <c r="K93" s="107" t="s">
        <v>400</v>
      </c>
      <c r="L93" s="107" t="s">
        <v>401</v>
      </c>
      <c r="M93" s="438" t="s">
        <v>411</v>
      </c>
      <c r="N93" s="87" t="str">
        <f t="shared" si="22"/>
        <v xml:space="preserve">MINIBUS </v>
      </c>
      <c r="O93" s="87" t="str">
        <f t="shared" si="23"/>
        <v xml:space="preserve">CURICO 2 </v>
      </c>
      <c r="P93" s="500">
        <v>1</v>
      </c>
      <c r="Q93" s="860">
        <f t="shared" si="24"/>
        <v>111.60239785723395</v>
      </c>
      <c r="R93" s="860">
        <f t="shared" si="16"/>
        <v>111.60239785723395</v>
      </c>
    </row>
    <row r="94" spans="1:18">
      <c r="A94" s="852"/>
      <c r="B94" s="853"/>
      <c r="C94" s="87" t="s">
        <v>45</v>
      </c>
      <c r="D94" s="87" t="s">
        <v>8</v>
      </c>
      <c r="E94" s="436">
        <v>126000</v>
      </c>
      <c r="F94" s="437">
        <v>18</v>
      </c>
      <c r="G94" s="108">
        <f t="shared" si="25"/>
        <v>7000</v>
      </c>
      <c r="I94" s="746"/>
      <c r="J94" s="809">
        <v>45970</v>
      </c>
      <c r="K94" s="107" t="s">
        <v>400</v>
      </c>
      <c r="L94" s="107" t="s">
        <v>401</v>
      </c>
      <c r="M94" s="438" t="s">
        <v>411</v>
      </c>
      <c r="N94" s="87" t="str">
        <f t="shared" si="22"/>
        <v>BUS</v>
      </c>
      <c r="O94" s="87" t="str">
        <f t="shared" si="23"/>
        <v xml:space="preserve">CURICO 3 </v>
      </c>
      <c r="P94" s="500">
        <v>1</v>
      </c>
      <c r="Q94" s="860">
        <f t="shared" si="24"/>
        <v>133.92287742868075</v>
      </c>
      <c r="R94" s="860">
        <f t="shared" si="16"/>
        <v>133.92287742868075</v>
      </c>
    </row>
    <row r="95" spans="1:18">
      <c r="A95" s="852"/>
      <c r="B95" s="853"/>
      <c r="C95" s="438" t="s">
        <v>14</v>
      </c>
      <c r="D95" s="438" t="s">
        <v>8</v>
      </c>
      <c r="E95" s="436">
        <v>126000</v>
      </c>
      <c r="F95" s="437">
        <v>20</v>
      </c>
      <c r="G95" s="108">
        <f t="shared" si="25"/>
        <v>6300</v>
      </c>
      <c r="I95" s="746"/>
      <c r="J95" s="809">
        <v>45970</v>
      </c>
      <c r="K95" s="107" t="s">
        <v>400</v>
      </c>
      <c r="L95" s="107" t="s">
        <v>401</v>
      </c>
      <c r="M95" s="861" t="s">
        <v>411</v>
      </c>
      <c r="N95" s="87" t="str">
        <f t="shared" si="22"/>
        <v>BUS</v>
      </c>
      <c r="O95" s="87" t="str">
        <f t="shared" si="23"/>
        <v>CURICO 3</v>
      </c>
      <c r="P95" s="500">
        <v>1</v>
      </c>
      <c r="Q95" s="860">
        <f t="shared" si="24"/>
        <v>133.92287742868075</v>
      </c>
      <c r="R95" s="860">
        <f t="shared" si="16"/>
        <v>133.92287742868075</v>
      </c>
    </row>
    <row r="96" spans="1:18">
      <c r="A96" s="852"/>
      <c r="B96" s="853"/>
      <c r="C96" s="87" t="s">
        <v>406</v>
      </c>
      <c r="D96" s="440" t="s">
        <v>389</v>
      </c>
      <c r="E96" s="436">
        <v>105000</v>
      </c>
      <c r="F96" s="437">
        <v>15</v>
      </c>
      <c r="G96" s="108">
        <f t="shared" si="25"/>
        <v>7000</v>
      </c>
      <c r="I96" s="746"/>
      <c r="J96" s="809">
        <v>45970</v>
      </c>
      <c r="K96" s="107" t="s">
        <v>400</v>
      </c>
      <c r="L96" s="107" t="s">
        <v>401</v>
      </c>
      <c r="M96" s="438" t="s">
        <v>411</v>
      </c>
      <c r="N96" s="87" t="str">
        <f t="shared" si="22"/>
        <v xml:space="preserve">MINIBUS </v>
      </c>
      <c r="O96" s="87" t="str">
        <f t="shared" si="23"/>
        <v xml:space="preserve">CURICO 3 APOYO </v>
      </c>
      <c r="P96" s="500">
        <v>1</v>
      </c>
      <c r="Q96" s="860">
        <f t="shared" si="24"/>
        <v>111.60239785723395</v>
      </c>
      <c r="R96" s="860">
        <f t="shared" si="16"/>
        <v>111.60239785723395</v>
      </c>
    </row>
    <row r="97" spans="1:18">
      <c r="A97" s="852"/>
      <c r="B97" s="853"/>
      <c r="C97" s="87" t="s">
        <v>364</v>
      </c>
      <c r="D97" s="87" t="s">
        <v>8</v>
      </c>
      <c r="E97" s="436">
        <v>101000</v>
      </c>
      <c r="F97" s="437">
        <v>18</v>
      </c>
      <c r="G97" s="108">
        <f t="shared" si="25"/>
        <v>5611.1111111111113</v>
      </c>
      <c r="I97" s="746"/>
      <c r="J97" s="809">
        <v>45970</v>
      </c>
      <c r="K97" s="107" t="s">
        <v>400</v>
      </c>
      <c r="L97" s="107" t="s">
        <v>401</v>
      </c>
      <c r="M97" s="438" t="s">
        <v>411</v>
      </c>
      <c r="N97" s="87" t="str">
        <f t="shared" si="22"/>
        <v>BUS</v>
      </c>
      <c r="O97" s="87" t="str">
        <f t="shared" si="23"/>
        <v xml:space="preserve">TENO 1 </v>
      </c>
      <c r="P97" s="500">
        <v>1</v>
      </c>
      <c r="Q97" s="860">
        <f t="shared" si="24"/>
        <v>107.35087793886314</v>
      </c>
      <c r="R97" s="860">
        <f t="shared" si="16"/>
        <v>107.35087793886314</v>
      </c>
    </row>
    <row r="98" spans="1:18">
      <c r="A98" s="852"/>
      <c r="B98" s="853"/>
      <c r="C98" s="87" t="s">
        <v>364</v>
      </c>
      <c r="D98" s="440" t="s">
        <v>410</v>
      </c>
      <c r="E98" s="436">
        <v>90000</v>
      </c>
      <c r="F98" s="437">
        <v>8</v>
      </c>
      <c r="G98" s="108">
        <f t="shared" si="25"/>
        <v>11250</v>
      </c>
      <c r="I98" s="746"/>
      <c r="J98" s="809">
        <v>45970</v>
      </c>
      <c r="K98" s="107" t="s">
        <v>400</v>
      </c>
      <c r="L98" s="107" t="s">
        <v>401</v>
      </c>
      <c r="M98" s="438" t="s">
        <v>411</v>
      </c>
      <c r="N98" s="87" t="str">
        <f t="shared" si="22"/>
        <v>VAN APOYO</v>
      </c>
      <c r="O98" s="87" t="str">
        <f t="shared" si="23"/>
        <v xml:space="preserve">TENO 1 </v>
      </c>
      <c r="P98" s="500">
        <v>1</v>
      </c>
      <c r="Q98" s="860">
        <f t="shared" si="24"/>
        <v>95.65919816334339</v>
      </c>
      <c r="R98" s="860">
        <f t="shared" si="16"/>
        <v>95.65919816334339</v>
      </c>
    </row>
    <row r="99" spans="1:18">
      <c r="A99" s="852"/>
      <c r="B99" s="853"/>
      <c r="C99" s="438" t="s">
        <v>240</v>
      </c>
      <c r="D99" s="440" t="s">
        <v>8</v>
      </c>
      <c r="E99" s="436">
        <v>108000</v>
      </c>
      <c r="F99" s="437">
        <v>19</v>
      </c>
      <c r="G99" s="108">
        <f t="shared" si="25"/>
        <v>5684.2105263157891</v>
      </c>
      <c r="I99" s="746"/>
      <c r="J99" s="809">
        <v>45970</v>
      </c>
      <c r="K99" s="107" t="s">
        <v>400</v>
      </c>
      <c r="L99" s="107" t="s">
        <v>401</v>
      </c>
      <c r="M99" s="861" t="s">
        <v>411</v>
      </c>
      <c r="N99" s="87" t="str">
        <f t="shared" si="22"/>
        <v>BUS</v>
      </c>
      <c r="O99" s="87" t="str">
        <f t="shared" si="23"/>
        <v>TENO 2</v>
      </c>
      <c r="P99" s="500">
        <v>1</v>
      </c>
      <c r="Q99" s="860">
        <f t="shared" si="24"/>
        <v>114.79103779601208</v>
      </c>
      <c r="R99" s="860">
        <f t="shared" si="16"/>
        <v>114.79103779601208</v>
      </c>
    </row>
    <row r="100" spans="1:18">
      <c r="A100" s="852"/>
      <c r="B100" s="853"/>
      <c r="C100" s="87" t="s">
        <v>25</v>
      </c>
      <c r="D100" s="438" t="s">
        <v>8</v>
      </c>
      <c r="E100" s="436">
        <v>119000</v>
      </c>
      <c r="F100" s="437">
        <v>17</v>
      </c>
      <c r="G100" s="108">
        <f t="shared" si="25"/>
        <v>7000</v>
      </c>
      <c r="I100" s="746"/>
      <c r="J100" s="809">
        <v>45970</v>
      </c>
      <c r="K100" s="107" t="s">
        <v>400</v>
      </c>
      <c r="L100" s="107" t="s">
        <v>401</v>
      </c>
      <c r="M100" s="438" t="s">
        <v>411</v>
      </c>
      <c r="N100" s="87" t="str">
        <f t="shared" si="22"/>
        <v>BUS</v>
      </c>
      <c r="O100" s="87" t="str">
        <f t="shared" si="23"/>
        <v>MORZA</v>
      </c>
      <c r="P100" s="500">
        <v>1</v>
      </c>
      <c r="Q100" s="860">
        <f t="shared" si="24"/>
        <v>126.48271757153182</v>
      </c>
      <c r="R100" s="860">
        <f t="shared" si="16"/>
        <v>126.48271757153182</v>
      </c>
    </row>
    <row r="101" spans="1:18">
      <c r="A101" s="852"/>
      <c r="B101" s="853"/>
      <c r="C101" s="438" t="s">
        <v>54</v>
      </c>
      <c r="D101" s="87" t="s">
        <v>389</v>
      </c>
      <c r="E101" s="436">
        <v>105000</v>
      </c>
      <c r="F101" s="437">
        <v>12</v>
      </c>
      <c r="G101" s="108">
        <f t="shared" si="25"/>
        <v>8750</v>
      </c>
      <c r="I101" s="746"/>
      <c r="J101" s="809">
        <v>45970</v>
      </c>
      <c r="K101" s="107" t="s">
        <v>400</v>
      </c>
      <c r="L101" s="107" t="s">
        <v>401</v>
      </c>
      <c r="M101" s="438" t="s">
        <v>411</v>
      </c>
      <c r="N101" s="87" t="str">
        <f t="shared" si="22"/>
        <v xml:space="preserve">MINIBUS </v>
      </c>
      <c r="O101" s="87" t="str">
        <f t="shared" si="23"/>
        <v>LA MONTAÑA 1</v>
      </c>
      <c r="P101" s="500">
        <v>1</v>
      </c>
      <c r="Q101" s="860">
        <f t="shared" si="24"/>
        <v>111.60239785723395</v>
      </c>
      <c r="R101" s="860">
        <f t="shared" si="16"/>
        <v>111.60239785723395</v>
      </c>
    </row>
    <row r="102" spans="1:18">
      <c r="A102" s="852"/>
      <c r="B102" s="853"/>
      <c r="C102" s="12" t="s">
        <v>24</v>
      </c>
      <c r="D102" s="12" t="s">
        <v>10</v>
      </c>
      <c r="E102" s="441">
        <v>90000</v>
      </c>
      <c r="F102" s="457">
        <v>8</v>
      </c>
      <c r="G102" s="108">
        <f t="shared" si="25"/>
        <v>11250</v>
      </c>
      <c r="I102" s="746"/>
      <c r="J102" s="809">
        <v>45970</v>
      </c>
      <c r="K102" s="107" t="s">
        <v>400</v>
      </c>
      <c r="L102" s="107" t="s">
        <v>401</v>
      </c>
      <c r="M102" s="438" t="s">
        <v>411</v>
      </c>
      <c r="N102" s="87" t="str">
        <f t="shared" si="22"/>
        <v>VAN</v>
      </c>
      <c r="O102" s="87" t="str">
        <f t="shared" si="23"/>
        <v>LA MONTAÑA 2</v>
      </c>
      <c r="P102" s="500">
        <v>1</v>
      </c>
      <c r="Q102" s="860">
        <f t="shared" si="24"/>
        <v>95.65919816334339</v>
      </c>
      <c r="R102" s="860">
        <f t="shared" si="16"/>
        <v>95.65919816334339</v>
      </c>
    </row>
    <row r="103" spans="1:18">
      <c r="A103" s="852"/>
      <c r="B103" s="853"/>
      <c r="C103" s="12" t="s">
        <v>22</v>
      </c>
      <c r="D103" s="12" t="s">
        <v>8</v>
      </c>
      <c r="E103" s="441">
        <v>165000</v>
      </c>
      <c r="F103" s="457">
        <v>21</v>
      </c>
      <c r="G103" s="108">
        <f t="shared" ref="G103" si="26">E103/F103</f>
        <v>7857.1428571428569</v>
      </c>
      <c r="I103" s="746"/>
      <c r="J103" s="809">
        <v>45970</v>
      </c>
      <c r="K103" s="107" t="s">
        <v>400</v>
      </c>
      <c r="L103" s="107" t="s">
        <v>401</v>
      </c>
      <c r="M103" s="438" t="s">
        <v>411</v>
      </c>
      <c r="N103" s="87" t="str">
        <f>D104</f>
        <v>VAN</v>
      </c>
      <c r="O103" s="87" t="str">
        <f>C104</f>
        <v xml:space="preserve">TENO </v>
      </c>
      <c r="P103" s="500">
        <v>1</v>
      </c>
      <c r="Q103" s="860">
        <f t="shared" si="24"/>
        <v>175.37519663279622</v>
      </c>
      <c r="R103" s="860">
        <f t="shared" si="16"/>
        <v>175.37519663279622</v>
      </c>
    </row>
    <row r="104" spans="1:18">
      <c r="A104" s="852"/>
      <c r="B104" s="853"/>
      <c r="C104" s="12" t="s">
        <v>109</v>
      </c>
      <c r="D104" s="12" t="s">
        <v>10</v>
      </c>
      <c r="E104" s="441">
        <v>50000</v>
      </c>
      <c r="F104" s="457"/>
      <c r="G104" s="108"/>
      <c r="I104" s="746"/>
      <c r="J104" s="809">
        <v>45970</v>
      </c>
      <c r="K104" s="107" t="s">
        <v>400</v>
      </c>
      <c r="L104" s="107" t="s">
        <v>401</v>
      </c>
      <c r="M104" s="861" t="s">
        <v>411</v>
      </c>
      <c r="N104" s="87" t="str">
        <f t="shared" si="22"/>
        <v>VAN</v>
      </c>
      <c r="O104" s="87" t="str">
        <f t="shared" si="23"/>
        <v xml:space="preserve">TENO </v>
      </c>
      <c r="P104" s="500">
        <v>1</v>
      </c>
      <c r="Q104" s="860">
        <f t="shared" si="24"/>
        <v>53.143998979635221</v>
      </c>
      <c r="R104" s="860">
        <f t="shared" si="16"/>
        <v>53.143998979635221</v>
      </c>
    </row>
    <row r="105" spans="1:18">
      <c r="A105" s="852">
        <v>45971</v>
      </c>
      <c r="B105" s="67" t="s">
        <v>408</v>
      </c>
      <c r="C105" s="67" t="s">
        <v>413</v>
      </c>
      <c r="D105" s="67" t="s">
        <v>389</v>
      </c>
      <c r="E105" s="856">
        <v>180000</v>
      </c>
      <c r="F105" s="457">
        <v>17</v>
      </c>
      <c r="G105" s="36">
        <f t="shared" si="25"/>
        <v>10588.235294117647</v>
      </c>
      <c r="I105" s="804">
        <v>946.24</v>
      </c>
      <c r="J105" s="809">
        <v>45971</v>
      </c>
      <c r="K105" s="107" t="s">
        <v>400</v>
      </c>
      <c r="L105" s="107" t="s">
        <v>401</v>
      </c>
      <c r="M105" s="862" t="s">
        <v>408</v>
      </c>
      <c r="N105" s="87" t="str">
        <f>D105</f>
        <v xml:space="preserve">MINIBUS </v>
      </c>
      <c r="O105" s="87" t="str">
        <f>C105</f>
        <v>CURICÓ 1,2,3</v>
      </c>
      <c r="P105" s="863">
        <v>1</v>
      </c>
      <c r="Q105" s="860">
        <f>E105/$I$105</f>
        <v>190.22658099425092</v>
      </c>
      <c r="R105" s="860">
        <f t="shared" si="16"/>
        <v>190.22658099425092</v>
      </c>
    </row>
    <row r="106" spans="1:18">
      <c r="A106" s="804"/>
      <c r="B106" s="804" t="s">
        <v>412</v>
      </c>
      <c r="C106" s="87" t="s">
        <v>7</v>
      </c>
      <c r="D106" s="87" t="s">
        <v>8</v>
      </c>
      <c r="E106" s="436">
        <v>126000</v>
      </c>
      <c r="F106" s="437">
        <v>39</v>
      </c>
      <c r="G106" s="108">
        <f>E106/F106</f>
        <v>3230.7692307692309</v>
      </c>
      <c r="I106" s="804"/>
      <c r="J106" s="809">
        <v>45971</v>
      </c>
      <c r="K106" s="107" t="s">
        <v>400</v>
      </c>
      <c r="L106" s="107" t="s">
        <v>401</v>
      </c>
      <c r="M106" s="862" t="s">
        <v>411</v>
      </c>
      <c r="N106" s="87" t="str">
        <f t="shared" ref="N106:N121" si="27">D106</f>
        <v>BUS</v>
      </c>
      <c r="O106" s="87" t="str">
        <f t="shared" ref="O106:O120" si="28">C106</f>
        <v>CURICO 1</v>
      </c>
      <c r="P106" s="863">
        <v>1</v>
      </c>
      <c r="Q106" s="860">
        <f t="shared" ref="Q106:Q121" si="29">E106/$I$105</f>
        <v>133.15860669597566</v>
      </c>
      <c r="R106" s="860">
        <f t="shared" si="16"/>
        <v>133.15860669597566</v>
      </c>
    </row>
    <row r="107" spans="1:18">
      <c r="A107" s="804"/>
      <c r="B107" s="804"/>
      <c r="C107" s="438" t="s">
        <v>7</v>
      </c>
      <c r="D107" s="438" t="s">
        <v>8</v>
      </c>
      <c r="E107" s="436">
        <v>126000</v>
      </c>
      <c r="F107" s="437">
        <v>30</v>
      </c>
      <c r="G107" s="108">
        <f t="shared" ref="G107:G123" si="30">E107/F107</f>
        <v>4200</v>
      </c>
      <c r="I107" s="804"/>
      <c r="J107" s="809">
        <v>45971</v>
      </c>
      <c r="K107" s="107" t="s">
        <v>400</v>
      </c>
      <c r="L107" s="107" t="s">
        <v>401</v>
      </c>
      <c r="M107" s="862" t="s">
        <v>411</v>
      </c>
      <c r="N107" s="87" t="str">
        <f t="shared" si="27"/>
        <v>BUS</v>
      </c>
      <c r="O107" s="87" t="str">
        <f t="shared" si="28"/>
        <v>CURICO 1</v>
      </c>
      <c r="P107" s="863">
        <v>1</v>
      </c>
      <c r="Q107" s="860">
        <f t="shared" si="29"/>
        <v>133.15860669597566</v>
      </c>
      <c r="R107" s="860">
        <f t="shared" si="16"/>
        <v>133.15860669597566</v>
      </c>
    </row>
    <row r="108" spans="1:18">
      <c r="A108" s="804"/>
      <c r="B108" s="804"/>
      <c r="C108" s="87" t="s">
        <v>282</v>
      </c>
      <c r="D108" s="438" t="s">
        <v>8</v>
      </c>
      <c r="E108" s="436">
        <v>126000</v>
      </c>
      <c r="F108" s="437">
        <v>34</v>
      </c>
      <c r="G108" s="108">
        <f t="shared" si="30"/>
        <v>3705.8823529411766</v>
      </c>
      <c r="I108" s="804"/>
      <c r="J108" s="809">
        <v>45971</v>
      </c>
      <c r="K108" s="107" t="s">
        <v>400</v>
      </c>
      <c r="L108" s="107" t="s">
        <v>401</v>
      </c>
      <c r="M108" s="862" t="s">
        <v>411</v>
      </c>
      <c r="N108" s="87" t="str">
        <f t="shared" si="27"/>
        <v>BUS</v>
      </c>
      <c r="O108" s="87" t="str">
        <f t="shared" si="28"/>
        <v xml:space="preserve">CURICO 2 </v>
      </c>
      <c r="P108" s="863">
        <v>1</v>
      </c>
      <c r="Q108" s="860">
        <f t="shared" si="29"/>
        <v>133.15860669597566</v>
      </c>
      <c r="R108" s="860">
        <f t="shared" ref="R108:R117" si="31">P108*Q108</f>
        <v>133.15860669597566</v>
      </c>
    </row>
    <row r="109" spans="1:18">
      <c r="A109" s="804"/>
      <c r="B109" s="804"/>
      <c r="C109" s="87" t="s">
        <v>282</v>
      </c>
      <c r="D109" s="439" t="s">
        <v>8</v>
      </c>
      <c r="E109" s="436">
        <v>126000</v>
      </c>
      <c r="F109" s="437">
        <v>21</v>
      </c>
      <c r="G109" s="108">
        <f t="shared" si="30"/>
        <v>6000</v>
      </c>
      <c r="I109" s="804"/>
      <c r="J109" s="809">
        <v>45971</v>
      </c>
      <c r="K109" s="107" t="s">
        <v>400</v>
      </c>
      <c r="L109" s="107" t="s">
        <v>401</v>
      </c>
      <c r="M109" s="862" t="s">
        <v>411</v>
      </c>
      <c r="N109" s="87" t="str">
        <f t="shared" si="27"/>
        <v>BUS</v>
      </c>
      <c r="O109" s="87" t="str">
        <f t="shared" si="28"/>
        <v xml:space="preserve">CURICO 2 </v>
      </c>
      <c r="P109" s="863">
        <v>1</v>
      </c>
      <c r="Q109" s="860">
        <f t="shared" si="29"/>
        <v>133.15860669597566</v>
      </c>
      <c r="R109" s="860">
        <f t="shared" si="31"/>
        <v>133.15860669597566</v>
      </c>
    </row>
    <row r="110" spans="1:18">
      <c r="A110" s="804"/>
      <c r="B110" s="804"/>
      <c r="C110" s="87" t="s">
        <v>45</v>
      </c>
      <c r="D110" s="87" t="s">
        <v>8</v>
      </c>
      <c r="E110" s="436">
        <v>126000</v>
      </c>
      <c r="F110" s="437">
        <v>43</v>
      </c>
      <c r="G110" s="108">
        <f t="shared" si="30"/>
        <v>2930.2325581395348</v>
      </c>
      <c r="I110" s="804"/>
      <c r="J110" s="809">
        <v>45971</v>
      </c>
      <c r="K110" s="107" t="s">
        <v>400</v>
      </c>
      <c r="L110" s="107" t="s">
        <v>401</v>
      </c>
      <c r="M110" s="862" t="s">
        <v>411</v>
      </c>
      <c r="N110" s="87" t="str">
        <f t="shared" si="27"/>
        <v>BUS</v>
      </c>
      <c r="O110" s="87" t="str">
        <f t="shared" si="28"/>
        <v xml:space="preserve">CURICO 3 </v>
      </c>
      <c r="P110" s="863">
        <v>1</v>
      </c>
      <c r="Q110" s="860">
        <f t="shared" si="29"/>
        <v>133.15860669597566</v>
      </c>
      <c r="R110" s="860">
        <f t="shared" si="31"/>
        <v>133.15860669597566</v>
      </c>
    </row>
    <row r="111" spans="1:18">
      <c r="A111" s="804"/>
      <c r="B111" s="804"/>
      <c r="C111" s="438" t="s">
        <v>14</v>
      </c>
      <c r="D111" s="438" t="s">
        <v>8</v>
      </c>
      <c r="E111" s="436">
        <v>126000</v>
      </c>
      <c r="F111" s="437">
        <v>45</v>
      </c>
      <c r="G111" s="108">
        <f t="shared" si="30"/>
        <v>2800</v>
      </c>
      <c r="I111" s="804"/>
      <c r="J111" s="809">
        <v>45971</v>
      </c>
      <c r="K111" s="107" t="s">
        <v>400</v>
      </c>
      <c r="L111" s="107" t="s">
        <v>401</v>
      </c>
      <c r="M111" s="862" t="s">
        <v>411</v>
      </c>
      <c r="N111" s="87" t="str">
        <f t="shared" si="27"/>
        <v>BUS</v>
      </c>
      <c r="O111" s="87" t="str">
        <f t="shared" si="28"/>
        <v>CURICO 3</v>
      </c>
      <c r="P111" s="863">
        <v>1</v>
      </c>
      <c r="Q111" s="860">
        <f t="shared" si="29"/>
        <v>133.15860669597566</v>
      </c>
      <c r="R111" s="860">
        <f t="shared" si="31"/>
        <v>133.15860669597566</v>
      </c>
    </row>
    <row r="112" spans="1:18">
      <c r="A112" s="804"/>
      <c r="B112" s="804"/>
      <c r="C112" s="87" t="s">
        <v>14</v>
      </c>
      <c r="D112" s="87" t="s">
        <v>8</v>
      </c>
      <c r="E112" s="436">
        <v>126000</v>
      </c>
      <c r="F112" s="437">
        <v>15</v>
      </c>
      <c r="G112" s="108">
        <f t="shared" si="30"/>
        <v>8400</v>
      </c>
      <c r="I112" s="804"/>
      <c r="J112" s="809">
        <v>45971</v>
      </c>
      <c r="K112" s="107" t="s">
        <v>400</v>
      </c>
      <c r="L112" s="107" t="s">
        <v>401</v>
      </c>
      <c r="M112" s="862" t="s">
        <v>411</v>
      </c>
      <c r="N112" s="87" t="str">
        <f t="shared" si="27"/>
        <v>BUS</v>
      </c>
      <c r="O112" s="87" t="str">
        <f t="shared" si="28"/>
        <v>CURICO 3</v>
      </c>
      <c r="P112" s="863">
        <v>1</v>
      </c>
      <c r="Q112" s="860">
        <f t="shared" si="29"/>
        <v>133.15860669597566</v>
      </c>
      <c r="R112" s="860">
        <f t="shared" si="31"/>
        <v>133.15860669597566</v>
      </c>
    </row>
    <row r="113" spans="1:18">
      <c r="A113" s="804"/>
      <c r="B113" s="804"/>
      <c r="C113" s="87" t="s">
        <v>364</v>
      </c>
      <c r="D113" s="87" t="s">
        <v>8</v>
      </c>
      <c r="E113" s="436">
        <v>101000</v>
      </c>
      <c r="F113" s="437">
        <v>36</v>
      </c>
      <c r="G113" s="108">
        <f t="shared" si="30"/>
        <v>2805.5555555555557</v>
      </c>
      <c r="I113" s="804"/>
      <c r="J113" s="809">
        <v>45971</v>
      </c>
      <c r="K113" s="107" t="s">
        <v>400</v>
      </c>
      <c r="L113" s="107" t="s">
        <v>401</v>
      </c>
      <c r="M113" s="862" t="s">
        <v>411</v>
      </c>
      <c r="N113" s="87" t="str">
        <f t="shared" si="27"/>
        <v>BUS</v>
      </c>
      <c r="O113" s="87" t="str">
        <f t="shared" si="28"/>
        <v xml:space="preserve">TENO 1 </v>
      </c>
      <c r="P113" s="863">
        <v>1</v>
      </c>
      <c r="Q113" s="860">
        <f t="shared" si="29"/>
        <v>106.73824822455191</v>
      </c>
      <c r="R113" s="860">
        <f t="shared" si="31"/>
        <v>106.73824822455191</v>
      </c>
    </row>
    <row r="114" spans="1:18">
      <c r="A114" s="804"/>
      <c r="B114" s="804"/>
      <c r="C114" s="87" t="s">
        <v>364</v>
      </c>
      <c r="D114" s="439" t="s">
        <v>389</v>
      </c>
      <c r="E114" s="436">
        <v>95000</v>
      </c>
      <c r="F114" s="437">
        <v>11</v>
      </c>
      <c r="G114" s="108">
        <f t="shared" si="30"/>
        <v>8636.363636363636</v>
      </c>
      <c r="I114" s="804"/>
      <c r="J114" s="809">
        <v>45971</v>
      </c>
      <c r="K114" s="107" t="s">
        <v>400</v>
      </c>
      <c r="L114" s="107" t="s">
        <v>401</v>
      </c>
      <c r="M114" s="862" t="s">
        <v>411</v>
      </c>
      <c r="N114" s="87" t="str">
        <f t="shared" si="27"/>
        <v xml:space="preserve">MINIBUS </v>
      </c>
      <c r="O114" s="87" t="str">
        <f t="shared" si="28"/>
        <v xml:space="preserve">TENO 1 </v>
      </c>
      <c r="P114" s="863">
        <v>1</v>
      </c>
      <c r="Q114" s="860">
        <f t="shared" si="29"/>
        <v>100.39736219141021</v>
      </c>
      <c r="R114" s="860">
        <f t="shared" si="31"/>
        <v>100.39736219141021</v>
      </c>
    </row>
    <row r="115" spans="1:18">
      <c r="A115" s="804"/>
      <c r="B115" s="804"/>
      <c r="C115" s="438" t="s">
        <v>240</v>
      </c>
      <c r="D115" s="440" t="s">
        <v>8</v>
      </c>
      <c r="E115" s="436">
        <v>108000</v>
      </c>
      <c r="F115" s="437">
        <v>19</v>
      </c>
      <c r="G115" s="108">
        <f t="shared" si="30"/>
        <v>5684.2105263157891</v>
      </c>
      <c r="I115" s="804"/>
      <c r="J115" s="809">
        <v>45971</v>
      </c>
      <c r="K115" s="107" t="s">
        <v>400</v>
      </c>
      <c r="L115" s="107" t="s">
        <v>401</v>
      </c>
      <c r="M115" s="862" t="s">
        <v>411</v>
      </c>
      <c r="N115" s="87" t="str">
        <f t="shared" si="27"/>
        <v>BUS</v>
      </c>
      <c r="O115" s="87" t="str">
        <f t="shared" si="28"/>
        <v>TENO 2</v>
      </c>
      <c r="P115" s="863">
        <v>1</v>
      </c>
      <c r="Q115" s="860">
        <f t="shared" si="29"/>
        <v>114.13594859655056</v>
      </c>
      <c r="R115" s="860">
        <f t="shared" si="31"/>
        <v>114.13594859655056</v>
      </c>
    </row>
    <row r="116" spans="1:18">
      <c r="A116" s="804"/>
      <c r="B116" s="804"/>
      <c r="C116" s="87" t="s">
        <v>25</v>
      </c>
      <c r="D116" s="438" t="s">
        <v>8</v>
      </c>
      <c r="E116" s="436">
        <v>119000</v>
      </c>
      <c r="F116" s="437">
        <v>30</v>
      </c>
      <c r="G116" s="108">
        <f t="shared" si="30"/>
        <v>3966.6666666666665</v>
      </c>
      <c r="I116" s="804"/>
      <c r="J116" s="809">
        <v>45971</v>
      </c>
      <c r="K116" s="107" t="s">
        <v>400</v>
      </c>
      <c r="L116" s="107" t="s">
        <v>401</v>
      </c>
      <c r="M116" s="862" t="s">
        <v>411</v>
      </c>
      <c r="N116" s="87" t="str">
        <f t="shared" si="27"/>
        <v>BUS</v>
      </c>
      <c r="O116" s="87" t="str">
        <f t="shared" si="28"/>
        <v>MORZA</v>
      </c>
      <c r="P116" s="863">
        <v>1</v>
      </c>
      <c r="Q116" s="860">
        <f t="shared" si="29"/>
        <v>125.760906323977</v>
      </c>
      <c r="R116" s="860">
        <f t="shared" si="31"/>
        <v>125.760906323977</v>
      </c>
    </row>
    <row r="117" spans="1:18">
      <c r="A117" s="804"/>
      <c r="B117" s="804"/>
      <c r="C117" s="87" t="s">
        <v>25</v>
      </c>
      <c r="D117" s="439" t="s">
        <v>410</v>
      </c>
      <c r="E117" s="436">
        <v>100000</v>
      </c>
      <c r="F117" s="437">
        <v>15</v>
      </c>
      <c r="G117" s="108">
        <f t="shared" si="30"/>
        <v>6666.666666666667</v>
      </c>
      <c r="I117" s="804"/>
      <c r="J117" s="809">
        <v>45971</v>
      </c>
      <c r="K117" s="107" t="s">
        <v>400</v>
      </c>
      <c r="L117" s="107" t="s">
        <v>401</v>
      </c>
      <c r="M117" s="862" t="s">
        <v>411</v>
      </c>
      <c r="N117" s="87" t="str">
        <f t="shared" si="27"/>
        <v>VAN APOYO</v>
      </c>
      <c r="O117" s="87" t="str">
        <f t="shared" si="28"/>
        <v>MORZA</v>
      </c>
      <c r="P117" s="863">
        <v>1</v>
      </c>
      <c r="Q117" s="860">
        <f t="shared" si="29"/>
        <v>105.68143388569496</v>
      </c>
      <c r="R117" s="860">
        <f t="shared" si="31"/>
        <v>105.68143388569496</v>
      </c>
    </row>
    <row r="118" spans="1:18">
      <c r="A118" s="804"/>
      <c r="B118" s="804"/>
      <c r="C118" s="438" t="s">
        <v>54</v>
      </c>
      <c r="D118" s="87" t="s">
        <v>8</v>
      </c>
      <c r="E118" s="436">
        <v>120000</v>
      </c>
      <c r="F118" s="437">
        <v>21</v>
      </c>
      <c r="G118" s="108">
        <f t="shared" si="30"/>
        <v>5714.2857142857147</v>
      </c>
      <c r="I118" s="804"/>
      <c r="J118" s="809">
        <v>45971</v>
      </c>
      <c r="K118" s="107" t="s">
        <v>400</v>
      </c>
      <c r="L118" s="107" t="s">
        <v>401</v>
      </c>
      <c r="M118" s="862" t="s">
        <v>411</v>
      </c>
      <c r="N118" s="87" t="str">
        <f t="shared" si="27"/>
        <v>BUS</v>
      </c>
      <c r="O118" s="87" t="str">
        <f t="shared" si="28"/>
        <v>LA MONTAÑA 1</v>
      </c>
      <c r="P118" s="863">
        <v>1</v>
      </c>
      <c r="Q118" s="860">
        <f t="shared" si="29"/>
        <v>126.81772066283395</v>
      </c>
      <c r="R118" s="860">
        <f t="shared" ref="R118:R121" si="32">P118*Q118</f>
        <v>126.81772066283395</v>
      </c>
    </row>
    <row r="119" spans="1:18">
      <c r="A119" s="804"/>
      <c r="B119" s="804"/>
      <c r="C119" s="12" t="s">
        <v>24</v>
      </c>
      <c r="D119" s="12" t="s">
        <v>389</v>
      </c>
      <c r="E119" s="441">
        <v>105000</v>
      </c>
      <c r="F119" s="457">
        <v>12</v>
      </c>
      <c r="G119" s="108">
        <f t="shared" si="30"/>
        <v>8750</v>
      </c>
      <c r="I119" s="804"/>
      <c r="J119" s="809">
        <v>45971</v>
      </c>
      <c r="K119" s="107" t="s">
        <v>400</v>
      </c>
      <c r="L119" s="107" t="s">
        <v>401</v>
      </c>
      <c r="M119" s="862" t="s">
        <v>411</v>
      </c>
      <c r="N119" s="87" t="str">
        <f t="shared" si="27"/>
        <v xml:space="preserve">MINIBUS </v>
      </c>
      <c r="O119" s="87" t="str">
        <f t="shared" si="28"/>
        <v>LA MONTAÑA 2</v>
      </c>
      <c r="P119" s="863">
        <v>1</v>
      </c>
      <c r="Q119" s="860">
        <f t="shared" si="29"/>
        <v>110.96550557997971</v>
      </c>
      <c r="R119" s="860">
        <f t="shared" si="32"/>
        <v>110.96550557997971</v>
      </c>
    </row>
    <row r="120" spans="1:18">
      <c r="A120" s="804"/>
      <c r="B120" s="804"/>
      <c r="C120" s="12" t="s">
        <v>20</v>
      </c>
      <c r="D120" s="12" t="s">
        <v>389</v>
      </c>
      <c r="E120" s="441">
        <v>102000</v>
      </c>
      <c r="F120" s="457">
        <v>23</v>
      </c>
      <c r="G120" s="108">
        <f t="shared" si="30"/>
        <v>4434.782608695652</v>
      </c>
      <c r="I120" s="804"/>
      <c r="J120" s="809">
        <v>45971</v>
      </c>
      <c r="K120" s="107" t="s">
        <v>400</v>
      </c>
      <c r="L120" s="107" t="s">
        <v>401</v>
      </c>
      <c r="M120" s="862" t="s">
        <v>411</v>
      </c>
      <c r="N120" s="87" t="str">
        <f t="shared" si="27"/>
        <v xml:space="preserve">MINIBUS </v>
      </c>
      <c r="O120" s="87" t="str">
        <f t="shared" si="28"/>
        <v>RAUCO</v>
      </c>
      <c r="P120" s="863">
        <v>1</v>
      </c>
      <c r="Q120" s="860">
        <f t="shared" si="29"/>
        <v>107.79506256340886</v>
      </c>
      <c r="R120" s="860">
        <f t="shared" si="32"/>
        <v>107.79506256340886</v>
      </c>
    </row>
    <row r="121" spans="1:18">
      <c r="A121" s="804"/>
      <c r="B121" s="804"/>
      <c r="C121" s="12" t="s">
        <v>22</v>
      </c>
      <c r="D121" s="12" t="s">
        <v>8</v>
      </c>
      <c r="E121" s="441">
        <v>165000</v>
      </c>
      <c r="F121" s="457">
        <v>43</v>
      </c>
      <c r="G121" s="108">
        <f t="shared" si="30"/>
        <v>3837.2093023255816</v>
      </c>
      <c r="I121" s="804"/>
      <c r="J121" s="809">
        <v>45971</v>
      </c>
      <c r="K121" s="107" t="s">
        <v>400</v>
      </c>
      <c r="L121" s="107" t="s">
        <v>401</v>
      </c>
      <c r="M121" s="862" t="s">
        <v>411</v>
      </c>
      <c r="N121" s="87" t="str">
        <f t="shared" si="27"/>
        <v>BUS</v>
      </c>
      <c r="O121" s="87" t="str">
        <f t="shared" ref="O121" si="33">C121</f>
        <v>MOLINA</v>
      </c>
      <c r="P121" s="863">
        <v>1</v>
      </c>
      <c r="Q121" s="860">
        <f t="shared" si="29"/>
        <v>174.37436591139669</v>
      </c>
      <c r="R121" s="860">
        <f t="shared" si="32"/>
        <v>174.37436591139669</v>
      </c>
    </row>
    <row r="122" spans="1:18">
      <c r="A122" s="437"/>
      <c r="B122" s="857" t="s">
        <v>409</v>
      </c>
      <c r="C122" s="858" t="s">
        <v>363</v>
      </c>
      <c r="D122" s="858" t="s">
        <v>10</v>
      </c>
      <c r="E122" s="465">
        <v>90000</v>
      </c>
      <c r="F122" s="859">
        <v>17</v>
      </c>
      <c r="G122" s="117">
        <f t="shared" si="30"/>
        <v>5294.1176470588234</v>
      </c>
      <c r="I122" s="745">
        <v>946.24</v>
      </c>
      <c r="J122" s="809">
        <v>45972</v>
      </c>
      <c r="K122" s="107" t="s">
        <v>400</v>
      </c>
      <c r="L122" s="107" t="s">
        <v>401</v>
      </c>
      <c r="M122" s="862" t="s">
        <v>411</v>
      </c>
      <c r="N122" s="87" t="str">
        <f>D122</f>
        <v>VAN</v>
      </c>
      <c r="O122" s="87" t="str">
        <f>C122</f>
        <v xml:space="preserve">CURICÓ 3 </v>
      </c>
      <c r="P122" s="863">
        <v>1</v>
      </c>
      <c r="Q122" s="860">
        <f>E122/$I$122</f>
        <v>95.113290497125462</v>
      </c>
      <c r="R122" s="860">
        <f>P122*Q122</f>
        <v>95.113290497125462</v>
      </c>
    </row>
    <row r="123" spans="1:18">
      <c r="A123" s="107">
        <v>46002</v>
      </c>
      <c r="B123" s="115" t="s">
        <v>408</v>
      </c>
      <c r="C123" s="115" t="s">
        <v>413</v>
      </c>
      <c r="D123" s="115" t="s">
        <v>389</v>
      </c>
      <c r="E123" s="856">
        <v>180000</v>
      </c>
      <c r="F123" s="859">
        <v>17</v>
      </c>
      <c r="G123" s="117">
        <f t="shared" si="30"/>
        <v>10588.235294117647</v>
      </c>
      <c r="I123" s="745"/>
      <c r="J123" s="809">
        <v>45972</v>
      </c>
      <c r="K123" s="107" t="s">
        <v>400</v>
      </c>
      <c r="L123" s="107" t="s">
        <v>401</v>
      </c>
      <c r="M123" s="862" t="s">
        <v>411</v>
      </c>
      <c r="N123" s="87" t="str">
        <f t="shared" ref="N123:N139" si="34">D123</f>
        <v xml:space="preserve">MINIBUS </v>
      </c>
      <c r="O123" s="87" t="str">
        <f t="shared" ref="O123:O139" si="35">C123</f>
        <v>CURICÓ 1,2,3</v>
      </c>
      <c r="P123" s="863">
        <v>1</v>
      </c>
      <c r="Q123" s="860">
        <f t="shared" ref="Q123:Q139" si="36">E123/$I$122</f>
        <v>190.22658099425092</v>
      </c>
      <c r="R123" s="860">
        <f t="shared" ref="R123:R140" si="37">P123*Q123</f>
        <v>190.22658099425092</v>
      </c>
    </row>
    <row r="124" spans="1:18">
      <c r="A124" s="87"/>
      <c r="B124" s="804" t="s">
        <v>412</v>
      </c>
      <c r="C124" s="87" t="s">
        <v>7</v>
      </c>
      <c r="D124" s="87" t="s">
        <v>8</v>
      </c>
      <c r="E124" s="436">
        <v>126000</v>
      </c>
      <c r="F124" s="437">
        <v>36</v>
      </c>
      <c r="G124" s="108">
        <f>E124/F124</f>
        <v>3500</v>
      </c>
      <c r="I124" s="745"/>
      <c r="J124" s="809">
        <v>45972</v>
      </c>
      <c r="K124" s="107" t="s">
        <v>400</v>
      </c>
      <c r="L124" s="107" t="s">
        <v>401</v>
      </c>
      <c r="M124" s="862" t="s">
        <v>411</v>
      </c>
      <c r="N124" s="87" t="str">
        <f t="shared" si="34"/>
        <v>BUS</v>
      </c>
      <c r="O124" s="87" t="str">
        <f t="shared" si="35"/>
        <v>CURICO 1</v>
      </c>
      <c r="P124" s="863">
        <v>1</v>
      </c>
      <c r="Q124" s="860">
        <f t="shared" si="36"/>
        <v>133.15860669597566</v>
      </c>
      <c r="R124" s="860">
        <f t="shared" si="37"/>
        <v>133.15860669597566</v>
      </c>
    </row>
    <row r="125" spans="1:18">
      <c r="A125" s="87"/>
      <c r="B125" s="804"/>
      <c r="C125" s="438" t="s">
        <v>7</v>
      </c>
      <c r="D125" s="438" t="s">
        <v>8</v>
      </c>
      <c r="E125" s="436">
        <v>126000</v>
      </c>
      <c r="F125" s="437">
        <v>44</v>
      </c>
      <c r="G125" s="108">
        <f t="shared" ref="G125:G141" si="38">E125/F125</f>
        <v>2863.6363636363635</v>
      </c>
      <c r="I125" s="745"/>
      <c r="J125" s="809">
        <v>45972</v>
      </c>
      <c r="K125" s="107" t="s">
        <v>400</v>
      </c>
      <c r="L125" s="107" t="s">
        <v>401</v>
      </c>
      <c r="M125" s="862" t="s">
        <v>411</v>
      </c>
      <c r="N125" s="87" t="str">
        <f t="shared" si="34"/>
        <v>BUS</v>
      </c>
      <c r="O125" s="87" t="str">
        <f t="shared" si="35"/>
        <v>CURICO 1</v>
      </c>
      <c r="P125" s="863">
        <v>1</v>
      </c>
      <c r="Q125" s="860">
        <f t="shared" si="36"/>
        <v>133.15860669597566</v>
      </c>
      <c r="R125" s="860">
        <f t="shared" si="37"/>
        <v>133.15860669597566</v>
      </c>
    </row>
    <row r="126" spans="1:18">
      <c r="A126" s="87"/>
      <c r="B126" s="804"/>
      <c r="C126" s="87" t="s">
        <v>282</v>
      </c>
      <c r="D126" s="438" t="s">
        <v>8</v>
      </c>
      <c r="E126" s="436">
        <v>126000</v>
      </c>
      <c r="F126" s="437">
        <v>43</v>
      </c>
      <c r="G126" s="108">
        <f t="shared" si="38"/>
        <v>2930.2325581395348</v>
      </c>
      <c r="I126" s="745"/>
      <c r="J126" s="809">
        <v>45972</v>
      </c>
      <c r="K126" s="107" t="s">
        <v>400</v>
      </c>
      <c r="L126" s="107" t="s">
        <v>401</v>
      </c>
      <c r="M126" s="862" t="s">
        <v>411</v>
      </c>
      <c r="N126" s="87" t="str">
        <f t="shared" si="34"/>
        <v>BUS</v>
      </c>
      <c r="O126" s="87" t="str">
        <f t="shared" si="35"/>
        <v xml:space="preserve">CURICO 2 </v>
      </c>
      <c r="P126" s="863">
        <v>1</v>
      </c>
      <c r="Q126" s="860">
        <f t="shared" si="36"/>
        <v>133.15860669597566</v>
      </c>
      <c r="R126" s="860">
        <f t="shared" si="37"/>
        <v>133.15860669597566</v>
      </c>
    </row>
    <row r="127" spans="1:18">
      <c r="A127" s="87"/>
      <c r="B127" s="804"/>
      <c r="C127" s="87" t="s">
        <v>282</v>
      </c>
      <c r="D127" s="439" t="s">
        <v>8</v>
      </c>
      <c r="E127" s="436">
        <v>126000</v>
      </c>
      <c r="F127" s="437">
        <v>24</v>
      </c>
      <c r="G127" s="108">
        <f t="shared" si="38"/>
        <v>5250</v>
      </c>
      <c r="I127" s="745"/>
      <c r="J127" s="809">
        <v>45972</v>
      </c>
      <c r="K127" s="107" t="s">
        <v>400</v>
      </c>
      <c r="L127" s="107" t="s">
        <v>401</v>
      </c>
      <c r="M127" s="862" t="s">
        <v>411</v>
      </c>
      <c r="N127" s="87" t="str">
        <f t="shared" si="34"/>
        <v>BUS</v>
      </c>
      <c r="O127" s="87" t="str">
        <f t="shared" si="35"/>
        <v xml:space="preserve">CURICO 2 </v>
      </c>
      <c r="P127" s="863">
        <v>1</v>
      </c>
      <c r="Q127" s="860">
        <f t="shared" si="36"/>
        <v>133.15860669597566</v>
      </c>
      <c r="R127" s="860">
        <f t="shared" si="37"/>
        <v>133.15860669597566</v>
      </c>
    </row>
    <row r="128" spans="1:18">
      <c r="A128" s="87"/>
      <c r="B128" s="804"/>
      <c r="C128" s="87" t="s">
        <v>45</v>
      </c>
      <c r="D128" s="87" t="s">
        <v>8</v>
      </c>
      <c r="E128" s="436">
        <v>126000</v>
      </c>
      <c r="F128" s="437">
        <v>44</v>
      </c>
      <c r="G128" s="108">
        <f t="shared" si="38"/>
        <v>2863.6363636363635</v>
      </c>
      <c r="I128" s="745"/>
      <c r="J128" s="809">
        <v>45972</v>
      </c>
      <c r="K128" s="107" t="s">
        <v>400</v>
      </c>
      <c r="L128" s="107" t="s">
        <v>401</v>
      </c>
      <c r="M128" s="862" t="s">
        <v>411</v>
      </c>
      <c r="N128" s="87" t="str">
        <f t="shared" si="34"/>
        <v>BUS</v>
      </c>
      <c r="O128" s="87" t="str">
        <f t="shared" si="35"/>
        <v xml:space="preserve">CURICO 3 </v>
      </c>
      <c r="P128" s="863">
        <v>1</v>
      </c>
      <c r="Q128" s="860">
        <f t="shared" si="36"/>
        <v>133.15860669597566</v>
      </c>
      <c r="R128" s="860">
        <f t="shared" si="37"/>
        <v>133.15860669597566</v>
      </c>
    </row>
    <row r="129" spans="1:18">
      <c r="A129" s="87"/>
      <c r="B129" s="804"/>
      <c r="C129" s="438" t="s">
        <v>14</v>
      </c>
      <c r="D129" s="438" t="s">
        <v>8</v>
      </c>
      <c r="E129" s="436">
        <v>126000</v>
      </c>
      <c r="F129" s="437">
        <v>42</v>
      </c>
      <c r="G129" s="108">
        <f t="shared" si="38"/>
        <v>3000</v>
      </c>
      <c r="I129" s="745"/>
      <c r="J129" s="809">
        <v>45972</v>
      </c>
      <c r="K129" s="107" t="s">
        <v>400</v>
      </c>
      <c r="L129" s="107" t="s">
        <v>401</v>
      </c>
      <c r="M129" s="862" t="s">
        <v>411</v>
      </c>
      <c r="N129" s="87" t="str">
        <f t="shared" si="34"/>
        <v>BUS</v>
      </c>
      <c r="O129" s="87" t="str">
        <f t="shared" si="35"/>
        <v>CURICO 3</v>
      </c>
      <c r="P129" s="863">
        <v>1</v>
      </c>
      <c r="Q129" s="860">
        <f t="shared" si="36"/>
        <v>133.15860669597566</v>
      </c>
      <c r="R129" s="860">
        <f t="shared" si="37"/>
        <v>133.15860669597566</v>
      </c>
    </row>
    <row r="130" spans="1:18">
      <c r="A130" s="87"/>
      <c r="B130" s="804"/>
      <c r="C130" s="87" t="s">
        <v>14</v>
      </c>
      <c r="D130" s="87" t="s">
        <v>8</v>
      </c>
      <c r="E130" s="436">
        <v>126000</v>
      </c>
      <c r="F130" s="437"/>
      <c r="G130" s="108" t="e">
        <f t="shared" si="38"/>
        <v>#DIV/0!</v>
      </c>
      <c r="I130" s="745"/>
      <c r="J130" s="809">
        <v>45972</v>
      </c>
      <c r="K130" s="107" t="s">
        <v>400</v>
      </c>
      <c r="L130" s="107" t="s">
        <v>401</v>
      </c>
      <c r="M130" s="862" t="s">
        <v>411</v>
      </c>
      <c r="N130" s="87" t="str">
        <f t="shared" si="34"/>
        <v>BUS</v>
      </c>
      <c r="O130" s="87" t="str">
        <f t="shared" si="35"/>
        <v>CURICO 3</v>
      </c>
      <c r="P130" s="863">
        <v>1</v>
      </c>
      <c r="Q130" s="860">
        <f t="shared" si="36"/>
        <v>133.15860669597566</v>
      </c>
      <c r="R130" s="860">
        <f t="shared" si="37"/>
        <v>133.15860669597566</v>
      </c>
    </row>
    <row r="131" spans="1:18">
      <c r="A131" s="87"/>
      <c r="B131" s="804"/>
      <c r="C131" s="87" t="s">
        <v>364</v>
      </c>
      <c r="D131" s="87" t="s">
        <v>8</v>
      </c>
      <c r="E131" s="436">
        <v>101000</v>
      </c>
      <c r="F131" s="437">
        <v>48</v>
      </c>
      <c r="G131" s="108">
        <f t="shared" si="38"/>
        <v>2104.1666666666665</v>
      </c>
      <c r="I131" s="745"/>
      <c r="J131" s="809">
        <v>45972</v>
      </c>
      <c r="K131" s="107" t="s">
        <v>400</v>
      </c>
      <c r="L131" s="107" t="s">
        <v>401</v>
      </c>
      <c r="M131" s="862" t="s">
        <v>411</v>
      </c>
      <c r="N131" s="87" t="str">
        <f t="shared" si="34"/>
        <v>BUS</v>
      </c>
      <c r="O131" s="87" t="str">
        <f t="shared" si="35"/>
        <v xml:space="preserve">TENO 1 </v>
      </c>
      <c r="P131" s="863">
        <v>1</v>
      </c>
      <c r="Q131" s="860">
        <f t="shared" si="36"/>
        <v>106.73824822455191</v>
      </c>
      <c r="R131" s="860">
        <f t="shared" si="37"/>
        <v>106.73824822455191</v>
      </c>
    </row>
    <row r="132" spans="1:18">
      <c r="A132" s="87"/>
      <c r="B132" s="804"/>
      <c r="C132" s="87" t="s">
        <v>364</v>
      </c>
      <c r="D132" s="439" t="s">
        <v>389</v>
      </c>
      <c r="E132" s="436">
        <v>95000</v>
      </c>
      <c r="F132" s="437">
        <v>11</v>
      </c>
      <c r="G132" s="108">
        <f t="shared" si="38"/>
        <v>8636.363636363636</v>
      </c>
      <c r="I132" s="745"/>
      <c r="J132" s="809">
        <v>45972</v>
      </c>
      <c r="K132" s="107" t="s">
        <v>400</v>
      </c>
      <c r="L132" s="107" t="s">
        <v>401</v>
      </c>
      <c r="M132" s="862" t="s">
        <v>411</v>
      </c>
      <c r="N132" s="87" t="str">
        <f t="shared" si="34"/>
        <v xml:space="preserve">MINIBUS </v>
      </c>
      <c r="O132" s="87" t="str">
        <f t="shared" si="35"/>
        <v xml:space="preserve">TENO 1 </v>
      </c>
      <c r="P132" s="863">
        <v>1</v>
      </c>
      <c r="Q132" s="860">
        <f t="shared" si="36"/>
        <v>100.39736219141021</v>
      </c>
      <c r="R132" s="860">
        <f t="shared" si="37"/>
        <v>100.39736219141021</v>
      </c>
    </row>
    <row r="133" spans="1:18">
      <c r="A133" s="87"/>
      <c r="B133" s="804"/>
      <c r="C133" s="438" t="s">
        <v>240</v>
      </c>
      <c r="D133" s="440" t="s">
        <v>8</v>
      </c>
      <c r="E133" s="436">
        <v>108000</v>
      </c>
      <c r="F133" s="437">
        <v>30</v>
      </c>
      <c r="G133" s="108">
        <f t="shared" si="38"/>
        <v>3600</v>
      </c>
      <c r="I133" s="745"/>
      <c r="J133" s="809">
        <v>45972</v>
      </c>
      <c r="K133" s="107" t="s">
        <v>400</v>
      </c>
      <c r="L133" s="107" t="s">
        <v>401</v>
      </c>
      <c r="M133" s="862" t="s">
        <v>411</v>
      </c>
      <c r="N133" s="87" t="str">
        <f t="shared" si="34"/>
        <v>BUS</v>
      </c>
      <c r="O133" s="87" t="str">
        <f t="shared" si="35"/>
        <v>TENO 2</v>
      </c>
      <c r="P133" s="863">
        <v>1</v>
      </c>
      <c r="Q133" s="860">
        <f t="shared" si="36"/>
        <v>114.13594859655056</v>
      </c>
      <c r="R133" s="860">
        <f t="shared" si="37"/>
        <v>114.13594859655056</v>
      </c>
    </row>
    <row r="134" spans="1:18">
      <c r="A134" s="87"/>
      <c r="B134" s="804"/>
      <c r="C134" s="87" t="s">
        <v>25</v>
      </c>
      <c r="D134" s="438" t="s">
        <v>8</v>
      </c>
      <c r="E134" s="436">
        <v>119000</v>
      </c>
      <c r="F134" s="437">
        <v>30</v>
      </c>
      <c r="G134" s="108">
        <f t="shared" si="38"/>
        <v>3966.6666666666665</v>
      </c>
      <c r="I134" s="745"/>
      <c r="J134" s="809">
        <v>45972</v>
      </c>
      <c r="K134" s="107" t="s">
        <v>400</v>
      </c>
      <c r="L134" s="107" t="s">
        <v>401</v>
      </c>
      <c r="M134" s="862" t="s">
        <v>411</v>
      </c>
      <c r="N134" s="87" t="str">
        <f t="shared" si="34"/>
        <v>BUS</v>
      </c>
      <c r="O134" s="87" t="str">
        <f t="shared" si="35"/>
        <v>MORZA</v>
      </c>
      <c r="P134" s="863">
        <v>1</v>
      </c>
      <c r="Q134" s="860">
        <f t="shared" si="36"/>
        <v>125.760906323977</v>
      </c>
      <c r="R134" s="860">
        <f t="shared" si="37"/>
        <v>125.760906323977</v>
      </c>
    </row>
    <row r="135" spans="1:18">
      <c r="A135" s="87"/>
      <c r="B135" s="804"/>
      <c r="C135" s="87" t="s">
        <v>25</v>
      </c>
      <c r="D135" s="439" t="s">
        <v>410</v>
      </c>
      <c r="E135" s="436">
        <v>100000</v>
      </c>
      <c r="F135" s="437">
        <v>16</v>
      </c>
      <c r="G135" s="108">
        <f t="shared" si="38"/>
        <v>6250</v>
      </c>
      <c r="I135" s="745"/>
      <c r="J135" s="809">
        <v>45972</v>
      </c>
      <c r="K135" s="107" t="s">
        <v>400</v>
      </c>
      <c r="L135" s="107" t="s">
        <v>401</v>
      </c>
      <c r="M135" s="862" t="s">
        <v>411</v>
      </c>
      <c r="N135" s="87" t="str">
        <f t="shared" si="34"/>
        <v>VAN APOYO</v>
      </c>
      <c r="O135" s="87" t="str">
        <f t="shared" si="35"/>
        <v>MORZA</v>
      </c>
      <c r="P135" s="863">
        <v>1</v>
      </c>
      <c r="Q135" s="860">
        <f t="shared" si="36"/>
        <v>105.68143388569496</v>
      </c>
      <c r="R135" s="860">
        <f t="shared" si="37"/>
        <v>105.68143388569496</v>
      </c>
    </row>
    <row r="136" spans="1:18">
      <c r="A136" s="87"/>
      <c r="B136" s="804"/>
      <c r="C136" s="438" t="s">
        <v>54</v>
      </c>
      <c r="D136" s="87" t="s">
        <v>8</v>
      </c>
      <c r="E136" s="436">
        <v>120000</v>
      </c>
      <c r="F136" s="437">
        <v>33</v>
      </c>
      <c r="G136" s="108">
        <f t="shared" si="38"/>
        <v>3636.3636363636365</v>
      </c>
      <c r="I136" s="745"/>
      <c r="J136" s="809">
        <v>45972</v>
      </c>
      <c r="K136" s="107" t="s">
        <v>400</v>
      </c>
      <c r="L136" s="107" t="s">
        <v>401</v>
      </c>
      <c r="M136" s="862" t="s">
        <v>411</v>
      </c>
      <c r="N136" s="87" t="str">
        <f t="shared" si="34"/>
        <v>BUS</v>
      </c>
      <c r="O136" s="87" t="str">
        <f t="shared" si="35"/>
        <v>LA MONTAÑA 1</v>
      </c>
      <c r="P136" s="863">
        <v>1</v>
      </c>
      <c r="Q136" s="860">
        <f t="shared" si="36"/>
        <v>126.81772066283395</v>
      </c>
      <c r="R136" s="860">
        <f t="shared" si="37"/>
        <v>126.81772066283395</v>
      </c>
    </row>
    <row r="137" spans="1:18">
      <c r="A137" s="87"/>
      <c r="B137" s="804"/>
      <c r="C137" s="12" t="s">
        <v>24</v>
      </c>
      <c r="D137" s="12" t="s">
        <v>389</v>
      </c>
      <c r="E137" s="441">
        <v>105000</v>
      </c>
      <c r="F137" s="437">
        <v>21</v>
      </c>
      <c r="G137" s="108">
        <f t="shared" si="38"/>
        <v>5000</v>
      </c>
      <c r="I137" s="745"/>
      <c r="J137" s="809">
        <v>45972</v>
      </c>
      <c r="K137" s="107" t="s">
        <v>400</v>
      </c>
      <c r="L137" s="107" t="s">
        <v>401</v>
      </c>
      <c r="M137" s="862" t="s">
        <v>411</v>
      </c>
      <c r="N137" s="87" t="str">
        <f t="shared" si="34"/>
        <v xml:space="preserve">MINIBUS </v>
      </c>
      <c r="O137" s="87" t="str">
        <f t="shared" si="35"/>
        <v>LA MONTAÑA 2</v>
      </c>
      <c r="P137" s="863">
        <v>1</v>
      </c>
      <c r="Q137" s="860">
        <f t="shared" si="36"/>
        <v>110.96550557997971</v>
      </c>
      <c r="R137" s="860">
        <f t="shared" si="37"/>
        <v>110.96550557997971</v>
      </c>
    </row>
    <row r="138" spans="1:18">
      <c r="A138" s="87"/>
      <c r="B138" s="804"/>
      <c r="C138" s="12" t="s">
        <v>20</v>
      </c>
      <c r="D138" s="12" t="s">
        <v>389</v>
      </c>
      <c r="E138" s="441">
        <v>102000</v>
      </c>
      <c r="F138" s="437">
        <v>20</v>
      </c>
      <c r="G138" s="108">
        <f t="shared" si="38"/>
        <v>5100</v>
      </c>
      <c r="I138" s="745"/>
      <c r="J138" s="809">
        <v>45972</v>
      </c>
      <c r="K138" s="107" t="s">
        <v>400</v>
      </c>
      <c r="L138" s="107" t="s">
        <v>401</v>
      </c>
      <c r="M138" s="862" t="s">
        <v>411</v>
      </c>
      <c r="N138" s="87" t="str">
        <f t="shared" si="34"/>
        <v xml:space="preserve">MINIBUS </v>
      </c>
      <c r="O138" s="87" t="str">
        <f t="shared" si="35"/>
        <v>RAUCO</v>
      </c>
      <c r="P138" s="863">
        <v>1</v>
      </c>
      <c r="Q138" s="860">
        <f t="shared" si="36"/>
        <v>107.79506256340886</v>
      </c>
      <c r="R138" s="860">
        <f t="shared" si="37"/>
        <v>107.79506256340886</v>
      </c>
    </row>
    <row r="139" spans="1:18">
      <c r="A139" s="87"/>
      <c r="B139" s="804"/>
      <c r="C139" s="12" t="s">
        <v>22</v>
      </c>
      <c r="D139" s="12" t="s">
        <v>8</v>
      </c>
      <c r="E139" s="441">
        <v>165000</v>
      </c>
      <c r="F139" s="437">
        <v>43</v>
      </c>
      <c r="G139" s="108">
        <f t="shared" si="38"/>
        <v>3837.2093023255816</v>
      </c>
      <c r="I139" s="745"/>
      <c r="J139" s="809">
        <v>45972</v>
      </c>
      <c r="K139" s="107" t="s">
        <v>400</v>
      </c>
      <c r="L139" s="107" t="s">
        <v>401</v>
      </c>
      <c r="M139" s="862" t="s">
        <v>411</v>
      </c>
      <c r="N139" s="87" t="str">
        <f t="shared" si="34"/>
        <v>BUS</v>
      </c>
      <c r="O139" s="87" t="str">
        <f t="shared" si="35"/>
        <v>MOLINA</v>
      </c>
      <c r="P139" s="863">
        <v>1</v>
      </c>
      <c r="Q139" s="860">
        <f t="shared" si="36"/>
        <v>174.37436591139669</v>
      </c>
      <c r="R139" s="860">
        <f t="shared" si="37"/>
        <v>174.37436591139669</v>
      </c>
    </row>
    <row r="140" spans="1:18">
      <c r="A140" s="852">
        <v>46003</v>
      </c>
      <c r="B140" s="857" t="s">
        <v>409</v>
      </c>
      <c r="C140" s="858" t="s">
        <v>363</v>
      </c>
      <c r="D140" s="858" t="s">
        <v>10</v>
      </c>
      <c r="E140" s="465">
        <v>90000</v>
      </c>
      <c r="F140" s="859">
        <v>16</v>
      </c>
      <c r="G140" s="117">
        <f t="shared" si="38"/>
        <v>5625</v>
      </c>
      <c r="I140" s="746">
        <v>938.89</v>
      </c>
      <c r="J140" s="809">
        <v>45973</v>
      </c>
      <c r="K140" s="107" t="s">
        <v>400</v>
      </c>
      <c r="L140" s="107" t="s">
        <v>401</v>
      </c>
      <c r="M140" s="87" t="str">
        <f>B140</f>
        <v xml:space="preserve">TURNO 1 </v>
      </c>
      <c r="N140" s="87" t="str">
        <f>D140</f>
        <v>VAN</v>
      </c>
      <c r="O140" s="87" t="str">
        <f>C140</f>
        <v xml:space="preserve">CURICÓ 3 </v>
      </c>
      <c r="P140" s="863">
        <v>1</v>
      </c>
      <c r="Q140" s="860">
        <f>E140/$I$140</f>
        <v>95.857874724408617</v>
      </c>
      <c r="R140" s="860">
        <f t="shared" si="37"/>
        <v>95.857874724408617</v>
      </c>
    </row>
    <row r="141" spans="1:18">
      <c r="A141" s="852"/>
      <c r="B141" s="115" t="s">
        <v>408</v>
      </c>
      <c r="C141" s="115" t="s">
        <v>413</v>
      </c>
      <c r="D141" s="115" t="s">
        <v>389</v>
      </c>
      <c r="E141" s="856">
        <v>180000</v>
      </c>
      <c r="F141" s="859">
        <v>18</v>
      </c>
      <c r="G141" s="117">
        <f t="shared" si="38"/>
        <v>10000</v>
      </c>
      <c r="I141" s="746"/>
      <c r="J141" s="809">
        <v>45973</v>
      </c>
      <c r="K141" s="107" t="s">
        <v>400</v>
      </c>
      <c r="L141" s="107" t="s">
        <v>401</v>
      </c>
      <c r="M141" s="87" t="str">
        <f>B141</f>
        <v>TURNO 1</v>
      </c>
      <c r="N141" s="87" t="str">
        <f t="shared" ref="N141:N160" si="39">D141</f>
        <v xml:space="preserve">MINIBUS </v>
      </c>
      <c r="O141" s="87" t="str">
        <f t="shared" ref="O141:O160" si="40">C141</f>
        <v>CURICÓ 1,2,3</v>
      </c>
      <c r="P141" s="863">
        <v>1</v>
      </c>
      <c r="Q141" s="860">
        <f t="shared" ref="Q141:Q160" si="41">E141/$I$140</f>
        <v>191.71574944881723</v>
      </c>
      <c r="R141" s="860">
        <f>P141*Q141</f>
        <v>191.71574944881723</v>
      </c>
    </row>
    <row r="142" spans="1:18">
      <c r="A142" s="852"/>
      <c r="B142" s="804" t="s">
        <v>412</v>
      </c>
      <c r="C142" s="87" t="s">
        <v>7</v>
      </c>
      <c r="D142" s="87" t="s">
        <v>8</v>
      </c>
      <c r="E142" s="436">
        <v>126000</v>
      </c>
      <c r="F142" s="437">
        <v>33</v>
      </c>
      <c r="G142" s="108">
        <f>E142/F142</f>
        <v>3818.181818181818</v>
      </c>
      <c r="I142" s="746"/>
      <c r="J142" s="809">
        <v>45973</v>
      </c>
      <c r="K142" s="107" t="s">
        <v>400</v>
      </c>
      <c r="L142" s="107" t="s">
        <v>401</v>
      </c>
      <c r="M142" s="87" t="str">
        <f>B142</f>
        <v xml:space="preserve">TURNO 2 </v>
      </c>
      <c r="N142" s="87" t="str">
        <f t="shared" si="39"/>
        <v>BUS</v>
      </c>
      <c r="O142" s="87" t="str">
        <f t="shared" si="40"/>
        <v>CURICO 1</v>
      </c>
      <c r="P142" s="863">
        <v>1</v>
      </c>
      <c r="Q142" s="860">
        <f t="shared" si="41"/>
        <v>134.20102461417207</v>
      </c>
      <c r="R142" s="860">
        <f t="shared" ref="R142:R181" si="42">P142*Q142</f>
        <v>134.20102461417207</v>
      </c>
    </row>
    <row r="143" spans="1:18">
      <c r="A143" s="852"/>
      <c r="B143" s="804"/>
      <c r="C143" s="438" t="s">
        <v>7</v>
      </c>
      <c r="D143" s="438" t="s">
        <v>8</v>
      </c>
      <c r="E143" s="436">
        <v>126000</v>
      </c>
      <c r="F143" s="437">
        <v>38</v>
      </c>
      <c r="G143" s="108">
        <f t="shared" ref="G143:G162" si="43">E143/F143</f>
        <v>3315.7894736842104</v>
      </c>
      <c r="I143" s="746"/>
      <c r="J143" s="809">
        <v>45973</v>
      </c>
      <c r="K143" s="107" t="s">
        <v>400</v>
      </c>
      <c r="L143" s="107" t="s">
        <v>401</v>
      </c>
      <c r="M143" s="864" t="s">
        <v>412</v>
      </c>
      <c r="N143" s="87" t="str">
        <f t="shared" si="39"/>
        <v>BUS</v>
      </c>
      <c r="O143" s="87" t="str">
        <f t="shared" si="40"/>
        <v>CURICO 1</v>
      </c>
      <c r="P143" s="863">
        <v>1</v>
      </c>
      <c r="Q143" s="860">
        <f t="shared" si="41"/>
        <v>134.20102461417207</v>
      </c>
      <c r="R143" s="860">
        <f t="shared" si="42"/>
        <v>134.20102461417207</v>
      </c>
    </row>
    <row r="144" spans="1:18">
      <c r="A144" s="852"/>
      <c r="B144" s="804"/>
      <c r="C144" s="87" t="s">
        <v>282</v>
      </c>
      <c r="D144" s="438" t="s">
        <v>8</v>
      </c>
      <c r="E144" s="436">
        <v>126000</v>
      </c>
      <c r="F144" s="437">
        <v>44</v>
      </c>
      <c r="G144" s="108">
        <f t="shared" si="43"/>
        <v>2863.6363636363635</v>
      </c>
      <c r="I144" s="746"/>
      <c r="J144" s="809">
        <v>45973</v>
      </c>
      <c r="K144" s="107" t="s">
        <v>400</v>
      </c>
      <c r="L144" s="107" t="s">
        <v>401</v>
      </c>
      <c r="M144" s="864" t="s">
        <v>411</v>
      </c>
      <c r="N144" s="87" t="str">
        <f t="shared" si="39"/>
        <v>BUS</v>
      </c>
      <c r="O144" s="87" t="str">
        <f t="shared" si="40"/>
        <v xml:space="preserve">CURICO 2 </v>
      </c>
      <c r="P144" s="863">
        <v>1</v>
      </c>
      <c r="Q144" s="860">
        <f t="shared" si="41"/>
        <v>134.20102461417207</v>
      </c>
      <c r="R144" s="860">
        <f t="shared" si="42"/>
        <v>134.20102461417207</v>
      </c>
    </row>
    <row r="145" spans="1:18">
      <c r="A145" s="852"/>
      <c r="B145" s="804"/>
      <c r="C145" s="87" t="s">
        <v>282</v>
      </c>
      <c r="D145" s="439" t="s">
        <v>8</v>
      </c>
      <c r="E145" s="436">
        <v>126000</v>
      </c>
      <c r="F145" s="437">
        <v>13</v>
      </c>
      <c r="G145" s="108">
        <f t="shared" si="43"/>
        <v>9692.3076923076915</v>
      </c>
      <c r="I145" s="746"/>
      <c r="J145" s="809">
        <v>45973</v>
      </c>
      <c r="K145" s="107" t="s">
        <v>400</v>
      </c>
      <c r="L145" s="107" t="s">
        <v>401</v>
      </c>
      <c r="M145" s="864" t="s">
        <v>411</v>
      </c>
      <c r="N145" s="87" t="str">
        <f t="shared" si="39"/>
        <v>BUS</v>
      </c>
      <c r="O145" s="87" t="str">
        <f t="shared" si="40"/>
        <v xml:space="preserve">CURICO 2 </v>
      </c>
      <c r="P145" s="863">
        <v>1</v>
      </c>
      <c r="Q145" s="860">
        <f t="shared" si="41"/>
        <v>134.20102461417207</v>
      </c>
      <c r="R145" s="860">
        <f t="shared" si="42"/>
        <v>134.20102461417207</v>
      </c>
    </row>
    <row r="146" spans="1:18">
      <c r="A146" s="852"/>
      <c r="B146" s="804"/>
      <c r="C146" s="87" t="s">
        <v>45</v>
      </c>
      <c r="D146" s="87" t="s">
        <v>8</v>
      </c>
      <c r="E146" s="436">
        <v>126000</v>
      </c>
      <c r="F146" s="437">
        <v>42</v>
      </c>
      <c r="G146" s="108">
        <f t="shared" si="43"/>
        <v>3000</v>
      </c>
      <c r="I146" s="746"/>
      <c r="J146" s="809">
        <v>45973</v>
      </c>
      <c r="K146" s="107" t="s">
        <v>400</v>
      </c>
      <c r="L146" s="107" t="s">
        <v>401</v>
      </c>
      <c r="M146" s="864" t="s">
        <v>411</v>
      </c>
      <c r="N146" s="87" t="str">
        <f t="shared" si="39"/>
        <v>BUS</v>
      </c>
      <c r="O146" s="87" t="str">
        <f t="shared" si="40"/>
        <v xml:space="preserve">CURICO 3 </v>
      </c>
      <c r="P146" s="863">
        <v>1</v>
      </c>
      <c r="Q146" s="860">
        <f t="shared" si="41"/>
        <v>134.20102461417207</v>
      </c>
      <c r="R146" s="860">
        <f t="shared" si="42"/>
        <v>134.20102461417207</v>
      </c>
    </row>
    <row r="147" spans="1:18">
      <c r="A147" s="852"/>
      <c r="B147" s="804"/>
      <c r="C147" s="438" t="s">
        <v>14</v>
      </c>
      <c r="D147" s="438" t="s">
        <v>8</v>
      </c>
      <c r="E147" s="436">
        <v>126000</v>
      </c>
      <c r="F147" s="437">
        <v>44</v>
      </c>
      <c r="G147" s="108">
        <f t="shared" si="43"/>
        <v>2863.6363636363635</v>
      </c>
      <c r="I147" s="746"/>
      <c r="J147" s="809">
        <v>45973</v>
      </c>
      <c r="K147" s="107" t="s">
        <v>400</v>
      </c>
      <c r="L147" s="107" t="s">
        <v>401</v>
      </c>
      <c r="M147" s="864" t="s">
        <v>411</v>
      </c>
      <c r="N147" s="87" t="str">
        <f t="shared" si="39"/>
        <v>BUS</v>
      </c>
      <c r="O147" s="87" t="str">
        <f t="shared" si="40"/>
        <v>CURICO 3</v>
      </c>
      <c r="P147" s="863">
        <v>1</v>
      </c>
      <c r="Q147" s="860">
        <f t="shared" si="41"/>
        <v>134.20102461417207</v>
      </c>
      <c r="R147" s="860">
        <f t="shared" si="42"/>
        <v>134.20102461417207</v>
      </c>
    </row>
    <row r="148" spans="1:18">
      <c r="A148" s="852"/>
      <c r="B148" s="804"/>
      <c r="C148" s="87" t="s">
        <v>14</v>
      </c>
      <c r="D148" s="87" t="s">
        <v>8</v>
      </c>
      <c r="E148" s="436">
        <v>126000</v>
      </c>
      <c r="F148" s="437">
        <v>43</v>
      </c>
      <c r="G148" s="108">
        <f t="shared" si="43"/>
        <v>2930.2325581395348</v>
      </c>
      <c r="I148" s="746"/>
      <c r="J148" s="809">
        <v>45973</v>
      </c>
      <c r="K148" s="107" t="s">
        <v>400</v>
      </c>
      <c r="L148" s="107" t="s">
        <v>401</v>
      </c>
      <c r="M148" s="864" t="s">
        <v>411</v>
      </c>
      <c r="N148" s="87" t="str">
        <f t="shared" si="39"/>
        <v>BUS</v>
      </c>
      <c r="O148" s="87" t="str">
        <f t="shared" si="40"/>
        <v>CURICO 3</v>
      </c>
      <c r="P148" s="863">
        <v>1</v>
      </c>
      <c r="Q148" s="860">
        <f t="shared" si="41"/>
        <v>134.20102461417207</v>
      </c>
      <c r="R148" s="860">
        <f t="shared" si="42"/>
        <v>134.20102461417207</v>
      </c>
    </row>
    <row r="149" spans="1:18">
      <c r="A149" s="852"/>
      <c r="B149" s="804"/>
      <c r="C149" s="87" t="s">
        <v>364</v>
      </c>
      <c r="D149" s="87" t="s">
        <v>8</v>
      </c>
      <c r="E149" s="436">
        <v>101000</v>
      </c>
      <c r="F149" s="437">
        <v>39</v>
      </c>
      <c r="G149" s="108">
        <f t="shared" si="43"/>
        <v>2589.7435897435898</v>
      </c>
      <c r="I149" s="746"/>
      <c r="J149" s="809">
        <v>45973</v>
      </c>
      <c r="K149" s="107" t="s">
        <v>400</v>
      </c>
      <c r="L149" s="107" t="s">
        <v>401</v>
      </c>
      <c r="M149" s="864" t="s">
        <v>411</v>
      </c>
      <c r="N149" s="87" t="str">
        <f t="shared" si="39"/>
        <v>BUS</v>
      </c>
      <c r="O149" s="87" t="str">
        <f t="shared" si="40"/>
        <v xml:space="preserve">TENO 1 </v>
      </c>
      <c r="P149" s="863">
        <v>1</v>
      </c>
      <c r="Q149" s="860">
        <f t="shared" si="41"/>
        <v>107.57383719072521</v>
      </c>
      <c r="R149" s="860">
        <f t="shared" si="42"/>
        <v>107.57383719072521</v>
      </c>
    </row>
    <row r="150" spans="1:18">
      <c r="A150" s="852"/>
      <c r="B150" s="804"/>
      <c r="C150" s="87" t="s">
        <v>364</v>
      </c>
      <c r="D150" s="439" t="s">
        <v>389</v>
      </c>
      <c r="E150" s="436">
        <v>95000</v>
      </c>
      <c r="F150" s="437">
        <v>29</v>
      </c>
      <c r="G150" s="108">
        <f t="shared" si="43"/>
        <v>3275.8620689655172</v>
      </c>
      <c r="I150" s="746"/>
      <c r="J150" s="809">
        <v>45973</v>
      </c>
      <c r="K150" s="107" t="s">
        <v>400</v>
      </c>
      <c r="L150" s="107" t="s">
        <v>401</v>
      </c>
      <c r="M150" s="864" t="s">
        <v>412</v>
      </c>
      <c r="N150" s="87" t="str">
        <f t="shared" si="39"/>
        <v xml:space="preserve">MINIBUS </v>
      </c>
      <c r="O150" s="87" t="str">
        <f t="shared" si="40"/>
        <v xml:space="preserve">TENO 1 </v>
      </c>
      <c r="P150" s="863">
        <v>1</v>
      </c>
      <c r="Q150" s="860">
        <f t="shared" si="41"/>
        <v>101.18331220909798</v>
      </c>
      <c r="R150" s="860">
        <f t="shared" si="42"/>
        <v>101.18331220909798</v>
      </c>
    </row>
    <row r="151" spans="1:18">
      <c r="A151" s="852"/>
      <c r="B151" s="804"/>
      <c r="C151" s="438" t="s">
        <v>240</v>
      </c>
      <c r="D151" s="440" t="s">
        <v>8</v>
      </c>
      <c r="E151" s="436">
        <v>108000</v>
      </c>
      <c r="F151" s="437">
        <v>33</v>
      </c>
      <c r="G151" s="108">
        <f t="shared" si="43"/>
        <v>3272.7272727272725</v>
      </c>
      <c r="I151" s="746"/>
      <c r="J151" s="809">
        <v>45973</v>
      </c>
      <c r="K151" s="107" t="s">
        <v>400</v>
      </c>
      <c r="L151" s="107" t="s">
        <v>401</v>
      </c>
      <c r="M151" s="864" t="s">
        <v>411</v>
      </c>
      <c r="N151" s="87" t="str">
        <f t="shared" si="39"/>
        <v>BUS</v>
      </c>
      <c r="O151" s="87" t="str">
        <f t="shared" si="40"/>
        <v>TENO 2</v>
      </c>
      <c r="P151" s="863">
        <v>1</v>
      </c>
      <c r="Q151" s="860">
        <f t="shared" si="41"/>
        <v>115.02944966929033</v>
      </c>
      <c r="R151" s="860">
        <f t="shared" si="42"/>
        <v>115.02944966929033</v>
      </c>
    </row>
    <row r="152" spans="1:18">
      <c r="A152" s="852"/>
      <c r="B152" s="804"/>
      <c r="C152" s="87" t="s">
        <v>25</v>
      </c>
      <c r="D152" s="438" t="s">
        <v>8</v>
      </c>
      <c r="E152" s="436">
        <v>119000</v>
      </c>
      <c r="F152" s="437">
        <v>31</v>
      </c>
      <c r="G152" s="108">
        <f t="shared" si="43"/>
        <v>3838.7096774193546</v>
      </c>
      <c r="I152" s="746"/>
      <c r="J152" s="809">
        <v>45973</v>
      </c>
      <c r="K152" s="107" t="s">
        <v>400</v>
      </c>
      <c r="L152" s="107" t="s">
        <v>401</v>
      </c>
      <c r="M152" s="864" t="s">
        <v>411</v>
      </c>
      <c r="N152" s="87" t="str">
        <f t="shared" si="39"/>
        <v>BUS</v>
      </c>
      <c r="O152" s="87" t="str">
        <f t="shared" si="40"/>
        <v>MORZA</v>
      </c>
      <c r="P152" s="863">
        <v>1</v>
      </c>
      <c r="Q152" s="860">
        <f t="shared" si="41"/>
        <v>126.74541213560694</v>
      </c>
      <c r="R152" s="860">
        <f t="shared" si="42"/>
        <v>126.74541213560694</v>
      </c>
    </row>
    <row r="153" spans="1:18">
      <c r="A153" s="852"/>
      <c r="B153" s="804"/>
      <c r="C153" s="87" t="s">
        <v>25</v>
      </c>
      <c r="D153" s="439" t="s">
        <v>410</v>
      </c>
      <c r="E153" s="436">
        <v>100000</v>
      </c>
      <c r="F153" s="437">
        <v>17</v>
      </c>
      <c r="G153" s="108">
        <f t="shared" si="43"/>
        <v>5882.3529411764703</v>
      </c>
      <c r="I153" s="746"/>
      <c r="J153" s="809">
        <v>45973</v>
      </c>
      <c r="K153" s="107" t="s">
        <v>400</v>
      </c>
      <c r="L153" s="107" t="s">
        <v>401</v>
      </c>
      <c r="M153" s="864" t="s">
        <v>411</v>
      </c>
      <c r="N153" s="87" t="str">
        <f t="shared" si="39"/>
        <v>VAN APOYO</v>
      </c>
      <c r="O153" s="87" t="str">
        <f t="shared" si="40"/>
        <v>MORZA</v>
      </c>
      <c r="P153" s="863">
        <v>1</v>
      </c>
      <c r="Q153" s="860">
        <f t="shared" si="41"/>
        <v>106.50874969378735</v>
      </c>
      <c r="R153" s="860">
        <f t="shared" si="42"/>
        <v>106.50874969378735</v>
      </c>
    </row>
    <row r="154" spans="1:18">
      <c r="A154" s="852"/>
      <c r="B154" s="804"/>
      <c r="C154" s="438" t="s">
        <v>54</v>
      </c>
      <c r="D154" s="87" t="s">
        <v>8</v>
      </c>
      <c r="E154" s="436">
        <v>120000</v>
      </c>
      <c r="F154" s="437">
        <v>33</v>
      </c>
      <c r="G154" s="108">
        <f t="shared" si="43"/>
        <v>3636.3636363636365</v>
      </c>
      <c r="I154" s="746"/>
      <c r="J154" s="809">
        <v>45973</v>
      </c>
      <c r="K154" s="107" t="s">
        <v>400</v>
      </c>
      <c r="L154" s="107" t="s">
        <v>401</v>
      </c>
      <c r="M154" s="864" t="s">
        <v>411</v>
      </c>
      <c r="N154" s="87" t="str">
        <f t="shared" si="39"/>
        <v>BUS</v>
      </c>
      <c r="O154" s="87" t="str">
        <f t="shared" si="40"/>
        <v>LA MONTAÑA 1</v>
      </c>
      <c r="P154" s="863">
        <v>1</v>
      </c>
      <c r="Q154" s="860">
        <f t="shared" si="41"/>
        <v>127.81049963254482</v>
      </c>
      <c r="R154" s="860">
        <f t="shared" si="42"/>
        <v>127.81049963254482</v>
      </c>
    </row>
    <row r="155" spans="1:18">
      <c r="A155" s="852"/>
      <c r="B155" s="804"/>
      <c r="C155" s="12" t="s">
        <v>24</v>
      </c>
      <c r="D155" s="12" t="s">
        <v>389</v>
      </c>
      <c r="E155" s="441">
        <v>105000</v>
      </c>
      <c r="F155" s="437">
        <v>19</v>
      </c>
      <c r="G155" s="108">
        <f t="shared" si="43"/>
        <v>5526.3157894736842</v>
      </c>
      <c r="I155" s="746"/>
      <c r="J155" s="809">
        <v>45973</v>
      </c>
      <c r="K155" s="107" t="s">
        <v>400</v>
      </c>
      <c r="L155" s="107" t="s">
        <v>401</v>
      </c>
      <c r="M155" s="864" t="s">
        <v>411</v>
      </c>
      <c r="N155" s="87" t="str">
        <f t="shared" si="39"/>
        <v xml:space="preserve">MINIBUS </v>
      </c>
      <c r="O155" s="87" t="str">
        <f t="shared" si="40"/>
        <v>LA MONTAÑA 2</v>
      </c>
      <c r="P155" s="863">
        <v>1</v>
      </c>
      <c r="Q155" s="860">
        <f t="shared" si="41"/>
        <v>111.83418717847671</v>
      </c>
      <c r="R155" s="860">
        <f t="shared" si="42"/>
        <v>111.83418717847671</v>
      </c>
    </row>
    <row r="156" spans="1:18">
      <c r="A156" s="852"/>
      <c r="B156" s="804"/>
      <c r="C156" s="12" t="s">
        <v>20</v>
      </c>
      <c r="D156" s="12" t="s">
        <v>389</v>
      </c>
      <c r="E156" s="441">
        <v>102000</v>
      </c>
      <c r="F156" s="437">
        <v>21</v>
      </c>
      <c r="G156" s="108">
        <f t="shared" si="43"/>
        <v>4857.1428571428569</v>
      </c>
      <c r="I156" s="746"/>
      <c r="J156" s="809">
        <v>45973</v>
      </c>
      <c r="K156" s="107" t="s">
        <v>400</v>
      </c>
      <c r="L156" s="107" t="s">
        <v>401</v>
      </c>
      <c r="M156" s="864" t="s">
        <v>411</v>
      </c>
      <c r="N156" s="87" t="str">
        <f t="shared" si="39"/>
        <v xml:space="preserve">MINIBUS </v>
      </c>
      <c r="O156" s="87" t="str">
        <f t="shared" si="40"/>
        <v>RAUCO</v>
      </c>
      <c r="P156" s="863">
        <v>1</v>
      </c>
      <c r="Q156" s="860">
        <f t="shared" si="41"/>
        <v>108.63892468766309</v>
      </c>
      <c r="R156" s="860">
        <f t="shared" si="42"/>
        <v>108.63892468766309</v>
      </c>
    </row>
    <row r="157" spans="1:18">
      <c r="A157" s="852"/>
      <c r="B157" s="804"/>
      <c r="C157" s="12" t="s">
        <v>22</v>
      </c>
      <c r="D157" s="12" t="s">
        <v>8</v>
      </c>
      <c r="E157" s="441">
        <v>165000</v>
      </c>
      <c r="F157" s="437">
        <v>45</v>
      </c>
      <c r="G157" s="108">
        <f t="shared" si="43"/>
        <v>3666.6666666666665</v>
      </c>
      <c r="I157" s="746"/>
      <c r="J157" s="809">
        <v>45973</v>
      </c>
      <c r="K157" s="107" t="s">
        <v>400</v>
      </c>
      <c r="L157" s="107" t="s">
        <v>401</v>
      </c>
      <c r="M157" s="864" t="s">
        <v>411</v>
      </c>
      <c r="N157" s="87" t="str">
        <f t="shared" si="39"/>
        <v>BUS</v>
      </c>
      <c r="O157" s="87" t="str">
        <f t="shared" si="40"/>
        <v>MOLINA</v>
      </c>
      <c r="P157" s="863">
        <v>1</v>
      </c>
      <c r="Q157" s="860">
        <f t="shared" si="41"/>
        <v>175.73943699474913</v>
      </c>
      <c r="R157" s="860">
        <f t="shared" si="42"/>
        <v>175.73943699474913</v>
      </c>
    </row>
    <row r="158" spans="1:18">
      <c r="A158" s="852"/>
      <c r="B158" s="804"/>
      <c r="C158" s="128" t="s">
        <v>414</v>
      </c>
      <c r="D158" s="128" t="s">
        <v>389</v>
      </c>
      <c r="E158" s="129">
        <v>78750</v>
      </c>
      <c r="F158" s="442">
        <v>21</v>
      </c>
      <c r="G158" s="129">
        <f t="shared" si="43"/>
        <v>3750</v>
      </c>
      <c r="I158" s="746"/>
      <c r="J158" s="809">
        <v>45973</v>
      </c>
      <c r="K158" s="107" t="s">
        <v>400</v>
      </c>
      <c r="L158" s="107" t="s">
        <v>401</v>
      </c>
      <c r="M158" s="864" t="s">
        <v>411</v>
      </c>
      <c r="N158" s="87" t="str">
        <f t="shared" si="39"/>
        <v xml:space="preserve">MINIBUS </v>
      </c>
      <c r="O158" s="87" t="str">
        <f t="shared" si="40"/>
        <v>CURICÓ 1,2</v>
      </c>
      <c r="P158" s="863">
        <v>1</v>
      </c>
      <c r="Q158" s="860">
        <f t="shared" si="41"/>
        <v>83.87564038385753</v>
      </c>
      <c r="R158" s="860">
        <f t="shared" si="42"/>
        <v>83.87564038385753</v>
      </c>
    </row>
    <row r="159" spans="1:18">
      <c r="A159" s="852"/>
      <c r="B159" s="804"/>
      <c r="C159" s="128" t="s">
        <v>363</v>
      </c>
      <c r="D159" s="128" t="s">
        <v>10</v>
      </c>
      <c r="E159" s="129">
        <v>45000</v>
      </c>
      <c r="F159" s="442">
        <v>8</v>
      </c>
      <c r="G159" s="129">
        <f t="shared" si="43"/>
        <v>5625</v>
      </c>
      <c r="I159" s="746"/>
      <c r="J159" s="809">
        <v>45973</v>
      </c>
      <c r="K159" s="107" t="s">
        <v>400</v>
      </c>
      <c r="L159" s="107" t="s">
        <v>401</v>
      </c>
      <c r="M159" s="864" t="s">
        <v>411</v>
      </c>
      <c r="N159" s="87" t="str">
        <f t="shared" si="39"/>
        <v>VAN</v>
      </c>
      <c r="O159" s="87" t="str">
        <f t="shared" si="40"/>
        <v xml:space="preserve">CURICÓ 3 </v>
      </c>
      <c r="P159" s="863">
        <v>1</v>
      </c>
      <c r="Q159" s="860">
        <f t="shared" si="41"/>
        <v>47.928937362204309</v>
      </c>
      <c r="R159" s="860">
        <f t="shared" si="42"/>
        <v>47.928937362204309</v>
      </c>
    </row>
    <row r="160" spans="1:18">
      <c r="A160" s="852"/>
      <c r="B160" s="804"/>
      <c r="C160" s="128" t="s">
        <v>415</v>
      </c>
      <c r="D160" s="128" t="s">
        <v>10</v>
      </c>
      <c r="E160" s="129">
        <v>45000</v>
      </c>
      <c r="F160" s="442">
        <v>8</v>
      </c>
      <c r="G160" s="129">
        <f t="shared" si="43"/>
        <v>5625</v>
      </c>
      <c r="I160" s="746"/>
      <c r="J160" s="809">
        <v>45973</v>
      </c>
      <c r="K160" s="107" t="s">
        <v>400</v>
      </c>
      <c r="L160" s="107" t="s">
        <v>401</v>
      </c>
      <c r="M160" s="864" t="s">
        <v>411</v>
      </c>
      <c r="N160" s="87" t="str">
        <f t="shared" si="39"/>
        <v>VAN</v>
      </c>
      <c r="O160" s="87" t="str">
        <f t="shared" si="40"/>
        <v>TENO CENTRO</v>
      </c>
      <c r="P160" s="863">
        <v>1</v>
      </c>
      <c r="Q160" s="860">
        <f t="shared" si="41"/>
        <v>47.928937362204309</v>
      </c>
      <c r="R160" s="860">
        <f t="shared" si="42"/>
        <v>47.928937362204309</v>
      </c>
    </row>
    <row r="161" spans="1:18">
      <c r="A161" s="852">
        <v>45974</v>
      </c>
      <c r="B161" s="857" t="s">
        <v>409</v>
      </c>
      <c r="C161" s="858" t="s">
        <v>363</v>
      </c>
      <c r="D161" s="858" t="s">
        <v>10</v>
      </c>
      <c r="E161" s="465">
        <v>90000</v>
      </c>
      <c r="F161" s="859"/>
      <c r="G161" s="117" t="e">
        <f t="shared" si="43"/>
        <v>#DIV/0!</v>
      </c>
      <c r="I161" s="746">
        <v>937.32</v>
      </c>
      <c r="J161" s="86" t="s">
        <v>416</v>
      </c>
      <c r="K161" s="107" t="s">
        <v>400</v>
      </c>
      <c r="L161" s="107" t="s">
        <v>401</v>
      </c>
      <c r="M161" s="864" t="s">
        <v>408</v>
      </c>
      <c r="N161" s="87" t="str">
        <f>D161</f>
        <v>VAN</v>
      </c>
      <c r="O161" s="87" t="str">
        <f>C161</f>
        <v xml:space="preserve">CURICÓ 3 </v>
      </c>
      <c r="P161" s="863">
        <v>1</v>
      </c>
      <c r="Q161" s="860">
        <f>E161/$I$161</f>
        <v>96.018435539623596</v>
      </c>
      <c r="R161" s="860">
        <f t="shared" si="42"/>
        <v>96.018435539623596</v>
      </c>
    </row>
    <row r="162" spans="1:18">
      <c r="A162" s="852"/>
      <c r="B162" s="115" t="s">
        <v>408</v>
      </c>
      <c r="C162" s="115" t="s">
        <v>413</v>
      </c>
      <c r="D162" s="115" t="s">
        <v>389</v>
      </c>
      <c r="E162" s="856">
        <v>180000</v>
      </c>
      <c r="F162" s="859"/>
      <c r="G162" s="117" t="e">
        <f t="shared" si="43"/>
        <v>#DIV/0!</v>
      </c>
      <c r="I162" s="746"/>
      <c r="J162" s="86" t="s">
        <v>416</v>
      </c>
      <c r="K162" s="107" t="s">
        <v>400</v>
      </c>
      <c r="L162" s="107" t="s">
        <v>401</v>
      </c>
      <c r="M162" s="864" t="s">
        <v>408</v>
      </c>
      <c r="N162" s="87" t="str">
        <f t="shared" ref="N162:N181" si="44">D162</f>
        <v xml:space="preserve">MINIBUS </v>
      </c>
      <c r="O162" s="87" t="str">
        <f t="shared" ref="O162:O181" si="45">C162</f>
        <v>CURICÓ 1,2,3</v>
      </c>
      <c r="P162" s="863">
        <v>1</v>
      </c>
      <c r="Q162" s="860">
        <f t="shared" ref="Q162:Q181" si="46">E162/$I$161</f>
        <v>192.03687107924719</v>
      </c>
      <c r="R162" s="860">
        <f t="shared" si="42"/>
        <v>192.03687107924719</v>
      </c>
    </row>
    <row r="163" spans="1:18">
      <c r="A163" s="852"/>
      <c r="B163" s="804" t="s">
        <v>412</v>
      </c>
      <c r="C163" s="87" t="s">
        <v>7</v>
      </c>
      <c r="D163" s="87" t="s">
        <v>8</v>
      </c>
      <c r="E163" s="436">
        <v>126000</v>
      </c>
      <c r="F163" s="437">
        <v>30</v>
      </c>
      <c r="G163" s="108">
        <f>E163/F163</f>
        <v>4200</v>
      </c>
      <c r="I163" s="746"/>
      <c r="J163" s="86" t="s">
        <v>416</v>
      </c>
      <c r="K163" s="107" t="s">
        <v>400</v>
      </c>
      <c r="L163" s="107" t="s">
        <v>401</v>
      </c>
      <c r="M163" s="864" t="s">
        <v>411</v>
      </c>
      <c r="N163" s="87" t="str">
        <f t="shared" si="44"/>
        <v>BUS</v>
      </c>
      <c r="O163" s="87" t="str">
        <f t="shared" si="45"/>
        <v>CURICO 1</v>
      </c>
      <c r="P163" s="863">
        <v>1</v>
      </c>
      <c r="Q163" s="860">
        <f t="shared" si="46"/>
        <v>134.42580975547304</v>
      </c>
      <c r="R163" s="860">
        <f t="shared" si="42"/>
        <v>134.42580975547304</v>
      </c>
    </row>
    <row r="164" spans="1:18">
      <c r="A164" s="852"/>
      <c r="B164" s="804"/>
      <c r="C164" s="438" t="s">
        <v>7</v>
      </c>
      <c r="D164" s="438" t="s">
        <v>8</v>
      </c>
      <c r="E164" s="436">
        <v>126000</v>
      </c>
      <c r="F164" s="437">
        <v>38</v>
      </c>
      <c r="G164" s="108">
        <f t="shared" ref="G164:G183" si="47">E164/F164</f>
        <v>3315.7894736842104</v>
      </c>
      <c r="I164" s="746"/>
      <c r="J164" s="86" t="s">
        <v>416</v>
      </c>
      <c r="K164" s="107" t="s">
        <v>400</v>
      </c>
      <c r="L164" s="107" t="s">
        <v>401</v>
      </c>
      <c r="M164" s="864" t="s">
        <v>411</v>
      </c>
      <c r="N164" s="87" t="str">
        <f t="shared" si="44"/>
        <v>BUS</v>
      </c>
      <c r="O164" s="87" t="str">
        <f t="shared" si="45"/>
        <v>CURICO 1</v>
      </c>
      <c r="P164" s="863">
        <v>1</v>
      </c>
      <c r="Q164" s="860">
        <f t="shared" si="46"/>
        <v>134.42580975547304</v>
      </c>
      <c r="R164" s="860">
        <f t="shared" si="42"/>
        <v>134.42580975547304</v>
      </c>
    </row>
    <row r="165" spans="1:18">
      <c r="A165" s="852"/>
      <c r="B165" s="804"/>
      <c r="C165" s="87" t="s">
        <v>282</v>
      </c>
      <c r="D165" s="438" t="s">
        <v>8</v>
      </c>
      <c r="E165" s="436">
        <v>126000</v>
      </c>
      <c r="F165" s="437">
        <v>24</v>
      </c>
      <c r="G165" s="108">
        <f t="shared" si="47"/>
        <v>5250</v>
      </c>
      <c r="I165" s="746"/>
      <c r="J165" s="86" t="s">
        <v>416</v>
      </c>
      <c r="K165" s="107" t="s">
        <v>400</v>
      </c>
      <c r="L165" s="107" t="s">
        <v>401</v>
      </c>
      <c r="M165" s="864" t="s">
        <v>411</v>
      </c>
      <c r="N165" s="87" t="str">
        <f t="shared" si="44"/>
        <v>BUS</v>
      </c>
      <c r="O165" s="87" t="str">
        <f t="shared" si="45"/>
        <v xml:space="preserve">CURICO 2 </v>
      </c>
      <c r="P165" s="863">
        <v>1</v>
      </c>
      <c r="Q165" s="860">
        <f t="shared" si="46"/>
        <v>134.42580975547304</v>
      </c>
      <c r="R165" s="860">
        <f t="shared" si="42"/>
        <v>134.42580975547304</v>
      </c>
    </row>
    <row r="166" spans="1:18">
      <c r="A166" s="852"/>
      <c r="B166" s="804"/>
      <c r="C166" s="87" t="s">
        <v>282</v>
      </c>
      <c r="D166" s="439" t="s">
        <v>8</v>
      </c>
      <c r="E166" s="436">
        <v>126000</v>
      </c>
      <c r="F166" s="437">
        <v>35</v>
      </c>
      <c r="G166" s="108">
        <f t="shared" si="47"/>
        <v>3600</v>
      </c>
      <c r="I166" s="746"/>
      <c r="J166" s="86" t="s">
        <v>416</v>
      </c>
      <c r="K166" s="107" t="s">
        <v>400</v>
      </c>
      <c r="L166" s="107" t="s">
        <v>401</v>
      </c>
      <c r="M166" s="864" t="s">
        <v>411</v>
      </c>
      <c r="N166" s="87" t="str">
        <f t="shared" si="44"/>
        <v>BUS</v>
      </c>
      <c r="O166" s="87" t="str">
        <f t="shared" si="45"/>
        <v xml:space="preserve">CURICO 2 </v>
      </c>
      <c r="P166" s="863">
        <v>1</v>
      </c>
      <c r="Q166" s="860">
        <f t="shared" si="46"/>
        <v>134.42580975547304</v>
      </c>
      <c r="R166" s="860">
        <f t="shared" si="42"/>
        <v>134.42580975547304</v>
      </c>
    </row>
    <row r="167" spans="1:18">
      <c r="A167" s="852"/>
      <c r="B167" s="804"/>
      <c r="C167" s="87" t="s">
        <v>45</v>
      </c>
      <c r="D167" s="87" t="s">
        <v>8</v>
      </c>
      <c r="E167" s="436">
        <v>126000</v>
      </c>
      <c r="F167" s="437">
        <v>42</v>
      </c>
      <c r="G167" s="108">
        <f t="shared" si="47"/>
        <v>3000</v>
      </c>
      <c r="I167" s="746"/>
      <c r="J167" s="86" t="s">
        <v>416</v>
      </c>
      <c r="K167" s="107" t="s">
        <v>400</v>
      </c>
      <c r="L167" s="107" t="s">
        <v>401</v>
      </c>
      <c r="M167" s="864" t="s">
        <v>411</v>
      </c>
      <c r="N167" s="87" t="str">
        <f t="shared" si="44"/>
        <v>BUS</v>
      </c>
      <c r="O167" s="87" t="str">
        <f t="shared" si="45"/>
        <v xml:space="preserve">CURICO 3 </v>
      </c>
      <c r="P167" s="863">
        <v>1</v>
      </c>
      <c r="Q167" s="860">
        <f t="shared" si="46"/>
        <v>134.42580975547304</v>
      </c>
      <c r="R167" s="860">
        <f t="shared" si="42"/>
        <v>134.42580975547304</v>
      </c>
    </row>
    <row r="168" spans="1:18">
      <c r="A168" s="852"/>
      <c r="B168" s="804"/>
      <c r="C168" s="438" t="s">
        <v>14</v>
      </c>
      <c r="D168" s="438" t="s">
        <v>8</v>
      </c>
      <c r="E168" s="436">
        <v>126000</v>
      </c>
      <c r="F168" s="437">
        <v>39</v>
      </c>
      <c r="G168" s="108">
        <f t="shared" si="47"/>
        <v>3230.7692307692309</v>
      </c>
      <c r="I168" s="746"/>
      <c r="J168" s="86" t="s">
        <v>416</v>
      </c>
      <c r="K168" s="107" t="s">
        <v>400</v>
      </c>
      <c r="L168" s="107" t="s">
        <v>401</v>
      </c>
      <c r="M168" s="864" t="s">
        <v>411</v>
      </c>
      <c r="N168" s="87" t="str">
        <f t="shared" si="44"/>
        <v>BUS</v>
      </c>
      <c r="O168" s="87" t="str">
        <f t="shared" si="45"/>
        <v>CURICO 3</v>
      </c>
      <c r="P168" s="863">
        <v>1</v>
      </c>
      <c r="Q168" s="860">
        <f t="shared" si="46"/>
        <v>134.42580975547304</v>
      </c>
      <c r="R168" s="860">
        <f t="shared" si="42"/>
        <v>134.42580975547304</v>
      </c>
    </row>
    <row r="169" spans="1:18">
      <c r="A169" s="852"/>
      <c r="B169" s="804"/>
      <c r="C169" s="87" t="s">
        <v>14</v>
      </c>
      <c r="D169" s="87" t="s">
        <v>8</v>
      </c>
      <c r="E169" s="436">
        <v>126000</v>
      </c>
      <c r="F169" s="437">
        <v>43</v>
      </c>
      <c r="G169" s="108">
        <f t="shared" si="47"/>
        <v>2930.2325581395348</v>
      </c>
      <c r="I169" s="746"/>
      <c r="J169" s="86" t="s">
        <v>416</v>
      </c>
      <c r="K169" s="107" t="s">
        <v>400</v>
      </c>
      <c r="L169" s="107" t="s">
        <v>401</v>
      </c>
      <c r="M169" s="864" t="s">
        <v>411</v>
      </c>
      <c r="N169" s="87" t="str">
        <f t="shared" si="44"/>
        <v>BUS</v>
      </c>
      <c r="O169" s="87" t="str">
        <f t="shared" si="45"/>
        <v>CURICO 3</v>
      </c>
      <c r="P169" s="863">
        <v>1</v>
      </c>
      <c r="Q169" s="860">
        <f t="shared" si="46"/>
        <v>134.42580975547304</v>
      </c>
      <c r="R169" s="860">
        <f t="shared" si="42"/>
        <v>134.42580975547304</v>
      </c>
    </row>
    <row r="170" spans="1:18">
      <c r="A170" s="852"/>
      <c r="B170" s="804"/>
      <c r="C170" s="87" t="s">
        <v>364</v>
      </c>
      <c r="D170" s="87" t="s">
        <v>8</v>
      </c>
      <c r="E170" s="436">
        <v>101000</v>
      </c>
      <c r="F170" s="437">
        <v>45</v>
      </c>
      <c r="G170" s="108">
        <f t="shared" si="47"/>
        <v>2244.4444444444443</v>
      </c>
      <c r="I170" s="746"/>
      <c r="J170" s="86" t="s">
        <v>416</v>
      </c>
      <c r="K170" s="107" t="s">
        <v>400</v>
      </c>
      <c r="L170" s="107" t="s">
        <v>401</v>
      </c>
      <c r="M170" s="864" t="s">
        <v>411</v>
      </c>
      <c r="N170" s="87" t="str">
        <f t="shared" si="44"/>
        <v>BUS</v>
      </c>
      <c r="O170" s="87" t="str">
        <f t="shared" si="45"/>
        <v xml:space="preserve">TENO 1 </v>
      </c>
      <c r="P170" s="863">
        <v>1</v>
      </c>
      <c r="Q170" s="860">
        <f t="shared" si="46"/>
        <v>107.7540221055776</v>
      </c>
      <c r="R170" s="860">
        <f t="shared" si="42"/>
        <v>107.7540221055776</v>
      </c>
    </row>
    <row r="171" spans="1:18">
      <c r="A171" s="852"/>
      <c r="B171" s="804"/>
      <c r="C171" s="87" t="s">
        <v>364</v>
      </c>
      <c r="D171" s="439" t="s">
        <v>389</v>
      </c>
      <c r="E171" s="436">
        <v>95000</v>
      </c>
      <c r="F171" s="437">
        <v>25</v>
      </c>
      <c r="G171" s="108">
        <f t="shared" si="47"/>
        <v>3800</v>
      </c>
      <c r="I171" s="746"/>
      <c r="J171" s="86" t="s">
        <v>416</v>
      </c>
      <c r="K171" s="107" t="s">
        <v>400</v>
      </c>
      <c r="L171" s="107" t="s">
        <v>401</v>
      </c>
      <c r="M171" s="864" t="s">
        <v>411</v>
      </c>
      <c r="N171" s="87" t="str">
        <f t="shared" si="44"/>
        <v xml:space="preserve">MINIBUS </v>
      </c>
      <c r="O171" s="87" t="str">
        <f t="shared" si="45"/>
        <v xml:space="preserve">TENO 1 </v>
      </c>
      <c r="P171" s="863">
        <v>1</v>
      </c>
      <c r="Q171" s="860">
        <f t="shared" si="46"/>
        <v>101.3527930696027</v>
      </c>
      <c r="R171" s="860">
        <f t="shared" si="42"/>
        <v>101.3527930696027</v>
      </c>
    </row>
    <row r="172" spans="1:18">
      <c r="A172" s="852"/>
      <c r="B172" s="804"/>
      <c r="C172" s="438" t="s">
        <v>240</v>
      </c>
      <c r="D172" s="440" t="s">
        <v>8</v>
      </c>
      <c r="E172" s="436">
        <v>108000</v>
      </c>
      <c r="F172" s="437">
        <v>31</v>
      </c>
      <c r="G172" s="108">
        <f t="shared" si="47"/>
        <v>3483.8709677419356</v>
      </c>
      <c r="I172" s="746"/>
      <c r="J172" s="86" t="s">
        <v>416</v>
      </c>
      <c r="K172" s="107" t="s">
        <v>400</v>
      </c>
      <c r="L172" s="107" t="s">
        <v>401</v>
      </c>
      <c r="M172" s="864" t="s">
        <v>411</v>
      </c>
      <c r="N172" s="87" t="str">
        <f t="shared" si="44"/>
        <v>BUS</v>
      </c>
      <c r="O172" s="87" t="str">
        <f t="shared" si="45"/>
        <v>TENO 2</v>
      </c>
      <c r="P172" s="863">
        <v>1</v>
      </c>
      <c r="Q172" s="860">
        <f t="shared" si="46"/>
        <v>115.22212264754832</v>
      </c>
      <c r="R172" s="860">
        <f t="shared" si="42"/>
        <v>115.22212264754832</v>
      </c>
    </row>
    <row r="173" spans="1:18">
      <c r="A173" s="852"/>
      <c r="B173" s="804"/>
      <c r="C173" s="87" t="s">
        <v>25</v>
      </c>
      <c r="D173" s="438" t="s">
        <v>8</v>
      </c>
      <c r="E173" s="436">
        <v>119000</v>
      </c>
      <c r="F173" s="437">
        <v>40</v>
      </c>
      <c r="G173" s="108">
        <f t="shared" si="47"/>
        <v>2975</v>
      </c>
      <c r="I173" s="746"/>
      <c r="J173" s="86" t="s">
        <v>416</v>
      </c>
      <c r="K173" s="107" t="s">
        <v>400</v>
      </c>
      <c r="L173" s="107" t="s">
        <v>401</v>
      </c>
      <c r="M173" s="864" t="s">
        <v>411</v>
      </c>
      <c r="N173" s="87" t="str">
        <f t="shared" si="44"/>
        <v>BUS</v>
      </c>
      <c r="O173" s="87" t="str">
        <f t="shared" si="45"/>
        <v>MORZA</v>
      </c>
      <c r="P173" s="863">
        <v>1</v>
      </c>
      <c r="Q173" s="860">
        <f t="shared" si="46"/>
        <v>126.95770921350231</v>
      </c>
      <c r="R173" s="860">
        <f t="shared" si="42"/>
        <v>126.95770921350231</v>
      </c>
    </row>
    <row r="174" spans="1:18">
      <c r="A174" s="852"/>
      <c r="B174" s="804"/>
      <c r="C174" s="87" t="s">
        <v>25</v>
      </c>
      <c r="D174" s="439" t="s">
        <v>410</v>
      </c>
      <c r="E174" s="436">
        <v>100000</v>
      </c>
      <c r="F174" s="437">
        <v>7</v>
      </c>
      <c r="G174" s="108">
        <f t="shared" si="47"/>
        <v>14285.714285714286</v>
      </c>
      <c r="I174" s="746"/>
      <c r="J174" s="86" t="s">
        <v>416</v>
      </c>
      <c r="K174" s="107" t="s">
        <v>400</v>
      </c>
      <c r="L174" s="107" t="s">
        <v>401</v>
      </c>
      <c r="M174" s="864" t="s">
        <v>411</v>
      </c>
      <c r="N174" s="87" t="str">
        <f t="shared" si="44"/>
        <v>VAN APOYO</v>
      </c>
      <c r="O174" s="87" t="str">
        <f t="shared" si="45"/>
        <v>MORZA</v>
      </c>
      <c r="P174" s="863">
        <v>1</v>
      </c>
      <c r="Q174" s="860">
        <f t="shared" si="46"/>
        <v>106.68715059958178</v>
      </c>
      <c r="R174" s="860">
        <f t="shared" si="42"/>
        <v>106.68715059958178</v>
      </c>
    </row>
    <row r="175" spans="1:18">
      <c r="A175" s="852"/>
      <c r="B175" s="804"/>
      <c r="C175" s="438" t="s">
        <v>54</v>
      </c>
      <c r="D175" s="87" t="s">
        <v>8</v>
      </c>
      <c r="E175" s="436">
        <v>120000</v>
      </c>
      <c r="F175" s="437">
        <v>34</v>
      </c>
      <c r="G175" s="108">
        <f t="shared" si="47"/>
        <v>3529.4117647058824</v>
      </c>
      <c r="I175" s="746"/>
      <c r="J175" s="86" t="s">
        <v>416</v>
      </c>
      <c r="K175" s="107" t="s">
        <v>400</v>
      </c>
      <c r="L175" s="107" t="s">
        <v>401</v>
      </c>
      <c r="M175" s="864" t="s">
        <v>411</v>
      </c>
      <c r="N175" s="87" t="str">
        <f t="shared" si="44"/>
        <v>BUS</v>
      </c>
      <c r="O175" s="87" t="str">
        <f t="shared" si="45"/>
        <v>LA MONTAÑA 1</v>
      </c>
      <c r="P175" s="863">
        <v>1</v>
      </c>
      <c r="Q175" s="860">
        <f t="shared" si="46"/>
        <v>128.02458071949815</v>
      </c>
      <c r="R175" s="860">
        <f t="shared" si="42"/>
        <v>128.02458071949815</v>
      </c>
    </row>
    <row r="176" spans="1:18">
      <c r="A176" s="852"/>
      <c r="B176" s="804"/>
      <c r="C176" s="12" t="s">
        <v>24</v>
      </c>
      <c r="D176" s="12" t="s">
        <v>389</v>
      </c>
      <c r="E176" s="441">
        <v>105000</v>
      </c>
      <c r="F176" s="437">
        <v>19</v>
      </c>
      <c r="G176" s="108">
        <f t="shared" si="47"/>
        <v>5526.3157894736842</v>
      </c>
      <c r="I176" s="746"/>
      <c r="J176" s="86" t="s">
        <v>416</v>
      </c>
      <c r="K176" s="107" t="s">
        <v>400</v>
      </c>
      <c r="L176" s="107" t="s">
        <v>401</v>
      </c>
      <c r="M176" s="864" t="s">
        <v>411</v>
      </c>
      <c r="N176" s="87" t="str">
        <f t="shared" si="44"/>
        <v xml:space="preserve">MINIBUS </v>
      </c>
      <c r="O176" s="87" t="str">
        <f t="shared" si="45"/>
        <v>LA MONTAÑA 2</v>
      </c>
      <c r="P176" s="863">
        <v>1</v>
      </c>
      <c r="Q176" s="860">
        <f t="shared" si="46"/>
        <v>112.02150812956087</v>
      </c>
      <c r="R176" s="860">
        <f t="shared" si="42"/>
        <v>112.02150812956087</v>
      </c>
    </row>
    <row r="177" spans="1:18">
      <c r="A177" s="852"/>
      <c r="B177" s="804"/>
      <c r="C177" s="12" t="s">
        <v>20</v>
      </c>
      <c r="D177" s="12" t="s">
        <v>389</v>
      </c>
      <c r="E177" s="441">
        <v>102000</v>
      </c>
      <c r="F177" s="437">
        <v>22</v>
      </c>
      <c r="G177" s="108">
        <f t="shared" si="47"/>
        <v>4636.363636363636</v>
      </c>
      <c r="I177" s="746"/>
      <c r="J177" s="86" t="s">
        <v>416</v>
      </c>
      <c r="K177" s="107" t="s">
        <v>400</v>
      </c>
      <c r="L177" s="107" t="s">
        <v>401</v>
      </c>
      <c r="M177" s="864" t="s">
        <v>411</v>
      </c>
      <c r="N177" s="87" t="str">
        <f t="shared" si="44"/>
        <v xml:space="preserve">MINIBUS </v>
      </c>
      <c r="O177" s="87" t="str">
        <f t="shared" si="45"/>
        <v>RAUCO</v>
      </c>
      <c r="P177" s="863">
        <v>1</v>
      </c>
      <c r="Q177" s="860">
        <f t="shared" si="46"/>
        <v>108.82089361157341</v>
      </c>
      <c r="R177" s="860">
        <f t="shared" si="42"/>
        <v>108.82089361157341</v>
      </c>
    </row>
    <row r="178" spans="1:18">
      <c r="A178" s="852"/>
      <c r="B178" s="804"/>
      <c r="C178" s="12" t="s">
        <v>22</v>
      </c>
      <c r="D178" s="12" t="s">
        <v>8</v>
      </c>
      <c r="E178" s="441">
        <v>165000</v>
      </c>
      <c r="F178" s="437">
        <v>45</v>
      </c>
      <c r="G178" s="108">
        <f t="shared" si="47"/>
        <v>3666.6666666666665</v>
      </c>
      <c r="I178" s="746"/>
      <c r="J178" s="86" t="s">
        <v>416</v>
      </c>
      <c r="K178" s="107" t="s">
        <v>400</v>
      </c>
      <c r="L178" s="107" t="s">
        <v>401</v>
      </c>
      <c r="M178" s="864" t="s">
        <v>411</v>
      </c>
      <c r="N178" s="87" t="str">
        <f t="shared" si="44"/>
        <v>BUS</v>
      </c>
      <c r="O178" s="87" t="str">
        <f t="shared" si="45"/>
        <v>MOLINA</v>
      </c>
      <c r="P178" s="863">
        <v>1</v>
      </c>
      <c r="Q178" s="860">
        <f t="shared" si="46"/>
        <v>176.03379848930993</v>
      </c>
      <c r="R178" s="860">
        <f t="shared" si="42"/>
        <v>176.03379848930993</v>
      </c>
    </row>
    <row r="179" spans="1:18">
      <c r="A179" s="852"/>
      <c r="B179" s="804"/>
      <c r="C179" s="128" t="s">
        <v>414</v>
      </c>
      <c r="D179" s="128" t="s">
        <v>389</v>
      </c>
      <c r="E179" s="129">
        <v>78750</v>
      </c>
      <c r="F179" s="442">
        <v>20</v>
      </c>
      <c r="G179" s="129">
        <f t="shared" si="47"/>
        <v>3937.5</v>
      </c>
      <c r="I179" s="746"/>
      <c r="J179" s="86" t="s">
        <v>416</v>
      </c>
      <c r="K179" s="107" t="s">
        <v>400</v>
      </c>
      <c r="L179" s="107" t="s">
        <v>401</v>
      </c>
      <c r="M179" s="864" t="s">
        <v>411</v>
      </c>
      <c r="N179" s="87" t="str">
        <f t="shared" si="44"/>
        <v xml:space="preserve">MINIBUS </v>
      </c>
      <c r="O179" s="87" t="str">
        <f t="shared" si="45"/>
        <v>CURICÓ 1,2</v>
      </c>
      <c r="P179" s="863">
        <v>1</v>
      </c>
      <c r="Q179" s="860">
        <f t="shared" si="46"/>
        <v>84.016131097170657</v>
      </c>
      <c r="R179" s="860">
        <f t="shared" si="42"/>
        <v>84.016131097170657</v>
      </c>
    </row>
    <row r="180" spans="1:18">
      <c r="A180" s="852"/>
      <c r="B180" s="804"/>
      <c r="C180" s="128" t="s">
        <v>363</v>
      </c>
      <c r="D180" s="128" t="s">
        <v>10</v>
      </c>
      <c r="E180" s="129">
        <v>45000</v>
      </c>
      <c r="F180" s="442">
        <v>10</v>
      </c>
      <c r="G180" s="129">
        <f t="shared" si="47"/>
        <v>4500</v>
      </c>
      <c r="I180" s="746"/>
      <c r="J180" s="86" t="s">
        <v>416</v>
      </c>
      <c r="K180" s="107" t="s">
        <v>400</v>
      </c>
      <c r="L180" s="107" t="s">
        <v>401</v>
      </c>
      <c r="M180" s="864" t="s">
        <v>411</v>
      </c>
      <c r="N180" s="87" t="str">
        <f t="shared" si="44"/>
        <v>VAN</v>
      </c>
      <c r="O180" s="87" t="str">
        <f t="shared" si="45"/>
        <v xml:space="preserve">CURICÓ 3 </v>
      </c>
      <c r="P180" s="863">
        <v>1</v>
      </c>
      <c r="Q180" s="860">
        <f t="shared" si="46"/>
        <v>48.009217769811798</v>
      </c>
      <c r="R180" s="860">
        <f t="shared" si="42"/>
        <v>48.009217769811798</v>
      </c>
    </row>
    <row r="181" spans="1:18">
      <c r="A181" s="852"/>
      <c r="B181" s="804"/>
      <c r="C181" s="128" t="s">
        <v>415</v>
      </c>
      <c r="D181" s="128" t="s">
        <v>10</v>
      </c>
      <c r="E181" s="129">
        <v>45000</v>
      </c>
      <c r="F181" s="442">
        <v>8</v>
      </c>
      <c r="G181" s="129">
        <f t="shared" si="47"/>
        <v>5625</v>
      </c>
      <c r="I181" s="746"/>
      <c r="J181" s="86" t="s">
        <v>416</v>
      </c>
      <c r="K181" s="107" t="s">
        <v>400</v>
      </c>
      <c r="L181" s="107" t="s">
        <v>401</v>
      </c>
      <c r="M181" s="864" t="s">
        <v>411</v>
      </c>
      <c r="N181" s="87" t="str">
        <f t="shared" si="44"/>
        <v>VAN</v>
      </c>
      <c r="O181" s="87" t="str">
        <f t="shared" si="45"/>
        <v>TENO CENTRO</v>
      </c>
      <c r="P181" s="863">
        <v>1</v>
      </c>
      <c r="Q181" s="860">
        <f t="shared" si="46"/>
        <v>48.009217769811798</v>
      </c>
      <c r="R181" s="860">
        <f t="shared" si="42"/>
        <v>48.009217769811798</v>
      </c>
    </row>
    <row r="182" spans="1:18">
      <c r="A182" s="852">
        <v>45975</v>
      </c>
      <c r="B182" s="857" t="s">
        <v>409</v>
      </c>
      <c r="C182" s="858" t="s">
        <v>363</v>
      </c>
      <c r="D182" s="858" t="s">
        <v>10</v>
      </c>
      <c r="E182" s="465">
        <v>90000</v>
      </c>
      <c r="F182" s="859"/>
      <c r="G182" s="117" t="e">
        <f t="shared" si="47"/>
        <v>#DIV/0!</v>
      </c>
      <c r="I182" s="745">
        <v>925.63</v>
      </c>
      <c r="J182" s="809">
        <v>45975</v>
      </c>
      <c r="K182" s="107" t="s">
        <v>400</v>
      </c>
      <c r="L182" s="107" t="s">
        <v>401</v>
      </c>
      <c r="M182" s="864" t="s">
        <v>411</v>
      </c>
      <c r="N182" s="87" t="str">
        <f>D182</f>
        <v>VAN</v>
      </c>
      <c r="O182" s="87" t="str">
        <f>C182</f>
        <v xml:space="preserve">CURICÓ 3 </v>
      </c>
      <c r="P182" s="863">
        <v>1</v>
      </c>
      <c r="Q182" s="860">
        <f>E182/$I$182</f>
        <v>97.231075051586487</v>
      </c>
      <c r="R182" s="860">
        <f>P182*Q182</f>
        <v>97.231075051586487</v>
      </c>
    </row>
    <row r="183" spans="1:18">
      <c r="A183" s="852"/>
      <c r="B183" s="115" t="s">
        <v>408</v>
      </c>
      <c r="C183" s="115" t="s">
        <v>413</v>
      </c>
      <c r="D183" s="115" t="s">
        <v>389</v>
      </c>
      <c r="E183" s="856">
        <v>180000</v>
      </c>
      <c r="F183" s="859">
        <v>21</v>
      </c>
      <c r="G183" s="117">
        <f t="shared" si="47"/>
        <v>8571.4285714285706</v>
      </c>
      <c r="I183" s="745"/>
      <c r="J183" s="809">
        <v>45975</v>
      </c>
      <c r="K183" s="107" t="s">
        <v>400</v>
      </c>
      <c r="L183" s="107" t="s">
        <v>401</v>
      </c>
      <c r="M183" s="864" t="s">
        <v>411</v>
      </c>
      <c r="N183" s="87" t="str">
        <f t="shared" ref="N183:N202" si="48">D183</f>
        <v xml:space="preserve">MINIBUS </v>
      </c>
      <c r="O183" s="87" t="str">
        <f t="shared" ref="O183:O202" si="49">C183</f>
        <v>CURICÓ 1,2,3</v>
      </c>
      <c r="P183" s="863">
        <v>1</v>
      </c>
      <c r="Q183" s="860">
        <f t="shared" ref="Q183:Q202" si="50">E183/$I$182</f>
        <v>194.46215010317297</v>
      </c>
      <c r="R183" s="860">
        <f t="shared" ref="R183:R224" si="51">P183*Q183</f>
        <v>194.46215010317297</v>
      </c>
    </row>
    <row r="184" spans="1:18">
      <c r="A184" s="852"/>
      <c r="B184" s="804" t="s">
        <v>412</v>
      </c>
      <c r="C184" s="87" t="s">
        <v>7</v>
      </c>
      <c r="D184" s="87" t="s">
        <v>8</v>
      </c>
      <c r="E184" s="436">
        <v>126000</v>
      </c>
      <c r="F184" s="437">
        <v>44</v>
      </c>
      <c r="G184" s="108">
        <f>E184/F184</f>
        <v>2863.6363636363635</v>
      </c>
      <c r="I184" s="745"/>
      <c r="J184" s="809">
        <v>374693</v>
      </c>
      <c r="K184" s="107" t="s">
        <v>400</v>
      </c>
      <c r="L184" s="107" t="s">
        <v>401</v>
      </c>
      <c r="M184" s="864" t="s">
        <v>411</v>
      </c>
      <c r="N184" s="87" t="str">
        <f t="shared" si="48"/>
        <v>BUS</v>
      </c>
      <c r="O184" s="87" t="str">
        <f t="shared" si="49"/>
        <v>CURICO 1</v>
      </c>
      <c r="P184" s="863">
        <v>1</v>
      </c>
      <c r="Q184" s="860">
        <f t="shared" si="50"/>
        <v>136.12350507222109</v>
      </c>
      <c r="R184" s="860">
        <f t="shared" si="51"/>
        <v>136.12350507222109</v>
      </c>
    </row>
    <row r="185" spans="1:18">
      <c r="A185" s="852"/>
      <c r="B185" s="804"/>
      <c r="C185" s="438" t="s">
        <v>7</v>
      </c>
      <c r="D185" s="438" t="s">
        <v>8</v>
      </c>
      <c r="E185" s="436">
        <v>126000</v>
      </c>
      <c r="F185" s="437">
        <v>28</v>
      </c>
      <c r="G185" s="108">
        <f t="shared" ref="G185:G204" si="52">E185/F185</f>
        <v>4500</v>
      </c>
      <c r="I185" s="745"/>
      <c r="J185" s="809">
        <v>45975</v>
      </c>
      <c r="K185" s="107" t="s">
        <v>400</v>
      </c>
      <c r="L185" s="107" t="s">
        <v>401</v>
      </c>
      <c r="M185" s="864" t="s">
        <v>411</v>
      </c>
      <c r="N185" s="87" t="str">
        <f t="shared" si="48"/>
        <v>BUS</v>
      </c>
      <c r="O185" s="87" t="str">
        <f t="shared" si="49"/>
        <v>CURICO 1</v>
      </c>
      <c r="P185" s="863">
        <v>1</v>
      </c>
      <c r="Q185" s="860">
        <f t="shared" si="50"/>
        <v>136.12350507222109</v>
      </c>
      <c r="R185" s="860">
        <f t="shared" si="51"/>
        <v>136.12350507222109</v>
      </c>
    </row>
    <row r="186" spans="1:18">
      <c r="A186" s="852"/>
      <c r="B186" s="804"/>
      <c r="C186" s="87" t="s">
        <v>282</v>
      </c>
      <c r="D186" s="438" t="s">
        <v>8</v>
      </c>
      <c r="E186" s="436">
        <v>126000</v>
      </c>
      <c r="F186" s="437">
        <v>38</v>
      </c>
      <c r="G186" s="108">
        <f t="shared" si="52"/>
        <v>3315.7894736842104</v>
      </c>
      <c r="I186" s="745"/>
      <c r="J186" s="809">
        <v>45975</v>
      </c>
      <c r="K186" s="107" t="s">
        <v>400</v>
      </c>
      <c r="L186" s="107" t="s">
        <v>401</v>
      </c>
      <c r="M186" s="864" t="s">
        <v>411</v>
      </c>
      <c r="N186" s="87" t="str">
        <f t="shared" si="48"/>
        <v>BUS</v>
      </c>
      <c r="O186" s="87" t="str">
        <f t="shared" si="49"/>
        <v xml:space="preserve">CURICO 2 </v>
      </c>
      <c r="P186" s="863">
        <v>1</v>
      </c>
      <c r="Q186" s="860">
        <f t="shared" si="50"/>
        <v>136.12350507222109</v>
      </c>
      <c r="R186" s="860">
        <f t="shared" si="51"/>
        <v>136.12350507222109</v>
      </c>
    </row>
    <row r="187" spans="1:18">
      <c r="A187" s="852"/>
      <c r="B187" s="804"/>
      <c r="C187" s="87" t="s">
        <v>282</v>
      </c>
      <c r="D187" s="439" t="s">
        <v>8</v>
      </c>
      <c r="E187" s="436">
        <v>126000</v>
      </c>
      <c r="F187" s="437">
        <v>27</v>
      </c>
      <c r="G187" s="108">
        <f t="shared" si="52"/>
        <v>4666.666666666667</v>
      </c>
      <c r="I187" s="745"/>
      <c r="J187" s="809">
        <v>374693</v>
      </c>
      <c r="K187" s="107" t="s">
        <v>400</v>
      </c>
      <c r="L187" s="107" t="s">
        <v>401</v>
      </c>
      <c r="M187" s="864" t="s">
        <v>411</v>
      </c>
      <c r="N187" s="87" t="str">
        <f t="shared" si="48"/>
        <v>BUS</v>
      </c>
      <c r="O187" s="87" t="str">
        <f t="shared" si="49"/>
        <v xml:space="preserve">CURICO 2 </v>
      </c>
      <c r="P187" s="863">
        <v>1</v>
      </c>
      <c r="Q187" s="860">
        <f t="shared" si="50"/>
        <v>136.12350507222109</v>
      </c>
      <c r="R187" s="860">
        <f t="shared" si="51"/>
        <v>136.12350507222109</v>
      </c>
    </row>
    <row r="188" spans="1:18">
      <c r="A188" s="852"/>
      <c r="B188" s="804"/>
      <c r="C188" s="87" t="s">
        <v>45</v>
      </c>
      <c r="D188" s="87" t="s">
        <v>8</v>
      </c>
      <c r="E188" s="436">
        <v>126000</v>
      </c>
      <c r="F188" s="437">
        <v>44</v>
      </c>
      <c r="G188" s="108">
        <f t="shared" si="52"/>
        <v>2863.6363636363635</v>
      </c>
      <c r="I188" s="745"/>
      <c r="J188" s="809">
        <v>45975</v>
      </c>
      <c r="K188" s="107" t="s">
        <v>400</v>
      </c>
      <c r="L188" s="107" t="s">
        <v>401</v>
      </c>
      <c r="M188" s="864" t="s">
        <v>411</v>
      </c>
      <c r="N188" s="87" t="str">
        <f t="shared" si="48"/>
        <v>BUS</v>
      </c>
      <c r="O188" s="87" t="str">
        <f t="shared" si="49"/>
        <v xml:space="preserve">CURICO 3 </v>
      </c>
      <c r="P188" s="863">
        <v>1</v>
      </c>
      <c r="Q188" s="860">
        <f t="shared" si="50"/>
        <v>136.12350507222109</v>
      </c>
      <c r="R188" s="860">
        <f t="shared" si="51"/>
        <v>136.12350507222109</v>
      </c>
    </row>
    <row r="189" spans="1:18">
      <c r="A189" s="852"/>
      <c r="B189" s="804"/>
      <c r="C189" s="438" t="s">
        <v>14</v>
      </c>
      <c r="D189" s="438" t="s">
        <v>8</v>
      </c>
      <c r="E189" s="436">
        <v>126000</v>
      </c>
      <c r="F189" s="437">
        <v>42</v>
      </c>
      <c r="G189" s="108">
        <f t="shared" si="52"/>
        <v>3000</v>
      </c>
      <c r="I189" s="745"/>
      <c r="J189" s="809">
        <v>45975</v>
      </c>
      <c r="K189" s="107" t="s">
        <v>400</v>
      </c>
      <c r="L189" s="107" t="s">
        <v>401</v>
      </c>
      <c r="M189" s="864" t="s">
        <v>411</v>
      </c>
      <c r="N189" s="87" t="str">
        <f t="shared" si="48"/>
        <v>BUS</v>
      </c>
      <c r="O189" s="87" t="str">
        <f t="shared" si="49"/>
        <v>CURICO 3</v>
      </c>
      <c r="P189" s="863">
        <v>1</v>
      </c>
      <c r="Q189" s="860">
        <f t="shared" si="50"/>
        <v>136.12350507222109</v>
      </c>
      <c r="R189" s="860">
        <f t="shared" si="51"/>
        <v>136.12350507222109</v>
      </c>
    </row>
    <row r="190" spans="1:18">
      <c r="A190" s="852"/>
      <c r="B190" s="804"/>
      <c r="C190" s="87" t="s">
        <v>14</v>
      </c>
      <c r="D190" s="87" t="s">
        <v>8</v>
      </c>
      <c r="E190" s="436">
        <v>126000</v>
      </c>
      <c r="F190" s="437">
        <v>44</v>
      </c>
      <c r="G190" s="108">
        <f t="shared" si="52"/>
        <v>2863.6363636363635</v>
      </c>
      <c r="I190" s="745"/>
      <c r="J190" s="809">
        <v>374693</v>
      </c>
      <c r="K190" s="107" t="s">
        <v>400</v>
      </c>
      <c r="L190" s="107" t="s">
        <v>401</v>
      </c>
      <c r="M190" s="864" t="s">
        <v>411</v>
      </c>
      <c r="N190" s="87" t="str">
        <f t="shared" si="48"/>
        <v>BUS</v>
      </c>
      <c r="O190" s="87" t="str">
        <f t="shared" si="49"/>
        <v>CURICO 3</v>
      </c>
      <c r="P190" s="863">
        <v>1</v>
      </c>
      <c r="Q190" s="860">
        <f t="shared" si="50"/>
        <v>136.12350507222109</v>
      </c>
      <c r="R190" s="860">
        <f t="shared" si="51"/>
        <v>136.12350507222109</v>
      </c>
    </row>
    <row r="191" spans="1:18">
      <c r="A191" s="852"/>
      <c r="B191" s="804"/>
      <c r="C191" s="87" t="s">
        <v>364</v>
      </c>
      <c r="D191" s="87" t="s">
        <v>8</v>
      </c>
      <c r="E191" s="436">
        <v>101000</v>
      </c>
      <c r="F191" s="437">
        <v>35</v>
      </c>
      <c r="G191" s="108">
        <f t="shared" si="52"/>
        <v>2885.7142857142858</v>
      </c>
      <c r="I191" s="745"/>
      <c r="J191" s="809">
        <v>45975</v>
      </c>
      <c r="K191" s="107" t="s">
        <v>400</v>
      </c>
      <c r="L191" s="107" t="s">
        <v>401</v>
      </c>
      <c r="M191" s="864" t="s">
        <v>411</v>
      </c>
      <c r="N191" s="87" t="str">
        <f t="shared" si="48"/>
        <v>BUS</v>
      </c>
      <c r="O191" s="87" t="str">
        <f t="shared" si="49"/>
        <v xml:space="preserve">TENO 1 </v>
      </c>
      <c r="P191" s="863">
        <v>1</v>
      </c>
      <c r="Q191" s="860">
        <f t="shared" si="50"/>
        <v>109.11487311344706</v>
      </c>
      <c r="R191" s="860">
        <f t="shared" si="51"/>
        <v>109.11487311344706</v>
      </c>
    </row>
    <row r="192" spans="1:18">
      <c r="A192" s="852"/>
      <c r="B192" s="804"/>
      <c r="C192" s="87" t="s">
        <v>364</v>
      </c>
      <c r="D192" s="439" t="s">
        <v>389</v>
      </c>
      <c r="E192" s="436">
        <v>95000</v>
      </c>
      <c r="F192" s="437">
        <v>25</v>
      </c>
      <c r="G192" s="108">
        <f t="shared" si="52"/>
        <v>3800</v>
      </c>
      <c r="I192" s="745"/>
      <c r="J192" s="809">
        <v>45975</v>
      </c>
      <c r="K192" s="107" t="s">
        <v>400</v>
      </c>
      <c r="L192" s="107" t="s">
        <v>401</v>
      </c>
      <c r="M192" s="864" t="s">
        <v>411</v>
      </c>
      <c r="N192" s="87" t="str">
        <f t="shared" si="48"/>
        <v xml:space="preserve">MINIBUS </v>
      </c>
      <c r="O192" s="87" t="str">
        <f t="shared" si="49"/>
        <v xml:space="preserve">TENO 1 </v>
      </c>
      <c r="P192" s="863">
        <v>1</v>
      </c>
      <c r="Q192" s="860">
        <f t="shared" si="50"/>
        <v>102.63280144334129</v>
      </c>
      <c r="R192" s="860">
        <f t="shared" si="51"/>
        <v>102.63280144334129</v>
      </c>
    </row>
    <row r="193" spans="1:18">
      <c r="A193" s="852"/>
      <c r="B193" s="804"/>
      <c r="C193" s="438" t="s">
        <v>240</v>
      </c>
      <c r="D193" s="440" t="s">
        <v>8</v>
      </c>
      <c r="E193" s="436">
        <v>108000</v>
      </c>
      <c r="F193" s="437">
        <v>33</v>
      </c>
      <c r="G193" s="108">
        <f t="shared" si="52"/>
        <v>3272.7272727272725</v>
      </c>
      <c r="I193" s="745"/>
      <c r="J193" s="809">
        <v>374693</v>
      </c>
      <c r="K193" s="107" t="s">
        <v>400</v>
      </c>
      <c r="L193" s="107" t="s">
        <v>401</v>
      </c>
      <c r="M193" s="864" t="s">
        <v>411</v>
      </c>
      <c r="N193" s="87" t="str">
        <f t="shared" si="48"/>
        <v>BUS</v>
      </c>
      <c r="O193" s="87" t="str">
        <f t="shared" si="49"/>
        <v>TENO 2</v>
      </c>
      <c r="P193" s="863">
        <v>1</v>
      </c>
      <c r="Q193" s="860">
        <f t="shared" si="50"/>
        <v>116.67729006190379</v>
      </c>
      <c r="R193" s="860">
        <f t="shared" si="51"/>
        <v>116.67729006190379</v>
      </c>
    </row>
    <row r="194" spans="1:18">
      <c r="A194" s="852"/>
      <c r="B194" s="804"/>
      <c r="C194" s="87" t="s">
        <v>25</v>
      </c>
      <c r="D194" s="438" t="s">
        <v>8</v>
      </c>
      <c r="E194" s="436">
        <v>119000</v>
      </c>
      <c r="F194" s="437">
        <v>30</v>
      </c>
      <c r="G194" s="108">
        <f t="shared" si="52"/>
        <v>3966.6666666666665</v>
      </c>
      <c r="I194" s="745"/>
      <c r="J194" s="809">
        <v>45975</v>
      </c>
      <c r="K194" s="107" t="s">
        <v>400</v>
      </c>
      <c r="L194" s="107" t="s">
        <v>401</v>
      </c>
      <c r="M194" s="864" t="s">
        <v>411</v>
      </c>
      <c r="N194" s="87" t="str">
        <f t="shared" si="48"/>
        <v>BUS</v>
      </c>
      <c r="O194" s="87" t="str">
        <f t="shared" si="49"/>
        <v>MORZA</v>
      </c>
      <c r="P194" s="863">
        <v>1</v>
      </c>
      <c r="Q194" s="860">
        <f t="shared" si="50"/>
        <v>128.56108812376436</v>
      </c>
      <c r="R194" s="860">
        <f t="shared" si="51"/>
        <v>128.56108812376436</v>
      </c>
    </row>
    <row r="195" spans="1:18">
      <c r="A195" s="852"/>
      <c r="B195" s="804"/>
      <c r="C195" s="87" t="s">
        <v>25</v>
      </c>
      <c r="D195" s="439" t="s">
        <v>410</v>
      </c>
      <c r="E195" s="436">
        <v>100000</v>
      </c>
      <c r="F195" s="437">
        <v>15</v>
      </c>
      <c r="G195" s="108">
        <f t="shared" si="52"/>
        <v>6666.666666666667</v>
      </c>
      <c r="I195" s="745"/>
      <c r="J195" s="809">
        <v>45975</v>
      </c>
      <c r="K195" s="107" t="s">
        <v>400</v>
      </c>
      <c r="L195" s="107" t="s">
        <v>401</v>
      </c>
      <c r="M195" s="864" t="s">
        <v>411</v>
      </c>
      <c r="N195" s="87" t="str">
        <f t="shared" si="48"/>
        <v>VAN APOYO</v>
      </c>
      <c r="O195" s="87" t="str">
        <f t="shared" si="49"/>
        <v>MORZA</v>
      </c>
      <c r="P195" s="863">
        <v>1</v>
      </c>
      <c r="Q195" s="860">
        <f t="shared" si="50"/>
        <v>108.0345278350961</v>
      </c>
      <c r="R195" s="860">
        <f t="shared" si="51"/>
        <v>108.0345278350961</v>
      </c>
    </row>
    <row r="196" spans="1:18">
      <c r="A196" s="852"/>
      <c r="B196" s="804"/>
      <c r="C196" s="438" t="s">
        <v>54</v>
      </c>
      <c r="D196" s="87" t="s">
        <v>8</v>
      </c>
      <c r="E196" s="436">
        <v>120000</v>
      </c>
      <c r="F196" s="437">
        <v>34</v>
      </c>
      <c r="G196" s="108">
        <f t="shared" si="52"/>
        <v>3529.4117647058824</v>
      </c>
      <c r="I196" s="745"/>
      <c r="J196" s="809">
        <v>374693</v>
      </c>
      <c r="K196" s="107" t="s">
        <v>400</v>
      </c>
      <c r="L196" s="107" t="s">
        <v>401</v>
      </c>
      <c r="M196" s="864" t="s">
        <v>411</v>
      </c>
      <c r="N196" s="87" t="str">
        <f t="shared" si="48"/>
        <v>BUS</v>
      </c>
      <c r="O196" s="87" t="str">
        <f t="shared" si="49"/>
        <v>LA MONTAÑA 1</v>
      </c>
      <c r="P196" s="863">
        <v>1</v>
      </c>
      <c r="Q196" s="860">
        <f t="shared" si="50"/>
        <v>129.64143340211533</v>
      </c>
      <c r="R196" s="860">
        <f t="shared" si="51"/>
        <v>129.64143340211533</v>
      </c>
    </row>
    <row r="197" spans="1:18">
      <c r="A197" s="852"/>
      <c r="B197" s="804"/>
      <c r="C197" s="12" t="s">
        <v>24</v>
      </c>
      <c r="D197" s="12" t="s">
        <v>389</v>
      </c>
      <c r="E197" s="441">
        <v>105000</v>
      </c>
      <c r="F197" s="437">
        <v>19</v>
      </c>
      <c r="G197" s="108">
        <f t="shared" si="52"/>
        <v>5526.3157894736842</v>
      </c>
      <c r="I197" s="745"/>
      <c r="J197" s="809">
        <v>45975</v>
      </c>
      <c r="K197" s="107" t="s">
        <v>400</v>
      </c>
      <c r="L197" s="107" t="s">
        <v>401</v>
      </c>
      <c r="M197" s="864" t="s">
        <v>411</v>
      </c>
      <c r="N197" s="87" t="str">
        <f t="shared" si="48"/>
        <v xml:space="preserve">MINIBUS </v>
      </c>
      <c r="O197" s="87" t="str">
        <f t="shared" si="49"/>
        <v>LA MONTAÑA 2</v>
      </c>
      <c r="P197" s="863">
        <v>1</v>
      </c>
      <c r="Q197" s="860">
        <f t="shared" si="50"/>
        <v>113.43625422685091</v>
      </c>
      <c r="R197" s="860">
        <f t="shared" si="51"/>
        <v>113.43625422685091</v>
      </c>
    </row>
    <row r="198" spans="1:18">
      <c r="A198" s="852"/>
      <c r="B198" s="804"/>
      <c r="C198" s="12" t="s">
        <v>20</v>
      </c>
      <c r="D198" s="12" t="s">
        <v>389</v>
      </c>
      <c r="E198" s="441">
        <v>102000</v>
      </c>
      <c r="F198" s="437">
        <v>20</v>
      </c>
      <c r="G198" s="108">
        <f t="shared" si="52"/>
        <v>5100</v>
      </c>
      <c r="I198" s="745"/>
      <c r="J198" s="809">
        <v>45975</v>
      </c>
      <c r="K198" s="107" t="s">
        <v>400</v>
      </c>
      <c r="L198" s="107" t="s">
        <v>401</v>
      </c>
      <c r="M198" s="864" t="s">
        <v>411</v>
      </c>
      <c r="N198" s="87" t="str">
        <f t="shared" si="48"/>
        <v xml:space="preserve">MINIBUS </v>
      </c>
      <c r="O198" s="87" t="str">
        <f t="shared" si="49"/>
        <v>RAUCO</v>
      </c>
      <c r="P198" s="863">
        <v>1</v>
      </c>
      <c r="Q198" s="860">
        <f t="shared" si="50"/>
        <v>110.19521839179802</v>
      </c>
      <c r="R198" s="860">
        <f t="shared" si="51"/>
        <v>110.19521839179802</v>
      </c>
    </row>
    <row r="199" spans="1:18">
      <c r="A199" s="852"/>
      <c r="B199" s="804"/>
      <c r="C199" s="12" t="s">
        <v>22</v>
      </c>
      <c r="D199" s="12" t="s">
        <v>8</v>
      </c>
      <c r="E199" s="441">
        <v>165000</v>
      </c>
      <c r="F199" s="437">
        <v>43</v>
      </c>
      <c r="G199" s="108">
        <f t="shared" si="52"/>
        <v>3837.2093023255816</v>
      </c>
      <c r="I199" s="745"/>
      <c r="J199" s="809">
        <v>374693</v>
      </c>
      <c r="K199" s="107" t="s">
        <v>400</v>
      </c>
      <c r="L199" s="107" t="s">
        <v>401</v>
      </c>
      <c r="M199" s="864" t="s">
        <v>411</v>
      </c>
      <c r="N199" s="87" t="str">
        <f t="shared" si="48"/>
        <v>BUS</v>
      </c>
      <c r="O199" s="87" t="str">
        <f t="shared" si="49"/>
        <v>MOLINA</v>
      </c>
      <c r="P199" s="863">
        <v>1</v>
      </c>
      <c r="Q199" s="860">
        <f t="shared" si="50"/>
        <v>178.25697092790855</v>
      </c>
      <c r="R199" s="860">
        <f t="shared" si="51"/>
        <v>178.25697092790855</v>
      </c>
    </row>
    <row r="200" spans="1:18">
      <c r="A200" s="852"/>
      <c r="B200" s="804"/>
      <c r="C200" s="128" t="s">
        <v>414</v>
      </c>
      <c r="D200" s="128" t="s">
        <v>389</v>
      </c>
      <c r="E200" s="129">
        <v>78750</v>
      </c>
      <c r="F200" s="442">
        <v>20</v>
      </c>
      <c r="G200" s="129">
        <f t="shared" si="52"/>
        <v>3937.5</v>
      </c>
      <c r="I200" s="745"/>
      <c r="J200" s="809">
        <v>45975</v>
      </c>
      <c r="K200" s="107" t="s">
        <v>400</v>
      </c>
      <c r="L200" s="107" t="s">
        <v>401</v>
      </c>
      <c r="M200" s="864" t="s">
        <v>411</v>
      </c>
      <c r="N200" s="87" t="str">
        <f t="shared" si="48"/>
        <v xml:space="preserve">MINIBUS </v>
      </c>
      <c r="O200" s="87" t="str">
        <f t="shared" si="49"/>
        <v>CURICÓ 1,2</v>
      </c>
      <c r="P200" s="863">
        <v>1</v>
      </c>
      <c r="Q200" s="860">
        <f t="shared" si="50"/>
        <v>85.077190670138179</v>
      </c>
      <c r="R200" s="860">
        <f t="shared" si="51"/>
        <v>85.077190670138179</v>
      </c>
    </row>
    <row r="201" spans="1:18">
      <c r="A201" s="852"/>
      <c r="B201" s="804"/>
      <c r="C201" s="128" t="s">
        <v>363</v>
      </c>
      <c r="D201" s="128" t="s">
        <v>10</v>
      </c>
      <c r="E201" s="129">
        <v>45000</v>
      </c>
      <c r="F201" s="442">
        <v>10</v>
      </c>
      <c r="G201" s="129">
        <f t="shared" si="52"/>
        <v>4500</v>
      </c>
      <c r="I201" s="745"/>
      <c r="J201" s="809">
        <v>45975</v>
      </c>
      <c r="K201" s="107" t="s">
        <v>400</v>
      </c>
      <c r="L201" s="107" t="s">
        <v>401</v>
      </c>
      <c r="M201" s="864" t="s">
        <v>411</v>
      </c>
      <c r="N201" s="87" t="str">
        <f t="shared" si="48"/>
        <v>VAN</v>
      </c>
      <c r="O201" s="87" t="str">
        <f t="shared" si="49"/>
        <v xml:space="preserve">CURICÓ 3 </v>
      </c>
      <c r="P201" s="863">
        <v>1</v>
      </c>
      <c r="Q201" s="860">
        <f t="shared" si="50"/>
        <v>48.615537525793243</v>
      </c>
      <c r="R201" s="860">
        <f t="shared" si="51"/>
        <v>48.615537525793243</v>
      </c>
    </row>
    <row r="202" spans="1:18">
      <c r="A202" s="852"/>
      <c r="B202" s="804"/>
      <c r="C202" s="128" t="s">
        <v>415</v>
      </c>
      <c r="D202" s="128" t="s">
        <v>10</v>
      </c>
      <c r="E202" s="129">
        <v>45000</v>
      </c>
      <c r="F202" s="442">
        <v>8</v>
      </c>
      <c r="G202" s="129">
        <f t="shared" si="52"/>
        <v>5625</v>
      </c>
      <c r="I202" s="745"/>
      <c r="J202" s="809">
        <v>374693</v>
      </c>
      <c r="K202" s="107" t="s">
        <v>400</v>
      </c>
      <c r="L202" s="107" t="s">
        <v>401</v>
      </c>
      <c r="M202" s="864" t="s">
        <v>411</v>
      </c>
      <c r="N202" s="87" t="str">
        <f t="shared" si="48"/>
        <v>VAN</v>
      </c>
      <c r="O202" s="87" t="str">
        <f t="shared" si="49"/>
        <v>TENO CENTRO</v>
      </c>
      <c r="P202" s="863">
        <v>1</v>
      </c>
      <c r="Q202" s="860">
        <f t="shared" si="50"/>
        <v>48.615537525793243</v>
      </c>
      <c r="R202" s="860">
        <f t="shared" si="51"/>
        <v>48.615537525793243</v>
      </c>
    </row>
    <row r="203" spans="1:18">
      <c r="A203" s="852">
        <v>45976</v>
      </c>
      <c r="B203" s="857" t="s">
        <v>409</v>
      </c>
      <c r="C203" s="858" t="s">
        <v>363</v>
      </c>
      <c r="D203" s="858" t="s">
        <v>10</v>
      </c>
      <c r="E203" s="465">
        <v>90000</v>
      </c>
      <c r="F203" s="859"/>
      <c r="G203" s="117" t="e">
        <f t="shared" si="52"/>
        <v>#DIV/0!</v>
      </c>
      <c r="I203" s="746">
        <v>925.63</v>
      </c>
      <c r="J203" s="809">
        <v>45976</v>
      </c>
      <c r="K203" s="107" t="s">
        <v>400</v>
      </c>
      <c r="L203" s="107" t="s">
        <v>401</v>
      </c>
      <c r="M203" s="865" t="s">
        <v>408</v>
      </c>
      <c r="N203" s="87" t="str">
        <f>D203</f>
        <v>VAN</v>
      </c>
      <c r="O203" s="87" t="str">
        <f>C203</f>
        <v xml:space="preserve">CURICÓ 3 </v>
      </c>
      <c r="P203" s="863">
        <v>1</v>
      </c>
      <c r="Q203" s="860">
        <f>E203/$I$203</f>
        <v>97.231075051586487</v>
      </c>
      <c r="R203" s="860">
        <f t="shared" si="51"/>
        <v>97.231075051586487</v>
      </c>
    </row>
    <row r="204" spans="1:18">
      <c r="A204" s="852"/>
      <c r="B204" s="115" t="s">
        <v>408</v>
      </c>
      <c r="C204" s="115" t="s">
        <v>413</v>
      </c>
      <c r="D204" s="115" t="s">
        <v>389</v>
      </c>
      <c r="E204" s="856">
        <v>180000</v>
      </c>
      <c r="F204" s="859">
        <v>21</v>
      </c>
      <c r="G204" s="117">
        <f t="shared" si="52"/>
        <v>8571.4285714285706</v>
      </c>
      <c r="I204" s="746"/>
      <c r="J204" s="809">
        <v>45976</v>
      </c>
      <c r="K204" s="107" t="s">
        <v>400</v>
      </c>
      <c r="L204" s="107" t="s">
        <v>401</v>
      </c>
      <c r="M204" s="865" t="s">
        <v>408</v>
      </c>
      <c r="N204" s="87" t="str">
        <f t="shared" ref="N204:N224" si="53">D204</f>
        <v xml:space="preserve">MINIBUS </v>
      </c>
      <c r="O204" s="87" t="str">
        <f t="shared" ref="O204:O224" si="54">C204</f>
        <v>CURICÓ 1,2,3</v>
      </c>
      <c r="P204" s="863">
        <v>1</v>
      </c>
      <c r="Q204" s="860">
        <f t="shared" ref="Q204:Q224" si="55">E204/$I$203</f>
        <v>194.46215010317297</v>
      </c>
      <c r="R204" s="860">
        <f t="shared" si="51"/>
        <v>194.46215010317297</v>
      </c>
    </row>
    <row r="205" spans="1:18">
      <c r="A205" s="852"/>
      <c r="B205" s="804" t="s">
        <v>412</v>
      </c>
      <c r="C205" s="87" t="s">
        <v>7</v>
      </c>
      <c r="D205" s="87" t="s">
        <v>8</v>
      </c>
      <c r="E205" s="436">
        <v>126000</v>
      </c>
      <c r="F205" s="437">
        <v>25</v>
      </c>
      <c r="G205" s="108">
        <f>E205/F205</f>
        <v>5040</v>
      </c>
      <c r="I205" s="746"/>
      <c r="J205" s="809">
        <v>45976</v>
      </c>
      <c r="K205" s="107" t="s">
        <v>400</v>
      </c>
      <c r="L205" s="107" t="s">
        <v>401</v>
      </c>
      <c r="M205" s="864" t="s">
        <v>411</v>
      </c>
      <c r="N205" s="87" t="str">
        <f t="shared" si="53"/>
        <v>BUS</v>
      </c>
      <c r="O205" s="87" t="str">
        <f t="shared" si="54"/>
        <v>CURICO 1</v>
      </c>
      <c r="P205" s="863">
        <v>1</v>
      </c>
      <c r="Q205" s="860">
        <f t="shared" si="55"/>
        <v>136.12350507222109</v>
      </c>
      <c r="R205" s="860">
        <f t="shared" si="51"/>
        <v>136.12350507222109</v>
      </c>
    </row>
    <row r="206" spans="1:18">
      <c r="A206" s="852"/>
      <c r="B206" s="804"/>
      <c r="C206" s="438" t="s">
        <v>7</v>
      </c>
      <c r="D206" s="438" t="s">
        <v>8</v>
      </c>
      <c r="E206" s="436">
        <v>126000</v>
      </c>
      <c r="F206" s="437">
        <v>33</v>
      </c>
      <c r="G206" s="108">
        <f t="shared" ref="G206:G224" si="56">E206/F206</f>
        <v>3818.181818181818</v>
      </c>
      <c r="I206" s="746"/>
      <c r="J206" s="809">
        <v>45976</v>
      </c>
      <c r="K206" s="107" t="s">
        <v>400</v>
      </c>
      <c r="L206" s="107" t="s">
        <v>401</v>
      </c>
      <c r="M206" s="864" t="s">
        <v>411</v>
      </c>
      <c r="N206" s="87" t="str">
        <f t="shared" si="53"/>
        <v>BUS</v>
      </c>
      <c r="O206" s="87" t="str">
        <f t="shared" si="54"/>
        <v>CURICO 1</v>
      </c>
      <c r="P206" s="863">
        <v>1</v>
      </c>
      <c r="Q206" s="860">
        <f t="shared" si="55"/>
        <v>136.12350507222109</v>
      </c>
      <c r="R206" s="860">
        <f t="shared" si="51"/>
        <v>136.12350507222109</v>
      </c>
    </row>
    <row r="207" spans="1:18">
      <c r="A207" s="852"/>
      <c r="B207" s="804"/>
      <c r="C207" s="87" t="s">
        <v>282</v>
      </c>
      <c r="D207" s="438" t="s">
        <v>8</v>
      </c>
      <c r="E207" s="436">
        <v>126000</v>
      </c>
      <c r="F207" s="437">
        <v>24</v>
      </c>
      <c r="G207" s="108">
        <f t="shared" si="56"/>
        <v>5250</v>
      </c>
      <c r="I207" s="746"/>
      <c r="J207" s="809">
        <v>45976</v>
      </c>
      <c r="K207" s="107" t="s">
        <v>400</v>
      </c>
      <c r="L207" s="107" t="s">
        <v>401</v>
      </c>
      <c r="M207" s="864" t="s">
        <v>411</v>
      </c>
      <c r="N207" s="87" t="str">
        <f t="shared" si="53"/>
        <v>BUS</v>
      </c>
      <c r="O207" s="87" t="str">
        <f t="shared" si="54"/>
        <v xml:space="preserve">CURICO 2 </v>
      </c>
      <c r="P207" s="863">
        <v>1</v>
      </c>
      <c r="Q207" s="860">
        <f t="shared" si="55"/>
        <v>136.12350507222109</v>
      </c>
      <c r="R207" s="860">
        <f t="shared" si="51"/>
        <v>136.12350507222109</v>
      </c>
    </row>
    <row r="208" spans="1:18">
      <c r="A208" s="852"/>
      <c r="B208" s="804"/>
      <c r="C208" s="87" t="s">
        <v>282</v>
      </c>
      <c r="D208" s="439" t="s">
        <v>8</v>
      </c>
      <c r="E208" s="436">
        <v>126000</v>
      </c>
      <c r="F208" s="437">
        <v>37</v>
      </c>
      <c r="G208" s="108">
        <f t="shared" si="56"/>
        <v>3405.4054054054054</v>
      </c>
      <c r="I208" s="746"/>
      <c r="J208" s="809">
        <v>45976</v>
      </c>
      <c r="K208" s="107" t="s">
        <v>400</v>
      </c>
      <c r="L208" s="107" t="s">
        <v>401</v>
      </c>
      <c r="M208" s="864" t="s">
        <v>411</v>
      </c>
      <c r="N208" s="87" t="str">
        <f t="shared" si="53"/>
        <v>BUS</v>
      </c>
      <c r="O208" s="87" t="str">
        <f t="shared" si="54"/>
        <v xml:space="preserve">CURICO 2 </v>
      </c>
      <c r="P208" s="863">
        <v>1</v>
      </c>
      <c r="Q208" s="860">
        <f t="shared" si="55"/>
        <v>136.12350507222109</v>
      </c>
      <c r="R208" s="860">
        <f t="shared" si="51"/>
        <v>136.12350507222109</v>
      </c>
    </row>
    <row r="209" spans="1:18">
      <c r="A209" s="852"/>
      <c r="B209" s="804"/>
      <c r="C209" s="87" t="s">
        <v>45</v>
      </c>
      <c r="D209" s="87" t="s">
        <v>8</v>
      </c>
      <c r="E209" s="436">
        <v>126000</v>
      </c>
      <c r="F209" s="437">
        <v>43</v>
      </c>
      <c r="G209" s="108">
        <f t="shared" si="56"/>
        <v>2930.2325581395348</v>
      </c>
      <c r="I209" s="746"/>
      <c r="J209" s="809">
        <v>45976</v>
      </c>
      <c r="K209" s="107" t="s">
        <v>400</v>
      </c>
      <c r="L209" s="107" t="s">
        <v>401</v>
      </c>
      <c r="M209" s="864" t="s">
        <v>411</v>
      </c>
      <c r="N209" s="87" t="str">
        <f t="shared" si="53"/>
        <v>BUS</v>
      </c>
      <c r="O209" s="87" t="str">
        <f t="shared" si="54"/>
        <v xml:space="preserve">CURICO 3 </v>
      </c>
      <c r="P209" s="863">
        <v>1</v>
      </c>
      <c r="Q209" s="860">
        <f t="shared" si="55"/>
        <v>136.12350507222109</v>
      </c>
      <c r="R209" s="860">
        <f t="shared" si="51"/>
        <v>136.12350507222109</v>
      </c>
    </row>
    <row r="210" spans="1:18">
      <c r="A210" s="852"/>
      <c r="B210" s="804"/>
      <c r="C210" s="438" t="s">
        <v>14</v>
      </c>
      <c r="D210" s="438" t="s">
        <v>8</v>
      </c>
      <c r="E210" s="436">
        <v>126000</v>
      </c>
      <c r="F210" s="437">
        <v>42</v>
      </c>
      <c r="G210" s="108">
        <f t="shared" si="56"/>
        <v>3000</v>
      </c>
      <c r="I210" s="746"/>
      <c r="J210" s="809">
        <v>45976</v>
      </c>
      <c r="K210" s="107" t="s">
        <v>400</v>
      </c>
      <c r="L210" s="107" t="s">
        <v>401</v>
      </c>
      <c r="M210" s="864" t="s">
        <v>411</v>
      </c>
      <c r="N210" s="87" t="str">
        <f t="shared" si="53"/>
        <v>BUS</v>
      </c>
      <c r="O210" s="87" t="str">
        <f t="shared" si="54"/>
        <v>CURICO 3</v>
      </c>
      <c r="P210" s="863">
        <v>1</v>
      </c>
      <c r="Q210" s="860">
        <f t="shared" si="55"/>
        <v>136.12350507222109</v>
      </c>
      <c r="R210" s="860">
        <f t="shared" si="51"/>
        <v>136.12350507222109</v>
      </c>
    </row>
    <row r="211" spans="1:18">
      <c r="A211" s="852"/>
      <c r="B211" s="804"/>
      <c r="C211" s="87" t="s">
        <v>14</v>
      </c>
      <c r="D211" s="87" t="s">
        <v>8</v>
      </c>
      <c r="E211" s="436">
        <v>126000</v>
      </c>
      <c r="F211" s="437">
        <v>44</v>
      </c>
      <c r="G211" s="108">
        <f t="shared" si="56"/>
        <v>2863.6363636363635</v>
      </c>
      <c r="I211" s="746"/>
      <c r="J211" s="809">
        <v>45976</v>
      </c>
      <c r="K211" s="107" t="s">
        <v>400</v>
      </c>
      <c r="L211" s="107" t="s">
        <v>401</v>
      </c>
      <c r="M211" s="864" t="s">
        <v>411</v>
      </c>
      <c r="N211" s="87" t="str">
        <f t="shared" si="53"/>
        <v>BUS</v>
      </c>
      <c r="O211" s="87" t="str">
        <f t="shared" si="54"/>
        <v>CURICO 3</v>
      </c>
      <c r="P211" s="863">
        <v>1</v>
      </c>
      <c r="Q211" s="860">
        <f t="shared" si="55"/>
        <v>136.12350507222109</v>
      </c>
      <c r="R211" s="860">
        <f t="shared" si="51"/>
        <v>136.12350507222109</v>
      </c>
    </row>
    <row r="212" spans="1:18">
      <c r="A212" s="852"/>
      <c r="B212" s="804"/>
      <c r="C212" s="87" t="s">
        <v>364</v>
      </c>
      <c r="D212" s="87" t="s">
        <v>8</v>
      </c>
      <c r="E212" s="436">
        <v>101000</v>
      </c>
      <c r="F212" s="437">
        <v>33</v>
      </c>
      <c r="G212" s="108">
        <f t="shared" si="56"/>
        <v>3060.6060606060605</v>
      </c>
      <c r="I212" s="746"/>
      <c r="J212" s="809">
        <v>45976</v>
      </c>
      <c r="K212" s="107" t="s">
        <v>400</v>
      </c>
      <c r="L212" s="107" t="s">
        <v>401</v>
      </c>
      <c r="M212" s="864" t="s">
        <v>411</v>
      </c>
      <c r="N212" s="87" t="str">
        <f t="shared" si="53"/>
        <v>BUS</v>
      </c>
      <c r="O212" s="87" t="str">
        <f t="shared" si="54"/>
        <v xml:space="preserve">TENO 1 </v>
      </c>
      <c r="P212" s="863">
        <v>1</v>
      </c>
      <c r="Q212" s="860">
        <f t="shared" si="55"/>
        <v>109.11487311344706</v>
      </c>
      <c r="R212" s="860">
        <f t="shared" si="51"/>
        <v>109.11487311344706</v>
      </c>
    </row>
    <row r="213" spans="1:18">
      <c r="A213" s="852"/>
      <c r="B213" s="804"/>
      <c r="C213" s="87" t="s">
        <v>364</v>
      </c>
      <c r="D213" s="439" t="s">
        <v>389</v>
      </c>
      <c r="E213" s="436">
        <v>95000</v>
      </c>
      <c r="F213" s="437">
        <v>25</v>
      </c>
      <c r="G213" s="108">
        <f t="shared" si="56"/>
        <v>3800</v>
      </c>
      <c r="I213" s="746"/>
      <c r="J213" s="809">
        <v>45976</v>
      </c>
      <c r="K213" s="107" t="s">
        <v>400</v>
      </c>
      <c r="L213" s="107" t="s">
        <v>401</v>
      </c>
      <c r="M213" s="864" t="s">
        <v>411</v>
      </c>
      <c r="N213" s="87" t="str">
        <f t="shared" si="53"/>
        <v xml:space="preserve">MINIBUS </v>
      </c>
      <c r="O213" s="87" t="str">
        <f t="shared" si="54"/>
        <v xml:space="preserve">TENO 1 </v>
      </c>
      <c r="P213" s="863">
        <v>1</v>
      </c>
      <c r="Q213" s="860">
        <f t="shared" si="55"/>
        <v>102.63280144334129</v>
      </c>
      <c r="R213" s="860">
        <f t="shared" si="51"/>
        <v>102.63280144334129</v>
      </c>
    </row>
    <row r="214" spans="1:18">
      <c r="A214" s="852"/>
      <c r="B214" s="804"/>
      <c r="C214" s="438" t="s">
        <v>240</v>
      </c>
      <c r="D214" s="440" t="s">
        <v>8</v>
      </c>
      <c r="E214" s="436">
        <v>108000</v>
      </c>
      <c r="F214" s="437">
        <v>33</v>
      </c>
      <c r="G214" s="108">
        <f t="shared" si="56"/>
        <v>3272.7272727272725</v>
      </c>
      <c r="I214" s="746"/>
      <c r="J214" s="809">
        <v>45976</v>
      </c>
      <c r="K214" s="107" t="s">
        <v>400</v>
      </c>
      <c r="L214" s="107" t="s">
        <v>401</v>
      </c>
      <c r="M214" s="864" t="s">
        <v>411</v>
      </c>
      <c r="N214" s="87" t="str">
        <f t="shared" si="53"/>
        <v>BUS</v>
      </c>
      <c r="O214" s="87" t="str">
        <f t="shared" si="54"/>
        <v>TENO 2</v>
      </c>
      <c r="P214" s="863">
        <v>1</v>
      </c>
      <c r="Q214" s="860">
        <f t="shared" si="55"/>
        <v>116.67729006190379</v>
      </c>
      <c r="R214" s="860">
        <f t="shared" si="51"/>
        <v>116.67729006190379</v>
      </c>
    </row>
    <row r="215" spans="1:18">
      <c r="A215" s="852"/>
      <c r="B215" s="804"/>
      <c r="C215" s="87" t="s">
        <v>25</v>
      </c>
      <c r="D215" s="438" t="s">
        <v>8</v>
      </c>
      <c r="E215" s="436">
        <v>119000</v>
      </c>
      <c r="F215" s="437">
        <v>30</v>
      </c>
      <c r="G215" s="108">
        <f t="shared" si="56"/>
        <v>3966.6666666666665</v>
      </c>
      <c r="I215" s="746"/>
      <c r="J215" s="809">
        <v>45976</v>
      </c>
      <c r="K215" s="107" t="s">
        <v>400</v>
      </c>
      <c r="L215" s="107" t="s">
        <v>401</v>
      </c>
      <c r="M215" s="864" t="s">
        <v>411</v>
      </c>
      <c r="N215" s="87" t="str">
        <f t="shared" si="53"/>
        <v>BUS</v>
      </c>
      <c r="O215" s="87" t="str">
        <f t="shared" si="54"/>
        <v>MORZA</v>
      </c>
      <c r="P215" s="863">
        <v>1</v>
      </c>
      <c r="Q215" s="860">
        <f t="shared" si="55"/>
        <v>128.56108812376436</v>
      </c>
      <c r="R215" s="860">
        <f t="shared" si="51"/>
        <v>128.56108812376436</v>
      </c>
    </row>
    <row r="216" spans="1:18">
      <c r="A216" s="852"/>
      <c r="B216" s="804"/>
      <c r="C216" s="87" t="s">
        <v>25</v>
      </c>
      <c r="D216" s="439" t="s">
        <v>410</v>
      </c>
      <c r="E216" s="436">
        <v>100000</v>
      </c>
      <c r="F216" s="437">
        <v>13</v>
      </c>
      <c r="G216" s="108">
        <f t="shared" si="56"/>
        <v>7692.3076923076924</v>
      </c>
      <c r="I216" s="746"/>
      <c r="J216" s="809">
        <v>45976</v>
      </c>
      <c r="K216" s="107" t="s">
        <v>400</v>
      </c>
      <c r="L216" s="107" t="s">
        <v>401</v>
      </c>
      <c r="M216" s="864" t="s">
        <v>411</v>
      </c>
      <c r="N216" s="87" t="str">
        <f t="shared" si="53"/>
        <v>VAN APOYO</v>
      </c>
      <c r="O216" s="87" t="str">
        <f t="shared" si="54"/>
        <v>MORZA</v>
      </c>
      <c r="P216" s="863">
        <v>1</v>
      </c>
      <c r="Q216" s="860">
        <f t="shared" si="55"/>
        <v>108.0345278350961</v>
      </c>
      <c r="R216" s="860">
        <f t="shared" si="51"/>
        <v>108.0345278350961</v>
      </c>
    </row>
    <row r="217" spans="1:18">
      <c r="A217" s="852"/>
      <c r="B217" s="804"/>
      <c r="C217" s="438" t="s">
        <v>54</v>
      </c>
      <c r="D217" s="87" t="s">
        <v>8</v>
      </c>
      <c r="E217" s="436">
        <v>120000</v>
      </c>
      <c r="F217" s="437">
        <v>30</v>
      </c>
      <c r="G217" s="108">
        <f t="shared" si="56"/>
        <v>4000</v>
      </c>
      <c r="I217" s="746"/>
      <c r="J217" s="809">
        <v>45976</v>
      </c>
      <c r="K217" s="107" t="s">
        <v>400</v>
      </c>
      <c r="L217" s="107" t="s">
        <v>401</v>
      </c>
      <c r="M217" s="864" t="s">
        <v>411</v>
      </c>
      <c r="N217" s="87" t="str">
        <f t="shared" si="53"/>
        <v>BUS</v>
      </c>
      <c r="O217" s="87" t="str">
        <f t="shared" si="54"/>
        <v>LA MONTAÑA 1</v>
      </c>
      <c r="P217" s="863">
        <v>1</v>
      </c>
      <c r="Q217" s="860">
        <f t="shared" si="55"/>
        <v>129.64143340211533</v>
      </c>
      <c r="R217" s="860">
        <f t="shared" si="51"/>
        <v>129.64143340211533</v>
      </c>
    </row>
    <row r="218" spans="1:18">
      <c r="A218" s="852"/>
      <c r="B218" s="804"/>
      <c r="C218" s="12" t="s">
        <v>24</v>
      </c>
      <c r="D218" s="12" t="s">
        <v>389</v>
      </c>
      <c r="E218" s="441">
        <v>105000</v>
      </c>
      <c r="F218" s="437">
        <v>10</v>
      </c>
      <c r="G218" s="108">
        <f t="shared" si="56"/>
        <v>10500</v>
      </c>
      <c r="I218" s="746"/>
      <c r="J218" s="809">
        <v>45976</v>
      </c>
      <c r="K218" s="107" t="s">
        <v>400</v>
      </c>
      <c r="L218" s="107" t="s">
        <v>401</v>
      </c>
      <c r="M218" s="864" t="s">
        <v>411</v>
      </c>
      <c r="N218" s="87" t="str">
        <f t="shared" si="53"/>
        <v xml:space="preserve">MINIBUS </v>
      </c>
      <c r="O218" s="87" t="str">
        <f t="shared" si="54"/>
        <v>LA MONTAÑA 2</v>
      </c>
      <c r="P218" s="863">
        <v>1</v>
      </c>
      <c r="Q218" s="860">
        <f t="shared" si="55"/>
        <v>113.43625422685091</v>
      </c>
      <c r="R218" s="860">
        <f t="shared" si="51"/>
        <v>113.43625422685091</v>
      </c>
    </row>
    <row r="219" spans="1:18">
      <c r="A219" s="852"/>
      <c r="B219" s="804"/>
      <c r="C219" s="12" t="s">
        <v>20</v>
      </c>
      <c r="D219" s="12" t="s">
        <v>389</v>
      </c>
      <c r="E219" s="441">
        <v>102000</v>
      </c>
      <c r="F219" s="437">
        <v>23</v>
      </c>
      <c r="G219" s="108">
        <f t="shared" si="56"/>
        <v>4434.782608695652</v>
      </c>
      <c r="I219" s="746"/>
      <c r="J219" s="809">
        <v>45976</v>
      </c>
      <c r="K219" s="107" t="s">
        <v>400</v>
      </c>
      <c r="L219" s="107" t="s">
        <v>401</v>
      </c>
      <c r="M219" s="864" t="s">
        <v>411</v>
      </c>
      <c r="N219" s="87" t="str">
        <f t="shared" si="53"/>
        <v xml:space="preserve">MINIBUS </v>
      </c>
      <c r="O219" s="87" t="str">
        <f t="shared" si="54"/>
        <v>RAUCO</v>
      </c>
      <c r="P219" s="863">
        <v>1</v>
      </c>
      <c r="Q219" s="860">
        <f t="shared" si="55"/>
        <v>110.19521839179802</v>
      </c>
      <c r="R219" s="860">
        <f t="shared" si="51"/>
        <v>110.19521839179802</v>
      </c>
    </row>
    <row r="220" spans="1:18">
      <c r="A220" s="852"/>
      <c r="B220" s="804"/>
      <c r="C220" s="12" t="s">
        <v>22</v>
      </c>
      <c r="D220" s="12" t="s">
        <v>8</v>
      </c>
      <c r="E220" s="441">
        <v>165000</v>
      </c>
      <c r="F220" s="437">
        <v>43</v>
      </c>
      <c r="G220" s="108">
        <f t="shared" si="56"/>
        <v>3837.2093023255816</v>
      </c>
      <c r="I220" s="746"/>
      <c r="J220" s="809">
        <v>45976</v>
      </c>
      <c r="K220" s="107" t="s">
        <v>400</v>
      </c>
      <c r="L220" s="107" t="s">
        <v>401</v>
      </c>
      <c r="M220" s="864" t="s">
        <v>411</v>
      </c>
      <c r="N220" s="87" t="str">
        <f t="shared" si="53"/>
        <v>BUS</v>
      </c>
      <c r="O220" s="87" t="str">
        <f t="shared" si="54"/>
        <v>MOLINA</v>
      </c>
      <c r="P220" s="863">
        <v>1</v>
      </c>
      <c r="Q220" s="860">
        <f t="shared" si="55"/>
        <v>178.25697092790855</v>
      </c>
      <c r="R220" s="860">
        <f t="shared" si="51"/>
        <v>178.25697092790855</v>
      </c>
    </row>
    <row r="221" spans="1:18">
      <c r="A221" s="852"/>
      <c r="B221" s="804"/>
      <c r="C221" s="12" t="s">
        <v>417</v>
      </c>
      <c r="D221" s="12" t="s">
        <v>10</v>
      </c>
      <c r="E221" s="441">
        <v>67500</v>
      </c>
      <c r="F221" s="437">
        <v>3</v>
      </c>
      <c r="G221" s="108">
        <f t="shared" si="56"/>
        <v>22500</v>
      </c>
      <c r="I221" s="746"/>
      <c r="J221" s="809">
        <v>45976</v>
      </c>
      <c r="K221" s="107" t="s">
        <v>400</v>
      </c>
      <c r="L221" s="107" t="s">
        <v>401</v>
      </c>
      <c r="M221" s="864" t="s">
        <v>411</v>
      </c>
      <c r="N221" s="87" t="str">
        <f t="shared" si="53"/>
        <v>VAN</v>
      </c>
      <c r="O221" s="87" t="str">
        <f t="shared" si="54"/>
        <v>CURICÓ 2,3</v>
      </c>
      <c r="P221" s="863">
        <v>1</v>
      </c>
      <c r="Q221" s="860">
        <f t="shared" si="55"/>
        <v>72.923306288689872</v>
      </c>
      <c r="R221" s="860">
        <f t="shared" si="51"/>
        <v>72.923306288689872</v>
      </c>
    </row>
    <row r="222" spans="1:18">
      <c r="A222" s="852"/>
      <c r="B222" s="804"/>
      <c r="C222" s="128" t="s">
        <v>414</v>
      </c>
      <c r="D222" s="128" t="s">
        <v>389</v>
      </c>
      <c r="E222" s="129">
        <v>78750</v>
      </c>
      <c r="F222" s="442">
        <v>20</v>
      </c>
      <c r="G222" s="129">
        <f t="shared" si="56"/>
        <v>3937.5</v>
      </c>
      <c r="I222" s="746"/>
      <c r="J222" s="809">
        <v>45976</v>
      </c>
      <c r="K222" s="107" t="s">
        <v>400</v>
      </c>
      <c r="L222" s="107" t="s">
        <v>401</v>
      </c>
      <c r="M222" s="864" t="s">
        <v>411</v>
      </c>
      <c r="N222" s="87" t="str">
        <f t="shared" si="53"/>
        <v xml:space="preserve">MINIBUS </v>
      </c>
      <c r="O222" s="87" t="str">
        <f t="shared" si="54"/>
        <v>CURICÓ 1,2</v>
      </c>
      <c r="P222" s="863">
        <v>1</v>
      </c>
      <c r="Q222" s="860">
        <f t="shared" si="55"/>
        <v>85.077190670138179</v>
      </c>
      <c r="R222" s="860">
        <f t="shared" si="51"/>
        <v>85.077190670138179</v>
      </c>
    </row>
    <row r="223" spans="1:18">
      <c r="A223" s="852"/>
      <c r="B223" s="804"/>
      <c r="C223" s="128" t="s">
        <v>363</v>
      </c>
      <c r="D223" s="128" t="s">
        <v>10</v>
      </c>
      <c r="E223" s="129">
        <v>45000</v>
      </c>
      <c r="F223" s="442">
        <v>10</v>
      </c>
      <c r="G223" s="129">
        <f t="shared" si="56"/>
        <v>4500</v>
      </c>
      <c r="I223" s="746"/>
      <c r="J223" s="809">
        <v>45976</v>
      </c>
      <c r="K223" s="107" t="s">
        <v>400</v>
      </c>
      <c r="L223" s="107" t="s">
        <v>401</v>
      </c>
      <c r="M223" s="864" t="s">
        <v>411</v>
      </c>
      <c r="N223" s="87" t="str">
        <f t="shared" si="53"/>
        <v>VAN</v>
      </c>
      <c r="O223" s="87" t="str">
        <f t="shared" si="54"/>
        <v xml:space="preserve">CURICÓ 3 </v>
      </c>
      <c r="P223" s="863">
        <v>1</v>
      </c>
      <c r="Q223" s="860">
        <f t="shared" si="55"/>
        <v>48.615537525793243</v>
      </c>
      <c r="R223" s="860">
        <f t="shared" si="51"/>
        <v>48.615537525793243</v>
      </c>
    </row>
    <row r="224" spans="1:18">
      <c r="A224" s="852"/>
      <c r="B224" s="804"/>
      <c r="C224" s="128" t="s">
        <v>415</v>
      </c>
      <c r="D224" s="128" t="s">
        <v>10</v>
      </c>
      <c r="E224" s="129">
        <v>45000</v>
      </c>
      <c r="F224" s="442">
        <v>8</v>
      </c>
      <c r="G224" s="129">
        <f t="shared" si="56"/>
        <v>5625</v>
      </c>
      <c r="I224" s="746"/>
      <c r="J224" s="809">
        <v>45976</v>
      </c>
      <c r="K224" s="107" t="s">
        <v>400</v>
      </c>
      <c r="L224" s="107" t="s">
        <v>401</v>
      </c>
      <c r="M224" s="864" t="s">
        <v>411</v>
      </c>
      <c r="N224" s="87" t="str">
        <f t="shared" si="53"/>
        <v>VAN</v>
      </c>
      <c r="O224" s="87" t="str">
        <f t="shared" si="54"/>
        <v>TENO CENTRO</v>
      </c>
      <c r="P224" s="863">
        <v>1</v>
      </c>
      <c r="Q224" s="860">
        <f t="shared" si="55"/>
        <v>48.615537525793243</v>
      </c>
      <c r="R224" s="860">
        <f t="shared" si="51"/>
        <v>48.615537525793243</v>
      </c>
    </row>
    <row r="225" spans="5:18">
      <c r="E225" s="392">
        <f>SUM(E3:E224)</f>
        <v>25023000</v>
      </c>
      <c r="I225" s="746"/>
      <c r="J225" s="86"/>
      <c r="K225" s="87"/>
      <c r="L225" s="87"/>
      <c r="M225" s="87"/>
      <c r="N225" s="87"/>
      <c r="O225" s="87"/>
      <c r="P225" s="863"/>
      <c r="Q225" s="860"/>
      <c r="R225" s="860"/>
    </row>
  </sheetData>
  <mergeCells count="39">
    <mergeCell ref="A3:A15"/>
    <mergeCell ref="B3:B15"/>
    <mergeCell ref="A16:A28"/>
    <mergeCell ref="I1:R1"/>
    <mergeCell ref="B124:B139"/>
    <mergeCell ref="I122:I139"/>
    <mergeCell ref="B29:B41"/>
    <mergeCell ref="I3:I15"/>
    <mergeCell ref="I29:I41"/>
    <mergeCell ref="I42:I55"/>
    <mergeCell ref="B42:B55"/>
    <mergeCell ref="B16:B28"/>
    <mergeCell ref="I16:I28"/>
    <mergeCell ref="A90:A104"/>
    <mergeCell ref="A105:A121"/>
    <mergeCell ref="B106:B121"/>
    <mergeCell ref="B56:B72"/>
    <mergeCell ref="A73:A89"/>
    <mergeCell ref="B73:B89"/>
    <mergeCell ref="B90:B104"/>
    <mergeCell ref="I56:I72"/>
    <mergeCell ref="I73:I89"/>
    <mergeCell ref="I90:I104"/>
    <mergeCell ref="A29:A41"/>
    <mergeCell ref="A42:A55"/>
    <mergeCell ref="A203:A224"/>
    <mergeCell ref="B205:B224"/>
    <mergeCell ref="I203:I225"/>
    <mergeCell ref="A140:A160"/>
    <mergeCell ref="I140:I160"/>
    <mergeCell ref="B163:B181"/>
    <mergeCell ref="A161:A181"/>
    <mergeCell ref="I161:I181"/>
    <mergeCell ref="B142:B160"/>
    <mergeCell ref="A182:A202"/>
    <mergeCell ref="B184:B202"/>
    <mergeCell ref="I182:I202"/>
    <mergeCell ref="I105:I121"/>
    <mergeCell ref="A56:A72"/>
  </mergeCells>
  <phoneticPr fontId="45" type="noConversion"/>
  <dataValidations disablePrompts="1" count="1">
    <dataValidation type="list" allowBlank="1" showInputMessage="1" showErrorMessage="1" sqref="D2 IO2 SK2 ACG2 AMC2 AVY2 BFU2 BPQ2 BZM2 CJI2 CTE2 DDA2 DMW2 DWS2 EGO2 EQK2 FAG2 FKC2 FTY2 GDU2 GNQ2 GXM2 HHI2 HRE2 IBA2 IKW2 IUS2 JEO2 JOK2 JYG2 KIC2 KRY2 LBU2 LLQ2 LVM2 MFI2 MPE2 MZA2 NIW2 NSS2 OCO2 OMK2 OWG2 PGC2 PPY2 PZU2 QJQ2 QTM2 RDI2 RNE2 RXA2 SGW2 SQS2 TAO2 TKK2 TUG2 UEC2 UNY2 UXU2 VHQ2 VRM2 WBI2 WLE2 WVA2 D65350 IO65350 SK65350 ACG65350 AMC65350 AVY65350 BFU65350 BPQ65350 BZM65350 CJI65350 CTE65350 DDA65350 DMW65350 DWS65350 EGO65350 EQK65350 FAG65350 FKC65350 FTY65350 GDU65350 GNQ65350 GXM65350 HHI65350 HRE65350 IBA65350 IKW65350 IUS65350 JEO65350 JOK65350 JYG65350 KIC65350 KRY65350 LBU65350 LLQ65350 LVM65350 MFI65350 MPE65350 MZA65350 NIW65350 NSS65350 OCO65350 OMK65350 OWG65350 PGC65350 PPY65350 PZU65350 QJQ65350 QTM65350 RDI65350 RNE65350 RXA65350 SGW65350 SQS65350 TAO65350 TKK65350 TUG65350 UEC65350 UNY65350 UXU65350 VHQ65350 VRM65350 WBI65350 WLE65350 WVA65350 D130886 IO130886 SK130886 ACG130886 AMC130886 AVY130886 BFU130886 BPQ130886 BZM130886 CJI130886 CTE130886 DDA130886 DMW130886 DWS130886 EGO130886 EQK130886 FAG130886 FKC130886 FTY130886 GDU130886 GNQ130886 GXM130886 HHI130886 HRE130886 IBA130886 IKW130886 IUS130886 JEO130886 JOK130886 JYG130886 KIC130886 KRY130886 LBU130886 LLQ130886 LVM130886 MFI130886 MPE130886 MZA130886 NIW130886 NSS130886 OCO130886 OMK130886 OWG130886 PGC130886 PPY130886 PZU130886 QJQ130886 QTM130886 RDI130886 RNE130886 RXA130886 SGW130886 SQS130886 TAO130886 TKK130886 TUG130886 UEC130886 UNY130886 UXU130886 VHQ130886 VRM130886 WBI130886 WLE130886 WVA130886 D196422 IO196422 SK196422 ACG196422 AMC196422 AVY196422 BFU196422 BPQ196422 BZM196422 CJI196422 CTE196422 DDA196422 DMW196422 DWS196422 EGO196422 EQK196422 FAG196422 FKC196422 FTY196422 GDU196422 GNQ196422 GXM196422 HHI196422 HRE196422 IBA196422 IKW196422 IUS196422 JEO196422 JOK196422 JYG196422 KIC196422 KRY196422 LBU196422 LLQ196422 LVM196422 MFI196422 MPE196422 MZA196422 NIW196422 NSS196422 OCO196422 OMK196422 OWG196422 PGC196422 PPY196422 PZU196422 QJQ196422 QTM196422 RDI196422 RNE196422 RXA196422 SGW196422 SQS196422 TAO196422 TKK196422 TUG196422 UEC196422 UNY196422 UXU196422 VHQ196422 VRM196422 WBI196422 WLE196422 WVA196422 D261958 IO261958 SK261958 ACG261958 AMC261958 AVY261958 BFU261958 BPQ261958 BZM261958 CJI261958 CTE261958 DDA261958 DMW261958 DWS261958 EGO261958 EQK261958 FAG261958 FKC261958 FTY261958 GDU261958 GNQ261958 GXM261958 HHI261958 HRE261958 IBA261958 IKW261958 IUS261958 JEO261958 JOK261958 JYG261958 KIC261958 KRY261958 LBU261958 LLQ261958 LVM261958 MFI261958 MPE261958 MZA261958 NIW261958 NSS261958 OCO261958 OMK261958 OWG261958 PGC261958 PPY261958 PZU261958 QJQ261958 QTM261958 RDI261958 RNE261958 RXA261958 SGW261958 SQS261958 TAO261958 TKK261958 TUG261958 UEC261958 UNY261958 UXU261958 VHQ261958 VRM261958 WBI261958 WLE261958 WVA261958 D327494 IO327494 SK327494 ACG327494 AMC327494 AVY327494 BFU327494 BPQ327494 BZM327494 CJI327494 CTE327494 DDA327494 DMW327494 DWS327494 EGO327494 EQK327494 FAG327494 FKC327494 FTY327494 GDU327494 GNQ327494 GXM327494 HHI327494 HRE327494 IBA327494 IKW327494 IUS327494 JEO327494 JOK327494 JYG327494 KIC327494 KRY327494 LBU327494 LLQ327494 LVM327494 MFI327494 MPE327494 MZA327494 NIW327494 NSS327494 OCO327494 OMK327494 OWG327494 PGC327494 PPY327494 PZU327494 QJQ327494 QTM327494 RDI327494 RNE327494 RXA327494 SGW327494 SQS327494 TAO327494 TKK327494 TUG327494 UEC327494 UNY327494 UXU327494 VHQ327494 VRM327494 WBI327494 WLE327494 WVA327494 D393030 IO393030 SK393030 ACG393030 AMC393030 AVY393030 BFU393030 BPQ393030 BZM393030 CJI393030 CTE393030 DDA393030 DMW393030 DWS393030 EGO393030 EQK393030 FAG393030 FKC393030 FTY393030 GDU393030 GNQ393030 GXM393030 HHI393030 HRE393030 IBA393030 IKW393030 IUS393030 JEO393030 JOK393030 JYG393030 KIC393030 KRY393030 LBU393030 LLQ393030 LVM393030 MFI393030 MPE393030 MZA393030 NIW393030 NSS393030 OCO393030 OMK393030 OWG393030 PGC393030 PPY393030 PZU393030 QJQ393030 QTM393030 RDI393030 RNE393030 RXA393030 SGW393030 SQS393030 TAO393030 TKK393030 TUG393030 UEC393030 UNY393030 UXU393030 VHQ393030 VRM393030 WBI393030 WLE393030 WVA393030 D458566 IO458566 SK458566 ACG458566 AMC458566 AVY458566 BFU458566 BPQ458566 BZM458566 CJI458566 CTE458566 DDA458566 DMW458566 DWS458566 EGO458566 EQK458566 FAG458566 FKC458566 FTY458566 GDU458566 GNQ458566 GXM458566 HHI458566 HRE458566 IBA458566 IKW458566 IUS458566 JEO458566 JOK458566 JYG458566 KIC458566 KRY458566 LBU458566 LLQ458566 LVM458566 MFI458566 MPE458566 MZA458566 NIW458566 NSS458566 OCO458566 OMK458566 OWG458566 PGC458566 PPY458566 PZU458566 QJQ458566 QTM458566 RDI458566 RNE458566 RXA458566 SGW458566 SQS458566 TAO458566 TKK458566 TUG458566 UEC458566 UNY458566 UXU458566 VHQ458566 VRM458566 WBI458566 WLE458566 WVA458566 D524102 IO524102 SK524102 ACG524102 AMC524102 AVY524102 BFU524102 BPQ524102 BZM524102 CJI524102 CTE524102 DDA524102 DMW524102 DWS524102 EGO524102 EQK524102 FAG524102 FKC524102 FTY524102 GDU524102 GNQ524102 GXM524102 HHI524102 HRE524102 IBA524102 IKW524102 IUS524102 JEO524102 JOK524102 JYG524102 KIC524102 KRY524102 LBU524102 LLQ524102 LVM524102 MFI524102 MPE524102 MZA524102 NIW524102 NSS524102 OCO524102 OMK524102 OWG524102 PGC524102 PPY524102 PZU524102 QJQ524102 QTM524102 RDI524102 RNE524102 RXA524102 SGW524102 SQS524102 TAO524102 TKK524102 TUG524102 UEC524102 UNY524102 UXU524102 VHQ524102 VRM524102 WBI524102 WLE524102 WVA524102 D589638 IO589638 SK589638 ACG589638 AMC589638 AVY589638 BFU589638 BPQ589638 BZM589638 CJI589638 CTE589638 DDA589638 DMW589638 DWS589638 EGO589638 EQK589638 FAG589638 FKC589638 FTY589638 GDU589638 GNQ589638 GXM589638 HHI589638 HRE589638 IBA589638 IKW589638 IUS589638 JEO589638 JOK589638 JYG589638 KIC589638 KRY589638 LBU589638 LLQ589638 LVM589638 MFI589638 MPE589638 MZA589638 NIW589638 NSS589638 OCO589638 OMK589638 OWG589638 PGC589638 PPY589638 PZU589638 QJQ589638 QTM589638 RDI589638 RNE589638 RXA589638 SGW589638 SQS589638 TAO589638 TKK589638 TUG589638 UEC589638 UNY589638 UXU589638 VHQ589638 VRM589638 WBI589638 WLE589638 WVA589638 D655174 IO655174 SK655174 ACG655174 AMC655174 AVY655174 BFU655174 BPQ655174 BZM655174 CJI655174 CTE655174 DDA655174 DMW655174 DWS655174 EGO655174 EQK655174 FAG655174 FKC655174 FTY655174 GDU655174 GNQ655174 GXM655174 HHI655174 HRE655174 IBA655174 IKW655174 IUS655174 JEO655174 JOK655174 JYG655174 KIC655174 KRY655174 LBU655174 LLQ655174 LVM655174 MFI655174 MPE655174 MZA655174 NIW655174 NSS655174 OCO655174 OMK655174 OWG655174 PGC655174 PPY655174 PZU655174 QJQ655174 QTM655174 RDI655174 RNE655174 RXA655174 SGW655174 SQS655174 TAO655174 TKK655174 TUG655174 UEC655174 UNY655174 UXU655174 VHQ655174 VRM655174 WBI655174 WLE655174 WVA655174 D720710 IO720710 SK720710 ACG720710 AMC720710 AVY720710 BFU720710 BPQ720710 BZM720710 CJI720710 CTE720710 DDA720710 DMW720710 DWS720710 EGO720710 EQK720710 FAG720710 FKC720710 FTY720710 GDU720710 GNQ720710 GXM720710 HHI720710 HRE720710 IBA720710 IKW720710 IUS720710 JEO720710 JOK720710 JYG720710 KIC720710 KRY720710 LBU720710 LLQ720710 LVM720710 MFI720710 MPE720710 MZA720710 NIW720710 NSS720710 OCO720710 OMK720710 OWG720710 PGC720710 PPY720710 PZU720710 QJQ720710 QTM720710 RDI720710 RNE720710 RXA720710 SGW720710 SQS720710 TAO720710 TKK720710 TUG720710 UEC720710 UNY720710 UXU720710 VHQ720710 VRM720710 WBI720710 WLE720710 WVA720710 D786246 IO786246 SK786246 ACG786246 AMC786246 AVY786246 BFU786246 BPQ786246 BZM786246 CJI786246 CTE786246 DDA786246 DMW786246 DWS786246 EGO786246 EQK786246 FAG786246 FKC786246 FTY786246 GDU786246 GNQ786246 GXM786246 HHI786246 HRE786246 IBA786246 IKW786246 IUS786246 JEO786246 JOK786246 JYG786246 KIC786246 KRY786246 LBU786246 LLQ786246 LVM786246 MFI786246 MPE786246 MZA786246 NIW786246 NSS786246 OCO786246 OMK786246 OWG786246 PGC786246 PPY786246 PZU786246 QJQ786246 QTM786246 RDI786246 RNE786246 RXA786246 SGW786246 SQS786246 TAO786246 TKK786246 TUG786246 UEC786246 UNY786246 UXU786246 VHQ786246 VRM786246 WBI786246 WLE786246 WVA786246 D851782 IO851782 SK851782 ACG851782 AMC851782 AVY851782 BFU851782 BPQ851782 BZM851782 CJI851782 CTE851782 DDA851782 DMW851782 DWS851782 EGO851782 EQK851782 FAG851782 FKC851782 FTY851782 GDU851782 GNQ851782 GXM851782 HHI851782 HRE851782 IBA851782 IKW851782 IUS851782 JEO851782 JOK851782 JYG851782 KIC851782 KRY851782 LBU851782 LLQ851782 LVM851782 MFI851782 MPE851782 MZA851782 NIW851782 NSS851782 OCO851782 OMK851782 OWG851782 PGC851782 PPY851782 PZU851782 QJQ851782 QTM851782 RDI851782 RNE851782 RXA851782 SGW851782 SQS851782 TAO851782 TKK851782 TUG851782 UEC851782 UNY851782 UXU851782 VHQ851782 VRM851782 WBI851782 WLE851782 WVA851782 D917318 IO917318 SK917318 ACG917318 AMC917318 AVY917318 BFU917318 BPQ917318 BZM917318 CJI917318 CTE917318 DDA917318 DMW917318 DWS917318 EGO917318 EQK917318 FAG917318 FKC917318 FTY917318 GDU917318 GNQ917318 GXM917318 HHI917318 HRE917318 IBA917318 IKW917318 IUS917318 JEO917318 JOK917318 JYG917318 KIC917318 KRY917318 LBU917318 LLQ917318 LVM917318 MFI917318 MPE917318 MZA917318 NIW917318 NSS917318 OCO917318 OMK917318 OWG917318 PGC917318 PPY917318 PZU917318 QJQ917318 QTM917318 RDI917318 RNE917318 RXA917318 SGW917318 SQS917318 TAO917318 TKK917318 TUG917318 UEC917318 UNY917318 UXU917318 VHQ917318 VRM917318 WBI917318 WLE917318 WVA917318 D982854 IO982854 SK982854 ACG982854 AMC982854 AVY982854 BFU982854 BPQ982854 BZM982854 CJI982854 CTE982854 DDA982854 DMW982854 DWS982854 EGO982854 EQK982854 FAG982854 FKC982854 FTY982854 GDU982854 GNQ982854 GXM982854 HHI982854 HRE982854 IBA982854 IKW982854 IUS982854 JEO982854 JOK982854 JYG982854 KIC982854 KRY982854 LBU982854 LLQ982854 LVM982854 MFI982854 MPE982854 MZA982854 NIW982854 NSS982854 OCO982854 OMK982854 OWG982854 PGC982854 PPY982854 PZU982854 QJQ982854 QTM982854 RDI982854 RNE982854 RXA982854 SGW982854 SQS982854 TAO982854 TKK982854 TUG982854 UEC982854 UNY982854 UXU982854 VHQ982854 VRM982854 WBI982854 WLE982854 WVA982854" xr:uid="{368B02C0-D2CA-4F4B-8B44-BA52DAB59B9E}">
      <formula1>"MINIBUS,BUS,VAN,TAXIBUS"</formula1>
    </dataValidation>
  </dataValidations>
  <pageMargins left="0.7" right="0.7" top="0.75" bottom="0.75" header="0.3" footer="0.3"/>
  <legacy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BA6B3-26E6-4F8A-9276-4116A1B37FB6}">
  <sheetPr>
    <tabColor rgb="FF00B050"/>
  </sheetPr>
  <dimension ref="A1:R519"/>
  <sheetViews>
    <sheetView showGridLines="0" zoomScaleNormal="100" workbookViewId="0">
      <selection activeCell="C20" sqref="C20"/>
    </sheetView>
  </sheetViews>
  <sheetFormatPr baseColWidth="10" defaultRowHeight="14.4"/>
  <cols>
    <col min="1" max="1" width="13.109375" style="477" customWidth="1"/>
    <col min="3" max="3" width="26.5546875" bestFit="1" customWidth="1"/>
    <col min="5" max="5" width="18.6640625" bestFit="1" customWidth="1"/>
    <col min="6" max="6" width="11.5546875" style="28"/>
    <col min="8" max="8" width="14.5546875" style="456" customWidth="1"/>
    <col min="11" max="11" width="15.88671875" bestFit="1" customWidth="1"/>
    <col min="15" max="15" width="17.5546875" bestFit="1" customWidth="1"/>
    <col min="16" max="16" width="6.33203125" customWidth="1"/>
    <col min="18" max="18" width="12.44140625" customWidth="1"/>
  </cols>
  <sheetData>
    <row r="1" spans="1:18" ht="18">
      <c r="E1" s="361"/>
      <c r="F1" s="356"/>
      <c r="I1" s="691" t="s">
        <v>403</v>
      </c>
      <c r="J1" s="691"/>
      <c r="K1" s="691"/>
      <c r="L1" s="691"/>
      <c r="M1" s="691"/>
      <c r="N1" s="691"/>
      <c r="O1" s="691"/>
      <c r="P1" s="691"/>
      <c r="Q1" s="691"/>
      <c r="R1" s="691"/>
    </row>
    <row r="2" spans="1:18" ht="43.2">
      <c r="A2" s="719" t="s">
        <v>0</v>
      </c>
      <c r="B2" s="719" t="s">
        <v>1</v>
      </c>
      <c r="C2" s="720" t="s">
        <v>2</v>
      </c>
      <c r="D2" s="721" t="s">
        <v>3</v>
      </c>
      <c r="E2" s="722" t="s">
        <v>4</v>
      </c>
      <c r="F2" s="723" t="s">
        <v>5</v>
      </c>
      <c r="G2" s="724" t="s">
        <v>6</v>
      </c>
      <c r="I2" s="739" t="s">
        <v>402</v>
      </c>
      <c r="J2" s="740" t="s">
        <v>0</v>
      </c>
      <c r="K2" s="741" t="s">
        <v>393</v>
      </c>
      <c r="L2" s="741" t="s">
        <v>394</v>
      </c>
      <c r="M2" s="742" t="s">
        <v>1</v>
      </c>
      <c r="N2" s="742" t="s">
        <v>395</v>
      </c>
      <c r="O2" s="742" t="s">
        <v>396</v>
      </c>
      <c r="P2" s="743" t="s">
        <v>397</v>
      </c>
      <c r="Q2" s="744" t="s">
        <v>398</v>
      </c>
      <c r="R2" s="744" t="s">
        <v>399</v>
      </c>
    </row>
    <row r="3" spans="1:18">
      <c r="A3" s="797">
        <v>45978</v>
      </c>
      <c r="B3" s="833" t="s">
        <v>409</v>
      </c>
      <c r="C3" s="115" t="s">
        <v>413</v>
      </c>
      <c r="D3" s="115" t="s">
        <v>144</v>
      </c>
      <c r="E3" s="465">
        <v>90000</v>
      </c>
      <c r="F3" s="457">
        <v>15</v>
      </c>
      <c r="G3" s="59">
        <f>IFERROR(E3/F3,"")</f>
        <v>6000</v>
      </c>
      <c r="I3" s="746">
        <v>932.63</v>
      </c>
      <c r="J3" s="809">
        <v>45978</v>
      </c>
      <c r="K3" s="498" t="s">
        <v>400</v>
      </c>
      <c r="L3" s="107" t="s">
        <v>401</v>
      </c>
      <c r="M3" s="499" t="s">
        <v>408</v>
      </c>
      <c r="N3" s="87" t="str">
        <f>D3</f>
        <v xml:space="preserve">VAN </v>
      </c>
      <c r="O3" s="87" t="str">
        <f>C3</f>
        <v>CURICÓ 1,2,3</v>
      </c>
      <c r="P3" s="500">
        <v>1</v>
      </c>
      <c r="Q3" s="501">
        <f>E3/$I$3</f>
        <v>96.501292045076823</v>
      </c>
      <c r="R3" s="501">
        <f>P3*Q3</f>
        <v>96.501292045076823</v>
      </c>
    </row>
    <row r="4" spans="1:18">
      <c r="A4" s="797"/>
      <c r="B4" s="833"/>
      <c r="C4" s="467" t="s">
        <v>145</v>
      </c>
      <c r="D4" s="467" t="s">
        <v>8</v>
      </c>
      <c r="E4" s="465">
        <v>126000</v>
      </c>
      <c r="F4" s="457">
        <v>37</v>
      </c>
      <c r="G4" s="59">
        <f t="shared" ref="G4:G67" si="0">IFERROR(E4/F4,"")</f>
        <v>3405.4054054054054</v>
      </c>
      <c r="I4" s="746"/>
      <c r="J4" s="809">
        <v>45978</v>
      </c>
      <c r="K4" s="498" t="s">
        <v>400</v>
      </c>
      <c r="L4" s="107" t="s">
        <v>401</v>
      </c>
      <c r="M4" s="499" t="s">
        <v>408</v>
      </c>
      <c r="N4" s="87" t="str">
        <f t="shared" ref="N4:N34" si="1">D4</f>
        <v>BUS</v>
      </c>
      <c r="O4" s="87" t="str">
        <f t="shared" ref="O4:O34" si="2">C4</f>
        <v>CURICÓ 1</v>
      </c>
      <c r="P4" s="500">
        <v>1</v>
      </c>
      <c r="Q4" s="501">
        <f t="shared" ref="Q4:Q34" si="3">E4/$I$3</f>
        <v>135.10180886310755</v>
      </c>
      <c r="R4" s="501">
        <f t="shared" ref="R4:R34" si="4">P4*Q4</f>
        <v>135.10180886310755</v>
      </c>
    </row>
    <row r="5" spans="1:18">
      <c r="A5" s="797"/>
      <c r="B5" s="833"/>
      <c r="C5" s="115" t="s">
        <v>137</v>
      </c>
      <c r="D5" s="467" t="s">
        <v>8</v>
      </c>
      <c r="E5" s="465">
        <v>126000</v>
      </c>
      <c r="F5" s="457">
        <v>41</v>
      </c>
      <c r="G5" s="59">
        <f t="shared" si="0"/>
        <v>3073.1707317073169</v>
      </c>
      <c r="I5" s="746"/>
      <c r="J5" s="809">
        <v>45978</v>
      </c>
      <c r="K5" s="498" t="s">
        <v>400</v>
      </c>
      <c r="L5" s="107" t="s">
        <v>401</v>
      </c>
      <c r="M5" s="499" t="s">
        <v>408</v>
      </c>
      <c r="N5" s="87" t="str">
        <f t="shared" si="1"/>
        <v>BUS</v>
      </c>
      <c r="O5" s="87" t="str">
        <f t="shared" si="2"/>
        <v>CURICÓ 2</v>
      </c>
      <c r="P5" s="500">
        <v>1</v>
      </c>
      <c r="Q5" s="501">
        <f t="shared" si="3"/>
        <v>135.10180886310755</v>
      </c>
      <c r="R5" s="501">
        <f t="shared" si="4"/>
        <v>135.10180886310755</v>
      </c>
    </row>
    <row r="6" spans="1:18">
      <c r="A6" s="797"/>
      <c r="B6" s="833"/>
      <c r="C6" s="115" t="s">
        <v>146</v>
      </c>
      <c r="D6" s="467" t="s">
        <v>8</v>
      </c>
      <c r="E6" s="465">
        <v>126000</v>
      </c>
      <c r="F6" s="457">
        <v>50</v>
      </c>
      <c r="G6" s="59">
        <f t="shared" si="0"/>
        <v>2520</v>
      </c>
      <c r="I6" s="746"/>
      <c r="J6" s="809">
        <v>45978</v>
      </c>
      <c r="K6" s="498" t="s">
        <v>400</v>
      </c>
      <c r="L6" s="107" t="s">
        <v>401</v>
      </c>
      <c r="M6" s="499" t="s">
        <v>408</v>
      </c>
      <c r="N6" s="87" t="str">
        <f t="shared" si="1"/>
        <v>BUS</v>
      </c>
      <c r="O6" s="87" t="str">
        <f t="shared" si="2"/>
        <v>CURICÓ 3</v>
      </c>
      <c r="P6" s="500">
        <v>1</v>
      </c>
      <c r="Q6" s="501">
        <f t="shared" si="3"/>
        <v>135.10180886310755</v>
      </c>
      <c r="R6" s="501">
        <f t="shared" si="4"/>
        <v>135.10180886310755</v>
      </c>
    </row>
    <row r="7" spans="1:18">
      <c r="A7" s="797"/>
      <c r="B7" s="833"/>
      <c r="C7" s="115" t="s">
        <v>146</v>
      </c>
      <c r="D7" s="467" t="s">
        <v>17</v>
      </c>
      <c r="E7" s="465">
        <v>97500</v>
      </c>
      <c r="F7" s="457">
        <v>11</v>
      </c>
      <c r="G7" s="59">
        <f t="shared" si="0"/>
        <v>8863.636363636364</v>
      </c>
      <c r="I7" s="746"/>
      <c r="J7" s="809">
        <v>45978</v>
      </c>
      <c r="K7" s="498" t="s">
        <v>400</v>
      </c>
      <c r="L7" s="107" t="s">
        <v>401</v>
      </c>
      <c r="M7" s="499" t="s">
        <v>408</v>
      </c>
      <c r="N7" s="87" t="str">
        <f t="shared" si="1"/>
        <v>MINIBUS</v>
      </c>
      <c r="O7" s="87" t="str">
        <f t="shared" si="2"/>
        <v>CURICÓ 3</v>
      </c>
      <c r="P7" s="500">
        <v>1</v>
      </c>
      <c r="Q7" s="501">
        <f t="shared" si="3"/>
        <v>104.54306638216656</v>
      </c>
      <c r="R7" s="501">
        <f t="shared" si="4"/>
        <v>104.54306638216656</v>
      </c>
    </row>
    <row r="8" spans="1:18">
      <c r="A8" s="797"/>
      <c r="B8" s="833"/>
      <c r="C8" s="467" t="s">
        <v>43</v>
      </c>
      <c r="D8" s="467" t="s">
        <v>8</v>
      </c>
      <c r="E8" s="465">
        <v>102500</v>
      </c>
      <c r="F8" s="457">
        <v>33</v>
      </c>
      <c r="G8" s="59">
        <f t="shared" si="0"/>
        <v>3106.060606060606</v>
      </c>
      <c r="I8" s="746"/>
      <c r="J8" s="809">
        <v>45978</v>
      </c>
      <c r="K8" s="498" t="s">
        <v>400</v>
      </c>
      <c r="L8" s="107" t="s">
        <v>401</v>
      </c>
      <c r="M8" s="499" t="s">
        <v>408</v>
      </c>
      <c r="N8" s="87" t="str">
        <f t="shared" si="1"/>
        <v>BUS</v>
      </c>
      <c r="O8" s="87" t="str">
        <f t="shared" si="2"/>
        <v>TENO</v>
      </c>
      <c r="P8" s="500">
        <v>1</v>
      </c>
      <c r="Q8" s="501">
        <f t="shared" si="3"/>
        <v>109.90424927355971</v>
      </c>
      <c r="R8" s="501">
        <f t="shared" si="4"/>
        <v>109.90424927355971</v>
      </c>
    </row>
    <row r="9" spans="1:18">
      <c r="A9" s="797"/>
      <c r="B9" s="833"/>
      <c r="C9" s="115" t="s">
        <v>25</v>
      </c>
      <c r="D9" s="467" t="s">
        <v>17</v>
      </c>
      <c r="E9" s="465">
        <v>104000</v>
      </c>
      <c r="F9" s="457">
        <v>22</v>
      </c>
      <c r="G9" s="59">
        <f t="shared" si="0"/>
        <v>4727.272727272727</v>
      </c>
      <c r="I9" s="746"/>
      <c r="J9" s="809">
        <v>45978</v>
      </c>
      <c r="K9" s="498" t="s">
        <v>400</v>
      </c>
      <c r="L9" s="107" t="s">
        <v>401</v>
      </c>
      <c r="M9" s="499" t="s">
        <v>408</v>
      </c>
      <c r="N9" s="87" t="str">
        <f t="shared" si="1"/>
        <v>MINIBUS</v>
      </c>
      <c r="O9" s="87" t="str">
        <f t="shared" si="2"/>
        <v>MORZA</v>
      </c>
      <c r="P9" s="500">
        <v>1</v>
      </c>
      <c r="Q9" s="501">
        <f t="shared" si="3"/>
        <v>111.51260414097767</v>
      </c>
      <c r="R9" s="501">
        <f t="shared" si="4"/>
        <v>111.51260414097767</v>
      </c>
    </row>
    <row r="10" spans="1:18">
      <c r="A10" s="797"/>
      <c r="B10" s="833"/>
      <c r="C10" s="115" t="s">
        <v>54</v>
      </c>
      <c r="D10" s="467" t="s">
        <v>144</v>
      </c>
      <c r="E10" s="465">
        <v>90000</v>
      </c>
      <c r="F10" s="457">
        <v>16</v>
      </c>
      <c r="G10" s="59">
        <f t="shared" si="0"/>
        <v>5625</v>
      </c>
      <c r="I10" s="746"/>
      <c r="J10" s="809">
        <v>45978</v>
      </c>
      <c r="K10" s="498" t="s">
        <v>400</v>
      </c>
      <c r="L10" s="107" t="s">
        <v>401</v>
      </c>
      <c r="M10" s="499" t="s">
        <v>408</v>
      </c>
      <c r="N10" s="87" t="str">
        <f t="shared" si="1"/>
        <v xml:space="preserve">VAN </v>
      </c>
      <c r="O10" s="87" t="str">
        <f t="shared" si="2"/>
        <v>LA MONTAÑA 1</v>
      </c>
      <c r="P10" s="500">
        <v>1</v>
      </c>
      <c r="Q10" s="501">
        <f t="shared" si="3"/>
        <v>96.501292045076823</v>
      </c>
      <c r="R10" s="501">
        <f t="shared" si="4"/>
        <v>96.501292045076823</v>
      </c>
    </row>
    <row r="11" spans="1:18">
      <c r="A11" s="797"/>
      <c r="B11" s="833"/>
      <c r="C11" s="718" t="s">
        <v>57</v>
      </c>
      <c r="D11" s="467" t="s">
        <v>144</v>
      </c>
      <c r="E11" s="465">
        <v>90000</v>
      </c>
      <c r="F11" s="457">
        <v>12</v>
      </c>
      <c r="G11" s="59">
        <f t="shared" si="0"/>
        <v>7500</v>
      </c>
      <c r="I11" s="746"/>
      <c r="J11" s="809">
        <v>45978</v>
      </c>
      <c r="K11" s="498" t="s">
        <v>400</v>
      </c>
      <c r="L11" s="107" t="s">
        <v>401</v>
      </c>
      <c r="M11" s="499" t="s">
        <v>408</v>
      </c>
      <c r="N11" s="87" t="str">
        <f t="shared" si="1"/>
        <v xml:space="preserve">VAN </v>
      </c>
      <c r="O11" s="87" t="str">
        <f t="shared" si="2"/>
        <v xml:space="preserve">LA MONTAÑA 2 </v>
      </c>
      <c r="P11" s="500">
        <v>1</v>
      </c>
      <c r="Q11" s="501">
        <f t="shared" si="3"/>
        <v>96.501292045076823</v>
      </c>
      <c r="R11" s="501">
        <f t="shared" si="4"/>
        <v>96.501292045076823</v>
      </c>
    </row>
    <row r="12" spans="1:18">
      <c r="A12" s="797"/>
      <c r="B12" s="833"/>
      <c r="C12" s="115" t="s">
        <v>22</v>
      </c>
      <c r="D12" s="467" t="s">
        <v>17</v>
      </c>
      <c r="E12" s="466">
        <v>145000</v>
      </c>
      <c r="F12" s="14">
        <v>10</v>
      </c>
      <c r="G12" s="59">
        <f t="shared" si="0"/>
        <v>14500</v>
      </c>
      <c r="I12" s="746"/>
      <c r="J12" s="809">
        <v>45978</v>
      </c>
      <c r="K12" s="498" t="s">
        <v>400</v>
      </c>
      <c r="L12" s="107" t="s">
        <v>401</v>
      </c>
      <c r="M12" s="499" t="s">
        <v>408</v>
      </c>
      <c r="N12" s="87" t="str">
        <f t="shared" si="1"/>
        <v>MINIBUS</v>
      </c>
      <c r="O12" s="87" t="str">
        <f t="shared" si="2"/>
        <v>MOLINA</v>
      </c>
      <c r="P12" s="500">
        <v>1</v>
      </c>
      <c r="Q12" s="501">
        <f t="shared" si="3"/>
        <v>155.47430385040155</v>
      </c>
      <c r="R12" s="501">
        <f t="shared" si="4"/>
        <v>155.47430385040155</v>
      </c>
    </row>
    <row r="13" spans="1:18" ht="15" customHeight="1">
      <c r="A13" s="797"/>
      <c r="B13" s="833"/>
      <c r="C13" s="115" t="s">
        <v>148</v>
      </c>
      <c r="D13" s="467" t="s">
        <v>17</v>
      </c>
      <c r="E13" s="466">
        <v>157500</v>
      </c>
      <c r="F13" s="14">
        <v>14</v>
      </c>
      <c r="G13" s="59">
        <f t="shared" si="0"/>
        <v>11250</v>
      </c>
      <c r="I13" s="746"/>
      <c r="J13" s="809">
        <v>45978</v>
      </c>
      <c r="K13" s="498" t="s">
        <v>400</v>
      </c>
      <c r="L13" s="107" t="s">
        <v>401</v>
      </c>
      <c r="M13" s="499" t="s">
        <v>408</v>
      </c>
      <c r="N13" s="87" t="str">
        <f t="shared" si="1"/>
        <v>MINIBUS</v>
      </c>
      <c r="O13" s="87" t="str">
        <f t="shared" si="2"/>
        <v xml:space="preserve">CURICÓ 1 Y 2 </v>
      </c>
      <c r="P13" s="500">
        <v>1</v>
      </c>
      <c r="Q13" s="501">
        <f t="shared" si="3"/>
        <v>168.87726107888446</v>
      </c>
      <c r="R13" s="501">
        <f t="shared" si="4"/>
        <v>168.87726107888446</v>
      </c>
    </row>
    <row r="14" spans="1:18">
      <c r="A14" s="797"/>
      <c r="B14" s="833"/>
      <c r="C14" s="115" t="s">
        <v>363</v>
      </c>
      <c r="D14" s="467" t="s">
        <v>17</v>
      </c>
      <c r="E14" s="466">
        <v>105000</v>
      </c>
      <c r="F14" s="14">
        <v>15</v>
      </c>
      <c r="G14" s="59">
        <f t="shared" si="0"/>
        <v>7000</v>
      </c>
      <c r="I14" s="746"/>
      <c r="J14" s="809">
        <v>45978</v>
      </c>
      <c r="K14" s="498" t="s">
        <v>400</v>
      </c>
      <c r="L14" s="107" t="s">
        <v>401</v>
      </c>
      <c r="M14" s="499" t="s">
        <v>408</v>
      </c>
      <c r="N14" s="87" t="str">
        <f t="shared" si="1"/>
        <v>MINIBUS</v>
      </c>
      <c r="O14" s="87" t="str">
        <f t="shared" si="2"/>
        <v xml:space="preserve">CURICÓ 3 </v>
      </c>
      <c r="P14" s="500">
        <v>1</v>
      </c>
      <c r="Q14" s="501">
        <f t="shared" si="3"/>
        <v>112.58484071925629</v>
      </c>
      <c r="R14" s="501">
        <f t="shared" si="4"/>
        <v>112.58484071925629</v>
      </c>
    </row>
    <row r="15" spans="1:18">
      <c r="A15" s="797"/>
      <c r="B15" s="833"/>
      <c r="C15" s="115" t="s">
        <v>418</v>
      </c>
      <c r="D15" s="467" t="s">
        <v>144</v>
      </c>
      <c r="E15" s="466">
        <v>150000</v>
      </c>
      <c r="F15" s="14">
        <v>8</v>
      </c>
      <c r="G15" s="59">
        <f t="shared" si="0"/>
        <v>18750</v>
      </c>
      <c r="I15" s="746"/>
      <c r="J15" s="809">
        <v>45978</v>
      </c>
      <c r="K15" s="498" t="s">
        <v>400</v>
      </c>
      <c r="L15" s="107" t="s">
        <v>401</v>
      </c>
      <c r="M15" s="499" t="s">
        <v>408</v>
      </c>
      <c r="N15" s="87" t="str">
        <f t="shared" si="1"/>
        <v xml:space="preserve">VAN </v>
      </c>
      <c r="O15" s="87" t="str">
        <f t="shared" si="2"/>
        <v>TENO/MORZA</v>
      </c>
      <c r="P15" s="500">
        <v>1</v>
      </c>
      <c r="Q15" s="501">
        <f t="shared" si="3"/>
        <v>160.83548674179471</v>
      </c>
      <c r="R15" s="501">
        <f t="shared" si="4"/>
        <v>160.83548674179471</v>
      </c>
    </row>
    <row r="16" spans="1:18">
      <c r="A16" s="797"/>
      <c r="B16" s="833"/>
      <c r="C16" s="115" t="s">
        <v>358</v>
      </c>
      <c r="D16" s="718" t="s">
        <v>17</v>
      </c>
      <c r="E16" s="466">
        <v>130000</v>
      </c>
      <c r="F16" s="14">
        <v>6</v>
      </c>
      <c r="G16" s="59">
        <f t="shared" si="0"/>
        <v>21666.666666666668</v>
      </c>
      <c r="I16" s="746"/>
      <c r="J16" s="809">
        <v>45978</v>
      </c>
      <c r="K16" s="498" t="s">
        <v>400</v>
      </c>
      <c r="L16" s="107" t="s">
        <v>401</v>
      </c>
      <c r="M16" s="499" t="s">
        <v>408</v>
      </c>
      <c r="N16" s="87" t="str">
        <f t="shared" si="1"/>
        <v>MINIBUS</v>
      </c>
      <c r="O16" s="87" t="str">
        <f t="shared" si="2"/>
        <v>LA MONTAÑA 1 Y 2</v>
      </c>
      <c r="P16" s="500">
        <v>1</v>
      </c>
      <c r="Q16" s="501">
        <f t="shared" si="3"/>
        <v>139.39075517622209</v>
      </c>
      <c r="R16" s="501">
        <f t="shared" si="4"/>
        <v>139.39075517622209</v>
      </c>
    </row>
    <row r="17" spans="1:18">
      <c r="A17" s="797"/>
      <c r="B17" s="834" t="s">
        <v>411</v>
      </c>
      <c r="C17" s="115" t="s">
        <v>413</v>
      </c>
      <c r="D17" s="467" t="s">
        <v>144</v>
      </c>
      <c r="E17" s="116">
        <v>135000</v>
      </c>
      <c r="F17" s="14">
        <v>23</v>
      </c>
      <c r="G17" s="59">
        <f t="shared" si="0"/>
        <v>5869.565217391304</v>
      </c>
      <c r="I17" s="746"/>
      <c r="J17" s="809">
        <v>45978</v>
      </c>
      <c r="K17" s="498" t="s">
        <v>400</v>
      </c>
      <c r="L17" s="107" t="s">
        <v>401</v>
      </c>
      <c r="M17" s="499" t="s">
        <v>411</v>
      </c>
      <c r="N17" s="87" t="str">
        <f t="shared" si="1"/>
        <v xml:space="preserve">VAN </v>
      </c>
      <c r="O17" s="87" t="str">
        <f t="shared" si="2"/>
        <v>CURICÓ 1,2,3</v>
      </c>
      <c r="P17" s="500">
        <v>1</v>
      </c>
      <c r="Q17" s="501">
        <f t="shared" si="3"/>
        <v>144.75193806761524</v>
      </c>
      <c r="R17" s="501">
        <f t="shared" si="4"/>
        <v>144.75193806761524</v>
      </c>
    </row>
    <row r="18" spans="1:18">
      <c r="A18" s="797"/>
      <c r="B18" s="834"/>
      <c r="C18" s="115" t="s">
        <v>145</v>
      </c>
      <c r="D18" s="467" t="s">
        <v>8</v>
      </c>
      <c r="E18" s="466">
        <v>126000</v>
      </c>
      <c r="F18" s="14">
        <v>44</v>
      </c>
      <c r="G18" s="59">
        <f t="shared" si="0"/>
        <v>2863.6363636363635</v>
      </c>
      <c r="I18" s="746"/>
      <c r="J18" s="809">
        <v>45978</v>
      </c>
      <c r="K18" s="498" t="s">
        <v>400</v>
      </c>
      <c r="L18" s="107" t="s">
        <v>401</v>
      </c>
      <c r="M18" s="499" t="s">
        <v>411</v>
      </c>
      <c r="N18" s="87" t="str">
        <f t="shared" si="1"/>
        <v>BUS</v>
      </c>
      <c r="O18" s="87" t="str">
        <f t="shared" si="2"/>
        <v>CURICÓ 1</v>
      </c>
      <c r="P18" s="500">
        <v>1</v>
      </c>
      <c r="Q18" s="501">
        <f t="shared" si="3"/>
        <v>135.10180886310755</v>
      </c>
      <c r="R18" s="501">
        <f t="shared" si="4"/>
        <v>135.10180886310755</v>
      </c>
    </row>
    <row r="19" spans="1:18">
      <c r="A19" s="797"/>
      <c r="B19" s="834"/>
      <c r="C19" s="115" t="s">
        <v>135</v>
      </c>
      <c r="D19" s="467" t="s">
        <v>8</v>
      </c>
      <c r="E19" s="466">
        <v>126000</v>
      </c>
      <c r="F19" s="14">
        <v>14</v>
      </c>
      <c r="G19" s="59">
        <f t="shared" si="0"/>
        <v>9000</v>
      </c>
      <c r="I19" s="746"/>
      <c r="J19" s="809">
        <v>45978</v>
      </c>
      <c r="K19" s="498" t="s">
        <v>400</v>
      </c>
      <c r="L19" s="107" t="s">
        <v>401</v>
      </c>
      <c r="M19" s="499" t="s">
        <v>411</v>
      </c>
      <c r="N19" s="87" t="str">
        <f t="shared" si="1"/>
        <v>BUS</v>
      </c>
      <c r="O19" s="87" t="str">
        <f t="shared" si="2"/>
        <v xml:space="preserve">CURICÓ 1 </v>
      </c>
      <c r="P19" s="500">
        <v>1</v>
      </c>
      <c r="Q19" s="501">
        <f t="shared" si="3"/>
        <v>135.10180886310755</v>
      </c>
      <c r="R19" s="501">
        <f t="shared" si="4"/>
        <v>135.10180886310755</v>
      </c>
    </row>
    <row r="20" spans="1:18">
      <c r="A20" s="797"/>
      <c r="B20" s="834"/>
      <c r="C20" s="115" t="s">
        <v>137</v>
      </c>
      <c r="D20" s="467" t="s">
        <v>8</v>
      </c>
      <c r="E20" s="466">
        <v>126000</v>
      </c>
      <c r="F20" s="14">
        <v>44</v>
      </c>
      <c r="G20" s="59">
        <f t="shared" si="0"/>
        <v>2863.6363636363635</v>
      </c>
      <c r="I20" s="746"/>
      <c r="J20" s="809">
        <v>45978</v>
      </c>
      <c r="K20" s="498" t="s">
        <v>400</v>
      </c>
      <c r="L20" s="107" t="s">
        <v>401</v>
      </c>
      <c r="M20" s="499" t="s">
        <v>411</v>
      </c>
      <c r="N20" s="87" t="str">
        <f t="shared" si="1"/>
        <v>BUS</v>
      </c>
      <c r="O20" s="87" t="str">
        <f t="shared" si="2"/>
        <v>CURICÓ 2</v>
      </c>
      <c r="P20" s="500">
        <v>1</v>
      </c>
      <c r="Q20" s="501">
        <f t="shared" si="3"/>
        <v>135.10180886310755</v>
      </c>
      <c r="R20" s="501">
        <f t="shared" si="4"/>
        <v>135.10180886310755</v>
      </c>
    </row>
    <row r="21" spans="1:18">
      <c r="A21" s="797"/>
      <c r="B21" s="834"/>
      <c r="C21" s="115" t="s">
        <v>141</v>
      </c>
      <c r="D21" s="467" t="s">
        <v>8</v>
      </c>
      <c r="E21" s="466">
        <v>126000</v>
      </c>
      <c r="F21" s="14">
        <v>27</v>
      </c>
      <c r="G21" s="59">
        <f t="shared" si="0"/>
        <v>4666.666666666667</v>
      </c>
      <c r="I21" s="746"/>
      <c r="J21" s="809">
        <v>45978</v>
      </c>
      <c r="K21" s="498" t="s">
        <v>400</v>
      </c>
      <c r="L21" s="107" t="s">
        <v>401</v>
      </c>
      <c r="M21" s="499" t="s">
        <v>411</v>
      </c>
      <c r="N21" s="87" t="str">
        <f t="shared" si="1"/>
        <v>BUS</v>
      </c>
      <c r="O21" s="87" t="str">
        <f t="shared" si="2"/>
        <v xml:space="preserve">CURICÓ 2 </v>
      </c>
      <c r="P21" s="500">
        <v>1</v>
      </c>
      <c r="Q21" s="501">
        <f t="shared" si="3"/>
        <v>135.10180886310755</v>
      </c>
      <c r="R21" s="501">
        <f t="shared" si="4"/>
        <v>135.10180886310755</v>
      </c>
    </row>
    <row r="22" spans="1:18">
      <c r="A22" s="797"/>
      <c r="B22" s="834"/>
      <c r="C22" s="115" t="s">
        <v>146</v>
      </c>
      <c r="D22" s="467" t="s">
        <v>8</v>
      </c>
      <c r="E22" s="466">
        <v>126000</v>
      </c>
      <c r="F22" s="14">
        <v>45</v>
      </c>
      <c r="G22" s="59">
        <f t="shared" si="0"/>
        <v>2800</v>
      </c>
      <c r="I22" s="746"/>
      <c r="J22" s="809">
        <v>45978</v>
      </c>
      <c r="K22" s="498" t="s">
        <v>400</v>
      </c>
      <c r="L22" s="107" t="s">
        <v>401</v>
      </c>
      <c r="M22" s="499" t="s">
        <v>411</v>
      </c>
      <c r="N22" s="87" t="str">
        <f t="shared" si="1"/>
        <v>BUS</v>
      </c>
      <c r="O22" s="87" t="str">
        <f t="shared" si="2"/>
        <v>CURICÓ 3</v>
      </c>
      <c r="P22" s="500">
        <v>1</v>
      </c>
      <c r="Q22" s="501">
        <f t="shared" si="3"/>
        <v>135.10180886310755</v>
      </c>
      <c r="R22" s="501">
        <f t="shared" si="4"/>
        <v>135.10180886310755</v>
      </c>
    </row>
    <row r="23" spans="1:18">
      <c r="A23" s="797"/>
      <c r="B23" s="834"/>
      <c r="C23" s="115" t="s">
        <v>363</v>
      </c>
      <c r="D23" s="467" t="s">
        <v>8</v>
      </c>
      <c r="E23" s="466">
        <v>126000</v>
      </c>
      <c r="F23" s="14">
        <v>13</v>
      </c>
      <c r="G23" s="59">
        <f t="shared" si="0"/>
        <v>9692.3076923076915</v>
      </c>
      <c r="I23" s="746"/>
      <c r="J23" s="809">
        <v>45978</v>
      </c>
      <c r="K23" s="498" t="s">
        <v>400</v>
      </c>
      <c r="L23" s="107" t="s">
        <v>401</v>
      </c>
      <c r="M23" s="499" t="s">
        <v>411</v>
      </c>
      <c r="N23" s="87" t="str">
        <f t="shared" si="1"/>
        <v>BUS</v>
      </c>
      <c r="O23" s="87" t="str">
        <f t="shared" si="2"/>
        <v xml:space="preserve">CURICÓ 3 </v>
      </c>
      <c r="P23" s="500">
        <v>1</v>
      </c>
      <c r="Q23" s="501">
        <f t="shared" si="3"/>
        <v>135.10180886310755</v>
      </c>
      <c r="R23" s="501">
        <f t="shared" si="4"/>
        <v>135.10180886310755</v>
      </c>
    </row>
    <row r="24" spans="1:18">
      <c r="A24" s="797"/>
      <c r="B24" s="834"/>
      <c r="C24" s="115" t="s">
        <v>363</v>
      </c>
      <c r="D24" s="467" t="s">
        <v>8</v>
      </c>
      <c r="E24" s="466">
        <v>126000</v>
      </c>
      <c r="F24" s="14">
        <v>18</v>
      </c>
      <c r="G24" s="59">
        <f t="shared" si="0"/>
        <v>7000</v>
      </c>
      <c r="I24" s="746"/>
      <c r="J24" s="809">
        <v>45978</v>
      </c>
      <c r="K24" s="498" t="s">
        <v>400</v>
      </c>
      <c r="L24" s="107" t="s">
        <v>401</v>
      </c>
      <c r="M24" s="499" t="s">
        <v>411</v>
      </c>
      <c r="N24" s="87" t="str">
        <f t="shared" si="1"/>
        <v>BUS</v>
      </c>
      <c r="O24" s="87" t="str">
        <f t="shared" si="2"/>
        <v xml:space="preserve">CURICÓ 3 </v>
      </c>
      <c r="P24" s="500">
        <v>1</v>
      </c>
      <c r="Q24" s="501">
        <f t="shared" si="3"/>
        <v>135.10180886310755</v>
      </c>
      <c r="R24" s="501">
        <f t="shared" si="4"/>
        <v>135.10180886310755</v>
      </c>
    </row>
    <row r="25" spans="1:18">
      <c r="A25" s="797"/>
      <c r="B25" s="834"/>
      <c r="C25" s="115" t="s">
        <v>364</v>
      </c>
      <c r="D25" s="467" t="s">
        <v>8</v>
      </c>
      <c r="E25" s="466">
        <v>101000</v>
      </c>
      <c r="F25" s="14">
        <v>32</v>
      </c>
      <c r="G25" s="59">
        <f t="shared" si="0"/>
        <v>3156.25</v>
      </c>
      <c r="I25" s="746"/>
      <c r="J25" s="809">
        <v>45978</v>
      </c>
      <c r="K25" s="498" t="s">
        <v>400</v>
      </c>
      <c r="L25" s="107" t="s">
        <v>401</v>
      </c>
      <c r="M25" s="499" t="s">
        <v>411</v>
      </c>
      <c r="N25" s="87" t="str">
        <f t="shared" si="1"/>
        <v>BUS</v>
      </c>
      <c r="O25" s="87" t="str">
        <f t="shared" si="2"/>
        <v xml:space="preserve">TENO 1 </v>
      </c>
      <c r="P25" s="500">
        <v>1</v>
      </c>
      <c r="Q25" s="501">
        <f t="shared" si="3"/>
        <v>108.29589440614177</v>
      </c>
      <c r="R25" s="501">
        <f t="shared" si="4"/>
        <v>108.29589440614177</v>
      </c>
    </row>
    <row r="26" spans="1:18">
      <c r="A26" s="797"/>
      <c r="B26" s="834"/>
      <c r="C26" s="115" t="s">
        <v>364</v>
      </c>
      <c r="D26" s="467" t="s">
        <v>17</v>
      </c>
      <c r="E26" s="466">
        <v>95000</v>
      </c>
      <c r="F26" s="14">
        <v>6</v>
      </c>
      <c r="G26" s="59">
        <f t="shared" si="0"/>
        <v>15833.333333333334</v>
      </c>
      <c r="I26" s="746"/>
      <c r="J26" s="809">
        <v>45978</v>
      </c>
      <c r="K26" s="498" t="s">
        <v>400</v>
      </c>
      <c r="L26" s="107" t="s">
        <v>401</v>
      </c>
      <c r="M26" s="499" t="s">
        <v>411</v>
      </c>
      <c r="N26" s="87" t="str">
        <f t="shared" si="1"/>
        <v>MINIBUS</v>
      </c>
      <c r="O26" s="87" t="str">
        <f t="shared" si="2"/>
        <v xml:space="preserve">TENO 1 </v>
      </c>
      <c r="P26" s="500">
        <v>1</v>
      </c>
      <c r="Q26" s="501">
        <f t="shared" si="3"/>
        <v>101.86247493646998</v>
      </c>
      <c r="R26" s="501">
        <f t="shared" si="4"/>
        <v>101.86247493646998</v>
      </c>
    </row>
    <row r="27" spans="1:18">
      <c r="A27" s="797"/>
      <c r="B27" s="834"/>
      <c r="C27" s="115" t="s">
        <v>240</v>
      </c>
      <c r="D27" s="467" t="s">
        <v>8</v>
      </c>
      <c r="E27" s="466">
        <v>108000</v>
      </c>
      <c r="F27" s="14">
        <v>29</v>
      </c>
      <c r="G27" s="59">
        <f t="shared" si="0"/>
        <v>3724.1379310344828</v>
      </c>
      <c r="I27" s="746"/>
      <c r="J27" s="809">
        <v>45978</v>
      </c>
      <c r="K27" s="498" t="s">
        <v>400</v>
      </c>
      <c r="L27" s="107" t="s">
        <v>401</v>
      </c>
      <c r="M27" s="499" t="s">
        <v>411</v>
      </c>
      <c r="N27" s="87" t="str">
        <f t="shared" si="1"/>
        <v>BUS</v>
      </c>
      <c r="O27" s="87" t="str">
        <f t="shared" si="2"/>
        <v>TENO 2</v>
      </c>
      <c r="P27" s="500">
        <v>1</v>
      </c>
      <c r="Q27" s="501">
        <f t="shared" si="3"/>
        <v>115.80155045409219</v>
      </c>
      <c r="R27" s="501">
        <f t="shared" si="4"/>
        <v>115.80155045409219</v>
      </c>
    </row>
    <row r="28" spans="1:18">
      <c r="A28" s="797"/>
      <c r="B28" s="834"/>
      <c r="C28" s="115" t="s">
        <v>25</v>
      </c>
      <c r="D28" s="467" t="s">
        <v>8</v>
      </c>
      <c r="E28" s="466">
        <v>119000</v>
      </c>
      <c r="F28" s="14">
        <v>20</v>
      </c>
      <c r="G28" s="59">
        <f t="shared" si="0"/>
        <v>5950</v>
      </c>
      <c r="I28" s="746"/>
      <c r="J28" s="809">
        <v>45978</v>
      </c>
      <c r="K28" s="498" t="s">
        <v>400</v>
      </c>
      <c r="L28" s="107" t="s">
        <v>401</v>
      </c>
      <c r="M28" s="499" t="s">
        <v>411</v>
      </c>
      <c r="N28" s="87" t="str">
        <f t="shared" si="1"/>
        <v>BUS</v>
      </c>
      <c r="O28" s="87" t="str">
        <f t="shared" si="2"/>
        <v>MORZA</v>
      </c>
      <c r="P28" s="500">
        <v>1</v>
      </c>
      <c r="Q28" s="501">
        <f t="shared" si="3"/>
        <v>127.59615281515714</v>
      </c>
      <c r="R28" s="501">
        <f t="shared" si="4"/>
        <v>127.59615281515714</v>
      </c>
    </row>
    <row r="29" spans="1:18">
      <c r="A29" s="797"/>
      <c r="B29" s="834"/>
      <c r="C29" s="115" t="s">
        <v>25</v>
      </c>
      <c r="D29" s="467" t="s">
        <v>144</v>
      </c>
      <c r="E29" s="466">
        <v>100000</v>
      </c>
      <c r="F29" s="14">
        <v>20</v>
      </c>
      <c r="G29" s="59">
        <f t="shared" si="0"/>
        <v>5000</v>
      </c>
      <c r="I29" s="746"/>
      <c r="J29" s="809">
        <v>45978</v>
      </c>
      <c r="K29" s="498" t="s">
        <v>400</v>
      </c>
      <c r="L29" s="107" t="s">
        <v>401</v>
      </c>
      <c r="M29" s="499" t="s">
        <v>411</v>
      </c>
      <c r="N29" s="87" t="str">
        <f t="shared" si="1"/>
        <v xml:space="preserve">VAN </v>
      </c>
      <c r="O29" s="87" t="str">
        <f t="shared" si="2"/>
        <v>MORZA</v>
      </c>
      <c r="P29" s="500">
        <v>1</v>
      </c>
      <c r="Q29" s="501">
        <f t="shared" si="3"/>
        <v>107.22365782786314</v>
      </c>
      <c r="R29" s="501">
        <f t="shared" si="4"/>
        <v>107.22365782786314</v>
      </c>
    </row>
    <row r="30" spans="1:18">
      <c r="A30" s="797"/>
      <c r="B30" s="834"/>
      <c r="C30" s="115" t="s">
        <v>54</v>
      </c>
      <c r="D30" s="467" t="s">
        <v>8</v>
      </c>
      <c r="E30" s="466">
        <v>120000</v>
      </c>
      <c r="F30" s="14">
        <v>22</v>
      </c>
      <c r="G30" s="59">
        <f t="shared" si="0"/>
        <v>5454.545454545455</v>
      </c>
      <c r="I30" s="746"/>
      <c r="J30" s="809">
        <v>45978</v>
      </c>
      <c r="K30" s="498" t="s">
        <v>400</v>
      </c>
      <c r="L30" s="107" t="s">
        <v>401</v>
      </c>
      <c r="M30" s="499" t="s">
        <v>411</v>
      </c>
      <c r="N30" s="87" t="str">
        <f t="shared" si="1"/>
        <v>BUS</v>
      </c>
      <c r="O30" s="87" t="str">
        <f t="shared" si="2"/>
        <v>LA MONTAÑA 1</v>
      </c>
      <c r="P30" s="500">
        <v>1</v>
      </c>
      <c r="Q30" s="501">
        <f t="shared" si="3"/>
        <v>128.66838939343577</v>
      </c>
      <c r="R30" s="501">
        <f t="shared" si="4"/>
        <v>128.66838939343577</v>
      </c>
    </row>
    <row r="31" spans="1:18">
      <c r="A31" s="797"/>
      <c r="B31" s="834"/>
      <c r="C31" s="115" t="s">
        <v>57</v>
      </c>
      <c r="D31" s="467" t="s">
        <v>17</v>
      </c>
      <c r="E31" s="466">
        <v>105000</v>
      </c>
      <c r="F31" s="14">
        <v>10</v>
      </c>
      <c r="G31" s="59">
        <f t="shared" si="0"/>
        <v>10500</v>
      </c>
      <c r="I31" s="746"/>
      <c r="J31" s="809">
        <v>45978</v>
      </c>
      <c r="K31" s="498" t="s">
        <v>400</v>
      </c>
      <c r="L31" s="107" t="s">
        <v>401</v>
      </c>
      <c r="M31" s="499" t="s">
        <v>411</v>
      </c>
      <c r="N31" s="87" t="str">
        <f t="shared" si="1"/>
        <v>MINIBUS</v>
      </c>
      <c r="O31" s="87" t="str">
        <f t="shared" si="2"/>
        <v xml:space="preserve">LA MONTAÑA 2 </v>
      </c>
      <c r="P31" s="500">
        <v>1</v>
      </c>
      <c r="Q31" s="501">
        <f t="shared" si="3"/>
        <v>112.58484071925629</v>
      </c>
      <c r="R31" s="501">
        <f t="shared" si="4"/>
        <v>112.58484071925629</v>
      </c>
    </row>
    <row r="32" spans="1:18">
      <c r="A32" s="797"/>
      <c r="B32" s="834"/>
      <c r="C32" s="115" t="s">
        <v>58</v>
      </c>
      <c r="D32" s="467" t="s">
        <v>8</v>
      </c>
      <c r="E32" s="466">
        <v>165000</v>
      </c>
      <c r="F32" s="14">
        <v>44</v>
      </c>
      <c r="G32" s="59">
        <f t="shared" si="0"/>
        <v>3750</v>
      </c>
      <c r="I32" s="746"/>
      <c r="J32" s="809">
        <v>45978</v>
      </c>
      <c r="K32" s="498" t="s">
        <v>400</v>
      </c>
      <c r="L32" s="107" t="s">
        <v>401</v>
      </c>
      <c r="M32" s="499" t="s">
        <v>411</v>
      </c>
      <c r="N32" s="87" t="str">
        <f t="shared" si="1"/>
        <v>BUS</v>
      </c>
      <c r="O32" s="87" t="str">
        <f t="shared" si="2"/>
        <v xml:space="preserve">MOLINA </v>
      </c>
      <c r="P32" s="500">
        <v>1</v>
      </c>
      <c r="Q32" s="501">
        <f t="shared" si="3"/>
        <v>176.91903541597418</v>
      </c>
      <c r="R32" s="501">
        <f t="shared" si="4"/>
        <v>176.91903541597418</v>
      </c>
    </row>
    <row r="33" spans="1:18">
      <c r="A33" s="797"/>
      <c r="B33" s="834"/>
      <c r="C33" s="115" t="s">
        <v>20</v>
      </c>
      <c r="D33" s="467" t="s">
        <v>8</v>
      </c>
      <c r="E33" s="466">
        <v>121000</v>
      </c>
      <c r="F33" s="14">
        <v>37</v>
      </c>
      <c r="G33" s="59">
        <f t="shared" si="0"/>
        <v>3270.2702702702704</v>
      </c>
      <c r="I33" s="746"/>
      <c r="J33" s="809">
        <v>45978</v>
      </c>
      <c r="K33" s="498" t="s">
        <v>400</v>
      </c>
      <c r="L33" s="107" t="s">
        <v>401</v>
      </c>
      <c r="M33" s="499" t="s">
        <v>411</v>
      </c>
      <c r="N33" s="87" t="str">
        <f t="shared" si="1"/>
        <v>BUS</v>
      </c>
      <c r="O33" s="87" t="str">
        <f t="shared" si="2"/>
        <v>RAUCO</v>
      </c>
      <c r="P33" s="500">
        <v>1</v>
      </c>
      <c r="Q33" s="501">
        <f t="shared" si="3"/>
        <v>129.74062597171439</v>
      </c>
      <c r="R33" s="501">
        <f t="shared" si="4"/>
        <v>129.74062597171439</v>
      </c>
    </row>
    <row r="34" spans="1:18">
      <c r="A34" s="797"/>
      <c r="B34" s="834"/>
      <c r="C34" s="115" t="s">
        <v>419</v>
      </c>
      <c r="D34" s="467" t="s">
        <v>17</v>
      </c>
      <c r="E34" s="466">
        <v>150000</v>
      </c>
      <c r="F34" s="14">
        <v>14</v>
      </c>
      <c r="G34" s="59">
        <f t="shared" si="0"/>
        <v>10714.285714285714</v>
      </c>
      <c r="I34" s="746"/>
      <c r="J34" s="809">
        <v>45978</v>
      </c>
      <c r="K34" s="498" t="s">
        <v>400</v>
      </c>
      <c r="L34" s="107" t="s">
        <v>401</v>
      </c>
      <c r="M34" s="499" t="s">
        <v>411</v>
      </c>
      <c r="N34" s="87" t="str">
        <f t="shared" si="1"/>
        <v>MINIBUS</v>
      </c>
      <c r="O34" s="87" t="str">
        <f t="shared" si="2"/>
        <v xml:space="preserve">CHEPICA </v>
      </c>
      <c r="P34" s="500">
        <v>1</v>
      </c>
      <c r="Q34" s="501">
        <f t="shared" si="3"/>
        <v>160.83548674179471</v>
      </c>
      <c r="R34" s="501">
        <f t="shared" si="4"/>
        <v>160.83548674179471</v>
      </c>
    </row>
    <row r="35" spans="1:18">
      <c r="A35" s="787">
        <v>45979</v>
      </c>
      <c r="B35" s="708" t="s">
        <v>409</v>
      </c>
      <c r="C35" s="468" t="s">
        <v>145</v>
      </c>
      <c r="D35" s="468" t="s">
        <v>8</v>
      </c>
      <c r="E35" s="469">
        <v>126000</v>
      </c>
      <c r="F35" s="448">
        <v>12</v>
      </c>
      <c r="G35" s="59">
        <f t="shared" si="0"/>
        <v>10500</v>
      </c>
      <c r="I35" s="746">
        <v>919.82</v>
      </c>
      <c r="J35" s="107">
        <v>45979</v>
      </c>
      <c r="K35" s="498" t="s">
        <v>400</v>
      </c>
      <c r="L35" s="107" t="s">
        <v>401</v>
      </c>
      <c r="M35" s="810" t="s">
        <v>408</v>
      </c>
      <c r="N35" s="87" t="str">
        <f>D35</f>
        <v>BUS</v>
      </c>
      <c r="O35" s="87" t="str">
        <f>C35</f>
        <v>CURICÓ 1</v>
      </c>
      <c r="P35" s="500">
        <v>1</v>
      </c>
      <c r="Q35" s="108">
        <f>E35/$I$35</f>
        <v>136.98332282403078</v>
      </c>
      <c r="R35" s="504">
        <f>P35*Q35</f>
        <v>136.98332282403078</v>
      </c>
    </row>
    <row r="36" spans="1:18">
      <c r="A36" s="787"/>
      <c r="B36" s="708"/>
      <c r="C36" s="468" t="s">
        <v>145</v>
      </c>
      <c r="D36" s="468" t="s">
        <v>144</v>
      </c>
      <c r="E36" s="469">
        <v>45000</v>
      </c>
      <c r="F36" s="448">
        <v>14</v>
      </c>
      <c r="G36" s="59">
        <f t="shared" si="0"/>
        <v>3214.2857142857142</v>
      </c>
      <c r="I36" s="746"/>
      <c r="J36" s="107">
        <v>45979</v>
      </c>
      <c r="K36" s="498" t="s">
        <v>400</v>
      </c>
      <c r="L36" s="107" t="s">
        <v>401</v>
      </c>
      <c r="M36" s="810" t="s">
        <v>408</v>
      </c>
      <c r="N36" s="87" t="str">
        <f t="shared" ref="N36:N68" si="5">D36</f>
        <v xml:space="preserve">VAN </v>
      </c>
      <c r="O36" s="87" t="str">
        <f t="shared" ref="O36:O68" si="6">C36</f>
        <v>CURICÓ 1</v>
      </c>
      <c r="P36" s="500">
        <v>1</v>
      </c>
      <c r="Q36" s="108">
        <f t="shared" ref="Q36:Q68" si="7">E36/$I$35</f>
        <v>48.922615294296705</v>
      </c>
      <c r="R36" s="504">
        <f t="shared" ref="R36:R100" si="8">P36*Q36</f>
        <v>48.922615294296705</v>
      </c>
    </row>
    <row r="37" spans="1:18">
      <c r="A37" s="787"/>
      <c r="B37" s="708"/>
      <c r="C37" s="468" t="s">
        <v>137</v>
      </c>
      <c r="D37" s="468" t="s">
        <v>8</v>
      </c>
      <c r="E37" s="469">
        <v>126000</v>
      </c>
      <c r="F37" s="448">
        <v>40</v>
      </c>
      <c r="G37" s="59">
        <f t="shared" si="0"/>
        <v>3150</v>
      </c>
      <c r="I37" s="746"/>
      <c r="J37" s="107">
        <v>45979</v>
      </c>
      <c r="K37" s="498" t="s">
        <v>400</v>
      </c>
      <c r="L37" s="107" t="s">
        <v>401</v>
      </c>
      <c r="M37" s="810" t="s">
        <v>408</v>
      </c>
      <c r="N37" s="87" t="str">
        <f t="shared" si="5"/>
        <v>BUS</v>
      </c>
      <c r="O37" s="87" t="str">
        <f t="shared" si="6"/>
        <v>CURICÓ 2</v>
      </c>
      <c r="P37" s="500">
        <v>1</v>
      </c>
      <c r="Q37" s="108">
        <f t="shared" si="7"/>
        <v>136.98332282403078</v>
      </c>
      <c r="R37" s="504">
        <f t="shared" si="8"/>
        <v>136.98332282403078</v>
      </c>
    </row>
    <row r="38" spans="1:18">
      <c r="A38" s="787"/>
      <c r="B38" s="708"/>
      <c r="C38" s="468" t="s">
        <v>146</v>
      </c>
      <c r="D38" s="468" t="s">
        <v>8</v>
      </c>
      <c r="E38" s="469">
        <v>126000</v>
      </c>
      <c r="F38" s="448">
        <v>0</v>
      </c>
      <c r="G38" s="59" t="str">
        <f t="shared" si="0"/>
        <v/>
      </c>
      <c r="I38" s="746"/>
      <c r="J38" s="107">
        <v>45979</v>
      </c>
      <c r="K38" s="498" t="s">
        <v>400</v>
      </c>
      <c r="L38" s="107" t="s">
        <v>401</v>
      </c>
      <c r="M38" s="810" t="s">
        <v>408</v>
      </c>
      <c r="N38" s="87" t="str">
        <f t="shared" si="5"/>
        <v>BUS</v>
      </c>
      <c r="O38" s="87" t="str">
        <f t="shared" si="6"/>
        <v>CURICÓ 3</v>
      </c>
      <c r="P38" s="500">
        <v>1</v>
      </c>
      <c r="Q38" s="108">
        <f t="shared" si="7"/>
        <v>136.98332282403078</v>
      </c>
      <c r="R38" s="504">
        <f t="shared" si="8"/>
        <v>136.98332282403078</v>
      </c>
    </row>
    <row r="39" spans="1:18">
      <c r="A39" s="787"/>
      <c r="B39" s="708"/>
      <c r="C39" s="468" t="s">
        <v>146</v>
      </c>
      <c r="D39" s="468" t="s">
        <v>8</v>
      </c>
      <c r="E39" s="469">
        <v>115500</v>
      </c>
      <c r="F39" s="448">
        <v>13</v>
      </c>
      <c r="G39" s="59">
        <f t="shared" si="0"/>
        <v>8884.6153846153848</v>
      </c>
      <c r="I39" s="746"/>
      <c r="J39" s="107">
        <v>45979</v>
      </c>
      <c r="K39" s="498" t="s">
        <v>400</v>
      </c>
      <c r="L39" s="107" t="s">
        <v>401</v>
      </c>
      <c r="M39" s="810" t="s">
        <v>408</v>
      </c>
      <c r="N39" s="87" t="str">
        <f t="shared" si="5"/>
        <v>BUS</v>
      </c>
      <c r="O39" s="87" t="str">
        <f t="shared" si="6"/>
        <v>CURICÓ 3</v>
      </c>
      <c r="P39" s="500">
        <v>1</v>
      </c>
      <c r="Q39" s="108">
        <f t="shared" si="7"/>
        <v>125.56804592202822</v>
      </c>
      <c r="R39" s="504">
        <f t="shared" si="8"/>
        <v>125.56804592202822</v>
      </c>
    </row>
    <row r="40" spans="1:18">
      <c r="A40" s="787"/>
      <c r="B40" s="708"/>
      <c r="C40" s="468" t="s">
        <v>146</v>
      </c>
      <c r="D40" s="468" t="s">
        <v>144</v>
      </c>
      <c r="E40" s="469">
        <v>45000</v>
      </c>
      <c r="F40" s="448">
        <v>10</v>
      </c>
      <c r="G40" s="59">
        <f t="shared" si="0"/>
        <v>4500</v>
      </c>
      <c r="I40" s="746"/>
      <c r="J40" s="107">
        <v>45979</v>
      </c>
      <c r="K40" s="498" t="s">
        <v>400</v>
      </c>
      <c r="L40" s="107" t="s">
        <v>401</v>
      </c>
      <c r="M40" s="810" t="s">
        <v>408</v>
      </c>
      <c r="N40" s="87" t="str">
        <f t="shared" si="5"/>
        <v xml:space="preserve">VAN </v>
      </c>
      <c r="O40" s="87" t="str">
        <f t="shared" si="6"/>
        <v>CURICÓ 3</v>
      </c>
      <c r="P40" s="500">
        <v>1</v>
      </c>
      <c r="Q40" s="108">
        <f t="shared" si="7"/>
        <v>48.922615294296705</v>
      </c>
      <c r="R40" s="504">
        <f t="shared" si="8"/>
        <v>48.922615294296705</v>
      </c>
    </row>
    <row r="41" spans="1:18">
      <c r="A41" s="787"/>
      <c r="B41" s="708"/>
      <c r="C41" s="468" t="s">
        <v>43</v>
      </c>
      <c r="D41" s="468" t="s">
        <v>8</v>
      </c>
      <c r="E41" s="469">
        <v>108000</v>
      </c>
      <c r="F41" s="448">
        <v>26</v>
      </c>
      <c r="G41" s="59">
        <f t="shared" si="0"/>
        <v>4153.8461538461543</v>
      </c>
      <c r="I41" s="746"/>
      <c r="J41" s="107">
        <v>45979</v>
      </c>
      <c r="K41" s="498" t="s">
        <v>400</v>
      </c>
      <c r="L41" s="107" t="s">
        <v>401</v>
      </c>
      <c r="M41" s="810" t="s">
        <v>408</v>
      </c>
      <c r="N41" s="87" t="str">
        <f t="shared" si="5"/>
        <v>BUS</v>
      </c>
      <c r="O41" s="87" t="str">
        <f t="shared" si="6"/>
        <v>TENO</v>
      </c>
      <c r="P41" s="500">
        <v>1</v>
      </c>
      <c r="Q41" s="108">
        <f t="shared" si="7"/>
        <v>117.41427670631209</v>
      </c>
      <c r="R41" s="504">
        <f t="shared" si="8"/>
        <v>117.41427670631209</v>
      </c>
    </row>
    <row r="42" spans="1:18">
      <c r="A42" s="787"/>
      <c r="B42" s="708"/>
      <c r="C42" s="468" t="s">
        <v>25</v>
      </c>
      <c r="D42" s="468" t="s">
        <v>17</v>
      </c>
      <c r="E42" s="469">
        <v>108000</v>
      </c>
      <c r="F42" s="448">
        <v>15</v>
      </c>
      <c r="G42" s="59">
        <f t="shared" si="0"/>
        <v>7200</v>
      </c>
      <c r="I42" s="746"/>
      <c r="J42" s="107">
        <v>45979</v>
      </c>
      <c r="K42" s="498" t="s">
        <v>400</v>
      </c>
      <c r="L42" s="107" t="s">
        <v>401</v>
      </c>
      <c r="M42" s="810" t="s">
        <v>408</v>
      </c>
      <c r="N42" s="87" t="str">
        <f t="shared" si="5"/>
        <v>MINIBUS</v>
      </c>
      <c r="O42" s="87" t="str">
        <f t="shared" si="6"/>
        <v>MORZA</v>
      </c>
      <c r="P42" s="500">
        <v>1</v>
      </c>
      <c r="Q42" s="108">
        <f t="shared" si="7"/>
        <v>117.41427670631209</v>
      </c>
      <c r="R42" s="504">
        <f t="shared" si="8"/>
        <v>117.41427670631209</v>
      </c>
    </row>
    <row r="43" spans="1:18">
      <c r="A43" s="787"/>
      <c r="B43" s="708"/>
      <c r="C43" s="468" t="s">
        <v>54</v>
      </c>
      <c r="D43" s="468" t="s">
        <v>17</v>
      </c>
      <c r="E43" s="469">
        <v>97500</v>
      </c>
      <c r="F43" s="448">
        <v>21</v>
      </c>
      <c r="G43" s="59">
        <f t="shared" si="0"/>
        <v>4642.8571428571431</v>
      </c>
      <c r="I43" s="746"/>
      <c r="J43" s="107">
        <v>45979</v>
      </c>
      <c r="K43" s="498" t="s">
        <v>400</v>
      </c>
      <c r="L43" s="107" t="s">
        <v>401</v>
      </c>
      <c r="M43" s="810" t="s">
        <v>408</v>
      </c>
      <c r="N43" s="87" t="str">
        <f t="shared" si="5"/>
        <v>MINIBUS</v>
      </c>
      <c r="O43" s="87" t="str">
        <f t="shared" si="6"/>
        <v>LA MONTAÑA 1</v>
      </c>
      <c r="P43" s="500">
        <v>1</v>
      </c>
      <c r="Q43" s="108">
        <f t="shared" si="7"/>
        <v>105.99899980430953</v>
      </c>
      <c r="R43" s="504">
        <f t="shared" si="8"/>
        <v>105.99899980430953</v>
      </c>
    </row>
    <row r="44" spans="1:18">
      <c r="A44" s="787"/>
      <c r="B44" s="708"/>
      <c r="C44" s="468" t="s">
        <v>54</v>
      </c>
      <c r="D44" s="468" t="s">
        <v>144</v>
      </c>
      <c r="E44" s="469">
        <v>90000</v>
      </c>
      <c r="F44" s="448">
        <v>18</v>
      </c>
      <c r="G44" s="59">
        <f t="shared" si="0"/>
        <v>5000</v>
      </c>
      <c r="I44" s="746"/>
      <c r="J44" s="107">
        <v>45979</v>
      </c>
      <c r="K44" s="498" t="s">
        <v>400</v>
      </c>
      <c r="L44" s="107" t="s">
        <v>401</v>
      </c>
      <c r="M44" s="810" t="s">
        <v>408</v>
      </c>
      <c r="N44" s="87" t="str">
        <f t="shared" si="5"/>
        <v xml:space="preserve">VAN </v>
      </c>
      <c r="O44" s="87" t="str">
        <f t="shared" si="6"/>
        <v>LA MONTAÑA 1</v>
      </c>
      <c r="P44" s="500">
        <v>1</v>
      </c>
      <c r="Q44" s="108">
        <f t="shared" si="7"/>
        <v>97.845230588593409</v>
      </c>
      <c r="R44" s="504">
        <f t="shared" si="8"/>
        <v>97.845230588593409</v>
      </c>
    </row>
    <row r="45" spans="1:18">
      <c r="A45" s="787"/>
      <c r="B45" s="708"/>
      <c r="C45" s="468" t="s">
        <v>22</v>
      </c>
      <c r="D45" s="468" t="s">
        <v>17</v>
      </c>
      <c r="E45" s="469">
        <v>145000</v>
      </c>
      <c r="F45" s="39">
        <v>10</v>
      </c>
      <c r="G45" s="59">
        <f t="shared" si="0"/>
        <v>14500</v>
      </c>
      <c r="I45" s="746"/>
      <c r="J45" s="107">
        <v>45979</v>
      </c>
      <c r="K45" s="498" t="s">
        <v>400</v>
      </c>
      <c r="L45" s="107" t="s">
        <v>401</v>
      </c>
      <c r="M45" s="810" t="s">
        <v>408</v>
      </c>
      <c r="N45" s="87" t="str">
        <f t="shared" si="5"/>
        <v>MINIBUS</v>
      </c>
      <c r="O45" s="87" t="str">
        <f t="shared" si="6"/>
        <v>MOLINA</v>
      </c>
      <c r="P45" s="500">
        <v>1</v>
      </c>
      <c r="Q45" s="108">
        <f t="shared" si="7"/>
        <v>157.6395381705116</v>
      </c>
      <c r="R45" s="504">
        <f t="shared" si="8"/>
        <v>157.6395381705116</v>
      </c>
    </row>
    <row r="46" spans="1:18">
      <c r="A46" s="787"/>
      <c r="B46" s="708"/>
      <c r="C46" s="468" t="s">
        <v>148</v>
      </c>
      <c r="D46" s="468" t="s">
        <v>17</v>
      </c>
      <c r="E46" s="469">
        <v>157500</v>
      </c>
      <c r="F46" s="39">
        <v>14</v>
      </c>
      <c r="G46" s="59">
        <f t="shared" si="0"/>
        <v>11250</v>
      </c>
      <c r="I46" s="746"/>
      <c r="J46" s="107">
        <v>45979</v>
      </c>
      <c r="K46" s="498" t="s">
        <v>400</v>
      </c>
      <c r="L46" s="107" t="s">
        <v>401</v>
      </c>
      <c r="M46" s="810" t="s">
        <v>408</v>
      </c>
      <c r="N46" s="87" t="str">
        <f t="shared" si="5"/>
        <v>MINIBUS</v>
      </c>
      <c r="O46" s="87" t="str">
        <f t="shared" si="6"/>
        <v xml:space="preserve">CURICÓ 1 Y 2 </v>
      </c>
      <c r="P46" s="500">
        <v>1</v>
      </c>
      <c r="Q46" s="108">
        <f t="shared" si="7"/>
        <v>171.22915353003847</v>
      </c>
      <c r="R46" s="504">
        <f t="shared" si="8"/>
        <v>171.22915353003847</v>
      </c>
    </row>
    <row r="47" spans="1:18">
      <c r="A47" s="787"/>
      <c r="B47" s="708"/>
      <c r="C47" s="468" t="s">
        <v>363</v>
      </c>
      <c r="D47" s="468" t="s">
        <v>17</v>
      </c>
      <c r="E47" s="469">
        <v>105000</v>
      </c>
      <c r="F47" s="39">
        <v>13</v>
      </c>
      <c r="G47" s="59">
        <f t="shared" si="0"/>
        <v>8076.9230769230771</v>
      </c>
      <c r="I47" s="746"/>
      <c r="J47" s="107">
        <v>45979</v>
      </c>
      <c r="K47" s="498" t="s">
        <v>400</v>
      </c>
      <c r="L47" s="107" t="s">
        <v>401</v>
      </c>
      <c r="M47" s="810" t="s">
        <v>408</v>
      </c>
      <c r="N47" s="87" t="str">
        <f t="shared" si="5"/>
        <v>MINIBUS</v>
      </c>
      <c r="O47" s="87" t="str">
        <f t="shared" si="6"/>
        <v xml:space="preserve">CURICÓ 3 </v>
      </c>
      <c r="P47" s="500">
        <v>1</v>
      </c>
      <c r="Q47" s="108">
        <f t="shared" si="7"/>
        <v>114.15276902002564</v>
      </c>
      <c r="R47" s="504">
        <f t="shared" si="8"/>
        <v>114.15276902002564</v>
      </c>
    </row>
    <row r="48" spans="1:18">
      <c r="A48" s="787"/>
      <c r="B48" s="708"/>
      <c r="C48" s="468" t="s">
        <v>418</v>
      </c>
      <c r="D48" s="468" t="s">
        <v>144</v>
      </c>
      <c r="E48" s="469">
        <v>150000</v>
      </c>
      <c r="F48" s="39">
        <v>9</v>
      </c>
      <c r="G48" s="59">
        <f t="shared" si="0"/>
        <v>16666.666666666668</v>
      </c>
      <c r="I48" s="746"/>
      <c r="J48" s="107">
        <v>45979</v>
      </c>
      <c r="K48" s="498" t="s">
        <v>400</v>
      </c>
      <c r="L48" s="107" t="s">
        <v>401</v>
      </c>
      <c r="M48" s="810" t="s">
        <v>408</v>
      </c>
      <c r="N48" s="87" t="str">
        <f t="shared" si="5"/>
        <v xml:space="preserve">VAN </v>
      </c>
      <c r="O48" s="87" t="str">
        <f t="shared" si="6"/>
        <v>TENO/MORZA</v>
      </c>
      <c r="P48" s="500">
        <v>1</v>
      </c>
      <c r="Q48" s="108">
        <f t="shared" si="7"/>
        <v>163.07538431432235</v>
      </c>
      <c r="R48" s="504">
        <f t="shared" si="8"/>
        <v>163.07538431432235</v>
      </c>
    </row>
    <row r="49" spans="1:18">
      <c r="A49" s="787"/>
      <c r="B49" s="708" t="s">
        <v>411</v>
      </c>
      <c r="C49" s="468" t="s">
        <v>145</v>
      </c>
      <c r="D49" s="468" t="s">
        <v>8</v>
      </c>
      <c r="E49" s="469">
        <v>126000</v>
      </c>
      <c r="F49" s="39">
        <v>43</v>
      </c>
      <c r="G49" s="59">
        <f t="shared" si="0"/>
        <v>2930.2325581395348</v>
      </c>
      <c r="I49" s="746"/>
      <c r="J49" s="107">
        <v>45979</v>
      </c>
      <c r="K49" s="498" t="s">
        <v>400</v>
      </c>
      <c r="L49" s="107" t="s">
        <v>401</v>
      </c>
      <c r="M49" s="810" t="s">
        <v>408</v>
      </c>
      <c r="N49" s="87" t="str">
        <f t="shared" si="5"/>
        <v>BUS</v>
      </c>
      <c r="O49" s="87" t="str">
        <f t="shared" si="6"/>
        <v>CURICÓ 1</v>
      </c>
      <c r="P49" s="500">
        <v>1</v>
      </c>
      <c r="Q49" s="108">
        <f t="shared" si="7"/>
        <v>136.98332282403078</v>
      </c>
      <c r="R49" s="504">
        <f t="shared" si="8"/>
        <v>136.98332282403078</v>
      </c>
    </row>
    <row r="50" spans="1:18">
      <c r="A50" s="787"/>
      <c r="B50" s="708"/>
      <c r="C50" s="468" t="s">
        <v>135</v>
      </c>
      <c r="D50" s="468" t="s">
        <v>8</v>
      </c>
      <c r="E50" s="469">
        <v>126000</v>
      </c>
      <c r="F50" s="39">
        <v>40</v>
      </c>
      <c r="G50" s="59">
        <f t="shared" si="0"/>
        <v>3150</v>
      </c>
      <c r="I50" s="746"/>
      <c r="J50" s="107">
        <v>45979</v>
      </c>
      <c r="K50" s="498" t="s">
        <v>400</v>
      </c>
      <c r="L50" s="107" t="s">
        <v>401</v>
      </c>
      <c r="M50" s="810" t="s">
        <v>411</v>
      </c>
      <c r="N50" s="87" t="str">
        <f t="shared" si="5"/>
        <v>BUS</v>
      </c>
      <c r="O50" s="87" t="str">
        <f t="shared" si="6"/>
        <v xml:space="preserve">CURICÓ 1 </v>
      </c>
      <c r="P50" s="500">
        <v>1</v>
      </c>
      <c r="Q50" s="108">
        <f t="shared" si="7"/>
        <v>136.98332282403078</v>
      </c>
      <c r="R50" s="504">
        <f t="shared" si="8"/>
        <v>136.98332282403078</v>
      </c>
    </row>
    <row r="51" spans="1:18">
      <c r="A51" s="787"/>
      <c r="B51" s="708"/>
      <c r="C51" s="468" t="s">
        <v>137</v>
      </c>
      <c r="D51" s="468" t="s">
        <v>8</v>
      </c>
      <c r="E51" s="469">
        <v>126000</v>
      </c>
      <c r="F51" s="39">
        <v>38</v>
      </c>
      <c r="G51" s="59">
        <f t="shared" si="0"/>
        <v>3315.7894736842104</v>
      </c>
      <c r="I51" s="746"/>
      <c r="J51" s="107">
        <v>45979</v>
      </c>
      <c r="K51" s="498" t="s">
        <v>400</v>
      </c>
      <c r="L51" s="107" t="s">
        <v>401</v>
      </c>
      <c r="M51" s="810" t="s">
        <v>411</v>
      </c>
      <c r="N51" s="87" t="str">
        <f t="shared" si="5"/>
        <v>BUS</v>
      </c>
      <c r="O51" s="87" t="str">
        <f t="shared" si="6"/>
        <v>CURICÓ 2</v>
      </c>
      <c r="P51" s="500">
        <v>1</v>
      </c>
      <c r="Q51" s="108">
        <f t="shared" si="7"/>
        <v>136.98332282403078</v>
      </c>
      <c r="R51" s="504">
        <f t="shared" si="8"/>
        <v>136.98332282403078</v>
      </c>
    </row>
    <row r="52" spans="1:18">
      <c r="A52" s="787"/>
      <c r="B52" s="708"/>
      <c r="C52" s="468" t="s">
        <v>141</v>
      </c>
      <c r="D52" s="468" t="s">
        <v>8</v>
      </c>
      <c r="E52" s="469">
        <v>126000</v>
      </c>
      <c r="F52" s="39">
        <v>25</v>
      </c>
      <c r="G52" s="59">
        <f t="shared" si="0"/>
        <v>5040</v>
      </c>
      <c r="I52" s="746"/>
      <c r="J52" s="107">
        <v>45979</v>
      </c>
      <c r="K52" s="498" t="s">
        <v>400</v>
      </c>
      <c r="L52" s="107" t="s">
        <v>401</v>
      </c>
      <c r="M52" s="810" t="s">
        <v>411</v>
      </c>
      <c r="N52" s="87" t="str">
        <f t="shared" si="5"/>
        <v>BUS</v>
      </c>
      <c r="O52" s="87" t="str">
        <f t="shared" si="6"/>
        <v xml:space="preserve">CURICÓ 2 </v>
      </c>
      <c r="P52" s="500">
        <v>1</v>
      </c>
      <c r="Q52" s="108">
        <f t="shared" si="7"/>
        <v>136.98332282403078</v>
      </c>
      <c r="R52" s="504">
        <f t="shared" si="8"/>
        <v>136.98332282403078</v>
      </c>
    </row>
    <row r="53" spans="1:18">
      <c r="A53" s="787"/>
      <c r="B53" s="708"/>
      <c r="C53" s="468" t="s">
        <v>146</v>
      </c>
      <c r="D53" s="468" t="s">
        <v>8</v>
      </c>
      <c r="E53" s="469">
        <v>126000</v>
      </c>
      <c r="F53" s="39">
        <v>42</v>
      </c>
      <c r="G53" s="59">
        <f t="shared" si="0"/>
        <v>3000</v>
      </c>
      <c r="I53" s="746"/>
      <c r="J53" s="107">
        <v>45979</v>
      </c>
      <c r="K53" s="498" t="s">
        <v>400</v>
      </c>
      <c r="L53" s="107" t="s">
        <v>401</v>
      </c>
      <c r="M53" s="810" t="s">
        <v>411</v>
      </c>
      <c r="N53" s="87" t="str">
        <f t="shared" si="5"/>
        <v>BUS</v>
      </c>
      <c r="O53" s="87" t="str">
        <f t="shared" si="6"/>
        <v>CURICÓ 3</v>
      </c>
      <c r="P53" s="500">
        <v>1</v>
      </c>
      <c r="Q53" s="108">
        <f t="shared" si="7"/>
        <v>136.98332282403078</v>
      </c>
      <c r="R53" s="504">
        <f t="shared" si="8"/>
        <v>136.98332282403078</v>
      </c>
    </row>
    <row r="54" spans="1:18">
      <c r="A54" s="787"/>
      <c r="B54" s="708"/>
      <c r="C54" s="468" t="s">
        <v>363</v>
      </c>
      <c r="D54" s="468" t="s">
        <v>8</v>
      </c>
      <c r="E54" s="469">
        <v>126000</v>
      </c>
      <c r="F54" s="39">
        <v>36</v>
      </c>
      <c r="G54" s="59">
        <f t="shared" si="0"/>
        <v>3500</v>
      </c>
      <c r="I54" s="746"/>
      <c r="J54" s="107">
        <v>45979</v>
      </c>
      <c r="K54" s="498" t="s">
        <v>400</v>
      </c>
      <c r="L54" s="107" t="s">
        <v>401</v>
      </c>
      <c r="M54" s="810" t="s">
        <v>411</v>
      </c>
      <c r="N54" s="87" t="str">
        <f t="shared" si="5"/>
        <v>BUS</v>
      </c>
      <c r="O54" s="87" t="str">
        <f t="shared" si="6"/>
        <v xml:space="preserve">CURICÓ 3 </v>
      </c>
      <c r="P54" s="500">
        <v>1</v>
      </c>
      <c r="Q54" s="108">
        <f t="shared" si="7"/>
        <v>136.98332282403078</v>
      </c>
      <c r="R54" s="504">
        <f t="shared" si="8"/>
        <v>136.98332282403078</v>
      </c>
    </row>
    <row r="55" spans="1:18">
      <c r="A55" s="787"/>
      <c r="B55" s="708"/>
      <c r="C55" s="468" t="s">
        <v>363</v>
      </c>
      <c r="D55" s="468" t="s">
        <v>8</v>
      </c>
      <c r="E55" s="469">
        <v>126000</v>
      </c>
      <c r="F55" s="39">
        <v>23</v>
      </c>
      <c r="G55" s="59">
        <f t="shared" si="0"/>
        <v>5478.260869565217</v>
      </c>
      <c r="I55" s="746"/>
      <c r="J55" s="107">
        <v>45979</v>
      </c>
      <c r="K55" s="498" t="s">
        <v>400</v>
      </c>
      <c r="L55" s="107" t="s">
        <v>401</v>
      </c>
      <c r="M55" s="810" t="s">
        <v>411</v>
      </c>
      <c r="N55" s="87" t="str">
        <f t="shared" si="5"/>
        <v>BUS</v>
      </c>
      <c r="O55" s="87" t="str">
        <f t="shared" si="6"/>
        <v xml:space="preserve">CURICÓ 3 </v>
      </c>
      <c r="P55" s="500">
        <v>1</v>
      </c>
      <c r="Q55" s="108">
        <f t="shared" si="7"/>
        <v>136.98332282403078</v>
      </c>
      <c r="R55" s="504">
        <f t="shared" si="8"/>
        <v>136.98332282403078</v>
      </c>
    </row>
    <row r="56" spans="1:18">
      <c r="A56" s="787"/>
      <c r="B56" s="708"/>
      <c r="C56" s="468" t="s">
        <v>364</v>
      </c>
      <c r="D56" s="468" t="s">
        <v>8</v>
      </c>
      <c r="E56" s="469">
        <v>101000</v>
      </c>
      <c r="F56" s="39">
        <v>13</v>
      </c>
      <c r="G56" s="59">
        <f t="shared" si="0"/>
        <v>7769.2307692307695</v>
      </c>
      <c r="I56" s="746"/>
      <c r="J56" s="107">
        <v>45979</v>
      </c>
      <c r="K56" s="498" t="s">
        <v>400</v>
      </c>
      <c r="L56" s="107" t="s">
        <v>401</v>
      </c>
      <c r="M56" s="810" t="s">
        <v>411</v>
      </c>
      <c r="N56" s="87" t="str">
        <f t="shared" si="5"/>
        <v>BUS</v>
      </c>
      <c r="O56" s="87" t="str">
        <f t="shared" si="6"/>
        <v xml:space="preserve">TENO 1 </v>
      </c>
      <c r="P56" s="500">
        <v>1</v>
      </c>
      <c r="Q56" s="108">
        <f t="shared" si="7"/>
        <v>109.80409210497706</v>
      </c>
      <c r="R56" s="504">
        <f t="shared" si="8"/>
        <v>109.80409210497706</v>
      </c>
    </row>
    <row r="57" spans="1:18">
      <c r="A57" s="787"/>
      <c r="B57" s="708"/>
      <c r="C57" s="468" t="s">
        <v>364</v>
      </c>
      <c r="D57" s="468" t="s">
        <v>17</v>
      </c>
      <c r="E57" s="469">
        <v>95000</v>
      </c>
      <c r="F57" s="39">
        <v>12</v>
      </c>
      <c r="G57" s="59">
        <f t="shared" si="0"/>
        <v>7916.666666666667</v>
      </c>
      <c r="I57" s="746"/>
      <c r="J57" s="107">
        <v>45979</v>
      </c>
      <c r="K57" s="498" t="s">
        <v>400</v>
      </c>
      <c r="L57" s="107" t="s">
        <v>401</v>
      </c>
      <c r="M57" s="810" t="s">
        <v>411</v>
      </c>
      <c r="N57" s="87" t="str">
        <f t="shared" si="5"/>
        <v>MINIBUS</v>
      </c>
      <c r="O57" s="87" t="str">
        <f t="shared" si="6"/>
        <v xml:space="preserve">TENO 1 </v>
      </c>
      <c r="P57" s="500">
        <v>1</v>
      </c>
      <c r="Q57" s="108">
        <f t="shared" si="7"/>
        <v>103.28107673240416</v>
      </c>
      <c r="R57" s="504">
        <f t="shared" si="8"/>
        <v>103.28107673240416</v>
      </c>
    </row>
    <row r="58" spans="1:18">
      <c r="A58" s="787"/>
      <c r="B58" s="708"/>
      <c r="C58" s="468" t="s">
        <v>240</v>
      </c>
      <c r="D58" s="468" t="s">
        <v>8</v>
      </c>
      <c r="E58" s="469">
        <v>108000</v>
      </c>
      <c r="F58" s="39">
        <v>15</v>
      </c>
      <c r="G58" s="59">
        <f t="shared" si="0"/>
        <v>7200</v>
      </c>
      <c r="I58" s="746"/>
      <c r="J58" s="107">
        <v>45979</v>
      </c>
      <c r="K58" s="498" t="s">
        <v>400</v>
      </c>
      <c r="L58" s="107" t="s">
        <v>401</v>
      </c>
      <c r="M58" s="810" t="s">
        <v>411</v>
      </c>
      <c r="N58" s="87" t="str">
        <f t="shared" si="5"/>
        <v>BUS</v>
      </c>
      <c r="O58" s="87" t="str">
        <f t="shared" si="6"/>
        <v>TENO 2</v>
      </c>
      <c r="P58" s="500">
        <v>1</v>
      </c>
      <c r="Q58" s="108">
        <f t="shared" si="7"/>
        <v>117.41427670631209</v>
      </c>
      <c r="R58" s="504">
        <f t="shared" si="8"/>
        <v>117.41427670631209</v>
      </c>
    </row>
    <row r="59" spans="1:18">
      <c r="A59" s="787"/>
      <c r="B59" s="708"/>
      <c r="C59" s="468" t="s">
        <v>25</v>
      </c>
      <c r="D59" s="468" t="s">
        <v>8</v>
      </c>
      <c r="E59" s="469">
        <v>119000</v>
      </c>
      <c r="F59" s="39">
        <v>18</v>
      </c>
      <c r="G59" s="59">
        <f t="shared" si="0"/>
        <v>6611.1111111111113</v>
      </c>
      <c r="I59" s="746"/>
      <c r="J59" s="107">
        <v>45979</v>
      </c>
      <c r="K59" s="498" t="s">
        <v>400</v>
      </c>
      <c r="L59" s="107" t="s">
        <v>401</v>
      </c>
      <c r="M59" s="810" t="s">
        <v>411</v>
      </c>
      <c r="N59" s="87" t="str">
        <f t="shared" si="5"/>
        <v>BUS</v>
      </c>
      <c r="O59" s="87" t="str">
        <f t="shared" si="6"/>
        <v>MORZA</v>
      </c>
      <c r="P59" s="500">
        <v>1</v>
      </c>
      <c r="Q59" s="108">
        <f t="shared" si="7"/>
        <v>129.37313822269573</v>
      </c>
      <c r="R59" s="504">
        <f t="shared" si="8"/>
        <v>129.37313822269573</v>
      </c>
    </row>
    <row r="60" spans="1:18">
      <c r="A60" s="787"/>
      <c r="B60" s="708"/>
      <c r="C60" s="468" t="s">
        <v>25</v>
      </c>
      <c r="D60" s="468" t="s">
        <v>144</v>
      </c>
      <c r="E60" s="469">
        <v>100000</v>
      </c>
      <c r="F60" s="39">
        <v>10</v>
      </c>
      <c r="G60" s="59">
        <f t="shared" si="0"/>
        <v>10000</v>
      </c>
      <c r="I60" s="746"/>
      <c r="J60" s="107">
        <v>45979</v>
      </c>
      <c r="K60" s="498" t="s">
        <v>400</v>
      </c>
      <c r="L60" s="107" t="s">
        <v>401</v>
      </c>
      <c r="M60" s="810" t="s">
        <v>411</v>
      </c>
      <c r="N60" s="87" t="str">
        <f t="shared" si="5"/>
        <v xml:space="preserve">VAN </v>
      </c>
      <c r="O60" s="87" t="str">
        <f t="shared" si="6"/>
        <v>MORZA</v>
      </c>
      <c r="P60" s="500">
        <v>1</v>
      </c>
      <c r="Q60" s="108">
        <f t="shared" si="7"/>
        <v>108.71692287621491</v>
      </c>
      <c r="R60" s="504">
        <f t="shared" si="8"/>
        <v>108.71692287621491</v>
      </c>
    </row>
    <row r="61" spans="1:18">
      <c r="A61" s="787"/>
      <c r="B61" s="708"/>
      <c r="C61" s="468" t="s">
        <v>54</v>
      </c>
      <c r="D61" s="468" t="s">
        <v>8</v>
      </c>
      <c r="E61" s="469">
        <v>120000</v>
      </c>
      <c r="F61" s="39">
        <v>21</v>
      </c>
      <c r="G61" s="59">
        <f t="shared" si="0"/>
        <v>5714.2857142857147</v>
      </c>
      <c r="I61" s="746"/>
      <c r="J61" s="107">
        <v>45979</v>
      </c>
      <c r="K61" s="498" t="s">
        <v>400</v>
      </c>
      <c r="L61" s="107" t="s">
        <v>401</v>
      </c>
      <c r="M61" s="810" t="s">
        <v>411</v>
      </c>
      <c r="N61" s="87" t="str">
        <f t="shared" si="5"/>
        <v>BUS</v>
      </c>
      <c r="O61" s="87" t="str">
        <f t="shared" si="6"/>
        <v>LA MONTAÑA 1</v>
      </c>
      <c r="P61" s="500">
        <v>1</v>
      </c>
      <c r="Q61" s="108">
        <f t="shared" si="7"/>
        <v>130.46030745145788</v>
      </c>
      <c r="R61" s="504">
        <f t="shared" si="8"/>
        <v>130.46030745145788</v>
      </c>
    </row>
    <row r="62" spans="1:18">
      <c r="A62" s="787"/>
      <c r="B62" s="708"/>
      <c r="C62" s="468" t="s">
        <v>57</v>
      </c>
      <c r="D62" s="468" t="s">
        <v>17</v>
      </c>
      <c r="E62" s="469">
        <v>105000</v>
      </c>
      <c r="F62" s="39">
        <v>12</v>
      </c>
      <c r="G62" s="59">
        <f t="shared" si="0"/>
        <v>8750</v>
      </c>
      <c r="I62" s="746"/>
      <c r="J62" s="107">
        <v>45979</v>
      </c>
      <c r="K62" s="498" t="s">
        <v>400</v>
      </c>
      <c r="L62" s="107" t="s">
        <v>401</v>
      </c>
      <c r="M62" s="810" t="s">
        <v>411</v>
      </c>
      <c r="N62" s="87" t="str">
        <f t="shared" si="5"/>
        <v>MINIBUS</v>
      </c>
      <c r="O62" s="87" t="str">
        <f t="shared" si="6"/>
        <v xml:space="preserve">LA MONTAÑA 2 </v>
      </c>
      <c r="P62" s="500">
        <v>1</v>
      </c>
      <c r="Q62" s="108">
        <f t="shared" si="7"/>
        <v>114.15276902002564</v>
      </c>
      <c r="R62" s="504">
        <f t="shared" si="8"/>
        <v>114.15276902002564</v>
      </c>
    </row>
    <row r="63" spans="1:18">
      <c r="A63" s="787"/>
      <c r="B63" s="708"/>
      <c r="C63" s="468" t="s">
        <v>58</v>
      </c>
      <c r="D63" s="468" t="s">
        <v>8</v>
      </c>
      <c r="E63" s="469">
        <v>165000</v>
      </c>
      <c r="F63" s="39">
        <v>33</v>
      </c>
      <c r="G63" s="59">
        <f t="shared" si="0"/>
        <v>5000</v>
      </c>
      <c r="I63" s="746"/>
      <c r="J63" s="107">
        <v>45979</v>
      </c>
      <c r="K63" s="498" t="s">
        <v>400</v>
      </c>
      <c r="L63" s="107" t="s">
        <v>401</v>
      </c>
      <c r="M63" s="810" t="s">
        <v>411</v>
      </c>
      <c r="N63" s="87" t="str">
        <f t="shared" si="5"/>
        <v>BUS</v>
      </c>
      <c r="O63" s="87" t="str">
        <f t="shared" si="6"/>
        <v xml:space="preserve">MOLINA </v>
      </c>
      <c r="P63" s="500">
        <v>1</v>
      </c>
      <c r="Q63" s="108">
        <f t="shared" si="7"/>
        <v>179.3829227457546</v>
      </c>
      <c r="R63" s="504">
        <f t="shared" si="8"/>
        <v>179.3829227457546</v>
      </c>
    </row>
    <row r="64" spans="1:18">
      <c r="A64" s="787"/>
      <c r="B64" s="708"/>
      <c r="C64" s="468" t="s">
        <v>20</v>
      </c>
      <c r="D64" s="468" t="s">
        <v>8</v>
      </c>
      <c r="E64" s="469">
        <v>121000</v>
      </c>
      <c r="F64" s="39">
        <v>42</v>
      </c>
      <c r="G64" s="59">
        <f t="shared" si="0"/>
        <v>2880.9523809523807</v>
      </c>
      <c r="I64" s="746"/>
      <c r="J64" s="107">
        <v>45979</v>
      </c>
      <c r="K64" s="498" t="s">
        <v>400</v>
      </c>
      <c r="L64" s="107" t="s">
        <v>401</v>
      </c>
      <c r="M64" s="810" t="s">
        <v>411</v>
      </c>
      <c r="N64" s="87" t="str">
        <f t="shared" si="5"/>
        <v>BUS</v>
      </c>
      <c r="O64" s="87" t="str">
        <f t="shared" si="6"/>
        <v>RAUCO</v>
      </c>
      <c r="P64" s="500">
        <v>1</v>
      </c>
      <c r="Q64" s="108">
        <f t="shared" si="7"/>
        <v>131.54747668022003</v>
      </c>
      <c r="R64" s="504">
        <f t="shared" si="8"/>
        <v>131.54747668022003</v>
      </c>
    </row>
    <row r="65" spans="1:18">
      <c r="A65" s="787"/>
      <c r="B65" s="708"/>
      <c r="C65" s="468" t="s">
        <v>419</v>
      </c>
      <c r="D65" s="468" t="s">
        <v>17</v>
      </c>
      <c r="E65" s="469">
        <v>150000</v>
      </c>
      <c r="F65" s="39">
        <v>9</v>
      </c>
      <c r="G65" s="59">
        <f t="shared" si="0"/>
        <v>16666.666666666668</v>
      </c>
      <c r="I65" s="746"/>
      <c r="J65" s="107">
        <v>45979</v>
      </c>
      <c r="K65" s="498" t="s">
        <v>400</v>
      </c>
      <c r="L65" s="107" t="s">
        <v>401</v>
      </c>
      <c r="M65" s="810" t="s">
        <v>411</v>
      </c>
      <c r="N65" s="87" t="str">
        <f t="shared" si="5"/>
        <v>MINIBUS</v>
      </c>
      <c r="O65" s="87" t="str">
        <f t="shared" si="6"/>
        <v xml:space="preserve">CHEPICA </v>
      </c>
      <c r="P65" s="500">
        <v>1</v>
      </c>
      <c r="Q65" s="108">
        <f t="shared" si="7"/>
        <v>163.07538431432235</v>
      </c>
      <c r="R65" s="504">
        <f t="shared" si="8"/>
        <v>163.07538431432235</v>
      </c>
    </row>
    <row r="66" spans="1:18">
      <c r="A66" s="787"/>
      <c r="B66" s="708"/>
      <c r="C66" s="470" t="s">
        <v>414</v>
      </c>
      <c r="D66" s="470" t="s">
        <v>389</v>
      </c>
      <c r="E66" s="471">
        <v>78750</v>
      </c>
      <c r="F66" s="458">
        <v>10</v>
      </c>
      <c r="G66" s="59">
        <f t="shared" si="0"/>
        <v>7875</v>
      </c>
      <c r="I66" s="746"/>
      <c r="J66" s="107">
        <v>45979</v>
      </c>
      <c r="K66" s="498" t="s">
        <v>400</v>
      </c>
      <c r="L66" s="107" t="s">
        <v>401</v>
      </c>
      <c r="M66" s="810" t="s">
        <v>411</v>
      </c>
      <c r="N66" s="87" t="str">
        <f t="shared" si="5"/>
        <v xml:space="preserve">MINIBUS </v>
      </c>
      <c r="O66" s="87" t="str">
        <f t="shared" si="6"/>
        <v>CURICÓ 1,2</v>
      </c>
      <c r="P66" s="500">
        <v>1</v>
      </c>
      <c r="Q66" s="108">
        <f t="shared" si="7"/>
        <v>85.614576765019237</v>
      </c>
      <c r="R66" s="504">
        <f t="shared" si="8"/>
        <v>85.614576765019237</v>
      </c>
    </row>
    <row r="67" spans="1:18">
      <c r="A67" s="787"/>
      <c r="B67" s="708"/>
      <c r="C67" s="470" t="s">
        <v>363</v>
      </c>
      <c r="D67" s="470" t="s">
        <v>10</v>
      </c>
      <c r="E67" s="471">
        <v>45000</v>
      </c>
      <c r="F67" s="458">
        <v>14</v>
      </c>
      <c r="G67" s="59">
        <f t="shared" si="0"/>
        <v>3214.2857142857142</v>
      </c>
      <c r="I67" s="746"/>
      <c r="J67" s="107">
        <v>45979</v>
      </c>
      <c r="K67" s="498" t="s">
        <v>400</v>
      </c>
      <c r="L67" s="107" t="s">
        <v>401</v>
      </c>
      <c r="M67" s="810" t="s">
        <v>411</v>
      </c>
      <c r="N67" s="87" t="str">
        <f t="shared" si="5"/>
        <v>VAN</v>
      </c>
      <c r="O67" s="87" t="str">
        <f t="shared" si="6"/>
        <v xml:space="preserve">CURICÓ 3 </v>
      </c>
      <c r="P67" s="500">
        <v>1</v>
      </c>
      <c r="Q67" s="108">
        <f t="shared" si="7"/>
        <v>48.922615294296705</v>
      </c>
      <c r="R67" s="504">
        <f t="shared" si="8"/>
        <v>48.922615294296705</v>
      </c>
    </row>
    <row r="68" spans="1:18">
      <c r="A68" s="787"/>
      <c r="B68" s="708"/>
      <c r="C68" s="470" t="s">
        <v>420</v>
      </c>
      <c r="D68" s="470" t="s">
        <v>10</v>
      </c>
      <c r="E68" s="471">
        <v>80000</v>
      </c>
      <c r="F68" s="458">
        <v>10</v>
      </c>
      <c r="G68" s="59">
        <f t="shared" ref="G68:G131" si="9">IFERROR(E68/F68,"")</f>
        <v>8000</v>
      </c>
      <c r="I68" s="746"/>
      <c r="J68" s="107">
        <v>45979</v>
      </c>
      <c r="K68" s="498" t="s">
        <v>400</v>
      </c>
      <c r="L68" s="107" t="s">
        <v>401</v>
      </c>
      <c r="M68" s="810" t="s">
        <v>411</v>
      </c>
      <c r="N68" s="87" t="str">
        <f t="shared" si="5"/>
        <v>VAN</v>
      </c>
      <c r="O68" s="87" t="str">
        <f t="shared" si="6"/>
        <v>TENO,MORZA, LA MONTAÑA</v>
      </c>
      <c r="P68" s="500">
        <v>1</v>
      </c>
      <c r="Q68" s="108">
        <f t="shared" si="7"/>
        <v>86.973538300971924</v>
      </c>
      <c r="R68" s="504">
        <f t="shared" si="8"/>
        <v>86.973538300971924</v>
      </c>
    </row>
    <row r="69" spans="1:18">
      <c r="A69" s="797">
        <v>45980</v>
      </c>
      <c r="B69" s="67" t="s">
        <v>409</v>
      </c>
      <c r="C69" s="67" t="s">
        <v>145</v>
      </c>
      <c r="D69" s="67" t="s">
        <v>8</v>
      </c>
      <c r="E69" s="486">
        <v>126000</v>
      </c>
      <c r="F69" s="14">
        <v>37</v>
      </c>
      <c r="G69" s="59">
        <f t="shared" si="9"/>
        <v>3405.4054054054054</v>
      </c>
      <c r="I69" s="746">
        <v>929.26</v>
      </c>
      <c r="J69" s="107">
        <v>45980</v>
      </c>
      <c r="K69" s="498" t="s">
        <v>400</v>
      </c>
      <c r="L69" s="107" t="s">
        <v>401</v>
      </c>
      <c r="M69" s="811" t="s">
        <v>409</v>
      </c>
      <c r="N69" s="87" t="str">
        <f>D69</f>
        <v>BUS</v>
      </c>
      <c r="O69" s="87" t="str">
        <f>C69</f>
        <v>CURICÓ 1</v>
      </c>
      <c r="P69" s="500">
        <v>1</v>
      </c>
      <c r="Q69" s="108">
        <f>E69/$I$69</f>
        <v>135.5917611863203</v>
      </c>
      <c r="R69" s="504">
        <f t="shared" si="8"/>
        <v>135.5917611863203</v>
      </c>
    </row>
    <row r="70" spans="1:18">
      <c r="A70" s="797"/>
      <c r="B70" s="67" t="s">
        <v>409</v>
      </c>
      <c r="C70" s="67" t="s">
        <v>145</v>
      </c>
      <c r="D70" s="67" t="s">
        <v>144</v>
      </c>
      <c r="E70" s="486">
        <v>90000</v>
      </c>
      <c r="F70" s="14">
        <v>14</v>
      </c>
      <c r="G70" s="59">
        <f t="shared" si="9"/>
        <v>6428.5714285714284</v>
      </c>
      <c r="I70" s="746"/>
      <c r="J70" s="107">
        <v>45980</v>
      </c>
      <c r="K70" s="498" t="s">
        <v>400</v>
      </c>
      <c r="L70" s="107" t="s">
        <v>401</v>
      </c>
      <c r="M70" s="811" t="s">
        <v>408</v>
      </c>
      <c r="N70" s="87" t="str">
        <f t="shared" ref="N70:N103" si="10">D70</f>
        <v xml:space="preserve">VAN </v>
      </c>
      <c r="O70" s="87" t="str">
        <f t="shared" ref="O70:O103" si="11">C70</f>
        <v>CURICÓ 1</v>
      </c>
      <c r="P70" s="500">
        <v>1</v>
      </c>
      <c r="Q70" s="108">
        <f t="shared" ref="Q70:Q103" si="12">E70/$I$69</f>
        <v>96.851257990228788</v>
      </c>
      <c r="R70" s="504">
        <f t="shared" si="8"/>
        <v>96.851257990228788</v>
      </c>
    </row>
    <row r="71" spans="1:18">
      <c r="A71" s="797"/>
      <c r="B71" s="67" t="s">
        <v>408</v>
      </c>
      <c r="C71" s="67" t="s">
        <v>137</v>
      </c>
      <c r="D71" s="67" t="s">
        <v>8</v>
      </c>
      <c r="E71" s="486">
        <v>126000</v>
      </c>
      <c r="F71" s="14">
        <v>40</v>
      </c>
      <c r="G71" s="59">
        <f t="shared" si="9"/>
        <v>3150</v>
      </c>
      <c r="I71" s="746"/>
      <c r="J71" s="107">
        <v>45980</v>
      </c>
      <c r="K71" s="498" t="s">
        <v>400</v>
      </c>
      <c r="L71" s="107" t="s">
        <v>401</v>
      </c>
      <c r="M71" s="811" t="s">
        <v>408</v>
      </c>
      <c r="N71" s="87" t="str">
        <f t="shared" si="10"/>
        <v>BUS</v>
      </c>
      <c r="O71" s="87" t="str">
        <f t="shared" si="11"/>
        <v>CURICÓ 2</v>
      </c>
      <c r="P71" s="500">
        <v>1</v>
      </c>
      <c r="Q71" s="108">
        <f t="shared" si="12"/>
        <v>135.5917611863203</v>
      </c>
      <c r="R71" s="504">
        <f t="shared" si="8"/>
        <v>135.5917611863203</v>
      </c>
    </row>
    <row r="72" spans="1:18">
      <c r="A72" s="797"/>
      <c r="B72" s="67" t="s">
        <v>408</v>
      </c>
      <c r="C72" s="67" t="s">
        <v>146</v>
      </c>
      <c r="D72" s="67" t="s">
        <v>8</v>
      </c>
      <c r="E72" s="486">
        <v>126000</v>
      </c>
      <c r="F72" s="14">
        <v>31</v>
      </c>
      <c r="G72" s="59">
        <f t="shared" si="9"/>
        <v>4064.516129032258</v>
      </c>
      <c r="I72" s="746"/>
      <c r="J72" s="107">
        <v>45980</v>
      </c>
      <c r="K72" s="498" t="s">
        <v>400</v>
      </c>
      <c r="L72" s="107" t="s">
        <v>401</v>
      </c>
      <c r="M72" s="811" t="s">
        <v>408</v>
      </c>
      <c r="N72" s="87" t="str">
        <f t="shared" si="10"/>
        <v>BUS</v>
      </c>
      <c r="O72" s="87" t="str">
        <f t="shared" si="11"/>
        <v>CURICÓ 3</v>
      </c>
      <c r="P72" s="500">
        <v>1</v>
      </c>
      <c r="Q72" s="108">
        <f t="shared" si="12"/>
        <v>135.5917611863203</v>
      </c>
      <c r="R72" s="504">
        <f t="shared" si="8"/>
        <v>135.5917611863203</v>
      </c>
    </row>
    <row r="73" spans="1:18">
      <c r="A73" s="797"/>
      <c r="B73" s="67" t="s">
        <v>408</v>
      </c>
      <c r="C73" s="67" t="s">
        <v>146</v>
      </c>
      <c r="D73" s="67" t="s">
        <v>8</v>
      </c>
      <c r="E73" s="486">
        <v>126000</v>
      </c>
      <c r="F73" s="14">
        <v>12</v>
      </c>
      <c r="G73" s="59">
        <f t="shared" si="9"/>
        <v>10500</v>
      </c>
      <c r="I73" s="746"/>
      <c r="J73" s="107">
        <v>45980</v>
      </c>
      <c r="K73" s="498" t="s">
        <v>400</v>
      </c>
      <c r="L73" s="107" t="s">
        <v>401</v>
      </c>
      <c r="M73" s="811" t="s">
        <v>408</v>
      </c>
      <c r="N73" s="87" t="str">
        <f t="shared" si="10"/>
        <v>BUS</v>
      </c>
      <c r="O73" s="87" t="str">
        <f t="shared" si="11"/>
        <v>CURICÓ 3</v>
      </c>
      <c r="P73" s="500">
        <v>1</v>
      </c>
      <c r="Q73" s="108">
        <f t="shared" si="12"/>
        <v>135.5917611863203</v>
      </c>
      <c r="R73" s="504">
        <f t="shared" si="8"/>
        <v>135.5917611863203</v>
      </c>
    </row>
    <row r="74" spans="1:18">
      <c r="A74" s="797"/>
      <c r="B74" s="67" t="s">
        <v>408</v>
      </c>
      <c r="C74" s="67" t="s">
        <v>146</v>
      </c>
      <c r="D74" s="67" t="s">
        <v>144</v>
      </c>
      <c r="E74" s="486">
        <v>90000</v>
      </c>
      <c r="F74" s="14">
        <v>16</v>
      </c>
      <c r="G74" s="59">
        <f t="shared" si="9"/>
        <v>5625</v>
      </c>
      <c r="I74" s="746"/>
      <c r="J74" s="107">
        <v>45980</v>
      </c>
      <c r="K74" s="498" t="s">
        <v>400</v>
      </c>
      <c r="L74" s="107" t="s">
        <v>401</v>
      </c>
      <c r="M74" s="811" t="s">
        <v>408</v>
      </c>
      <c r="N74" s="87" t="str">
        <f t="shared" si="10"/>
        <v xml:space="preserve">VAN </v>
      </c>
      <c r="O74" s="87" t="str">
        <f t="shared" si="11"/>
        <v>CURICÓ 3</v>
      </c>
      <c r="P74" s="500">
        <v>1</v>
      </c>
      <c r="Q74" s="108">
        <f t="shared" si="12"/>
        <v>96.851257990228788</v>
      </c>
      <c r="R74" s="504">
        <f t="shared" si="8"/>
        <v>96.851257990228788</v>
      </c>
    </row>
    <row r="75" spans="1:18">
      <c r="A75" s="797"/>
      <c r="B75" s="67" t="s">
        <v>408</v>
      </c>
      <c r="C75" s="67" t="s">
        <v>43</v>
      </c>
      <c r="D75" s="67" t="s">
        <v>8</v>
      </c>
      <c r="E75" s="486">
        <v>108000</v>
      </c>
      <c r="F75" s="14">
        <v>38</v>
      </c>
      <c r="G75" s="59">
        <f t="shared" si="9"/>
        <v>2842.1052631578946</v>
      </c>
      <c r="I75" s="746"/>
      <c r="J75" s="107">
        <v>45980</v>
      </c>
      <c r="K75" s="498" t="s">
        <v>400</v>
      </c>
      <c r="L75" s="107" t="s">
        <v>401</v>
      </c>
      <c r="M75" s="811" t="s">
        <v>408</v>
      </c>
      <c r="N75" s="87" t="str">
        <f t="shared" si="10"/>
        <v>BUS</v>
      </c>
      <c r="O75" s="87" t="str">
        <f t="shared" si="11"/>
        <v>TENO</v>
      </c>
      <c r="P75" s="500">
        <v>1</v>
      </c>
      <c r="Q75" s="108">
        <f t="shared" si="12"/>
        <v>116.22150958827454</v>
      </c>
      <c r="R75" s="504">
        <f t="shared" si="8"/>
        <v>116.22150958827454</v>
      </c>
    </row>
    <row r="76" spans="1:18">
      <c r="A76" s="797"/>
      <c r="B76" s="67" t="s">
        <v>408</v>
      </c>
      <c r="C76" s="67" t="s">
        <v>25</v>
      </c>
      <c r="D76" s="67" t="s">
        <v>17</v>
      </c>
      <c r="E76" s="486">
        <v>108000</v>
      </c>
      <c r="F76" s="14">
        <v>24</v>
      </c>
      <c r="G76" s="59">
        <f t="shared" si="9"/>
        <v>4500</v>
      </c>
      <c r="I76" s="746"/>
      <c r="J76" s="107">
        <v>45980</v>
      </c>
      <c r="K76" s="498" t="s">
        <v>400</v>
      </c>
      <c r="L76" s="107" t="s">
        <v>401</v>
      </c>
      <c r="M76" s="811" t="s">
        <v>408</v>
      </c>
      <c r="N76" s="87" t="str">
        <f t="shared" si="10"/>
        <v>MINIBUS</v>
      </c>
      <c r="O76" s="87" t="str">
        <f t="shared" si="11"/>
        <v>MORZA</v>
      </c>
      <c r="P76" s="500">
        <v>1</v>
      </c>
      <c r="Q76" s="108">
        <f t="shared" si="12"/>
        <v>116.22150958827454</v>
      </c>
      <c r="R76" s="504">
        <f t="shared" si="8"/>
        <v>116.22150958827454</v>
      </c>
    </row>
    <row r="77" spans="1:18">
      <c r="A77" s="797"/>
      <c r="B77" s="67" t="s">
        <v>408</v>
      </c>
      <c r="C77" s="67" t="s">
        <v>54</v>
      </c>
      <c r="D77" s="67" t="s">
        <v>17</v>
      </c>
      <c r="E77" s="486">
        <v>105000</v>
      </c>
      <c r="F77" s="14">
        <v>22</v>
      </c>
      <c r="G77" s="59">
        <f t="shared" si="9"/>
        <v>4772.727272727273</v>
      </c>
      <c r="I77" s="746"/>
      <c r="J77" s="107">
        <v>45980</v>
      </c>
      <c r="K77" s="498" t="s">
        <v>400</v>
      </c>
      <c r="L77" s="107" t="s">
        <v>401</v>
      </c>
      <c r="M77" s="811" t="s">
        <v>408</v>
      </c>
      <c r="N77" s="87" t="str">
        <f t="shared" si="10"/>
        <v>MINIBUS</v>
      </c>
      <c r="O77" s="87" t="str">
        <f t="shared" si="11"/>
        <v>LA MONTAÑA 1</v>
      </c>
      <c r="P77" s="500">
        <v>1</v>
      </c>
      <c r="Q77" s="108">
        <f t="shared" si="12"/>
        <v>112.99313432193358</v>
      </c>
      <c r="R77" s="504">
        <f t="shared" si="8"/>
        <v>112.99313432193358</v>
      </c>
    </row>
    <row r="78" spans="1:18">
      <c r="A78" s="797"/>
      <c r="B78" s="67" t="s">
        <v>408</v>
      </c>
      <c r="C78" s="487" t="s">
        <v>57</v>
      </c>
      <c r="D78" s="67" t="s">
        <v>144</v>
      </c>
      <c r="E78" s="486">
        <v>90000</v>
      </c>
      <c r="F78" s="14">
        <v>15</v>
      </c>
      <c r="G78" s="59">
        <f t="shared" si="9"/>
        <v>6000</v>
      </c>
      <c r="I78" s="746"/>
      <c r="J78" s="107">
        <v>45980</v>
      </c>
      <c r="K78" s="498" t="s">
        <v>400</v>
      </c>
      <c r="L78" s="107" t="s">
        <v>401</v>
      </c>
      <c r="M78" s="811" t="s">
        <v>408</v>
      </c>
      <c r="N78" s="87" t="str">
        <f t="shared" si="10"/>
        <v xml:space="preserve">VAN </v>
      </c>
      <c r="O78" s="87" t="str">
        <f t="shared" si="11"/>
        <v xml:space="preserve">LA MONTAÑA 2 </v>
      </c>
      <c r="P78" s="500">
        <v>1</v>
      </c>
      <c r="Q78" s="108">
        <f t="shared" si="12"/>
        <v>96.851257990228788</v>
      </c>
      <c r="R78" s="504">
        <f t="shared" si="8"/>
        <v>96.851257990228788</v>
      </c>
    </row>
    <row r="79" spans="1:18">
      <c r="A79" s="797"/>
      <c r="B79" s="67" t="s">
        <v>408</v>
      </c>
      <c r="C79" s="67" t="s">
        <v>22</v>
      </c>
      <c r="D79" s="67" t="s">
        <v>17</v>
      </c>
      <c r="E79" s="486">
        <v>145000</v>
      </c>
      <c r="F79" s="14">
        <v>13</v>
      </c>
      <c r="G79" s="59">
        <f t="shared" si="9"/>
        <v>11153.846153846154</v>
      </c>
      <c r="I79" s="746"/>
      <c r="J79" s="107">
        <v>45980</v>
      </c>
      <c r="K79" s="498" t="s">
        <v>400</v>
      </c>
      <c r="L79" s="107" t="s">
        <v>401</v>
      </c>
      <c r="M79" s="811" t="s">
        <v>408</v>
      </c>
      <c r="N79" s="87" t="str">
        <f t="shared" si="10"/>
        <v>MINIBUS</v>
      </c>
      <c r="O79" s="87" t="str">
        <f t="shared" si="11"/>
        <v>MOLINA</v>
      </c>
      <c r="P79" s="500">
        <v>1</v>
      </c>
      <c r="Q79" s="108">
        <f t="shared" si="12"/>
        <v>156.03813787314638</v>
      </c>
      <c r="R79" s="504">
        <f t="shared" si="8"/>
        <v>156.03813787314638</v>
      </c>
    </row>
    <row r="80" spans="1:18">
      <c r="A80" s="797"/>
      <c r="B80" s="67" t="s">
        <v>408</v>
      </c>
      <c r="C80" s="485" t="s">
        <v>148</v>
      </c>
      <c r="D80" s="485" t="s">
        <v>17</v>
      </c>
      <c r="E80" s="486">
        <v>157500</v>
      </c>
      <c r="F80" s="14">
        <v>14</v>
      </c>
      <c r="G80" s="59">
        <f t="shared" si="9"/>
        <v>11250</v>
      </c>
      <c r="I80" s="746"/>
      <c r="J80" s="107">
        <v>45980</v>
      </c>
      <c r="K80" s="498" t="s">
        <v>400</v>
      </c>
      <c r="L80" s="107" t="s">
        <v>401</v>
      </c>
      <c r="M80" s="811" t="s">
        <v>408</v>
      </c>
      <c r="N80" s="87" t="str">
        <f t="shared" si="10"/>
        <v>MINIBUS</v>
      </c>
      <c r="O80" s="87" t="str">
        <f t="shared" si="11"/>
        <v xml:space="preserve">CURICÓ 1 Y 2 </v>
      </c>
      <c r="P80" s="500">
        <v>1</v>
      </c>
      <c r="Q80" s="108">
        <f t="shared" si="12"/>
        <v>169.48970148290039</v>
      </c>
      <c r="R80" s="504">
        <f t="shared" si="8"/>
        <v>169.48970148290039</v>
      </c>
    </row>
    <row r="81" spans="1:18">
      <c r="A81" s="797"/>
      <c r="B81" s="67" t="s">
        <v>408</v>
      </c>
      <c r="C81" s="485" t="s">
        <v>363</v>
      </c>
      <c r="D81" s="485" t="s">
        <v>17</v>
      </c>
      <c r="E81" s="486">
        <v>105000</v>
      </c>
      <c r="F81" s="14">
        <v>14</v>
      </c>
      <c r="G81" s="59">
        <f t="shared" si="9"/>
        <v>7500</v>
      </c>
      <c r="I81" s="746"/>
      <c r="J81" s="107">
        <v>45980</v>
      </c>
      <c r="K81" s="498" t="s">
        <v>400</v>
      </c>
      <c r="L81" s="107" t="s">
        <v>401</v>
      </c>
      <c r="M81" s="811" t="s">
        <v>408</v>
      </c>
      <c r="N81" s="87" t="str">
        <f t="shared" si="10"/>
        <v>MINIBUS</v>
      </c>
      <c r="O81" s="87" t="str">
        <f t="shared" si="11"/>
        <v xml:space="preserve">CURICÓ 3 </v>
      </c>
      <c r="P81" s="500">
        <v>1</v>
      </c>
      <c r="Q81" s="108">
        <f t="shared" si="12"/>
        <v>112.99313432193358</v>
      </c>
      <c r="R81" s="504">
        <f t="shared" si="8"/>
        <v>112.99313432193358</v>
      </c>
    </row>
    <row r="82" spans="1:18">
      <c r="A82" s="797"/>
      <c r="B82" s="67" t="s">
        <v>408</v>
      </c>
      <c r="C82" s="485" t="s">
        <v>418</v>
      </c>
      <c r="D82" s="485" t="s">
        <v>144</v>
      </c>
      <c r="E82" s="486">
        <v>150000</v>
      </c>
      <c r="F82" s="14">
        <v>10</v>
      </c>
      <c r="G82" s="59">
        <f t="shared" si="9"/>
        <v>15000</v>
      </c>
      <c r="I82" s="746"/>
      <c r="J82" s="107">
        <v>45980</v>
      </c>
      <c r="K82" s="498" t="s">
        <v>400</v>
      </c>
      <c r="L82" s="107" t="s">
        <v>401</v>
      </c>
      <c r="M82" s="811" t="s">
        <v>408</v>
      </c>
      <c r="N82" s="87" t="str">
        <f t="shared" si="10"/>
        <v xml:space="preserve">VAN </v>
      </c>
      <c r="O82" s="87" t="str">
        <f t="shared" si="11"/>
        <v>TENO/MORZA</v>
      </c>
      <c r="P82" s="500">
        <v>1</v>
      </c>
      <c r="Q82" s="108">
        <f t="shared" si="12"/>
        <v>161.41876331704796</v>
      </c>
      <c r="R82" s="504">
        <f t="shared" si="8"/>
        <v>161.41876331704796</v>
      </c>
    </row>
    <row r="83" spans="1:18">
      <c r="A83" s="797"/>
      <c r="B83" s="67" t="s">
        <v>411</v>
      </c>
      <c r="C83" s="67" t="s">
        <v>145</v>
      </c>
      <c r="D83" s="67" t="s">
        <v>8</v>
      </c>
      <c r="E83" s="486">
        <v>126000</v>
      </c>
      <c r="F83" s="14">
        <v>44</v>
      </c>
      <c r="G83" s="59">
        <f t="shared" si="9"/>
        <v>2863.6363636363635</v>
      </c>
      <c r="I83" s="746"/>
      <c r="J83" s="107">
        <v>45980</v>
      </c>
      <c r="K83" s="498" t="s">
        <v>400</v>
      </c>
      <c r="L83" s="107" t="s">
        <v>401</v>
      </c>
      <c r="M83" s="811" t="s">
        <v>411</v>
      </c>
      <c r="N83" s="87" t="str">
        <f t="shared" si="10"/>
        <v>BUS</v>
      </c>
      <c r="O83" s="87" t="str">
        <f t="shared" si="11"/>
        <v>CURICÓ 1</v>
      </c>
      <c r="P83" s="500">
        <v>1</v>
      </c>
      <c r="Q83" s="108">
        <f t="shared" si="12"/>
        <v>135.5917611863203</v>
      </c>
      <c r="R83" s="504">
        <f t="shared" si="8"/>
        <v>135.5917611863203</v>
      </c>
    </row>
    <row r="84" spans="1:18">
      <c r="A84" s="797"/>
      <c r="B84" s="67" t="s">
        <v>412</v>
      </c>
      <c r="C84" s="67" t="s">
        <v>135</v>
      </c>
      <c r="D84" s="67" t="s">
        <v>8</v>
      </c>
      <c r="E84" s="486">
        <v>126000</v>
      </c>
      <c r="F84" s="14">
        <v>36</v>
      </c>
      <c r="G84" s="59">
        <f t="shared" si="9"/>
        <v>3500</v>
      </c>
      <c r="I84" s="746"/>
      <c r="J84" s="107">
        <v>45980</v>
      </c>
      <c r="K84" s="498" t="s">
        <v>400</v>
      </c>
      <c r="L84" s="107" t="s">
        <v>401</v>
      </c>
      <c r="M84" s="811" t="s">
        <v>411</v>
      </c>
      <c r="N84" s="87" t="str">
        <f t="shared" si="10"/>
        <v>BUS</v>
      </c>
      <c r="O84" s="87" t="str">
        <f t="shared" si="11"/>
        <v xml:space="preserve">CURICÓ 1 </v>
      </c>
      <c r="P84" s="500">
        <v>1</v>
      </c>
      <c r="Q84" s="108">
        <f t="shared" si="12"/>
        <v>135.5917611863203</v>
      </c>
      <c r="R84" s="504">
        <f t="shared" si="8"/>
        <v>135.5917611863203</v>
      </c>
    </row>
    <row r="85" spans="1:18">
      <c r="A85" s="797"/>
      <c r="B85" s="67" t="s">
        <v>412</v>
      </c>
      <c r="C85" s="67" t="s">
        <v>137</v>
      </c>
      <c r="D85" s="67" t="s">
        <v>8</v>
      </c>
      <c r="E85" s="486">
        <v>126000</v>
      </c>
      <c r="F85" s="14">
        <v>41</v>
      </c>
      <c r="G85" s="59">
        <f t="shared" si="9"/>
        <v>3073.1707317073169</v>
      </c>
      <c r="I85" s="746"/>
      <c r="J85" s="107">
        <v>45980</v>
      </c>
      <c r="K85" s="498" t="s">
        <v>400</v>
      </c>
      <c r="L85" s="107" t="s">
        <v>401</v>
      </c>
      <c r="M85" s="811" t="s">
        <v>411</v>
      </c>
      <c r="N85" s="87" t="str">
        <f t="shared" si="10"/>
        <v>BUS</v>
      </c>
      <c r="O85" s="87" t="str">
        <f t="shared" si="11"/>
        <v>CURICÓ 2</v>
      </c>
      <c r="P85" s="500">
        <v>1</v>
      </c>
      <c r="Q85" s="108">
        <f t="shared" si="12"/>
        <v>135.5917611863203</v>
      </c>
      <c r="R85" s="504">
        <f t="shared" si="8"/>
        <v>135.5917611863203</v>
      </c>
    </row>
    <row r="86" spans="1:18">
      <c r="A86" s="797"/>
      <c r="B86" s="67" t="s">
        <v>411</v>
      </c>
      <c r="C86" s="67" t="s">
        <v>141</v>
      </c>
      <c r="D86" s="67" t="s">
        <v>8</v>
      </c>
      <c r="E86" s="486">
        <v>126000</v>
      </c>
      <c r="F86" s="14">
        <v>34</v>
      </c>
      <c r="G86" s="59">
        <f t="shared" si="9"/>
        <v>3705.8823529411766</v>
      </c>
      <c r="I86" s="746"/>
      <c r="J86" s="107">
        <v>45980</v>
      </c>
      <c r="K86" s="498" t="s">
        <v>400</v>
      </c>
      <c r="L86" s="107" t="s">
        <v>401</v>
      </c>
      <c r="M86" s="811" t="s">
        <v>411</v>
      </c>
      <c r="N86" s="87" t="str">
        <f t="shared" si="10"/>
        <v>BUS</v>
      </c>
      <c r="O86" s="87" t="str">
        <f t="shared" si="11"/>
        <v xml:space="preserve">CURICÓ 2 </v>
      </c>
      <c r="P86" s="500">
        <v>1</v>
      </c>
      <c r="Q86" s="108">
        <f t="shared" si="12"/>
        <v>135.5917611863203</v>
      </c>
      <c r="R86" s="504">
        <f t="shared" si="8"/>
        <v>135.5917611863203</v>
      </c>
    </row>
    <row r="87" spans="1:18">
      <c r="A87" s="797"/>
      <c r="B87" s="67" t="s">
        <v>411</v>
      </c>
      <c r="C87" s="485" t="s">
        <v>146</v>
      </c>
      <c r="D87" s="485" t="s">
        <v>8</v>
      </c>
      <c r="E87" s="486">
        <v>126000</v>
      </c>
      <c r="F87" s="14">
        <v>44</v>
      </c>
      <c r="G87" s="59">
        <f t="shared" si="9"/>
        <v>2863.6363636363635</v>
      </c>
      <c r="I87" s="746"/>
      <c r="J87" s="107">
        <v>45980</v>
      </c>
      <c r="K87" s="498" t="s">
        <v>400</v>
      </c>
      <c r="L87" s="107" t="s">
        <v>401</v>
      </c>
      <c r="M87" s="811" t="s">
        <v>411</v>
      </c>
      <c r="N87" s="87" t="str">
        <f t="shared" si="10"/>
        <v>BUS</v>
      </c>
      <c r="O87" s="87" t="str">
        <f t="shared" si="11"/>
        <v>CURICÓ 3</v>
      </c>
      <c r="P87" s="500">
        <v>1</v>
      </c>
      <c r="Q87" s="108">
        <f t="shared" si="12"/>
        <v>135.5917611863203</v>
      </c>
      <c r="R87" s="504">
        <f t="shared" si="8"/>
        <v>135.5917611863203</v>
      </c>
    </row>
    <row r="88" spans="1:18">
      <c r="A88" s="797"/>
      <c r="B88" s="67" t="s">
        <v>411</v>
      </c>
      <c r="C88" s="485" t="s">
        <v>363</v>
      </c>
      <c r="D88" s="485" t="s">
        <v>8</v>
      </c>
      <c r="E88" s="486">
        <v>126000</v>
      </c>
      <c r="F88" s="14">
        <v>42</v>
      </c>
      <c r="G88" s="59">
        <f t="shared" si="9"/>
        <v>3000</v>
      </c>
      <c r="I88" s="746"/>
      <c r="J88" s="107">
        <v>45980</v>
      </c>
      <c r="K88" s="498" t="s">
        <v>400</v>
      </c>
      <c r="L88" s="107" t="s">
        <v>401</v>
      </c>
      <c r="M88" s="811" t="s">
        <v>411</v>
      </c>
      <c r="N88" s="87" t="str">
        <f t="shared" si="10"/>
        <v>BUS</v>
      </c>
      <c r="O88" s="87" t="str">
        <f t="shared" si="11"/>
        <v xml:space="preserve">CURICÓ 3 </v>
      </c>
      <c r="P88" s="500">
        <v>1</v>
      </c>
      <c r="Q88" s="108">
        <f t="shared" si="12"/>
        <v>135.5917611863203</v>
      </c>
      <c r="R88" s="504">
        <f t="shared" si="8"/>
        <v>135.5917611863203</v>
      </c>
    </row>
    <row r="89" spans="1:18">
      <c r="A89" s="797"/>
      <c r="B89" s="67" t="s">
        <v>411</v>
      </c>
      <c r="C89" s="485" t="s">
        <v>363</v>
      </c>
      <c r="D89" s="485" t="s">
        <v>8</v>
      </c>
      <c r="E89" s="486">
        <v>126000</v>
      </c>
      <c r="F89" s="14">
        <v>33</v>
      </c>
      <c r="G89" s="59">
        <f t="shared" si="9"/>
        <v>3818.181818181818</v>
      </c>
      <c r="I89" s="746"/>
      <c r="J89" s="107">
        <v>45980</v>
      </c>
      <c r="K89" s="498" t="s">
        <v>400</v>
      </c>
      <c r="L89" s="107" t="s">
        <v>401</v>
      </c>
      <c r="M89" s="811" t="s">
        <v>411</v>
      </c>
      <c r="N89" s="87" t="str">
        <f t="shared" si="10"/>
        <v>BUS</v>
      </c>
      <c r="O89" s="87" t="str">
        <f t="shared" si="11"/>
        <v xml:space="preserve">CURICÓ 3 </v>
      </c>
      <c r="P89" s="500">
        <v>1</v>
      </c>
      <c r="Q89" s="108">
        <f t="shared" si="12"/>
        <v>135.5917611863203</v>
      </c>
      <c r="R89" s="504">
        <f t="shared" si="8"/>
        <v>135.5917611863203</v>
      </c>
    </row>
    <row r="90" spans="1:18">
      <c r="A90" s="797"/>
      <c r="B90" s="67" t="s">
        <v>411</v>
      </c>
      <c r="C90" s="485" t="s">
        <v>364</v>
      </c>
      <c r="D90" s="485" t="s">
        <v>8</v>
      </c>
      <c r="E90" s="486">
        <v>101000</v>
      </c>
      <c r="F90" s="14">
        <v>28</v>
      </c>
      <c r="G90" s="59">
        <f t="shared" si="9"/>
        <v>3607.1428571428573</v>
      </c>
      <c r="I90" s="746"/>
      <c r="J90" s="107">
        <v>45980</v>
      </c>
      <c r="K90" s="498" t="s">
        <v>400</v>
      </c>
      <c r="L90" s="107" t="s">
        <v>401</v>
      </c>
      <c r="M90" s="811" t="s">
        <v>411</v>
      </c>
      <c r="N90" s="87" t="str">
        <f t="shared" si="10"/>
        <v>BUS</v>
      </c>
      <c r="O90" s="87" t="str">
        <f t="shared" si="11"/>
        <v xml:space="preserve">TENO 1 </v>
      </c>
      <c r="P90" s="500">
        <v>1</v>
      </c>
      <c r="Q90" s="108">
        <f t="shared" si="12"/>
        <v>108.6886339668123</v>
      </c>
      <c r="R90" s="504">
        <f t="shared" si="8"/>
        <v>108.6886339668123</v>
      </c>
    </row>
    <row r="91" spans="1:18">
      <c r="A91" s="797"/>
      <c r="B91" s="67" t="s">
        <v>411</v>
      </c>
      <c r="C91" s="485" t="s">
        <v>364</v>
      </c>
      <c r="D91" s="485" t="s">
        <v>17</v>
      </c>
      <c r="E91" s="486">
        <v>95000</v>
      </c>
      <c r="F91" s="14">
        <v>15</v>
      </c>
      <c r="G91" s="59">
        <f t="shared" si="9"/>
        <v>6333.333333333333</v>
      </c>
      <c r="I91" s="746"/>
      <c r="J91" s="107">
        <v>45980</v>
      </c>
      <c r="K91" s="498" t="s">
        <v>400</v>
      </c>
      <c r="L91" s="107" t="s">
        <v>401</v>
      </c>
      <c r="M91" s="811" t="s">
        <v>411</v>
      </c>
      <c r="N91" s="87" t="str">
        <f t="shared" si="10"/>
        <v>MINIBUS</v>
      </c>
      <c r="O91" s="87" t="str">
        <f t="shared" si="11"/>
        <v xml:space="preserve">TENO 1 </v>
      </c>
      <c r="P91" s="500">
        <v>1</v>
      </c>
      <c r="Q91" s="108">
        <f t="shared" si="12"/>
        <v>102.23188343413038</v>
      </c>
      <c r="R91" s="504">
        <f t="shared" si="8"/>
        <v>102.23188343413038</v>
      </c>
    </row>
    <row r="92" spans="1:18">
      <c r="A92" s="797"/>
      <c r="B92" s="67" t="s">
        <v>411</v>
      </c>
      <c r="C92" s="485" t="s">
        <v>240</v>
      </c>
      <c r="D92" s="485" t="s">
        <v>8</v>
      </c>
      <c r="E92" s="486">
        <v>108000</v>
      </c>
      <c r="F92" s="14">
        <v>36</v>
      </c>
      <c r="G92" s="59">
        <f t="shared" si="9"/>
        <v>3000</v>
      </c>
      <c r="I92" s="746"/>
      <c r="J92" s="107">
        <v>45980</v>
      </c>
      <c r="K92" s="498" t="s">
        <v>400</v>
      </c>
      <c r="L92" s="107" t="s">
        <v>401</v>
      </c>
      <c r="M92" s="811" t="s">
        <v>411</v>
      </c>
      <c r="N92" s="87" t="str">
        <f t="shared" si="10"/>
        <v>BUS</v>
      </c>
      <c r="O92" s="87" t="str">
        <f t="shared" si="11"/>
        <v>TENO 2</v>
      </c>
      <c r="P92" s="500">
        <v>1</v>
      </c>
      <c r="Q92" s="108">
        <f t="shared" si="12"/>
        <v>116.22150958827454</v>
      </c>
      <c r="R92" s="504">
        <f t="shared" si="8"/>
        <v>116.22150958827454</v>
      </c>
    </row>
    <row r="93" spans="1:18">
      <c r="A93" s="797"/>
      <c r="B93" s="67" t="s">
        <v>411</v>
      </c>
      <c r="C93" s="485" t="s">
        <v>25</v>
      </c>
      <c r="D93" s="485" t="s">
        <v>8</v>
      </c>
      <c r="E93" s="486">
        <v>119000</v>
      </c>
      <c r="F93" s="14">
        <v>19</v>
      </c>
      <c r="G93" s="59">
        <f t="shared" si="9"/>
        <v>6263.1578947368425</v>
      </c>
      <c r="I93" s="746"/>
      <c r="J93" s="107">
        <v>45980</v>
      </c>
      <c r="K93" s="498" t="s">
        <v>400</v>
      </c>
      <c r="L93" s="107" t="s">
        <v>401</v>
      </c>
      <c r="M93" s="811" t="s">
        <v>411</v>
      </c>
      <c r="N93" s="87" t="str">
        <f t="shared" si="10"/>
        <v>BUS</v>
      </c>
      <c r="O93" s="87" t="str">
        <f t="shared" si="11"/>
        <v>MORZA</v>
      </c>
      <c r="P93" s="500">
        <v>1</v>
      </c>
      <c r="Q93" s="108">
        <f t="shared" si="12"/>
        <v>128.05888556485806</v>
      </c>
      <c r="R93" s="504">
        <f t="shared" si="8"/>
        <v>128.05888556485806</v>
      </c>
    </row>
    <row r="94" spans="1:18">
      <c r="A94" s="797"/>
      <c r="B94" s="67" t="s">
        <v>411</v>
      </c>
      <c r="C94" s="485" t="s">
        <v>25</v>
      </c>
      <c r="D94" s="485" t="s">
        <v>144</v>
      </c>
      <c r="E94" s="486">
        <v>100000</v>
      </c>
      <c r="F94" s="14">
        <v>15</v>
      </c>
      <c r="G94" s="59">
        <f t="shared" si="9"/>
        <v>6666.666666666667</v>
      </c>
      <c r="I94" s="746"/>
      <c r="J94" s="107">
        <v>45980</v>
      </c>
      <c r="K94" s="498" t="s">
        <v>400</v>
      </c>
      <c r="L94" s="107" t="s">
        <v>401</v>
      </c>
      <c r="M94" s="811" t="s">
        <v>411</v>
      </c>
      <c r="N94" s="87" t="str">
        <f t="shared" si="10"/>
        <v xml:space="preserve">VAN </v>
      </c>
      <c r="O94" s="87" t="str">
        <f t="shared" si="11"/>
        <v>MORZA</v>
      </c>
      <c r="P94" s="500">
        <v>1</v>
      </c>
      <c r="Q94" s="108">
        <f t="shared" si="12"/>
        <v>107.61250887803199</v>
      </c>
      <c r="R94" s="504">
        <f t="shared" si="8"/>
        <v>107.61250887803199</v>
      </c>
    </row>
    <row r="95" spans="1:18">
      <c r="A95" s="797"/>
      <c r="B95" s="67" t="s">
        <v>411</v>
      </c>
      <c r="C95" s="485" t="s">
        <v>54</v>
      </c>
      <c r="D95" s="485" t="s">
        <v>8</v>
      </c>
      <c r="E95" s="486">
        <v>120000</v>
      </c>
      <c r="F95" s="14">
        <v>22</v>
      </c>
      <c r="G95" s="59">
        <f t="shared" si="9"/>
        <v>5454.545454545455</v>
      </c>
      <c r="I95" s="746"/>
      <c r="J95" s="107">
        <v>45980</v>
      </c>
      <c r="K95" s="498" t="s">
        <v>400</v>
      </c>
      <c r="L95" s="107" t="s">
        <v>401</v>
      </c>
      <c r="M95" s="811" t="s">
        <v>411</v>
      </c>
      <c r="N95" s="87" t="str">
        <f t="shared" si="10"/>
        <v>BUS</v>
      </c>
      <c r="O95" s="87" t="str">
        <f t="shared" si="11"/>
        <v>LA MONTAÑA 1</v>
      </c>
      <c r="P95" s="500">
        <v>1</v>
      </c>
      <c r="Q95" s="108">
        <f t="shared" si="12"/>
        <v>129.13501065363837</v>
      </c>
      <c r="R95" s="504">
        <f t="shared" si="8"/>
        <v>129.13501065363837</v>
      </c>
    </row>
    <row r="96" spans="1:18">
      <c r="A96" s="797"/>
      <c r="B96" s="67" t="s">
        <v>411</v>
      </c>
      <c r="C96" s="485" t="s">
        <v>57</v>
      </c>
      <c r="D96" s="485" t="s">
        <v>17</v>
      </c>
      <c r="E96" s="486">
        <v>105000</v>
      </c>
      <c r="F96" s="14">
        <v>9</v>
      </c>
      <c r="G96" s="59">
        <f t="shared" si="9"/>
        <v>11666.666666666666</v>
      </c>
      <c r="I96" s="746"/>
      <c r="J96" s="107">
        <v>45980</v>
      </c>
      <c r="K96" s="498" t="s">
        <v>400</v>
      </c>
      <c r="L96" s="107" t="s">
        <v>401</v>
      </c>
      <c r="M96" s="811" t="s">
        <v>411</v>
      </c>
      <c r="N96" s="87" t="str">
        <f t="shared" si="10"/>
        <v>MINIBUS</v>
      </c>
      <c r="O96" s="87" t="str">
        <f t="shared" si="11"/>
        <v xml:space="preserve">LA MONTAÑA 2 </v>
      </c>
      <c r="P96" s="500">
        <v>1</v>
      </c>
      <c r="Q96" s="108">
        <f t="shared" si="12"/>
        <v>112.99313432193358</v>
      </c>
      <c r="R96" s="504">
        <f t="shared" si="8"/>
        <v>112.99313432193358</v>
      </c>
    </row>
    <row r="97" spans="1:18">
      <c r="A97" s="797"/>
      <c r="B97" s="67" t="s">
        <v>411</v>
      </c>
      <c r="C97" s="485" t="s">
        <v>58</v>
      </c>
      <c r="D97" s="485" t="s">
        <v>8</v>
      </c>
      <c r="E97" s="486">
        <v>165000</v>
      </c>
      <c r="F97" s="14">
        <v>45</v>
      </c>
      <c r="G97" s="59">
        <f t="shared" si="9"/>
        <v>3666.6666666666665</v>
      </c>
      <c r="I97" s="746"/>
      <c r="J97" s="107">
        <v>45980</v>
      </c>
      <c r="K97" s="498" t="s">
        <v>400</v>
      </c>
      <c r="L97" s="107" t="s">
        <v>401</v>
      </c>
      <c r="M97" s="811" t="s">
        <v>411</v>
      </c>
      <c r="N97" s="87" t="str">
        <f t="shared" si="10"/>
        <v>BUS</v>
      </c>
      <c r="O97" s="87" t="str">
        <f t="shared" si="11"/>
        <v xml:space="preserve">MOLINA </v>
      </c>
      <c r="P97" s="500">
        <v>1</v>
      </c>
      <c r="Q97" s="108">
        <f t="shared" si="12"/>
        <v>177.56063964875278</v>
      </c>
      <c r="R97" s="504">
        <f t="shared" si="8"/>
        <v>177.56063964875278</v>
      </c>
    </row>
    <row r="98" spans="1:18">
      <c r="A98" s="797"/>
      <c r="B98" s="484" t="s">
        <v>412</v>
      </c>
      <c r="C98" s="488" t="s">
        <v>22</v>
      </c>
      <c r="D98" s="488" t="s">
        <v>10</v>
      </c>
      <c r="E98" s="486">
        <v>57500</v>
      </c>
      <c r="F98" s="14">
        <v>13</v>
      </c>
      <c r="G98" s="59">
        <f t="shared" si="9"/>
        <v>4423.0769230769229</v>
      </c>
      <c r="I98" s="746"/>
      <c r="J98" s="107">
        <v>45980</v>
      </c>
      <c r="K98" s="498" t="s">
        <v>400</v>
      </c>
      <c r="L98" s="107" t="s">
        <v>401</v>
      </c>
      <c r="M98" s="811" t="s">
        <v>411</v>
      </c>
      <c r="N98" s="87" t="str">
        <f t="shared" si="10"/>
        <v>VAN</v>
      </c>
      <c r="O98" s="87" t="str">
        <f t="shared" si="11"/>
        <v>MOLINA</v>
      </c>
      <c r="P98" s="500">
        <v>1</v>
      </c>
      <c r="Q98" s="108">
        <f t="shared" si="12"/>
        <v>61.877192604868391</v>
      </c>
      <c r="R98" s="504">
        <f t="shared" si="8"/>
        <v>61.877192604868391</v>
      </c>
    </row>
    <row r="99" spans="1:18">
      <c r="A99" s="797"/>
      <c r="B99" s="67" t="s">
        <v>411</v>
      </c>
      <c r="C99" s="485" t="s">
        <v>20</v>
      </c>
      <c r="D99" s="485" t="s">
        <v>8</v>
      </c>
      <c r="E99" s="486">
        <v>121000</v>
      </c>
      <c r="F99" s="14">
        <v>42</v>
      </c>
      <c r="G99" s="59">
        <f t="shared" si="9"/>
        <v>2880.9523809523807</v>
      </c>
      <c r="I99" s="746"/>
      <c r="J99" s="107">
        <v>45980</v>
      </c>
      <c r="K99" s="498" t="s">
        <v>400</v>
      </c>
      <c r="L99" s="107" t="s">
        <v>401</v>
      </c>
      <c r="M99" s="811" t="s">
        <v>411</v>
      </c>
      <c r="N99" s="87" t="str">
        <f t="shared" si="10"/>
        <v>BUS</v>
      </c>
      <c r="O99" s="87" t="str">
        <f t="shared" si="11"/>
        <v>RAUCO</v>
      </c>
      <c r="P99" s="500">
        <v>1</v>
      </c>
      <c r="Q99" s="108">
        <f t="shared" si="12"/>
        <v>130.21113574241869</v>
      </c>
      <c r="R99" s="504">
        <f t="shared" si="8"/>
        <v>130.21113574241869</v>
      </c>
    </row>
    <row r="100" spans="1:18">
      <c r="A100" s="797"/>
      <c r="B100" s="67" t="s">
        <v>411</v>
      </c>
      <c r="C100" s="485" t="s">
        <v>419</v>
      </c>
      <c r="D100" s="485" t="s">
        <v>17</v>
      </c>
      <c r="E100" s="486">
        <v>150000</v>
      </c>
      <c r="F100" s="14">
        <v>13</v>
      </c>
      <c r="G100" s="59">
        <f t="shared" si="9"/>
        <v>11538.461538461539</v>
      </c>
      <c r="I100" s="746"/>
      <c r="J100" s="107">
        <v>45980</v>
      </c>
      <c r="K100" s="498" t="s">
        <v>400</v>
      </c>
      <c r="L100" s="107" t="s">
        <v>401</v>
      </c>
      <c r="M100" s="811" t="s">
        <v>411</v>
      </c>
      <c r="N100" s="87" t="str">
        <f t="shared" si="10"/>
        <v>MINIBUS</v>
      </c>
      <c r="O100" s="87" t="str">
        <f t="shared" si="11"/>
        <v xml:space="preserve">CHEPICA </v>
      </c>
      <c r="P100" s="500">
        <v>1</v>
      </c>
      <c r="Q100" s="108">
        <f t="shared" si="12"/>
        <v>161.41876331704796</v>
      </c>
      <c r="R100" s="504">
        <f t="shared" si="8"/>
        <v>161.41876331704796</v>
      </c>
    </row>
    <row r="101" spans="1:18">
      <c r="A101" s="797"/>
      <c r="B101" s="76" t="s">
        <v>411</v>
      </c>
      <c r="C101" s="76" t="s">
        <v>414</v>
      </c>
      <c r="D101" s="76" t="s">
        <v>389</v>
      </c>
      <c r="E101" s="77">
        <v>78750</v>
      </c>
      <c r="F101" s="39">
        <v>23</v>
      </c>
      <c r="G101" s="59">
        <f t="shared" si="9"/>
        <v>3423.913043478261</v>
      </c>
      <c r="I101" s="746"/>
      <c r="J101" s="107">
        <v>45980</v>
      </c>
      <c r="K101" s="498" t="s">
        <v>400</v>
      </c>
      <c r="L101" s="107" t="s">
        <v>401</v>
      </c>
      <c r="M101" s="811" t="s">
        <v>411</v>
      </c>
      <c r="N101" s="87" t="str">
        <f t="shared" si="10"/>
        <v xml:space="preserve">MINIBUS </v>
      </c>
      <c r="O101" s="87" t="str">
        <f t="shared" si="11"/>
        <v>CURICÓ 1,2</v>
      </c>
      <c r="P101" s="500">
        <v>1</v>
      </c>
      <c r="Q101" s="108">
        <f t="shared" si="12"/>
        <v>84.744850741450193</v>
      </c>
      <c r="R101" s="504">
        <f t="shared" ref="R101:R167" si="13">P101*Q101</f>
        <v>84.744850741450193</v>
      </c>
    </row>
    <row r="102" spans="1:18">
      <c r="A102" s="797"/>
      <c r="B102" s="76" t="s">
        <v>411</v>
      </c>
      <c r="C102" s="76" t="s">
        <v>363</v>
      </c>
      <c r="D102" s="76" t="s">
        <v>10</v>
      </c>
      <c r="E102" s="77">
        <v>45000</v>
      </c>
      <c r="F102" s="39">
        <v>14</v>
      </c>
      <c r="G102" s="59">
        <f t="shared" si="9"/>
        <v>3214.2857142857142</v>
      </c>
      <c r="I102" s="746"/>
      <c r="J102" s="107">
        <v>45980</v>
      </c>
      <c r="K102" s="498" t="s">
        <v>400</v>
      </c>
      <c r="L102" s="107" t="s">
        <v>401</v>
      </c>
      <c r="M102" s="811" t="s">
        <v>411</v>
      </c>
      <c r="N102" s="87" t="str">
        <f t="shared" si="10"/>
        <v>VAN</v>
      </c>
      <c r="O102" s="87" t="str">
        <f t="shared" si="11"/>
        <v xml:space="preserve">CURICÓ 3 </v>
      </c>
      <c r="P102" s="500">
        <v>1</v>
      </c>
      <c r="Q102" s="108">
        <f t="shared" si="12"/>
        <v>48.425628995114394</v>
      </c>
      <c r="R102" s="504">
        <f t="shared" si="13"/>
        <v>48.425628995114394</v>
      </c>
    </row>
    <row r="103" spans="1:18">
      <c r="A103" s="797"/>
      <c r="B103" s="76" t="s">
        <v>411</v>
      </c>
      <c r="C103" s="76" t="s">
        <v>420</v>
      </c>
      <c r="D103" s="76" t="s">
        <v>10</v>
      </c>
      <c r="E103" s="77">
        <v>80000</v>
      </c>
      <c r="F103" s="39">
        <v>9</v>
      </c>
      <c r="G103" s="59">
        <f t="shared" si="9"/>
        <v>8888.8888888888887</v>
      </c>
      <c r="I103" s="746"/>
      <c r="J103" s="107">
        <v>45980</v>
      </c>
      <c r="K103" s="498" t="s">
        <v>400</v>
      </c>
      <c r="L103" s="107" t="s">
        <v>401</v>
      </c>
      <c r="M103" s="811" t="s">
        <v>411</v>
      </c>
      <c r="N103" s="87" t="str">
        <f t="shared" si="10"/>
        <v>VAN</v>
      </c>
      <c r="O103" s="87" t="str">
        <f t="shared" si="11"/>
        <v>TENO,MORZA, LA MONTAÑA</v>
      </c>
      <c r="P103" s="500">
        <v>1</v>
      </c>
      <c r="Q103" s="108">
        <f t="shared" si="12"/>
        <v>86.090007102425588</v>
      </c>
      <c r="R103" s="504">
        <f t="shared" si="13"/>
        <v>86.090007102425588</v>
      </c>
    </row>
    <row r="104" spans="1:18">
      <c r="A104" s="797">
        <v>45981</v>
      </c>
      <c r="B104" s="115" t="s">
        <v>409</v>
      </c>
      <c r="C104" s="115" t="s">
        <v>145</v>
      </c>
      <c r="D104" s="115" t="s">
        <v>8</v>
      </c>
      <c r="E104" s="116">
        <v>126000</v>
      </c>
      <c r="F104" s="14">
        <v>37</v>
      </c>
      <c r="G104" s="59">
        <f t="shared" si="9"/>
        <v>3405.4054054054054</v>
      </c>
      <c r="I104" s="812">
        <v>931.36</v>
      </c>
      <c r="J104" s="107">
        <v>45981</v>
      </c>
      <c r="K104" s="498" t="s">
        <v>400</v>
      </c>
      <c r="L104" s="107" t="s">
        <v>401</v>
      </c>
      <c r="M104" s="811" t="s">
        <v>408</v>
      </c>
      <c r="N104" s="87" t="str">
        <f>D104</f>
        <v>BUS</v>
      </c>
      <c r="O104" s="87" t="str">
        <f>C104</f>
        <v>CURICÓ 1</v>
      </c>
      <c r="P104" s="500">
        <v>1</v>
      </c>
      <c r="Q104" s="108">
        <f>E104/$I$104</f>
        <v>135.28603332760693</v>
      </c>
      <c r="R104" s="504">
        <f t="shared" si="13"/>
        <v>135.28603332760693</v>
      </c>
    </row>
    <row r="105" spans="1:18">
      <c r="A105" s="797"/>
      <c r="B105" s="115" t="s">
        <v>409</v>
      </c>
      <c r="C105" s="115" t="s">
        <v>145</v>
      </c>
      <c r="D105" s="115" t="s">
        <v>144</v>
      </c>
      <c r="E105" s="116">
        <v>90000</v>
      </c>
      <c r="F105" s="14">
        <v>13</v>
      </c>
      <c r="G105" s="59">
        <f t="shared" si="9"/>
        <v>6923.0769230769229</v>
      </c>
      <c r="I105" s="812"/>
      <c r="J105" s="107">
        <v>45981</v>
      </c>
      <c r="K105" s="498" t="s">
        <v>400</v>
      </c>
      <c r="L105" s="107" t="s">
        <v>401</v>
      </c>
      <c r="M105" s="811" t="s">
        <v>408</v>
      </c>
      <c r="N105" s="87" t="str">
        <f t="shared" ref="N105:N138" si="14">D105</f>
        <v xml:space="preserve">VAN </v>
      </c>
      <c r="O105" s="87" t="str">
        <f t="shared" ref="O105:O138" si="15">C105</f>
        <v>CURICÓ 1</v>
      </c>
      <c r="P105" s="500">
        <v>1</v>
      </c>
      <c r="Q105" s="108">
        <f t="shared" ref="Q105:Q138" si="16">E105/$I$104</f>
        <v>96.632880948290676</v>
      </c>
      <c r="R105" s="504">
        <f t="shared" si="13"/>
        <v>96.632880948290676</v>
      </c>
    </row>
    <row r="106" spans="1:18">
      <c r="A106" s="797"/>
      <c r="B106" s="115" t="s">
        <v>408</v>
      </c>
      <c r="C106" s="115" t="s">
        <v>137</v>
      </c>
      <c r="D106" s="115" t="s">
        <v>8</v>
      </c>
      <c r="E106" s="116">
        <v>126000</v>
      </c>
      <c r="F106" s="14">
        <v>39</v>
      </c>
      <c r="G106" s="59">
        <f t="shared" si="9"/>
        <v>3230.7692307692309</v>
      </c>
      <c r="I106" s="812"/>
      <c r="J106" s="107">
        <v>45981</v>
      </c>
      <c r="K106" s="498" t="s">
        <v>400</v>
      </c>
      <c r="L106" s="107" t="s">
        <v>401</v>
      </c>
      <c r="M106" s="811" t="s">
        <v>408</v>
      </c>
      <c r="N106" s="87" t="str">
        <f t="shared" si="14"/>
        <v>BUS</v>
      </c>
      <c r="O106" s="87" t="str">
        <f t="shared" si="15"/>
        <v>CURICÓ 2</v>
      </c>
      <c r="P106" s="500">
        <v>1</v>
      </c>
      <c r="Q106" s="108">
        <f t="shared" si="16"/>
        <v>135.28603332760693</v>
      </c>
      <c r="R106" s="504">
        <f t="shared" si="13"/>
        <v>135.28603332760693</v>
      </c>
    </row>
    <row r="107" spans="1:18">
      <c r="A107" s="797"/>
      <c r="B107" s="115" t="s">
        <v>408</v>
      </c>
      <c r="C107" s="115" t="s">
        <v>146</v>
      </c>
      <c r="D107" s="115" t="s">
        <v>8</v>
      </c>
      <c r="E107" s="116">
        <v>126000</v>
      </c>
      <c r="F107" s="14">
        <v>29</v>
      </c>
      <c r="G107" s="59">
        <f t="shared" si="9"/>
        <v>4344.8275862068967</v>
      </c>
      <c r="I107" s="812"/>
      <c r="J107" s="107">
        <v>45981</v>
      </c>
      <c r="K107" s="498" t="s">
        <v>400</v>
      </c>
      <c r="L107" s="107" t="s">
        <v>401</v>
      </c>
      <c r="M107" s="811" t="s">
        <v>408</v>
      </c>
      <c r="N107" s="87" t="str">
        <f t="shared" si="14"/>
        <v>BUS</v>
      </c>
      <c r="O107" s="87" t="str">
        <f t="shared" si="15"/>
        <v>CURICÓ 3</v>
      </c>
      <c r="P107" s="500">
        <v>1</v>
      </c>
      <c r="Q107" s="108">
        <f t="shared" si="16"/>
        <v>135.28603332760693</v>
      </c>
      <c r="R107" s="504">
        <f t="shared" si="13"/>
        <v>135.28603332760693</v>
      </c>
    </row>
    <row r="108" spans="1:18">
      <c r="A108" s="797"/>
      <c r="B108" s="115" t="s">
        <v>408</v>
      </c>
      <c r="C108" s="115" t="s">
        <v>146</v>
      </c>
      <c r="D108" s="115" t="s">
        <v>8</v>
      </c>
      <c r="E108" s="116">
        <v>126000</v>
      </c>
      <c r="F108" s="14">
        <v>14</v>
      </c>
      <c r="G108" s="59">
        <f t="shared" si="9"/>
        <v>9000</v>
      </c>
      <c r="I108" s="812"/>
      <c r="J108" s="107">
        <v>45981</v>
      </c>
      <c r="K108" s="498" t="s">
        <v>400</v>
      </c>
      <c r="L108" s="107" t="s">
        <v>401</v>
      </c>
      <c r="M108" s="811" t="s">
        <v>408</v>
      </c>
      <c r="N108" s="87" t="str">
        <f t="shared" si="14"/>
        <v>BUS</v>
      </c>
      <c r="O108" s="87" t="str">
        <f t="shared" si="15"/>
        <v>CURICÓ 3</v>
      </c>
      <c r="P108" s="500">
        <v>1</v>
      </c>
      <c r="Q108" s="108">
        <f t="shared" si="16"/>
        <v>135.28603332760693</v>
      </c>
      <c r="R108" s="504">
        <f t="shared" si="13"/>
        <v>135.28603332760693</v>
      </c>
    </row>
    <row r="109" spans="1:18">
      <c r="A109" s="797"/>
      <c r="B109" s="115" t="s">
        <v>408</v>
      </c>
      <c r="C109" s="115" t="s">
        <v>146</v>
      </c>
      <c r="D109" s="115" t="s">
        <v>144</v>
      </c>
      <c r="E109" s="116">
        <v>90000</v>
      </c>
      <c r="F109" s="14">
        <v>16</v>
      </c>
      <c r="G109" s="59">
        <f t="shared" si="9"/>
        <v>5625</v>
      </c>
      <c r="I109" s="812"/>
      <c r="J109" s="107">
        <v>45981</v>
      </c>
      <c r="K109" s="498" t="s">
        <v>400</v>
      </c>
      <c r="L109" s="107" t="s">
        <v>401</v>
      </c>
      <c r="M109" s="811" t="s">
        <v>408</v>
      </c>
      <c r="N109" s="87" t="str">
        <f t="shared" si="14"/>
        <v xml:space="preserve">VAN </v>
      </c>
      <c r="O109" s="87" t="str">
        <f t="shared" si="15"/>
        <v>CURICÓ 3</v>
      </c>
      <c r="P109" s="500">
        <v>1</v>
      </c>
      <c r="Q109" s="108">
        <f t="shared" si="16"/>
        <v>96.632880948290676</v>
      </c>
      <c r="R109" s="504">
        <f t="shared" si="13"/>
        <v>96.632880948290676</v>
      </c>
    </row>
    <row r="110" spans="1:18">
      <c r="A110" s="797"/>
      <c r="B110" s="115" t="s">
        <v>408</v>
      </c>
      <c r="C110" s="115" t="s">
        <v>43</v>
      </c>
      <c r="D110" s="115" t="s">
        <v>8</v>
      </c>
      <c r="E110" s="116">
        <v>108000</v>
      </c>
      <c r="F110" s="14">
        <v>36</v>
      </c>
      <c r="G110" s="59">
        <f t="shared" si="9"/>
        <v>3000</v>
      </c>
      <c r="I110" s="812"/>
      <c r="J110" s="107">
        <v>45981</v>
      </c>
      <c r="K110" s="498" t="s">
        <v>400</v>
      </c>
      <c r="L110" s="107" t="s">
        <v>401</v>
      </c>
      <c r="M110" s="811" t="s">
        <v>408</v>
      </c>
      <c r="N110" s="87" t="str">
        <f t="shared" si="14"/>
        <v>BUS</v>
      </c>
      <c r="O110" s="87" t="str">
        <f t="shared" si="15"/>
        <v>TENO</v>
      </c>
      <c r="P110" s="500">
        <v>1</v>
      </c>
      <c r="Q110" s="108">
        <f t="shared" si="16"/>
        <v>115.9594571379488</v>
      </c>
      <c r="R110" s="504">
        <f t="shared" si="13"/>
        <v>115.9594571379488</v>
      </c>
    </row>
    <row r="111" spans="1:18">
      <c r="A111" s="797"/>
      <c r="B111" s="115" t="s">
        <v>408</v>
      </c>
      <c r="C111" s="115" t="s">
        <v>25</v>
      </c>
      <c r="D111" s="115" t="s">
        <v>17</v>
      </c>
      <c r="E111" s="116">
        <v>108000</v>
      </c>
      <c r="F111" s="14">
        <v>23</v>
      </c>
      <c r="G111" s="59">
        <f t="shared" si="9"/>
        <v>4695.652173913043</v>
      </c>
      <c r="I111" s="812"/>
      <c r="J111" s="107">
        <v>45981</v>
      </c>
      <c r="K111" s="498" t="s">
        <v>400</v>
      </c>
      <c r="L111" s="107" t="s">
        <v>401</v>
      </c>
      <c r="M111" s="811" t="s">
        <v>408</v>
      </c>
      <c r="N111" s="87" t="str">
        <f t="shared" si="14"/>
        <v>MINIBUS</v>
      </c>
      <c r="O111" s="87" t="str">
        <f t="shared" si="15"/>
        <v>MORZA</v>
      </c>
      <c r="P111" s="500">
        <v>1</v>
      </c>
      <c r="Q111" s="108">
        <f t="shared" si="16"/>
        <v>115.9594571379488</v>
      </c>
      <c r="R111" s="504">
        <f t="shared" si="13"/>
        <v>115.9594571379488</v>
      </c>
    </row>
    <row r="112" spans="1:18">
      <c r="A112" s="797"/>
      <c r="B112" s="115" t="s">
        <v>408</v>
      </c>
      <c r="C112" s="115" t="s">
        <v>54</v>
      </c>
      <c r="D112" s="115" t="s">
        <v>17</v>
      </c>
      <c r="E112" s="116">
        <v>105000</v>
      </c>
      <c r="F112" s="14">
        <v>22</v>
      </c>
      <c r="G112" s="59">
        <f t="shared" si="9"/>
        <v>4772.727272727273</v>
      </c>
      <c r="I112" s="812"/>
      <c r="J112" s="107">
        <v>45981</v>
      </c>
      <c r="K112" s="498" t="s">
        <v>400</v>
      </c>
      <c r="L112" s="107" t="s">
        <v>401</v>
      </c>
      <c r="M112" s="811" t="s">
        <v>408</v>
      </c>
      <c r="N112" s="87" t="str">
        <f t="shared" si="14"/>
        <v>MINIBUS</v>
      </c>
      <c r="O112" s="87" t="str">
        <f t="shared" si="15"/>
        <v>LA MONTAÑA 1</v>
      </c>
      <c r="P112" s="500">
        <v>1</v>
      </c>
      <c r="Q112" s="108">
        <f t="shared" si="16"/>
        <v>112.73836110633911</v>
      </c>
      <c r="R112" s="504">
        <f t="shared" si="13"/>
        <v>112.73836110633911</v>
      </c>
    </row>
    <row r="113" spans="1:18">
      <c r="A113" s="797"/>
      <c r="B113" s="115" t="s">
        <v>408</v>
      </c>
      <c r="C113" s="115" t="s">
        <v>54</v>
      </c>
      <c r="D113" s="115" t="s">
        <v>144</v>
      </c>
      <c r="E113" s="116">
        <v>90000</v>
      </c>
      <c r="F113" s="14">
        <v>17</v>
      </c>
      <c r="G113" s="59">
        <f t="shared" si="9"/>
        <v>5294.1176470588234</v>
      </c>
      <c r="I113" s="812"/>
      <c r="J113" s="107">
        <v>45981</v>
      </c>
      <c r="K113" s="498" t="s">
        <v>400</v>
      </c>
      <c r="L113" s="107" t="s">
        <v>401</v>
      </c>
      <c r="M113" s="811" t="s">
        <v>408</v>
      </c>
      <c r="N113" s="87" t="str">
        <f t="shared" si="14"/>
        <v xml:space="preserve">VAN </v>
      </c>
      <c r="O113" s="87" t="str">
        <f t="shared" si="15"/>
        <v>LA MONTAÑA 1</v>
      </c>
      <c r="P113" s="500">
        <v>1</v>
      </c>
      <c r="Q113" s="108">
        <f t="shared" si="16"/>
        <v>96.632880948290676</v>
      </c>
      <c r="R113" s="504">
        <f t="shared" si="13"/>
        <v>96.632880948290676</v>
      </c>
    </row>
    <row r="114" spans="1:18">
      <c r="A114" s="797"/>
      <c r="B114" s="115" t="s">
        <v>408</v>
      </c>
      <c r="C114" s="115" t="s">
        <v>22</v>
      </c>
      <c r="D114" s="115" t="s">
        <v>17</v>
      </c>
      <c r="E114" s="116">
        <v>145000</v>
      </c>
      <c r="F114" s="14">
        <v>13</v>
      </c>
      <c r="G114" s="59">
        <f t="shared" si="9"/>
        <v>11153.846153846154</v>
      </c>
      <c r="I114" s="812"/>
      <c r="J114" s="107">
        <v>45981</v>
      </c>
      <c r="K114" s="498" t="s">
        <v>400</v>
      </c>
      <c r="L114" s="107" t="s">
        <v>401</v>
      </c>
      <c r="M114" s="811" t="s">
        <v>408</v>
      </c>
      <c r="N114" s="87" t="str">
        <f t="shared" si="14"/>
        <v>MINIBUS</v>
      </c>
      <c r="O114" s="87" t="str">
        <f t="shared" si="15"/>
        <v>MOLINA</v>
      </c>
      <c r="P114" s="500">
        <v>1</v>
      </c>
      <c r="Q114" s="108">
        <f t="shared" si="16"/>
        <v>155.6863081944683</v>
      </c>
      <c r="R114" s="504">
        <f t="shared" si="13"/>
        <v>155.6863081944683</v>
      </c>
    </row>
    <row r="115" spans="1:18">
      <c r="A115" s="797"/>
      <c r="B115" s="115" t="s">
        <v>408</v>
      </c>
      <c r="C115" s="115" t="s">
        <v>148</v>
      </c>
      <c r="D115" s="115" t="s">
        <v>17</v>
      </c>
      <c r="E115" s="116">
        <v>157500</v>
      </c>
      <c r="F115" s="14">
        <v>16</v>
      </c>
      <c r="G115" s="59">
        <f t="shared" si="9"/>
        <v>9843.75</v>
      </c>
      <c r="I115" s="812"/>
      <c r="J115" s="107">
        <v>45981</v>
      </c>
      <c r="K115" s="498" t="s">
        <v>400</v>
      </c>
      <c r="L115" s="107" t="s">
        <v>401</v>
      </c>
      <c r="M115" s="811" t="s">
        <v>408</v>
      </c>
      <c r="N115" s="87" t="str">
        <f t="shared" si="14"/>
        <v>MINIBUS</v>
      </c>
      <c r="O115" s="87" t="str">
        <f t="shared" si="15"/>
        <v xml:space="preserve">CURICÓ 1 Y 2 </v>
      </c>
      <c r="P115" s="500">
        <v>1</v>
      </c>
      <c r="Q115" s="108">
        <f t="shared" si="16"/>
        <v>169.10754165950868</v>
      </c>
      <c r="R115" s="504">
        <f t="shared" si="13"/>
        <v>169.10754165950868</v>
      </c>
    </row>
    <row r="116" spans="1:18">
      <c r="A116" s="797"/>
      <c r="B116" s="115" t="s">
        <v>408</v>
      </c>
      <c r="C116" s="115" t="s">
        <v>363</v>
      </c>
      <c r="D116" s="115" t="s">
        <v>17</v>
      </c>
      <c r="E116" s="116">
        <v>105000</v>
      </c>
      <c r="F116" s="14">
        <v>17</v>
      </c>
      <c r="G116" s="59">
        <f t="shared" si="9"/>
        <v>6176.4705882352937</v>
      </c>
      <c r="I116" s="812"/>
      <c r="J116" s="107">
        <v>45981</v>
      </c>
      <c r="K116" s="498" t="s">
        <v>400</v>
      </c>
      <c r="L116" s="107" t="s">
        <v>401</v>
      </c>
      <c r="M116" s="811" t="s">
        <v>408</v>
      </c>
      <c r="N116" s="87" t="str">
        <f t="shared" si="14"/>
        <v>MINIBUS</v>
      </c>
      <c r="O116" s="87" t="str">
        <f t="shared" si="15"/>
        <v xml:space="preserve">CURICÓ 3 </v>
      </c>
      <c r="P116" s="500">
        <v>1</v>
      </c>
      <c r="Q116" s="108">
        <f t="shared" si="16"/>
        <v>112.73836110633911</v>
      </c>
      <c r="R116" s="504">
        <f t="shared" si="13"/>
        <v>112.73836110633911</v>
      </c>
    </row>
    <row r="117" spans="1:18">
      <c r="A117" s="797"/>
      <c r="B117" s="115" t="s">
        <v>408</v>
      </c>
      <c r="C117" s="115" t="s">
        <v>418</v>
      </c>
      <c r="D117" s="115" t="s">
        <v>144</v>
      </c>
      <c r="E117" s="116">
        <v>150000</v>
      </c>
      <c r="F117" s="14">
        <v>12</v>
      </c>
      <c r="G117" s="59">
        <f t="shared" si="9"/>
        <v>12500</v>
      </c>
      <c r="I117" s="812"/>
      <c r="J117" s="107">
        <v>45981</v>
      </c>
      <c r="K117" s="498" t="s">
        <v>400</v>
      </c>
      <c r="L117" s="107" t="s">
        <v>401</v>
      </c>
      <c r="M117" s="811" t="s">
        <v>408</v>
      </c>
      <c r="N117" s="87" t="str">
        <f t="shared" si="14"/>
        <v xml:space="preserve">VAN </v>
      </c>
      <c r="O117" s="87" t="str">
        <f t="shared" si="15"/>
        <v>TENO/MORZA</v>
      </c>
      <c r="P117" s="500">
        <v>1</v>
      </c>
      <c r="Q117" s="108">
        <f t="shared" si="16"/>
        <v>161.05480158048445</v>
      </c>
      <c r="R117" s="504">
        <f t="shared" si="13"/>
        <v>161.05480158048445</v>
      </c>
    </row>
    <row r="118" spans="1:18">
      <c r="A118" s="797"/>
      <c r="B118" s="115" t="s">
        <v>411</v>
      </c>
      <c r="C118" s="115" t="s">
        <v>145</v>
      </c>
      <c r="D118" s="115" t="s">
        <v>8</v>
      </c>
      <c r="E118" s="116">
        <v>126000</v>
      </c>
      <c r="F118" s="14">
        <v>41</v>
      </c>
      <c r="G118" s="59">
        <f t="shared" si="9"/>
        <v>3073.1707317073169</v>
      </c>
      <c r="I118" s="812"/>
      <c r="J118" s="107">
        <v>45981</v>
      </c>
      <c r="K118" s="498" t="s">
        <v>400</v>
      </c>
      <c r="L118" s="107" t="s">
        <v>401</v>
      </c>
      <c r="M118" s="811" t="s">
        <v>411</v>
      </c>
      <c r="N118" s="87" t="str">
        <f t="shared" si="14"/>
        <v>BUS</v>
      </c>
      <c r="O118" s="87" t="str">
        <f t="shared" si="15"/>
        <v>CURICÓ 1</v>
      </c>
      <c r="P118" s="500">
        <v>1</v>
      </c>
      <c r="Q118" s="108">
        <f t="shared" si="16"/>
        <v>135.28603332760693</v>
      </c>
      <c r="R118" s="504">
        <f t="shared" si="13"/>
        <v>135.28603332760693</v>
      </c>
    </row>
    <row r="119" spans="1:18">
      <c r="A119" s="797"/>
      <c r="B119" s="115" t="s">
        <v>412</v>
      </c>
      <c r="C119" s="115" t="s">
        <v>135</v>
      </c>
      <c r="D119" s="115" t="s">
        <v>8</v>
      </c>
      <c r="E119" s="116">
        <v>126000</v>
      </c>
      <c r="F119" s="14">
        <v>35</v>
      </c>
      <c r="G119" s="59">
        <f t="shared" si="9"/>
        <v>3600</v>
      </c>
      <c r="I119" s="812"/>
      <c r="J119" s="107">
        <v>45981</v>
      </c>
      <c r="K119" s="498" t="s">
        <v>400</v>
      </c>
      <c r="L119" s="107" t="s">
        <v>401</v>
      </c>
      <c r="M119" s="811" t="s">
        <v>411</v>
      </c>
      <c r="N119" s="87" t="str">
        <f t="shared" si="14"/>
        <v>BUS</v>
      </c>
      <c r="O119" s="87" t="str">
        <f t="shared" si="15"/>
        <v xml:space="preserve">CURICÓ 1 </v>
      </c>
      <c r="P119" s="500">
        <v>1</v>
      </c>
      <c r="Q119" s="108">
        <f t="shared" si="16"/>
        <v>135.28603332760693</v>
      </c>
      <c r="R119" s="504">
        <f t="shared" si="13"/>
        <v>135.28603332760693</v>
      </c>
    </row>
    <row r="120" spans="1:18">
      <c r="A120" s="797"/>
      <c r="B120" s="115" t="s">
        <v>412</v>
      </c>
      <c r="C120" s="115" t="s">
        <v>137</v>
      </c>
      <c r="D120" s="115" t="s">
        <v>8</v>
      </c>
      <c r="E120" s="116">
        <v>126000</v>
      </c>
      <c r="F120" s="14">
        <v>37</v>
      </c>
      <c r="G120" s="59">
        <f t="shared" si="9"/>
        <v>3405.4054054054054</v>
      </c>
      <c r="I120" s="812"/>
      <c r="J120" s="107">
        <v>45981</v>
      </c>
      <c r="K120" s="498" t="s">
        <v>400</v>
      </c>
      <c r="L120" s="107" t="s">
        <v>401</v>
      </c>
      <c r="M120" s="811" t="s">
        <v>411</v>
      </c>
      <c r="N120" s="87" t="str">
        <f t="shared" si="14"/>
        <v>BUS</v>
      </c>
      <c r="O120" s="87" t="str">
        <f t="shared" si="15"/>
        <v>CURICÓ 2</v>
      </c>
      <c r="P120" s="500">
        <v>1</v>
      </c>
      <c r="Q120" s="108">
        <f t="shared" si="16"/>
        <v>135.28603332760693</v>
      </c>
      <c r="R120" s="504">
        <f t="shared" si="13"/>
        <v>135.28603332760693</v>
      </c>
    </row>
    <row r="121" spans="1:18">
      <c r="A121" s="797"/>
      <c r="B121" s="115" t="s">
        <v>411</v>
      </c>
      <c r="C121" s="115" t="s">
        <v>141</v>
      </c>
      <c r="D121" s="115" t="s">
        <v>8</v>
      </c>
      <c r="E121" s="116">
        <v>126000</v>
      </c>
      <c r="F121" s="14">
        <v>38</v>
      </c>
      <c r="G121" s="59">
        <f t="shared" si="9"/>
        <v>3315.7894736842104</v>
      </c>
      <c r="I121" s="812"/>
      <c r="J121" s="107">
        <v>45981</v>
      </c>
      <c r="K121" s="498" t="s">
        <v>400</v>
      </c>
      <c r="L121" s="107" t="s">
        <v>401</v>
      </c>
      <c r="M121" s="811" t="s">
        <v>411</v>
      </c>
      <c r="N121" s="87" t="str">
        <f t="shared" si="14"/>
        <v>BUS</v>
      </c>
      <c r="O121" s="87" t="str">
        <f t="shared" si="15"/>
        <v xml:space="preserve">CURICÓ 2 </v>
      </c>
      <c r="P121" s="500">
        <v>1</v>
      </c>
      <c r="Q121" s="108">
        <f t="shared" si="16"/>
        <v>135.28603332760693</v>
      </c>
      <c r="R121" s="504">
        <f t="shared" si="13"/>
        <v>135.28603332760693</v>
      </c>
    </row>
    <row r="122" spans="1:18">
      <c r="A122" s="797"/>
      <c r="B122" s="115" t="s">
        <v>411</v>
      </c>
      <c r="C122" s="115" t="s">
        <v>146</v>
      </c>
      <c r="D122" s="115" t="s">
        <v>8</v>
      </c>
      <c r="E122" s="116">
        <v>126000</v>
      </c>
      <c r="F122" s="14">
        <v>44</v>
      </c>
      <c r="G122" s="59">
        <f t="shared" si="9"/>
        <v>2863.6363636363635</v>
      </c>
      <c r="I122" s="812"/>
      <c r="J122" s="107">
        <v>45981</v>
      </c>
      <c r="K122" s="498" t="s">
        <v>400</v>
      </c>
      <c r="L122" s="107" t="s">
        <v>401</v>
      </c>
      <c r="M122" s="811" t="s">
        <v>411</v>
      </c>
      <c r="N122" s="87" t="str">
        <f t="shared" si="14"/>
        <v>BUS</v>
      </c>
      <c r="O122" s="87" t="str">
        <f t="shared" si="15"/>
        <v>CURICÓ 3</v>
      </c>
      <c r="P122" s="500">
        <v>1</v>
      </c>
      <c r="Q122" s="108">
        <f t="shared" si="16"/>
        <v>135.28603332760693</v>
      </c>
      <c r="R122" s="504">
        <f t="shared" si="13"/>
        <v>135.28603332760693</v>
      </c>
    </row>
    <row r="123" spans="1:18">
      <c r="A123" s="797"/>
      <c r="B123" s="115" t="s">
        <v>411</v>
      </c>
      <c r="C123" s="115" t="s">
        <v>363</v>
      </c>
      <c r="D123" s="115" t="s">
        <v>8</v>
      </c>
      <c r="E123" s="116">
        <v>126000</v>
      </c>
      <c r="F123" s="14">
        <v>30</v>
      </c>
      <c r="G123" s="59">
        <f t="shared" si="9"/>
        <v>4200</v>
      </c>
      <c r="I123" s="812"/>
      <c r="J123" s="107">
        <v>45981</v>
      </c>
      <c r="K123" s="498" t="s">
        <v>400</v>
      </c>
      <c r="L123" s="107" t="s">
        <v>401</v>
      </c>
      <c r="M123" s="811" t="s">
        <v>411</v>
      </c>
      <c r="N123" s="87" t="str">
        <f t="shared" si="14"/>
        <v>BUS</v>
      </c>
      <c r="O123" s="87" t="str">
        <f t="shared" si="15"/>
        <v xml:space="preserve">CURICÓ 3 </v>
      </c>
      <c r="P123" s="500">
        <v>1</v>
      </c>
      <c r="Q123" s="108">
        <f t="shared" si="16"/>
        <v>135.28603332760693</v>
      </c>
      <c r="R123" s="504">
        <f t="shared" si="13"/>
        <v>135.28603332760693</v>
      </c>
    </row>
    <row r="124" spans="1:18">
      <c r="A124" s="797"/>
      <c r="B124" s="115" t="s">
        <v>411</v>
      </c>
      <c r="C124" s="115" t="s">
        <v>363</v>
      </c>
      <c r="D124" s="115" t="s">
        <v>8</v>
      </c>
      <c r="E124" s="116">
        <v>126000</v>
      </c>
      <c r="F124" s="14">
        <v>27</v>
      </c>
      <c r="G124" s="59">
        <f t="shared" si="9"/>
        <v>4666.666666666667</v>
      </c>
      <c r="I124" s="812"/>
      <c r="J124" s="107">
        <v>45981</v>
      </c>
      <c r="K124" s="498" t="s">
        <v>400</v>
      </c>
      <c r="L124" s="107" t="s">
        <v>401</v>
      </c>
      <c r="M124" s="811" t="s">
        <v>411</v>
      </c>
      <c r="N124" s="87" t="str">
        <f t="shared" si="14"/>
        <v>BUS</v>
      </c>
      <c r="O124" s="87" t="str">
        <f t="shared" si="15"/>
        <v xml:space="preserve">CURICÓ 3 </v>
      </c>
      <c r="P124" s="500">
        <v>1</v>
      </c>
      <c r="Q124" s="108">
        <f t="shared" si="16"/>
        <v>135.28603332760693</v>
      </c>
      <c r="R124" s="504">
        <f t="shared" si="13"/>
        <v>135.28603332760693</v>
      </c>
    </row>
    <row r="125" spans="1:18">
      <c r="A125" s="797"/>
      <c r="B125" s="115" t="s">
        <v>411</v>
      </c>
      <c r="C125" s="115" t="s">
        <v>364</v>
      </c>
      <c r="D125" s="115" t="s">
        <v>8</v>
      </c>
      <c r="E125" s="116">
        <v>101000</v>
      </c>
      <c r="F125" s="14">
        <v>30</v>
      </c>
      <c r="G125" s="59">
        <f t="shared" si="9"/>
        <v>3366.6666666666665</v>
      </c>
      <c r="I125" s="812"/>
      <c r="J125" s="107">
        <v>45981</v>
      </c>
      <c r="K125" s="498" t="s">
        <v>400</v>
      </c>
      <c r="L125" s="107" t="s">
        <v>401</v>
      </c>
      <c r="M125" s="811" t="s">
        <v>411</v>
      </c>
      <c r="N125" s="811" t="str">
        <f>D125</f>
        <v>BUS</v>
      </c>
      <c r="O125" s="87" t="str">
        <f t="shared" si="15"/>
        <v xml:space="preserve">TENO 1 </v>
      </c>
      <c r="P125" s="500">
        <v>1</v>
      </c>
      <c r="Q125" s="108">
        <f t="shared" si="16"/>
        <v>108.4435663975262</v>
      </c>
      <c r="R125" s="504">
        <f t="shared" si="13"/>
        <v>108.4435663975262</v>
      </c>
    </row>
    <row r="126" spans="1:18">
      <c r="A126" s="797"/>
      <c r="B126" s="115" t="s">
        <v>411</v>
      </c>
      <c r="C126" s="115" t="s">
        <v>364</v>
      </c>
      <c r="D126" s="115" t="s">
        <v>17</v>
      </c>
      <c r="E126" s="116">
        <v>95000</v>
      </c>
      <c r="F126" s="14">
        <v>15</v>
      </c>
      <c r="G126" s="59">
        <f t="shared" si="9"/>
        <v>6333.333333333333</v>
      </c>
      <c r="I126" s="812"/>
      <c r="J126" s="107">
        <v>45981</v>
      </c>
      <c r="K126" s="498" t="s">
        <v>400</v>
      </c>
      <c r="L126" s="107" t="s">
        <v>401</v>
      </c>
      <c r="M126" s="811" t="s">
        <v>411</v>
      </c>
      <c r="N126" s="87" t="str">
        <f t="shared" si="14"/>
        <v>MINIBUS</v>
      </c>
      <c r="O126" s="87" t="str">
        <f t="shared" si="15"/>
        <v xml:space="preserve">TENO 1 </v>
      </c>
      <c r="P126" s="500">
        <v>1</v>
      </c>
      <c r="Q126" s="108">
        <f t="shared" si="16"/>
        <v>102.00137433430682</v>
      </c>
      <c r="R126" s="504">
        <f t="shared" si="13"/>
        <v>102.00137433430682</v>
      </c>
    </row>
    <row r="127" spans="1:18">
      <c r="A127" s="797"/>
      <c r="B127" s="115" t="s">
        <v>411</v>
      </c>
      <c r="C127" s="115" t="s">
        <v>240</v>
      </c>
      <c r="D127" s="115" t="s">
        <v>8</v>
      </c>
      <c r="E127" s="116">
        <v>108000</v>
      </c>
      <c r="F127" s="14">
        <v>26</v>
      </c>
      <c r="G127" s="59">
        <f t="shared" si="9"/>
        <v>4153.8461538461543</v>
      </c>
      <c r="I127" s="812"/>
      <c r="J127" s="107">
        <v>45981</v>
      </c>
      <c r="K127" s="498" t="s">
        <v>400</v>
      </c>
      <c r="L127" s="107" t="s">
        <v>401</v>
      </c>
      <c r="M127" s="811" t="s">
        <v>411</v>
      </c>
      <c r="N127" s="87" t="str">
        <f t="shared" si="14"/>
        <v>BUS</v>
      </c>
      <c r="O127" s="87" t="str">
        <f t="shared" si="15"/>
        <v>TENO 2</v>
      </c>
      <c r="P127" s="500">
        <v>1</v>
      </c>
      <c r="Q127" s="108">
        <f t="shared" si="16"/>
        <v>115.9594571379488</v>
      </c>
      <c r="R127" s="504">
        <f t="shared" si="13"/>
        <v>115.9594571379488</v>
      </c>
    </row>
    <row r="128" spans="1:18">
      <c r="A128" s="797"/>
      <c r="B128" s="115" t="s">
        <v>411</v>
      </c>
      <c r="C128" s="115" t="s">
        <v>25</v>
      </c>
      <c r="D128" s="115" t="s">
        <v>8</v>
      </c>
      <c r="E128" s="116">
        <v>119000</v>
      </c>
      <c r="F128" s="14">
        <v>19</v>
      </c>
      <c r="G128" s="59">
        <f t="shared" si="9"/>
        <v>6263.1578947368425</v>
      </c>
      <c r="I128" s="812"/>
      <c r="J128" s="107">
        <v>45981</v>
      </c>
      <c r="K128" s="498" t="s">
        <v>400</v>
      </c>
      <c r="L128" s="107" t="s">
        <v>401</v>
      </c>
      <c r="M128" s="811" t="s">
        <v>411</v>
      </c>
      <c r="N128" s="87" t="str">
        <f t="shared" si="14"/>
        <v>BUS</v>
      </c>
      <c r="O128" s="87" t="str">
        <f t="shared" si="15"/>
        <v>MORZA</v>
      </c>
      <c r="P128" s="500">
        <v>1</v>
      </c>
      <c r="Q128" s="108">
        <f t="shared" si="16"/>
        <v>127.77014258718432</v>
      </c>
      <c r="R128" s="504">
        <f t="shared" si="13"/>
        <v>127.77014258718432</v>
      </c>
    </row>
    <row r="129" spans="1:18">
      <c r="A129" s="797"/>
      <c r="B129" s="115" t="s">
        <v>411</v>
      </c>
      <c r="C129" s="115" t="s">
        <v>25</v>
      </c>
      <c r="D129" s="115" t="s">
        <v>144</v>
      </c>
      <c r="E129" s="116">
        <v>100000</v>
      </c>
      <c r="F129" s="14">
        <v>20</v>
      </c>
      <c r="G129" s="59">
        <f t="shared" si="9"/>
        <v>5000</v>
      </c>
      <c r="I129" s="812"/>
      <c r="J129" s="107">
        <v>45981</v>
      </c>
      <c r="K129" s="498" t="s">
        <v>400</v>
      </c>
      <c r="L129" s="107" t="s">
        <v>401</v>
      </c>
      <c r="M129" s="811" t="s">
        <v>411</v>
      </c>
      <c r="N129" s="87" t="str">
        <f t="shared" si="14"/>
        <v xml:space="preserve">VAN </v>
      </c>
      <c r="O129" s="87" t="str">
        <f t="shared" si="15"/>
        <v>MORZA</v>
      </c>
      <c r="P129" s="500">
        <v>1</v>
      </c>
      <c r="Q129" s="108">
        <f t="shared" si="16"/>
        <v>107.36986772032297</v>
      </c>
      <c r="R129" s="504">
        <f t="shared" si="13"/>
        <v>107.36986772032297</v>
      </c>
    </row>
    <row r="130" spans="1:18">
      <c r="A130" s="797"/>
      <c r="B130" s="115" t="s">
        <v>411</v>
      </c>
      <c r="C130" s="115" t="s">
        <v>54</v>
      </c>
      <c r="D130" s="115" t="s">
        <v>8</v>
      </c>
      <c r="E130" s="116">
        <v>120000</v>
      </c>
      <c r="F130" s="14">
        <v>25</v>
      </c>
      <c r="G130" s="59">
        <f t="shared" si="9"/>
        <v>4800</v>
      </c>
      <c r="I130" s="812"/>
      <c r="J130" s="107">
        <v>45981</v>
      </c>
      <c r="K130" s="498" t="s">
        <v>400</v>
      </c>
      <c r="L130" s="107" t="s">
        <v>401</v>
      </c>
      <c r="M130" s="811" t="s">
        <v>411</v>
      </c>
      <c r="N130" s="87" t="str">
        <f t="shared" si="14"/>
        <v>BUS</v>
      </c>
      <c r="O130" s="87" t="str">
        <f t="shared" si="15"/>
        <v>LA MONTAÑA 1</v>
      </c>
      <c r="P130" s="500">
        <v>1</v>
      </c>
      <c r="Q130" s="108">
        <f t="shared" si="16"/>
        <v>128.84384126438755</v>
      </c>
      <c r="R130" s="504">
        <f t="shared" si="13"/>
        <v>128.84384126438755</v>
      </c>
    </row>
    <row r="131" spans="1:18">
      <c r="A131" s="797"/>
      <c r="B131" s="115" t="s">
        <v>411</v>
      </c>
      <c r="C131" s="115" t="s">
        <v>57</v>
      </c>
      <c r="D131" s="115" t="s">
        <v>17</v>
      </c>
      <c r="E131" s="116">
        <v>105000</v>
      </c>
      <c r="F131" s="14">
        <v>12</v>
      </c>
      <c r="G131" s="59">
        <f t="shared" si="9"/>
        <v>8750</v>
      </c>
      <c r="I131" s="812"/>
      <c r="J131" s="107">
        <v>45981</v>
      </c>
      <c r="K131" s="498" t="s">
        <v>400</v>
      </c>
      <c r="L131" s="107" t="s">
        <v>401</v>
      </c>
      <c r="M131" s="811" t="s">
        <v>411</v>
      </c>
      <c r="N131" s="87" t="str">
        <f t="shared" si="14"/>
        <v>MINIBUS</v>
      </c>
      <c r="O131" s="87" t="str">
        <f t="shared" si="15"/>
        <v xml:space="preserve">LA MONTAÑA 2 </v>
      </c>
      <c r="P131" s="500">
        <v>1</v>
      </c>
      <c r="Q131" s="108">
        <f t="shared" si="16"/>
        <v>112.73836110633911</v>
      </c>
      <c r="R131" s="504">
        <f t="shared" si="13"/>
        <v>112.73836110633911</v>
      </c>
    </row>
    <row r="132" spans="1:18">
      <c r="A132" s="797"/>
      <c r="B132" s="115" t="s">
        <v>411</v>
      </c>
      <c r="C132" s="115" t="s">
        <v>58</v>
      </c>
      <c r="D132" s="115" t="s">
        <v>8</v>
      </c>
      <c r="E132" s="116">
        <v>165000</v>
      </c>
      <c r="F132" s="14">
        <v>32</v>
      </c>
      <c r="G132" s="59">
        <f t="shared" ref="G132:G195" si="17">IFERROR(E132/F132,"")</f>
        <v>5156.25</v>
      </c>
      <c r="I132" s="812"/>
      <c r="J132" s="107">
        <v>45981</v>
      </c>
      <c r="K132" s="498" t="s">
        <v>400</v>
      </c>
      <c r="L132" s="107" t="s">
        <v>401</v>
      </c>
      <c r="M132" s="811" t="s">
        <v>411</v>
      </c>
      <c r="N132" s="87" t="str">
        <f t="shared" si="14"/>
        <v>BUS</v>
      </c>
      <c r="O132" s="87" t="str">
        <f t="shared" si="15"/>
        <v xml:space="preserve">MOLINA </v>
      </c>
      <c r="P132" s="500">
        <v>1</v>
      </c>
      <c r="Q132" s="108">
        <f t="shared" si="16"/>
        <v>177.16028173853289</v>
      </c>
      <c r="R132" s="504">
        <f t="shared" si="13"/>
        <v>177.16028173853289</v>
      </c>
    </row>
    <row r="133" spans="1:18">
      <c r="A133" s="797"/>
      <c r="B133" s="472" t="s">
        <v>412</v>
      </c>
      <c r="C133" s="472" t="s">
        <v>22</v>
      </c>
      <c r="D133" s="472" t="s">
        <v>10</v>
      </c>
      <c r="E133" s="116">
        <v>57500</v>
      </c>
      <c r="F133" s="14">
        <v>15</v>
      </c>
      <c r="G133" s="59">
        <f t="shared" si="17"/>
        <v>3833.3333333333335</v>
      </c>
      <c r="I133" s="812"/>
      <c r="J133" s="107">
        <v>45981</v>
      </c>
      <c r="K133" s="498" t="s">
        <v>400</v>
      </c>
      <c r="L133" s="107" t="s">
        <v>401</v>
      </c>
      <c r="M133" s="811" t="s">
        <v>411</v>
      </c>
      <c r="N133" s="87" t="str">
        <f t="shared" si="14"/>
        <v>VAN</v>
      </c>
      <c r="O133" s="87" t="str">
        <f t="shared" si="15"/>
        <v>MOLINA</v>
      </c>
      <c r="P133" s="500">
        <v>1</v>
      </c>
      <c r="Q133" s="108">
        <f t="shared" si="16"/>
        <v>61.737673939185704</v>
      </c>
      <c r="R133" s="504">
        <f t="shared" si="13"/>
        <v>61.737673939185704</v>
      </c>
    </row>
    <row r="134" spans="1:18">
      <c r="A134" s="797"/>
      <c r="B134" s="115" t="s">
        <v>411</v>
      </c>
      <c r="C134" s="115" t="s">
        <v>20</v>
      </c>
      <c r="D134" s="115" t="s">
        <v>8</v>
      </c>
      <c r="E134" s="116">
        <v>121000</v>
      </c>
      <c r="F134" s="14">
        <v>41</v>
      </c>
      <c r="G134" s="59">
        <f t="shared" si="17"/>
        <v>2951.2195121951218</v>
      </c>
      <c r="I134" s="812"/>
      <c r="J134" s="107">
        <v>45981</v>
      </c>
      <c r="K134" s="498" t="s">
        <v>400</v>
      </c>
      <c r="L134" s="107" t="s">
        <v>401</v>
      </c>
      <c r="M134" s="811" t="s">
        <v>411</v>
      </c>
      <c r="N134" s="87" t="str">
        <f t="shared" si="14"/>
        <v>BUS</v>
      </c>
      <c r="O134" s="87" t="str">
        <f t="shared" si="15"/>
        <v>RAUCO</v>
      </c>
      <c r="P134" s="500">
        <v>1</v>
      </c>
      <c r="Q134" s="108">
        <f t="shared" si="16"/>
        <v>129.9175399415908</v>
      </c>
      <c r="R134" s="504">
        <f t="shared" si="13"/>
        <v>129.9175399415908</v>
      </c>
    </row>
    <row r="135" spans="1:18">
      <c r="A135" s="797"/>
      <c r="B135" s="115" t="s">
        <v>411</v>
      </c>
      <c r="C135" s="115" t="s">
        <v>419</v>
      </c>
      <c r="D135" s="115" t="s">
        <v>17</v>
      </c>
      <c r="E135" s="116">
        <v>150000</v>
      </c>
      <c r="F135" s="14">
        <v>14</v>
      </c>
      <c r="G135" s="59">
        <f t="shared" si="17"/>
        <v>10714.285714285714</v>
      </c>
      <c r="I135" s="812"/>
      <c r="J135" s="107">
        <v>45981</v>
      </c>
      <c r="K135" s="498" t="s">
        <v>400</v>
      </c>
      <c r="L135" s="107" t="s">
        <v>401</v>
      </c>
      <c r="M135" s="811" t="s">
        <v>411</v>
      </c>
      <c r="N135" s="87" t="str">
        <f t="shared" si="14"/>
        <v>MINIBUS</v>
      </c>
      <c r="O135" s="87" t="str">
        <f t="shared" si="15"/>
        <v xml:space="preserve">CHEPICA </v>
      </c>
      <c r="P135" s="500">
        <v>1</v>
      </c>
      <c r="Q135" s="108">
        <f t="shared" si="16"/>
        <v>161.05480158048445</v>
      </c>
      <c r="R135" s="504">
        <f t="shared" si="13"/>
        <v>161.05480158048445</v>
      </c>
    </row>
    <row r="136" spans="1:18">
      <c r="A136" s="797"/>
      <c r="B136" s="468" t="s">
        <v>411</v>
      </c>
      <c r="C136" s="468" t="s">
        <v>414</v>
      </c>
      <c r="D136" s="468" t="s">
        <v>389</v>
      </c>
      <c r="E136" s="469">
        <v>78750</v>
      </c>
      <c r="F136" s="14">
        <v>21</v>
      </c>
      <c r="G136" s="59">
        <f t="shared" si="17"/>
        <v>3750</v>
      </c>
      <c r="I136" s="812"/>
      <c r="J136" s="107">
        <v>45981</v>
      </c>
      <c r="K136" s="498" t="s">
        <v>400</v>
      </c>
      <c r="L136" s="107" t="s">
        <v>401</v>
      </c>
      <c r="M136" s="811" t="s">
        <v>411</v>
      </c>
      <c r="N136" s="87" t="str">
        <f t="shared" si="14"/>
        <v xml:space="preserve">MINIBUS </v>
      </c>
      <c r="O136" s="87" t="str">
        <f t="shared" si="15"/>
        <v>CURICÓ 1,2</v>
      </c>
      <c r="P136" s="500">
        <v>1</v>
      </c>
      <c r="Q136" s="108">
        <f t="shared" si="16"/>
        <v>84.553770829754342</v>
      </c>
      <c r="R136" s="504">
        <f t="shared" si="13"/>
        <v>84.553770829754342</v>
      </c>
    </row>
    <row r="137" spans="1:18">
      <c r="A137" s="797"/>
      <c r="B137" s="468" t="s">
        <v>411</v>
      </c>
      <c r="C137" s="468" t="s">
        <v>363</v>
      </c>
      <c r="D137" s="468" t="s">
        <v>10</v>
      </c>
      <c r="E137" s="469">
        <v>45000</v>
      </c>
      <c r="F137" s="14">
        <v>17</v>
      </c>
      <c r="G137" s="59">
        <f t="shared" si="17"/>
        <v>2647.0588235294117</v>
      </c>
      <c r="I137" s="812"/>
      <c r="J137" s="107">
        <v>45981</v>
      </c>
      <c r="K137" s="498" t="s">
        <v>400</v>
      </c>
      <c r="L137" s="107" t="s">
        <v>401</v>
      </c>
      <c r="M137" s="811" t="s">
        <v>411</v>
      </c>
      <c r="N137" s="87" t="str">
        <f t="shared" si="14"/>
        <v>VAN</v>
      </c>
      <c r="O137" s="87" t="str">
        <f t="shared" si="15"/>
        <v xml:space="preserve">CURICÓ 3 </v>
      </c>
      <c r="P137" s="500">
        <v>1</v>
      </c>
      <c r="Q137" s="108">
        <f t="shared" si="16"/>
        <v>48.316440474145338</v>
      </c>
      <c r="R137" s="504">
        <f t="shared" si="13"/>
        <v>48.316440474145338</v>
      </c>
    </row>
    <row r="138" spans="1:18">
      <c r="A138" s="797"/>
      <c r="B138" s="468" t="s">
        <v>411</v>
      </c>
      <c r="C138" s="468" t="s">
        <v>420</v>
      </c>
      <c r="D138" s="468" t="s">
        <v>10</v>
      </c>
      <c r="E138" s="469">
        <v>80000</v>
      </c>
      <c r="F138" s="14">
        <v>8</v>
      </c>
      <c r="G138" s="59">
        <f t="shared" si="17"/>
        <v>10000</v>
      </c>
      <c r="I138" s="812"/>
      <c r="J138" s="107">
        <v>45981</v>
      </c>
      <c r="K138" s="498" t="s">
        <v>400</v>
      </c>
      <c r="L138" s="107" t="s">
        <v>401</v>
      </c>
      <c r="M138" s="811" t="s">
        <v>411</v>
      </c>
      <c r="N138" s="87" t="str">
        <f t="shared" si="14"/>
        <v>VAN</v>
      </c>
      <c r="O138" s="87" t="str">
        <f t="shared" si="15"/>
        <v>TENO,MORZA, LA MONTAÑA</v>
      </c>
      <c r="P138" s="500">
        <v>1</v>
      </c>
      <c r="Q138" s="108">
        <f t="shared" si="16"/>
        <v>85.895894176258381</v>
      </c>
      <c r="R138" s="504">
        <f t="shared" si="13"/>
        <v>85.895894176258381</v>
      </c>
    </row>
    <row r="139" spans="1:18">
      <c r="A139" s="797">
        <v>45982</v>
      </c>
      <c r="B139" s="115" t="s">
        <v>409</v>
      </c>
      <c r="C139" s="115" t="s">
        <v>145</v>
      </c>
      <c r="D139" s="115" t="s">
        <v>8</v>
      </c>
      <c r="E139" s="116">
        <v>126000</v>
      </c>
      <c r="F139" s="14">
        <v>39</v>
      </c>
      <c r="G139" s="59">
        <f t="shared" si="17"/>
        <v>3230.7692307692309</v>
      </c>
      <c r="I139" s="813">
        <v>929</v>
      </c>
      <c r="J139" s="107">
        <v>45982</v>
      </c>
      <c r="K139" s="498" t="s">
        <v>400</v>
      </c>
      <c r="L139" s="107" t="s">
        <v>401</v>
      </c>
      <c r="M139" s="502" t="s">
        <v>408</v>
      </c>
      <c r="N139" s="87" t="str">
        <f>D139</f>
        <v>BUS</v>
      </c>
      <c r="O139" s="87" t="str">
        <f>C139</f>
        <v>CURICÓ 1</v>
      </c>
      <c r="P139" s="503">
        <v>1</v>
      </c>
      <c r="Q139" s="108">
        <f>E139/$I$139</f>
        <v>135.62970936490851</v>
      </c>
      <c r="R139" s="504">
        <f t="shared" si="13"/>
        <v>135.62970936490851</v>
      </c>
    </row>
    <row r="140" spans="1:18">
      <c r="A140" s="797"/>
      <c r="B140" s="115" t="s">
        <v>409</v>
      </c>
      <c r="C140" s="115" t="s">
        <v>145</v>
      </c>
      <c r="D140" s="115" t="s">
        <v>17</v>
      </c>
      <c r="E140" s="116">
        <v>105000</v>
      </c>
      <c r="F140" s="14">
        <v>18</v>
      </c>
      <c r="G140" s="59">
        <f t="shared" si="17"/>
        <v>5833.333333333333</v>
      </c>
      <c r="I140" s="813"/>
      <c r="J140" s="107">
        <v>45982</v>
      </c>
      <c r="K140" s="498" t="s">
        <v>400</v>
      </c>
      <c r="L140" s="107" t="s">
        <v>401</v>
      </c>
      <c r="M140" s="502" t="s">
        <v>408</v>
      </c>
      <c r="N140" s="87" t="str">
        <f t="shared" ref="N140:N174" si="18">D140</f>
        <v>MINIBUS</v>
      </c>
      <c r="O140" s="87" t="str">
        <f t="shared" ref="O140:O174" si="19">C140</f>
        <v>CURICÓ 1</v>
      </c>
      <c r="P140" s="500">
        <v>1</v>
      </c>
      <c r="Q140" s="108">
        <f t="shared" ref="Q140:Q174" si="20">E140/$I$139</f>
        <v>113.02475780409041</v>
      </c>
      <c r="R140" s="504">
        <f t="shared" si="13"/>
        <v>113.02475780409041</v>
      </c>
    </row>
    <row r="141" spans="1:18">
      <c r="A141" s="797"/>
      <c r="B141" s="115" t="s">
        <v>408</v>
      </c>
      <c r="C141" s="115" t="s">
        <v>137</v>
      </c>
      <c r="D141" s="115" t="s">
        <v>8</v>
      </c>
      <c r="E141" s="116">
        <v>126000</v>
      </c>
      <c r="F141" s="14">
        <v>40</v>
      </c>
      <c r="G141" s="59">
        <f t="shared" si="17"/>
        <v>3150</v>
      </c>
      <c r="I141" s="813"/>
      <c r="J141" s="107">
        <v>45982</v>
      </c>
      <c r="K141" s="498" t="s">
        <v>400</v>
      </c>
      <c r="L141" s="107" t="s">
        <v>401</v>
      </c>
      <c r="M141" s="502" t="s">
        <v>408</v>
      </c>
      <c r="N141" s="87" t="str">
        <f t="shared" si="18"/>
        <v>BUS</v>
      </c>
      <c r="O141" s="87" t="str">
        <f t="shared" si="19"/>
        <v>CURICÓ 2</v>
      </c>
      <c r="P141" s="500">
        <v>1</v>
      </c>
      <c r="Q141" s="108">
        <f t="shared" si="20"/>
        <v>135.62970936490851</v>
      </c>
      <c r="R141" s="504">
        <f t="shared" si="13"/>
        <v>135.62970936490851</v>
      </c>
    </row>
    <row r="142" spans="1:18">
      <c r="A142" s="797"/>
      <c r="B142" s="115" t="s">
        <v>408</v>
      </c>
      <c r="C142" s="115" t="s">
        <v>137</v>
      </c>
      <c r="D142" s="115" t="s">
        <v>10</v>
      </c>
      <c r="E142" s="116">
        <v>90000</v>
      </c>
      <c r="F142" s="14">
        <v>10</v>
      </c>
      <c r="G142" s="59">
        <f t="shared" si="17"/>
        <v>9000</v>
      </c>
      <c r="I142" s="813"/>
      <c r="J142" s="107">
        <v>45982</v>
      </c>
      <c r="K142" s="498" t="s">
        <v>400</v>
      </c>
      <c r="L142" s="107" t="s">
        <v>401</v>
      </c>
      <c r="M142" s="502" t="s">
        <v>408</v>
      </c>
      <c r="N142" s="87" t="str">
        <f t="shared" si="18"/>
        <v>VAN</v>
      </c>
      <c r="O142" s="87" t="str">
        <f t="shared" si="19"/>
        <v>CURICÓ 2</v>
      </c>
      <c r="P142" s="500">
        <v>1</v>
      </c>
      <c r="Q142" s="108">
        <f t="shared" si="20"/>
        <v>96.878363832077497</v>
      </c>
      <c r="R142" s="504">
        <f t="shared" si="13"/>
        <v>96.878363832077497</v>
      </c>
    </row>
    <row r="143" spans="1:18">
      <c r="A143" s="797"/>
      <c r="B143" s="115" t="s">
        <v>408</v>
      </c>
      <c r="C143" s="115" t="s">
        <v>146</v>
      </c>
      <c r="D143" s="115" t="s">
        <v>8</v>
      </c>
      <c r="E143" s="116">
        <v>126000</v>
      </c>
      <c r="F143" s="14">
        <v>36</v>
      </c>
      <c r="G143" s="59">
        <f t="shared" si="17"/>
        <v>3500</v>
      </c>
      <c r="I143" s="813"/>
      <c r="J143" s="107">
        <v>45982</v>
      </c>
      <c r="K143" s="498" t="s">
        <v>400</v>
      </c>
      <c r="L143" s="107" t="s">
        <v>401</v>
      </c>
      <c r="M143" s="502" t="s">
        <v>408</v>
      </c>
      <c r="N143" s="87" t="str">
        <f t="shared" si="18"/>
        <v>BUS</v>
      </c>
      <c r="O143" s="87" t="str">
        <f t="shared" si="19"/>
        <v>CURICÓ 3</v>
      </c>
      <c r="P143" s="500">
        <v>1</v>
      </c>
      <c r="Q143" s="108">
        <f t="shared" si="20"/>
        <v>135.62970936490851</v>
      </c>
      <c r="R143" s="504">
        <f t="shared" si="13"/>
        <v>135.62970936490851</v>
      </c>
    </row>
    <row r="144" spans="1:18">
      <c r="A144" s="797"/>
      <c r="B144" s="115" t="s">
        <v>408</v>
      </c>
      <c r="C144" s="115" t="s">
        <v>146</v>
      </c>
      <c r="D144" s="115" t="s">
        <v>8</v>
      </c>
      <c r="E144" s="116">
        <v>126000</v>
      </c>
      <c r="F144" s="14">
        <v>34</v>
      </c>
      <c r="G144" s="59">
        <f t="shared" si="17"/>
        <v>3705.8823529411766</v>
      </c>
      <c r="I144" s="813"/>
      <c r="J144" s="107">
        <v>45982</v>
      </c>
      <c r="K144" s="498" t="s">
        <v>400</v>
      </c>
      <c r="L144" s="107" t="s">
        <v>401</v>
      </c>
      <c r="M144" s="502" t="s">
        <v>408</v>
      </c>
      <c r="N144" s="87" t="str">
        <f t="shared" si="18"/>
        <v>BUS</v>
      </c>
      <c r="O144" s="87" t="str">
        <f t="shared" si="19"/>
        <v>CURICÓ 3</v>
      </c>
      <c r="P144" s="500">
        <v>1</v>
      </c>
      <c r="Q144" s="108">
        <f t="shared" si="20"/>
        <v>135.62970936490851</v>
      </c>
      <c r="R144" s="504">
        <f t="shared" si="13"/>
        <v>135.62970936490851</v>
      </c>
    </row>
    <row r="145" spans="1:18">
      <c r="A145" s="797"/>
      <c r="B145" s="115" t="s">
        <v>408</v>
      </c>
      <c r="C145" s="115" t="s">
        <v>146</v>
      </c>
      <c r="D145" s="115" t="s">
        <v>8</v>
      </c>
      <c r="E145" s="116">
        <v>126000</v>
      </c>
      <c r="F145" s="14">
        <v>32</v>
      </c>
      <c r="G145" s="59">
        <f t="shared" si="17"/>
        <v>3937.5</v>
      </c>
      <c r="I145" s="813"/>
      <c r="J145" s="107">
        <v>45982</v>
      </c>
      <c r="K145" s="498" t="s">
        <v>400</v>
      </c>
      <c r="L145" s="107" t="s">
        <v>401</v>
      </c>
      <c r="M145" s="502" t="s">
        <v>408</v>
      </c>
      <c r="N145" s="87" t="str">
        <f t="shared" si="18"/>
        <v>BUS</v>
      </c>
      <c r="O145" s="87" t="str">
        <f t="shared" si="19"/>
        <v>CURICÓ 3</v>
      </c>
      <c r="P145" s="503">
        <v>1</v>
      </c>
      <c r="Q145" s="108">
        <f t="shared" si="20"/>
        <v>135.62970936490851</v>
      </c>
      <c r="R145" s="504">
        <f t="shared" si="13"/>
        <v>135.62970936490851</v>
      </c>
    </row>
    <row r="146" spans="1:18">
      <c r="A146" s="797"/>
      <c r="B146" s="115" t="s">
        <v>408</v>
      </c>
      <c r="C146" s="115" t="s">
        <v>43</v>
      </c>
      <c r="D146" s="115" t="s">
        <v>8</v>
      </c>
      <c r="E146" s="116">
        <v>108000</v>
      </c>
      <c r="F146" s="14">
        <v>33</v>
      </c>
      <c r="G146" s="59">
        <f t="shared" si="17"/>
        <v>3272.7272727272725</v>
      </c>
      <c r="I146" s="813"/>
      <c r="J146" s="107">
        <v>45982</v>
      </c>
      <c r="K146" s="498" t="s">
        <v>400</v>
      </c>
      <c r="L146" s="107" t="s">
        <v>401</v>
      </c>
      <c r="M146" s="502" t="s">
        <v>408</v>
      </c>
      <c r="N146" s="87" t="str">
        <f t="shared" si="18"/>
        <v>BUS</v>
      </c>
      <c r="O146" s="87" t="str">
        <f t="shared" si="19"/>
        <v>TENO</v>
      </c>
      <c r="P146" s="500">
        <v>1</v>
      </c>
      <c r="Q146" s="108">
        <f t="shared" si="20"/>
        <v>116.254036598493</v>
      </c>
      <c r="R146" s="504">
        <f t="shared" si="13"/>
        <v>116.254036598493</v>
      </c>
    </row>
    <row r="147" spans="1:18">
      <c r="A147" s="797"/>
      <c r="B147" s="115" t="s">
        <v>408</v>
      </c>
      <c r="C147" s="115" t="s">
        <v>43</v>
      </c>
      <c r="D147" s="115" t="s">
        <v>10</v>
      </c>
      <c r="E147" s="116">
        <v>90000</v>
      </c>
      <c r="F147" s="14">
        <v>17</v>
      </c>
      <c r="G147" s="59">
        <f t="shared" si="17"/>
        <v>5294.1176470588234</v>
      </c>
      <c r="I147" s="813"/>
      <c r="J147" s="107">
        <v>45982</v>
      </c>
      <c r="K147" s="498" t="s">
        <v>400</v>
      </c>
      <c r="L147" s="107" t="s">
        <v>401</v>
      </c>
      <c r="M147" s="502" t="s">
        <v>408</v>
      </c>
      <c r="N147" s="87" t="str">
        <f t="shared" si="18"/>
        <v>VAN</v>
      </c>
      <c r="O147" s="87" t="str">
        <f t="shared" si="19"/>
        <v>TENO</v>
      </c>
      <c r="P147" s="500">
        <v>1</v>
      </c>
      <c r="Q147" s="108">
        <f t="shared" si="20"/>
        <v>96.878363832077497</v>
      </c>
      <c r="R147" s="504">
        <f t="shared" si="13"/>
        <v>96.878363832077497</v>
      </c>
    </row>
    <row r="148" spans="1:18">
      <c r="A148" s="797"/>
      <c r="B148" s="115" t="s">
        <v>408</v>
      </c>
      <c r="C148" s="115" t="s">
        <v>25</v>
      </c>
      <c r="D148" s="115" t="s">
        <v>8</v>
      </c>
      <c r="E148" s="116">
        <v>119000</v>
      </c>
      <c r="F148" s="14">
        <v>12</v>
      </c>
      <c r="G148" s="59">
        <f t="shared" si="17"/>
        <v>9916.6666666666661</v>
      </c>
      <c r="I148" s="813"/>
      <c r="J148" s="107">
        <v>45982</v>
      </c>
      <c r="K148" s="498" t="s">
        <v>400</v>
      </c>
      <c r="L148" s="107" t="s">
        <v>401</v>
      </c>
      <c r="M148" s="502" t="s">
        <v>408</v>
      </c>
      <c r="N148" s="87" t="str">
        <f t="shared" si="18"/>
        <v>BUS</v>
      </c>
      <c r="O148" s="87" t="str">
        <f t="shared" si="19"/>
        <v>MORZA</v>
      </c>
      <c r="P148" s="500">
        <v>1</v>
      </c>
      <c r="Q148" s="108">
        <f t="shared" si="20"/>
        <v>128.09472551130247</v>
      </c>
      <c r="R148" s="504">
        <f t="shared" si="13"/>
        <v>128.09472551130247</v>
      </c>
    </row>
    <row r="149" spans="1:18">
      <c r="A149" s="797"/>
      <c r="B149" s="115" t="s">
        <v>408</v>
      </c>
      <c r="C149" s="115" t="s">
        <v>54</v>
      </c>
      <c r="D149" s="115" t="s">
        <v>8</v>
      </c>
      <c r="E149" s="116">
        <v>120000</v>
      </c>
      <c r="F149" s="14">
        <v>27</v>
      </c>
      <c r="G149" s="59">
        <f t="shared" si="17"/>
        <v>4444.4444444444443</v>
      </c>
      <c r="I149" s="813"/>
      <c r="J149" s="107">
        <v>45982</v>
      </c>
      <c r="K149" s="498" t="s">
        <v>400</v>
      </c>
      <c r="L149" s="107" t="s">
        <v>401</v>
      </c>
      <c r="M149" s="502" t="s">
        <v>408</v>
      </c>
      <c r="N149" s="87" t="str">
        <f t="shared" si="18"/>
        <v>BUS</v>
      </c>
      <c r="O149" s="87" t="str">
        <f t="shared" si="19"/>
        <v>LA MONTAÑA 1</v>
      </c>
      <c r="P149" s="500">
        <v>1</v>
      </c>
      <c r="Q149" s="108">
        <f t="shared" si="20"/>
        <v>129.17115177610333</v>
      </c>
      <c r="R149" s="504">
        <f t="shared" si="13"/>
        <v>129.17115177610333</v>
      </c>
    </row>
    <row r="150" spans="1:18">
      <c r="A150" s="797"/>
      <c r="B150" s="115" t="s">
        <v>408</v>
      </c>
      <c r="C150" s="115" t="s">
        <v>57</v>
      </c>
      <c r="D150" s="115" t="s">
        <v>17</v>
      </c>
      <c r="E150" s="116">
        <v>105000</v>
      </c>
      <c r="F150" s="14">
        <v>17</v>
      </c>
      <c r="G150" s="59">
        <f t="shared" si="17"/>
        <v>6176.4705882352937</v>
      </c>
      <c r="I150" s="813"/>
      <c r="J150" s="107">
        <v>45982</v>
      </c>
      <c r="K150" s="498" t="s">
        <v>400</v>
      </c>
      <c r="L150" s="107" t="s">
        <v>401</v>
      </c>
      <c r="M150" s="502" t="s">
        <v>408</v>
      </c>
      <c r="N150" s="87" t="str">
        <f t="shared" si="18"/>
        <v>MINIBUS</v>
      </c>
      <c r="O150" s="87" t="str">
        <f t="shared" si="19"/>
        <v xml:space="preserve">LA MONTAÑA 2 </v>
      </c>
      <c r="P150" s="500">
        <v>1</v>
      </c>
      <c r="Q150" s="108">
        <f t="shared" si="20"/>
        <v>113.02475780409041</v>
      </c>
      <c r="R150" s="504">
        <f t="shared" si="13"/>
        <v>113.02475780409041</v>
      </c>
    </row>
    <row r="151" spans="1:18">
      <c r="A151" s="797"/>
      <c r="B151" s="115" t="s">
        <v>409</v>
      </c>
      <c r="C151" s="115" t="s">
        <v>20</v>
      </c>
      <c r="D151" s="115" t="s">
        <v>17</v>
      </c>
      <c r="E151" s="116">
        <v>102000</v>
      </c>
      <c r="F151" s="14">
        <v>12</v>
      </c>
      <c r="G151" s="59">
        <f t="shared" si="17"/>
        <v>8500</v>
      </c>
      <c r="I151" s="813"/>
      <c r="J151" s="107">
        <v>45982</v>
      </c>
      <c r="K151" s="498" t="s">
        <v>400</v>
      </c>
      <c r="L151" s="107" t="s">
        <v>401</v>
      </c>
      <c r="M151" s="502" t="s">
        <v>408</v>
      </c>
      <c r="N151" s="87" t="str">
        <f t="shared" si="18"/>
        <v>MINIBUS</v>
      </c>
      <c r="O151" s="87" t="str">
        <f t="shared" si="19"/>
        <v>RAUCO</v>
      </c>
      <c r="P151" s="503">
        <v>1</v>
      </c>
      <c r="Q151" s="108">
        <f t="shared" si="20"/>
        <v>109.79547900968784</v>
      </c>
      <c r="R151" s="504">
        <f t="shared" si="13"/>
        <v>109.79547900968784</v>
      </c>
    </row>
    <row r="152" spans="1:18">
      <c r="A152" s="797"/>
      <c r="B152" s="115" t="s">
        <v>408</v>
      </c>
      <c r="C152" s="115" t="s">
        <v>22</v>
      </c>
      <c r="D152" s="115" t="s">
        <v>17</v>
      </c>
      <c r="E152" s="116">
        <v>145000</v>
      </c>
      <c r="F152" s="14">
        <v>8</v>
      </c>
      <c r="G152" s="59">
        <f t="shared" si="17"/>
        <v>18125</v>
      </c>
      <c r="I152" s="813"/>
      <c r="J152" s="107">
        <v>45982</v>
      </c>
      <c r="K152" s="498" t="s">
        <v>400</v>
      </c>
      <c r="L152" s="107" t="s">
        <v>401</v>
      </c>
      <c r="M152" s="502" t="s">
        <v>408</v>
      </c>
      <c r="N152" s="87" t="str">
        <f t="shared" si="18"/>
        <v>MINIBUS</v>
      </c>
      <c r="O152" s="87" t="str">
        <f t="shared" si="19"/>
        <v>MOLINA</v>
      </c>
      <c r="P152" s="500">
        <v>1</v>
      </c>
      <c r="Q152" s="108">
        <f t="shared" si="20"/>
        <v>156.08180839612487</v>
      </c>
      <c r="R152" s="504">
        <f t="shared" si="13"/>
        <v>156.08180839612487</v>
      </c>
    </row>
    <row r="153" spans="1:18">
      <c r="A153" s="797"/>
      <c r="B153" s="115" t="s">
        <v>408</v>
      </c>
      <c r="C153" s="115" t="s">
        <v>148</v>
      </c>
      <c r="D153" s="115" t="s">
        <v>17</v>
      </c>
      <c r="E153" s="116">
        <v>157500</v>
      </c>
      <c r="F153" s="14">
        <v>14</v>
      </c>
      <c r="G153" s="59">
        <f t="shared" si="17"/>
        <v>11250</v>
      </c>
      <c r="I153" s="813"/>
      <c r="J153" s="814">
        <v>45982</v>
      </c>
      <c r="K153" s="814" t="s">
        <v>400</v>
      </c>
      <c r="L153" s="814" t="s">
        <v>401</v>
      </c>
      <c r="M153" s="170" t="s">
        <v>408</v>
      </c>
      <c r="N153" s="170" t="str">
        <f t="shared" si="18"/>
        <v>MINIBUS</v>
      </c>
      <c r="O153" s="170" t="str">
        <f t="shared" si="19"/>
        <v xml:space="preserve">CURICÓ 1 Y 2 </v>
      </c>
      <c r="P153" s="815">
        <v>1</v>
      </c>
      <c r="Q153" s="176">
        <f t="shared" si="20"/>
        <v>169.53713670613564</v>
      </c>
      <c r="R153" s="816">
        <f t="shared" si="13"/>
        <v>169.53713670613564</v>
      </c>
    </row>
    <row r="154" spans="1:18">
      <c r="A154" s="797"/>
      <c r="B154" s="115" t="s">
        <v>408</v>
      </c>
      <c r="C154" s="115" t="s">
        <v>363</v>
      </c>
      <c r="D154" s="115" t="s">
        <v>17</v>
      </c>
      <c r="E154" s="116">
        <v>105000</v>
      </c>
      <c r="F154" s="14">
        <v>20</v>
      </c>
      <c r="G154" s="59">
        <f t="shared" si="17"/>
        <v>5250</v>
      </c>
      <c r="I154" s="813"/>
      <c r="J154" s="814">
        <v>45982</v>
      </c>
      <c r="K154" s="814" t="s">
        <v>400</v>
      </c>
      <c r="L154" s="814" t="s">
        <v>401</v>
      </c>
      <c r="M154" s="170" t="s">
        <v>408</v>
      </c>
      <c r="N154" s="170" t="str">
        <f t="shared" si="18"/>
        <v>MINIBUS</v>
      </c>
      <c r="O154" s="170" t="str">
        <f t="shared" si="19"/>
        <v xml:space="preserve">CURICÓ 3 </v>
      </c>
      <c r="P154" s="815">
        <v>1</v>
      </c>
      <c r="Q154" s="176">
        <f t="shared" si="20"/>
        <v>113.02475780409041</v>
      </c>
      <c r="R154" s="816">
        <f t="shared" si="13"/>
        <v>113.02475780409041</v>
      </c>
    </row>
    <row r="155" spans="1:18">
      <c r="A155" s="797"/>
      <c r="B155" s="115" t="s">
        <v>408</v>
      </c>
      <c r="C155" s="115" t="s">
        <v>418</v>
      </c>
      <c r="D155" s="115" t="s">
        <v>144</v>
      </c>
      <c r="E155" s="116">
        <v>150000</v>
      </c>
      <c r="F155" s="14">
        <v>7</v>
      </c>
      <c r="G155" s="59">
        <f t="shared" si="17"/>
        <v>21428.571428571428</v>
      </c>
      <c r="I155" s="813"/>
      <c r="J155" s="814">
        <v>45982</v>
      </c>
      <c r="K155" s="814" t="s">
        <v>400</v>
      </c>
      <c r="L155" s="814" t="s">
        <v>401</v>
      </c>
      <c r="M155" s="170" t="s">
        <v>408</v>
      </c>
      <c r="N155" s="170" t="str">
        <f t="shared" si="18"/>
        <v xml:space="preserve">VAN </v>
      </c>
      <c r="O155" s="170" t="str">
        <f t="shared" si="19"/>
        <v>TENO/MORZA</v>
      </c>
      <c r="P155" s="815">
        <v>1</v>
      </c>
      <c r="Q155" s="176">
        <f t="shared" si="20"/>
        <v>161.46393972012916</v>
      </c>
      <c r="R155" s="816">
        <f t="shared" si="13"/>
        <v>161.46393972012916</v>
      </c>
    </row>
    <row r="156" spans="1:18">
      <c r="A156" s="797"/>
      <c r="B156" s="115" t="s">
        <v>411</v>
      </c>
      <c r="C156" s="115" t="s">
        <v>145</v>
      </c>
      <c r="D156" s="115" t="s">
        <v>8</v>
      </c>
      <c r="E156" s="116">
        <v>126000</v>
      </c>
      <c r="F156" s="14">
        <v>41</v>
      </c>
      <c r="G156" s="59">
        <f t="shared" si="17"/>
        <v>3073.1707317073169</v>
      </c>
      <c r="I156" s="813"/>
      <c r="J156" s="107">
        <v>45982</v>
      </c>
      <c r="K156" s="498" t="s">
        <v>400</v>
      </c>
      <c r="L156" s="107" t="s">
        <v>401</v>
      </c>
      <c r="M156" s="811" t="s">
        <v>411</v>
      </c>
      <c r="N156" s="87" t="str">
        <f t="shared" si="18"/>
        <v>BUS</v>
      </c>
      <c r="O156" s="87" t="str">
        <f t="shared" si="19"/>
        <v>CURICÓ 1</v>
      </c>
      <c r="P156" s="500">
        <v>1</v>
      </c>
      <c r="Q156" s="108">
        <f t="shared" si="20"/>
        <v>135.62970936490851</v>
      </c>
      <c r="R156" s="504">
        <f t="shared" si="13"/>
        <v>135.62970936490851</v>
      </c>
    </row>
    <row r="157" spans="1:18">
      <c r="A157" s="797"/>
      <c r="B157" s="115" t="s">
        <v>412</v>
      </c>
      <c r="C157" s="115" t="s">
        <v>135</v>
      </c>
      <c r="D157" s="115" t="s">
        <v>8</v>
      </c>
      <c r="E157" s="116">
        <v>126000</v>
      </c>
      <c r="F157" s="14">
        <v>40</v>
      </c>
      <c r="G157" s="59">
        <f t="shared" si="17"/>
        <v>3150</v>
      </c>
      <c r="I157" s="813"/>
      <c r="J157" s="107">
        <v>45982</v>
      </c>
      <c r="K157" s="498" t="s">
        <v>400</v>
      </c>
      <c r="L157" s="107" t="s">
        <v>401</v>
      </c>
      <c r="M157" s="811" t="s">
        <v>411</v>
      </c>
      <c r="N157" s="87" t="str">
        <f t="shared" si="18"/>
        <v>BUS</v>
      </c>
      <c r="O157" s="87" t="str">
        <f t="shared" si="19"/>
        <v xml:space="preserve">CURICÓ 1 </v>
      </c>
      <c r="P157" s="503">
        <v>1</v>
      </c>
      <c r="Q157" s="108">
        <f t="shared" si="20"/>
        <v>135.62970936490851</v>
      </c>
      <c r="R157" s="504">
        <f t="shared" si="13"/>
        <v>135.62970936490851</v>
      </c>
    </row>
    <row r="158" spans="1:18">
      <c r="A158" s="797"/>
      <c r="B158" s="115" t="s">
        <v>412</v>
      </c>
      <c r="C158" s="115" t="s">
        <v>137</v>
      </c>
      <c r="D158" s="115" t="s">
        <v>8</v>
      </c>
      <c r="E158" s="116">
        <v>126000</v>
      </c>
      <c r="F158" s="14">
        <v>42</v>
      </c>
      <c r="G158" s="59">
        <f t="shared" si="17"/>
        <v>3000</v>
      </c>
      <c r="I158" s="813"/>
      <c r="J158" s="107">
        <v>45982</v>
      </c>
      <c r="K158" s="498" t="s">
        <v>400</v>
      </c>
      <c r="L158" s="107" t="s">
        <v>401</v>
      </c>
      <c r="M158" s="811" t="s">
        <v>411</v>
      </c>
      <c r="N158" s="87" t="str">
        <f t="shared" si="18"/>
        <v>BUS</v>
      </c>
      <c r="O158" s="87" t="str">
        <f t="shared" si="19"/>
        <v>CURICÓ 2</v>
      </c>
      <c r="P158" s="500">
        <v>1</v>
      </c>
      <c r="Q158" s="108">
        <f t="shared" si="20"/>
        <v>135.62970936490851</v>
      </c>
      <c r="R158" s="504">
        <f t="shared" si="13"/>
        <v>135.62970936490851</v>
      </c>
    </row>
    <row r="159" spans="1:18">
      <c r="A159" s="797"/>
      <c r="B159" s="115" t="s">
        <v>411</v>
      </c>
      <c r="C159" s="115" t="s">
        <v>141</v>
      </c>
      <c r="D159" s="115" t="s">
        <v>8</v>
      </c>
      <c r="E159" s="116">
        <v>126000</v>
      </c>
      <c r="F159" s="14">
        <v>38</v>
      </c>
      <c r="G159" s="59">
        <f t="shared" si="17"/>
        <v>3315.7894736842104</v>
      </c>
      <c r="I159" s="813"/>
      <c r="J159" s="107">
        <v>45982</v>
      </c>
      <c r="K159" s="498" t="s">
        <v>400</v>
      </c>
      <c r="L159" s="107" t="s">
        <v>401</v>
      </c>
      <c r="M159" s="811" t="s">
        <v>411</v>
      </c>
      <c r="N159" s="87" t="str">
        <f t="shared" si="18"/>
        <v>BUS</v>
      </c>
      <c r="O159" s="87" t="str">
        <f t="shared" si="19"/>
        <v xml:space="preserve">CURICÓ 2 </v>
      </c>
      <c r="P159" s="500">
        <v>1</v>
      </c>
      <c r="Q159" s="108">
        <f t="shared" si="20"/>
        <v>135.62970936490851</v>
      </c>
      <c r="R159" s="504">
        <f t="shared" si="13"/>
        <v>135.62970936490851</v>
      </c>
    </row>
    <row r="160" spans="1:18">
      <c r="A160" s="797"/>
      <c r="B160" s="115" t="s">
        <v>411</v>
      </c>
      <c r="C160" s="115" t="s">
        <v>146</v>
      </c>
      <c r="D160" s="115" t="s">
        <v>8</v>
      </c>
      <c r="E160" s="116">
        <v>126000</v>
      </c>
      <c r="F160" s="14">
        <v>44</v>
      </c>
      <c r="G160" s="59">
        <f t="shared" si="17"/>
        <v>2863.6363636363635</v>
      </c>
      <c r="I160" s="813"/>
      <c r="J160" s="107">
        <v>45982</v>
      </c>
      <c r="K160" s="498" t="s">
        <v>400</v>
      </c>
      <c r="L160" s="107" t="s">
        <v>401</v>
      </c>
      <c r="M160" s="811" t="s">
        <v>411</v>
      </c>
      <c r="N160" s="87" t="str">
        <f t="shared" si="18"/>
        <v>BUS</v>
      </c>
      <c r="O160" s="87" t="str">
        <f t="shared" si="19"/>
        <v>CURICÓ 3</v>
      </c>
      <c r="P160" s="500">
        <v>1</v>
      </c>
      <c r="Q160" s="108">
        <f t="shared" si="20"/>
        <v>135.62970936490851</v>
      </c>
      <c r="R160" s="504">
        <f t="shared" si="13"/>
        <v>135.62970936490851</v>
      </c>
    </row>
    <row r="161" spans="1:18">
      <c r="A161" s="797"/>
      <c r="B161" s="115" t="s">
        <v>411</v>
      </c>
      <c r="C161" s="115" t="s">
        <v>363</v>
      </c>
      <c r="D161" s="115" t="s">
        <v>8</v>
      </c>
      <c r="E161" s="116">
        <v>126000</v>
      </c>
      <c r="F161" s="14">
        <v>34</v>
      </c>
      <c r="G161" s="59">
        <f t="shared" si="17"/>
        <v>3705.8823529411766</v>
      </c>
      <c r="I161" s="813"/>
      <c r="J161" s="107">
        <v>45982</v>
      </c>
      <c r="K161" s="498" t="s">
        <v>400</v>
      </c>
      <c r="L161" s="107" t="s">
        <v>401</v>
      </c>
      <c r="M161" s="811" t="s">
        <v>411</v>
      </c>
      <c r="N161" s="87" t="str">
        <f t="shared" si="18"/>
        <v>BUS</v>
      </c>
      <c r="O161" s="87" t="str">
        <f t="shared" si="19"/>
        <v xml:space="preserve">CURICÓ 3 </v>
      </c>
      <c r="P161" s="500">
        <v>1</v>
      </c>
      <c r="Q161" s="108">
        <f t="shared" si="20"/>
        <v>135.62970936490851</v>
      </c>
      <c r="R161" s="504">
        <f t="shared" si="13"/>
        <v>135.62970936490851</v>
      </c>
    </row>
    <row r="162" spans="1:18">
      <c r="A162" s="797"/>
      <c r="B162" s="115" t="s">
        <v>411</v>
      </c>
      <c r="C162" s="115" t="s">
        <v>363</v>
      </c>
      <c r="D162" s="115" t="s">
        <v>8</v>
      </c>
      <c r="E162" s="116">
        <v>126000</v>
      </c>
      <c r="F162" s="14">
        <v>26</v>
      </c>
      <c r="G162" s="59">
        <f t="shared" si="17"/>
        <v>4846.1538461538457</v>
      </c>
      <c r="I162" s="813"/>
      <c r="J162" s="107">
        <v>45982</v>
      </c>
      <c r="K162" s="498" t="s">
        <v>400</v>
      </c>
      <c r="L162" s="107" t="s">
        <v>401</v>
      </c>
      <c r="M162" s="811" t="s">
        <v>411</v>
      </c>
      <c r="N162" s="87" t="str">
        <f t="shared" si="18"/>
        <v>BUS</v>
      </c>
      <c r="O162" s="87" t="str">
        <f t="shared" si="19"/>
        <v xml:space="preserve">CURICÓ 3 </v>
      </c>
      <c r="P162" s="500">
        <v>1</v>
      </c>
      <c r="Q162" s="108">
        <f t="shared" si="20"/>
        <v>135.62970936490851</v>
      </c>
      <c r="R162" s="504">
        <f t="shared" si="13"/>
        <v>135.62970936490851</v>
      </c>
    </row>
    <row r="163" spans="1:18">
      <c r="A163" s="797"/>
      <c r="B163" s="115" t="s">
        <v>411</v>
      </c>
      <c r="C163" s="115" t="s">
        <v>364</v>
      </c>
      <c r="D163" s="115" t="s">
        <v>8</v>
      </c>
      <c r="E163" s="116">
        <v>101000</v>
      </c>
      <c r="F163" s="14">
        <v>32</v>
      </c>
      <c r="G163" s="59">
        <f t="shared" si="17"/>
        <v>3156.25</v>
      </c>
      <c r="I163" s="813"/>
      <c r="J163" s="107">
        <v>45982</v>
      </c>
      <c r="K163" s="498" t="s">
        <v>400</v>
      </c>
      <c r="L163" s="107" t="s">
        <v>401</v>
      </c>
      <c r="M163" s="811" t="s">
        <v>411</v>
      </c>
      <c r="N163" s="87" t="str">
        <f t="shared" si="18"/>
        <v>BUS</v>
      </c>
      <c r="O163" s="87" t="str">
        <f t="shared" si="19"/>
        <v xml:space="preserve">TENO 1 </v>
      </c>
      <c r="P163" s="503">
        <v>1</v>
      </c>
      <c r="Q163" s="108">
        <f t="shared" si="20"/>
        <v>108.71905274488698</v>
      </c>
      <c r="R163" s="504">
        <f t="shared" si="13"/>
        <v>108.71905274488698</v>
      </c>
    </row>
    <row r="164" spans="1:18">
      <c r="A164" s="797"/>
      <c r="B164" s="115" t="s">
        <v>411</v>
      </c>
      <c r="C164" s="115" t="s">
        <v>364</v>
      </c>
      <c r="D164" s="115" t="s">
        <v>17</v>
      </c>
      <c r="E164" s="116">
        <v>95000</v>
      </c>
      <c r="F164" s="14">
        <v>20</v>
      </c>
      <c r="G164" s="59">
        <f t="shared" si="17"/>
        <v>4750</v>
      </c>
      <c r="I164" s="813"/>
      <c r="J164" s="107">
        <v>45982</v>
      </c>
      <c r="K164" s="498" t="s">
        <v>400</v>
      </c>
      <c r="L164" s="107" t="s">
        <v>401</v>
      </c>
      <c r="M164" s="811" t="s">
        <v>411</v>
      </c>
      <c r="N164" s="87" t="str">
        <f t="shared" si="18"/>
        <v>MINIBUS</v>
      </c>
      <c r="O164" s="87" t="str">
        <f t="shared" si="19"/>
        <v xml:space="preserve">TENO 1 </v>
      </c>
      <c r="P164" s="500">
        <v>1</v>
      </c>
      <c r="Q164" s="108">
        <f t="shared" si="20"/>
        <v>102.2604951560818</v>
      </c>
      <c r="R164" s="504">
        <f t="shared" si="13"/>
        <v>102.2604951560818</v>
      </c>
    </row>
    <row r="165" spans="1:18">
      <c r="A165" s="797"/>
      <c r="B165" s="115" t="s">
        <v>411</v>
      </c>
      <c r="C165" s="115" t="s">
        <v>240</v>
      </c>
      <c r="D165" s="115" t="s">
        <v>8</v>
      </c>
      <c r="E165" s="116">
        <v>108000</v>
      </c>
      <c r="F165" s="14">
        <v>18</v>
      </c>
      <c r="G165" s="59">
        <f t="shared" si="17"/>
        <v>6000</v>
      </c>
      <c r="I165" s="813"/>
      <c r="J165" s="107">
        <v>45982</v>
      </c>
      <c r="K165" s="498" t="s">
        <v>400</v>
      </c>
      <c r="L165" s="107" t="s">
        <v>401</v>
      </c>
      <c r="M165" s="811" t="s">
        <v>411</v>
      </c>
      <c r="N165" s="87" t="str">
        <f t="shared" si="18"/>
        <v>BUS</v>
      </c>
      <c r="O165" s="87" t="str">
        <f t="shared" si="19"/>
        <v>TENO 2</v>
      </c>
      <c r="P165" s="500">
        <v>1</v>
      </c>
      <c r="Q165" s="108">
        <f t="shared" si="20"/>
        <v>116.254036598493</v>
      </c>
      <c r="R165" s="504">
        <f t="shared" si="13"/>
        <v>116.254036598493</v>
      </c>
    </row>
    <row r="166" spans="1:18">
      <c r="A166" s="797"/>
      <c r="B166" s="115" t="s">
        <v>411</v>
      </c>
      <c r="C166" s="115" t="s">
        <v>25</v>
      </c>
      <c r="D166" s="115" t="s">
        <v>8</v>
      </c>
      <c r="E166" s="116">
        <v>119000</v>
      </c>
      <c r="F166" s="14">
        <v>21</v>
      </c>
      <c r="G166" s="59">
        <f t="shared" si="17"/>
        <v>5666.666666666667</v>
      </c>
      <c r="I166" s="813"/>
      <c r="J166" s="107">
        <v>45982</v>
      </c>
      <c r="K166" s="498" t="s">
        <v>400</v>
      </c>
      <c r="L166" s="107" t="s">
        <v>401</v>
      </c>
      <c r="M166" s="811" t="s">
        <v>411</v>
      </c>
      <c r="N166" s="87" t="str">
        <f t="shared" si="18"/>
        <v>BUS</v>
      </c>
      <c r="O166" s="87" t="str">
        <f t="shared" si="19"/>
        <v>MORZA</v>
      </c>
      <c r="P166" s="500">
        <v>1</v>
      </c>
      <c r="Q166" s="108">
        <f t="shared" si="20"/>
        <v>128.09472551130247</v>
      </c>
      <c r="R166" s="504">
        <f t="shared" si="13"/>
        <v>128.09472551130247</v>
      </c>
    </row>
    <row r="167" spans="1:18">
      <c r="A167" s="797"/>
      <c r="B167" s="115" t="s">
        <v>411</v>
      </c>
      <c r="C167" s="115" t="s">
        <v>25</v>
      </c>
      <c r="D167" s="115" t="s">
        <v>144</v>
      </c>
      <c r="E167" s="116">
        <v>100000</v>
      </c>
      <c r="F167" s="14">
        <v>6</v>
      </c>
      <c r="G167" s="59">
        <f t="shared" si="17"/>
        <v>16666.666666666668</v>
      </c>
      <c r="I167" s="813"/>
      <c r="J167" s="107">
        <v>45982</v>
      </c>
      <c r="K167" s="498" t="s">
        <v>400</v>
      </c>
      <c r="L167" s="107" t="s">
        <v>401</v>
      </c>
      <c r="M167" s="811" t="s">
        <v>411</v>
      </c>
      <c r="N167" s="87" t="str">
        <f t="shared" si="18"/>
        <v xml:space="preserve">VAN </v>
      </c>
      <c r="O167" s="87" t="str">
        <f t="shared" si="19"/>
        <v>MORZA</v>
      </c>
      <c r="P167" s="500">
        <v>1</v>
      </c>
      <c r="Q167" s="108">
        <f t="shared" si="20"/>
        <v>107.64262648008611</v>
      </c>
      <c r="R167" s="504">
        <f t="shared" si="13"/>
        <v>107.64262648008611</v>
      </c>
    </row>
    <row r="168" spans="1:18">
      <c r="A168" s="797"/>
      <c r="B168" s="115" t="s">
        <v>411</v>
      </c>
      <c r="C168" s="115" t="s">
        <v>54</v>
      </c>
      <c r="D168" s="115" t="s">
        <v>8</v>
      </c>
      <c r="E168" s="116">
        <v>120000</v>
      </c>
      <c r="F168" s="14">
        <v>27</v>
      </c>
      <c r="G168" s="59">
        <f t="shared" si="17"/>
        <v>4444.4444444444443</v>
      </c>
      <c r="I168" s="813"/>
      <c r="J168" s="107">
        <v>45982</v>
      </c>
      <c r="K168" s="498" t="s">
        <v>400</v>
      </c>
      <c r="L168" s="107" t="s">
        <v>401</v>
      </c>
      <c r="M168" s="811" t="s">
        <v>411</v>
      </c>
      <c r="N168" s="87" t="str">
        <f t="shared" si="18"/>
        <v>BUS</v>
      </c>
      <c r="O168" s="87" t="str">
        <f t="shared" si="19"/>
        <v>LA MONTAÑA 1</v>
      </c>
      <c r="P168" s="500">
        <v>1</v>
      </c>
      <c r="Q168" s="108">
        <f t="shared" si="20"/>
        <v>129.17115177610333</v>
      </c>
      <c r="R168" s="504">
        <f t="shared" ref="R168:R243" si="21">P168*Q168</f>
        <v>129.17115177610333</v>
      </c>
    </row>
    <row r="169" spans="1:18">
      <c r="A169" s="797"/>
      <c r="B169" s="115" t="s">
        <v>411</v>
      </c>
      <c r="C169" s="115" t="s">
        <v>57</v>
      </c>
      <c r="D169" s="115" t="s">
        <v>17</v>
      </c>
      <c r="E169" s="116">
        <v>105000</v>
      </c>
      <c r="F169" s="14">
        <v>10</v>
      </c>
      <c r="G169" s="59">
        <f t="shared" si="17"/>
        <v>10500</v>
      </c>
      <c r="I169" s="813"/>
      <c r="J169" s="107">
        <v>45982</v>
      </c>
      <c r="K169" s="498" t="s">
        <v>400</v>
      </c>
      <c r="L169" s="107" t="s">
        <v>401</v>
      </c>
      <c r="M169" s="811" t="s">
        <v>411</v>
      </c>
      <c r="N169" s="87" t="str">
        <f t="shared" si="18"/>
        <v>MINIBUS</v>
      </c>
      <c r="O169" s="87" t="str">
        <f t="shared" si="19"/>
        <v xml:space="preserve">LA MONTAÑA 2 </v>
      </c>
      <c r="P169" s="503">
        <v>1</v>
      </c>
      <c r="Q169" s="108">
        <f t="shared" si="20"/>
        <v>113.02475780409041</v>
      </c>
      <c r="R169" s="504">
        <f t="shared" si="21"/>
        <v>113.02475780409041</v>
      </c>
    </row>
    <row r="170" spans="1:18">
      <c r="A170" s="797"/>
      <c r="B170" s="115" t="s">
        <v>411</v>
      </c>
      <c r="C170" s="115" t="s">
        <v>58</v>
      </c>
      <c r="D170" s="115" t="s">
        <v>8</v>
      </c>
      <c r="E170" s="116">
        <v>165000</v>
      </c>
      <c r="F170" s="14">
        <v>38</v>
      </c>
      <c r="G170" s="59">
        <f t="shared" si="17"/>
        <v>4342.105263157895</v>
      </c>
      <c r="I170" s="813"/>
      <c r="J170" s="107">
        <v>45982</v>
      </c>
      <c r="K170" s="498" t="s">
        <v>400</v>
      </c>
      <c r="L170" s="107" t="s">
        <v>401</v>
      </c>
      <c r="M170" s="811" t="s">
        <v>411</v>
      </c>
      <c r="N170" s="87" t="str">
        <f t="shared" si="18"/>
        <v>BUS</v>
      </c>
      <c r="O170" s="87" t="str">
        <f t="shared" si="19"/>
        <v xml:space="preserve">MOLINA </v>
      </c>
      <c r="P170" s="500">
        <v>1</v>
      </c>
      <c r="Q170" s="108">
        <f t="shared" si="20"/>
        <v>177.61033369214209</v>
      </c>
      <c r="R170" s="504">
        <f t="shared" si="21"/>
        <v>177.61033369214209</v>
      </c>
    </row>
    <row r="171" spans="1:18">
      <c r="A171" s="797"/>
      <c r="B171" s="472" t="s">
        <v>412</v>
      </c>
      <c r="C171" s="472" t="s">
        <v>22</v>
      </c>
      <c r="D171" s="482" t="s">
        <v>17</v>
      </c>
      <c r="E171" s="116">
        <v>115000</v>
      </c>
      <c r="F171" s="14">
        <v>18</v>
      </c>
      <c r="G171" s="59">
        <f t="shared" si="17"/>
        <v>6388.8888888888887</v>
      </c>
      <c r="I171" s="813"/>
      <c r="J171" s="107">
        <v>45982</v>
      </c>
      <c r="K171" s="498" t="s">
        <v>400</v>
      </c>
      <c r="L171" s="107" t="s">
        <v>401</v>
      </c>
      <c r="M171" s="811" t="s">
        <v>411</v>
      </c>
      <c r="N171" s="87" t="str">
        <f t="shared" si="18"/>
        <v>MINIBUS</v>
      </c>
      <c r="O171" s="87" t="str">
        <f t="shared" si="19"/>
        <v>MOLINA</v>
      </c>
      <c r="P171" s="500">
        <v>1</v>
      </c>
      <c r="Q171" s="108">
        <f t="shared" si="20"/>
        <v>123.78902045209904</v>
      </c>
      <c r="R171" s="504">
        <f t="shared" si="21"/>
        <v>123.78902045209904</v>
      </c>
    </row>
    <row r="172" spans="1:18">
      <c r="A172" s="797"/>
      <c r="B172" s="115" t="s">
        <v>411</v>
      </c>
      <c r="C172" s="115" t="s">
        <v>20</v>
      </c>
      <c r="D172" s="115" t="s">
        <v>8</v>
      </c>
      <c r="E172" s="116">
        <v>121000</v>
      </c>
      <c r="F172" s="14">
        <v>37</v>
      </c>
      <c r="G172" s="59">
        <f t="shared" si="17"/>
        <v>3270.2702702702704</v>
      </c>
      <c r="I172" s="813"/>
      <c r="J172" s="107">
        <v>45982</v>
      </c>
      <c r="K172" s="498" t="s">
        <v>400</v>
      </c>
      <c r="L172" s="107" t="s">
        <v>401</v>
      </c>
      <c r="M172" s="811" t="s">
        <v>411</v>
      </c>
      <c r="N172" s="87" t="str">
        <f t="shared" si="18"/>
        <v>BUS</v>
      </c>
      <c r="O172" s="87" t="str">
        <f t="shared" si="19"/>
        <v>RAUCO</v>
      </c>
      <c r="P172" s="500">
        <v>1</v>
      </c>
      <c r="Q172" s="108">
        <f t="shared" si="20"/>
        <v>130.24757804090419</v>
      </c>
      <c r="R172" s="504">
        <f t="shared" si="21"/>
        <v>130.24757804090419</v>
      </c>
    </row>
    <row r="173" spans="1:18">
      <c r="A173" s="797"/>
      <c r="B173" s="115" t="s">
        <v>411</v>
      </c>
      <c r="C173" s="115" t="s">
        <v>20</v>
      </c>
      <c r="D173" s="115" t="s">
        <v>10</v>
      </c>
      <c r="E173" s="116">
        <v>90000</v>
      </c>
      <c r="F173" s="14">
        <v>8</v>
      </c>
      <c r="G173" s="59">
        <f t="shared" si="17"/>
        <v>11250</v>
      </c>
      <c r="I173" s="813"/>
      <c r="J173" s="107">
        <v>45982</v>
      </c>
      <c r="K173" s="498" t="s">
        <v>400</v>
      </c>
      <c r="L173" s="107" t="s">
        <v>401</v>
      </c>
      <c r="M173" s="811" t="s">
        <v>411</v>
      </c>
      <c r="N173" s="87" t="str">
        <f t="shared" si="18"/>
        <v>VAN</v>
      </c>
      <c r="O173" s="87" t="str">
        <f t="shared" si="19"/>
        <v>RAUCO</v>
      </c>
      <c r="P173" s="500">
        <v>1</v>
      </c>
      <c r="Q173" s="108">
        <f t="shared" si="20"/>
        <v>96.878363832077497</v>
      </c>
      <c r="R173" s="504">
        <f t="shared" si="21"/>
        <v>96.878363832077497</v>
      </c>
    </row>
    <row r="174" spans="1:18">
      <c r="A174" s="797"/>
      <c r="B174" s="115" t="s">
        <v>411</v>
      </c>
      <c r="C174" s="115" t="s">
        <v>419</v>
      </c>
      <c r="D174" s="115" t="s">
        <v>17</v>
      </c>
      <c r="E174" s="116">
        <v>150000</v>
      </c>
      <c r="F174" s="14">
        <v>14</v>
      </c>
      <c r="G174" s="59">
        <f t="shared" si="17"/>
        <v>10714.285714285714</v>
      </c>
      <c r="I174" s="813"/>
      <c r="J174" s="107">
        <v>45982</v>
      </c>
      <c r="K174" s="498" t="s">
        <v>400</v>
      </c>
      <c r="L174" s="107" t="s">
        <v>401</v>
      </c>
      <c r="M174" s="811" t="s">
        <v>411</v>
      </c>
      <c r="N174" s="87" t="str">
        <f t="shared" si="18"/>
        <v>MINIBUS</v>
      </c>
      <c r="O174" s="87" t="str">
        <f t="shared" si="19"/>
        <v xml:space="preserve">CHEPICA </v>
      </c>
      <c r="P174" s="500">
        <v>1</v>
      </c>
      <c r="Q174" s="108">
        <f t="shared" si="20"/>
        <v>161.46393972012916</v>
      </c>
      <c r="R174" s="504">
        <f t="shared" si="21"/>
        <v>161.46393972012916</v>
      </c>
    </row>
    <row r="175" spans="1:18">
      <c r="A175" s="797">
        <v>45983</v>
      </c>
      <c r="B175" s="490" t="s">
        <v>409</v>
      </c>
      <c r="C175" s="490" t="s">
        <v>145</v>
      </c>
      <c r="D175" s="490" t="s">
        <v>8</v>
      </c>
      <c r="E175" s="491">
        <v>126000</v>
      </c>
      <c r="F175" s="14">
        <v>37</v>
      </c>
      <c r="G175" s="59">
        <f t="shared" si="17"/>
        <v>3405.4054054054054</v>
      </c>
      <c r="I175" s="813">
        <v>929</v>
      </c>
      <c r="J175" s="107">
        <f>A175</f>
        <v>45983</v>
      </c>
      <c r="K175" s="498" t="s">
        <v>400</v>
      </c>
      <c r="L175" s="107" t="s">
        <v>401</v>
      </c>
      <c r="M175" s="87" t="str">
        <f>B175</f>
        <v xml:space="preserve">TURNO 1 </v>
      </c>
      <c r="N175" s="87" t="str">
        <f>D175</f>
        <v>BUS</v>
      </c>
      <c r="O175" s="87" t="str">
        <f>C175</f>
        <v>CURICÓ 1</v>
      </c>
      <c r="P175" s="500">
        <v>1</v>
      </c>
      <c r="Q175" s="108">
        <f>E175/$I$175</f>
        <v>135.62970936490851</v>
      </c>
      <c r="R175" s="504">
        <f t="shared" si="21"/>
        <v>135.62970936490851</v>
      </c>
    </row>
    <row r="176" spans="1:18">
      <c r="A176" s="797"/>
      <c r="B176" s="490" t="s">
        <v>409</v>
      </c>
      <c r="C176" s="490" t="s">
        <v>145</v>
      </c>
      <c r="D176" s="490" t="s">
        <v>17</v>
      </c>
      <c r="E176" s="491">
        <v>105000</v>
      </c>
      <c r="F176" s="14">
        <v>19</v>
      </c>
      <c r="G176" s="59">
        <f t="shared" si="17"/>
        <v>5526.3157894736842</v>
      </c>
      <c r="I176" s="813"/>
      <c r="J176" s="107">
        <v>45983</v>
      </c>
      <c r="K176" s="498" t="s">
        <v>400</v>
      </c>
      <c r="L176" s="107" t="s">
        <v>401</v>
      </c>
      <c r="M176" s="87" t="str">
        <f t="shared" ref="M176:M210" si="22">B176</f>
        <v xml:space="preserve">TURNO 1 </v>
      </c>
      <c r="N176" s="87" t="str">
        <f t="shared" ref="N176:N210" si="23">D176</f>
        <v>MINIBUS</v>
      </c>
      <c r="O176" s="87" t="str">
        <f t="shared" ref="O176:O210" si="24">C176</f>
        <v>CURICÓ 1</v>
      </c>
      <c r="P176" s="503">
        <v>1</v>
      </c>
      <c r="Q176" s="108">
        <f t="shared" ref="Q176:Q210" si="25">E176/$I$175</f>
        <v>113.02475780409041</v>
      </c>
      <c r="R176" s="504">
        <f t="shared" si="21"/>
        <v>113.02475780409041</v>
      </c>
    </row>
    <row r="177" spans="1:18">
      <c r="A177" s="797"/>
      <c r="B177" s="490" t="s">
        <v>408</v>
      </c>
      <c r="C177" s="490" t="s">
        <v>137</v>
      </c>
      <c r="D177" s="490" t="s">
        <v>8</v>
      </c>
      <c r="E177" s="491">
        <v>126000</v>
      </c>
      <c r="F177" s="14">
        <v>43</v>
      </c>
      <c r="G177" s="59">
        <f t="shared" si="17"/>
        <v>2930.2325581395348</v>
      </c>
      <c r="I177" s="813"/>
      <c r="J177" s="107">
        <v>45983</v>
      </c>
      <c r="K177" s="498" t="s">
        <v>400</v>
      </c>
      <c r="L177" s="107" t="s">
        <v>401</v>
      </c>
      <c r="M177" s="87" t="str">
        <f t="shared" si="22"/>
        <v>TURNO 1</v>
      </c>
      <c r="N177" s="87" t="str">
        <f t="shared" si="23"/>
        <v>BUS</v>
      </c>
      <c r="O177" s="87" t="str">
        <f t="shared" si="24"/>
        <v>CURICÓ 2</v>
      </c>
      <c r="P177" s="503">
        <v>1</v>
      </c>
      <c r="Q177" s="108">
        <f t="shared" si="25"/>
        <v>135.62970936490851</v>
      </c>
      <c r="R177" s="504">
        <f t="shared" si="21"/>
        <v>135.62970936490851</v>
      </c>
    </row>
    <row r="178" spans="1:18">
      <c r="A178" s="797"/>
      <c r="B178" s="490" t="s">
        <v>408</v>
      </c>
      <c r="C178" s="490" t="s">
        <v>137</v>
      </c>
      <c r="D178" s="490" t="s">
        <v>10</v>
      </c>
      <c r="E178" s="491">
        <v>90000</v>
      </c>
      <c r="F178" s="14">
        <v>9</v>
      </c>
      <c r="G178" s="59">
        <f t="shared" si="17"/>
        <v>10000</v>
      </c>
      <c r="I178" s="813"/>
      <c r="J178" s="107">
        <v>45983</v>
      </c>
      <c r="K178" s="498" t="s">
        <v>400</v>
      </c>
      <c r="L178" s="107" t="s">
        <v>401</v>
      </c>
      <c r="M178" s="87" t="str">
        <f>B178</f>
        <v>TURNO 1</v>
      </c>
      <c r="N178" s="87" t="str">
        <f t="shared" si="23"/>
        <v>VAN</v>
      </c>
      <c r="O178" s="87" t="str">
        <f t="shared" si="24"/>
        <v>CURICÓ 2</v>
      </c>
      <c r="P178" s="503">
        <v>1</v>
      </c>
      <c r="Q178" s="108">
        <f t="shared" si="25"/>
        <v>96.878363832077497</v>
      </c>
      <c r="R178" s="504">
        <f t="shared" si="21"/>
        <v>96.878363832077497</v>
      </c>
    </row>
    <row r="179" spans="1:18">
      <c r="A179" s="797"/>
      <c r="B179" s="490" t="s">
        <v>408</v>
      </c>
      <c r="C179" s="490" t="s">
        <v>146</v>
      </c>
      <c r="D179" s="490" t="s">
        <v>8</v>
      </c>
      <c r="E179" s="491">
        <v>126000</v>
      </c>
      <c r="F179" s="14">
        <v>34</v>
      </c>
      <c r="G179" s="59">
        <f t="shared" si="17"/>
        <v>3705.8823529411766</v>
      </c>
      <c r="I179" s="813"/>
      <c r="J179" s="107">
        <v>45983</v>
      </c>
      <c r="K179" s="498" t="s">
        <v>400</v>
      </c>
      <c r="L179" s="107" t="s">
        <v>401</v>
      </c>
      <c r="M179" s="87" t="str">
        <f t="shared" si="22"/>
        <v>TURNO 1</v>
      </c>
      <c r="N179" s="87" t="str">
        <f t="shared" si="23"/>
        <v>BUS</v>
      </c>
      <c r="O179" s="87" t="str">
        <f t="shared" si="24"/>
        <v>CURICÓ 3</v>
      </c>
      <c r="P179" s="503">
        <v>1</v>
      </c>
      <c r="Q179" s="108">
        <f t="shared" si="25"/>
        <v>135.62970936490851</v>
      </c>
      <c r="R179" s="504">
        <f t="shared" si="21"/>
        <v>135.62970936490851</v>
      </c>
    </row>
    <row r="180" spans="1:18">
      <c r="A180" s="797"/>
      <c r="B180" s="490" t="s">
        <v>408</v>
      </c>
      <c r="C180" s="490" t="s">
        <v>146</v>
      </c>
      <c r="D180" s="490" t="s">
        <v>8</v>
      </c>
      <c r="E180" s="491">
        <v>126000</v>
      </c>
      <c r="F180" s="14">
        <v>18</v>
      </c>
      <c r="G180" s="59">
        <f t="shared" si="17"/>
        <v>7000</v>
      </c>
      <c r="I180" s="813"/>
      <c r="J180" s="107">
        <v>45983</v>
      </c>
      <c r="K180" s="498" t="s">
        <v>400</v>
      </c>
      <c r="L180" s="107" t="s">
        <v>401</v>
      </c>
      <c r="M180" s="87" t="str">
        <f t="shared" si="22"/>
        <v>TURNO 1</v>
      </c>
      <c r="N180" s="87" t="str">
        <f t="shared" si="23"/>
        <v>BUS</v>
      </c>
      <c r="O180" s="87" t="str">
        <f t="shared" si="24"/>
        <v>CURICÓ 3</v>
      </c>
      <c r="P180" s="503">
        <v>1</v>
      </c>
      <c r="Q180" s="108">
        <f t="shared" si="25"/>
        <v>135.62970936490851</v>
      </c>
      <c r="R180" s="504">
        <f t="shared" si="21"/>
        <v>135.62970936490851</v>
      </c>
    </row>
    <row r="181" spans="1:18">
      <c r="A181" s="797"/>
      <c r="B181" s="490" t="s">
        <v>408</v>
      </c>
      <c r="C181" s="490" t="s">
        <v>146</v>
      </c>
      <c r="D181" s="490" t="s">
        <v>8</v>
      </c>
      <c r="E181" s="491">
        <v>126000</v>
      </c>
      <c r="F181" s="14">
        <v>36</v>
      </c>
      <c r="G181" s="59">
        <f t="shared" si="17"/>
        <v>3500</v>
      </c>
      <c r="I181" s="813"/>
      <c r="J181" s="107">
        <v>45983</v>
      </c>
      <c r="K181" s="498" t="s">
        <v>400</v>
      </c>
      <c r="L181" s="107" t="s">
        <v>401</v>
      </c>
      <c r="M181" s="87" t="str">
        <f t="shared" si="22"/>
        <v>TURNO 1</v>
      </c>
      <c r="N181" s="87" t="str">
        <f t="shared" si="23"/>
        <v>BUS</v>
      </c>
      <c r="O181" s="87" t="str">
        <f t="shared" si="24"/>
        <v>CURICÓ 3</v>
      </c>
      <c r="P181" s="503">
        <v>1</v>
      </c>
      <c r="Q181" s="108">
        <f t="shared" si="25"/>
        <v>135.62970936490851</v>
      </c>
      <c r="R181" s="504">
        <f t="shared" si="21"/>
        <v>135.62970936490851</v>
      </c>
    </row>
    <row r="182" spans="1:18">
      <c r="A182" s="797"/>
      <c r="B182" s="490" t="s">
        <v>408</v>
      </c>
      <c r="C182" s="490" t="s">
        <v>43</v>
      </c>
      <c r="D182" s="490" t="s">
        <v>8</v>
      </c>
      <c r="E182" s="491">
        <v>108000</v>
      </c>
      <c r="F182" s="14">
        <v>26</v>
      </c>
      <c r="G182" s="59">
        <f t="shared" si="17"/>
        <v>4153.8461538461543</v>
      </c>
      <c r="I182" s="813"/>
      <c r="J182" s="107">
        <v>45983</v>
      </c>
      <c r="K182" s="498" t="s">
        <v>400</v>
      </c>
      <c r="L182" s="107" t="s">
        <v>401</v>
      </c>
      <c r="M182" s="87" t="str">
        <f t="shared" si="22"/>
        <v>TURNO 1</v>
      </c>
      <c r="N182" s="87" t="str">
        <f t="shared" si="23"/>
        <v>BUS</v>
      </c>
      <c r="O182" s="87" t="str">
        <f t="shared" si="24"/>
        <v>TENO</v>
      </c>
      <c r="P182" s="503">
        <v>1</v>
      </c>
      <c r="Q182" s="108">
        <f t="shared" si="25"/>
        <v>116.254036598493</v>
      </c>
      <c r="R182" s="504">
        <f t="shared" si="21"/>
        <v>116.254036598493</v>
      </c>
    </row>
    <row r="183" spans="1:18">
      <c r="A183" s="797"/>
      <c r="B183" s="490" t="s">
        <v>408</v>
      </c>
      <c r="C183" s="490" t="s">
        <v>43</v>
      </c>
      <c r="D183" s="490" t="s">
        <v>10</v>
      </c>
      <c r="E183" s="491">
        <v>90000</v>
      </c>
      <c r="F183" s="14">
        <v>17</v>
      </c>
      <c r="G183" s="59">
        <f t="shared" si="17"/>
        <v>5294.1176470588234</v>
      </c>
      <c r="I183" s="813"/>
      <c r="J183" s="107">
        <v>45983</v>
      </c>
      <c r="K183" s="498" t="s">
        <v>400</v>
      </c>
      <c r="L183" s="107" t="s">
        <v>401</v>
      </c>
      <c r="M183" s="87" t="str">
        <f t="shared" si="22"/>
        <v>TURNO 1</v>
      </c>
      <c r="N183" s="87" t="str">
        <f t="shared" si="23"/>
        <v>VAN</v>
      </c>
      <c r="O183" s="87" t="str">
        <f t="shared" si="24"/>
        <v>TENO</v>
      </c>
      <c r="P183" s="503">
        <v>1</v>
      </c>
      <c r="Q183" s="108">
        <f t="shared" si="25"/>
        <v>96.878363832077497</v>
      </c>
      <c r="R183" s="504">
        <f t="shared" si="21"/>
        <v>96.878363832077497</v>
      </c>
    </row>
    <row r="184" spans="1:18">
      <c r="A184" s="797"/>
      <c r="B184" s="490" t="s">
        <v>408</v>
      </c>
      <c r="C184" s="490" t="s">
        <v>25</v>
      </c>
      <c r="D184" s="490" t="s">
        <v>8</v>
      </c>
      <c r="E184" s="491">
        <v>119000</v>
      </c>
      <c r="F184" s="14">
        <v>24</v>
      </c>
      <c r="G184" s="59">
        <f t="shared" si="17"/>
        <v>4958.333333333333</v>
      </c>
      <c r="I184" s="813"/>
      <c r="J184" s="107">
        <v>45983</v>
      </c>
      <c r="K184" s="498" t="s">
        <v>400</v>
      </c>
      <c r="L184" s="107" t="s">
        <v>401</v>
      </c>
      <c r="M184" s="87" t="str">
        <f t="shared" si="22"/>
        <v>TURNO 1</v>
      </c>
      <c r="N184" s="87" t="str">
        <f t="shared" si="23"/>
        <v>BUS</v>
      </c>
      <c r="O184" s="87" t="str">
        <f t="shared" si="24"/>
        <v>MORZA</v>
      </c>
      <c r="P184" s="503">
        <v>1</v>
      </c>
      <c r="Q184" s="108">
        <f t="shared" si="25"/>
        <v>128.09472551130247</v>
      </c>
      <c r="R184" s="504">
        <f t="shared" si="21"/>
        <v>128.09472551130247</v>
      </c>
    </row>
    <row r="185" spans="1:18">
      <c r="A185" s="797"/>
      <c r="B185" s="490" t="s">
        <v>408</v>
      </c>
      <c r="C185" s="490" t="s">
        <v>54</v>
      </c>
      <c r="D185" s="490" t="s">
        <v>8</v>
      </c>
      <c r="E185" s="491">
        <v>120000</v>
      </c>
      <c r="F185" s="14">
        <v>29</v>
      </c>
      <c r="G185" s="59">
        <f t="shared" si="17"/>
        <v>4137.9310344827591</v>
      </c>
      <c r="I185" s="813"/>
      <c r="J185" s="107">
        <v>45983</v>
      </c>
      <c r="K185" s="498" t="s">
        <v>400</v>
      </c>
      <c r="L185" s="107" t="s">
        <v>401</v>
      </c>
      <c r="M185" s="87" t="str">
        <f t="shared" si="22"/>
        <v>TURNO 1</v>
      </c>
      <c r="N185" s="87" t="str">
        <f t="shared" si="23"/>
        <v>BUS</v>
      </c>
      <c r="O185" s="87" t="str">
        <f t="shared" si="24"/>
        <v>LA MONTAÑA 1</v>
      </c>
      <c r="P185" s="503">
        <v>1</v>
      </c>
      <c r="Q185" s="108">
        <f t="shared" si="25"/>
        <v>129.17115177610333</v>
      </c>
      <c r="R185" s="504">
        <f t="shared" si="21"/>
        <v>129.17115177610333</v>
      </c>
    </row>
    <row r="186" spans="1:18">
      <c r="A186" s="797"/>
      <c r="B186" s="490" t="s">
        <v>408</v>
      </c>
      <c r="C186" s="490" t="s">
        <v>57</v>
      </c>
      <c r="D186" s="490" t="s">
        <v>17</v>
      </c>
      <c r="E186" s="491">
        <v>105000</v>
      </c>
      <c r="F186" s="14">
        <v>24</v>
      </c>
      <c r="G186" s="59">
        <f t="shared" si="17"/>
        <v>4375</v>
      </c>
      <c r="I186" s="813"/>
      <c r="J186" s="107">
        <v>45983</v>
      </c>
      <c r="K186" s="498" t="s">
        <v>400</v>
      </c>
      <c r="L186" s="107" t="s">
        <v>401</v>
      </c>
      <c r="M186" s="87" t="str">
        <f t="shared" si="22"/>
        <v>TURNO 1</v>
      </c>
      <c r="N186" s="87" t="str">
        <f t="shared" si="23"/>
        <v>MINIBUS</v>
      </c>
      <c r="O186" s="87" t="str">
        <f t="shared" si="24"/>
        <v xml:space="preserve">LA MONTAÑA 2 </v>
      </c>
      <c r="P186" s="503">
        <v>1</v>
      </c>
      <c r="Q186" s="108">
        <f t="shared" si="25"/>
        <v>113.02475780409041</v>
      </c>
      <c r="R186" s="504">
        <f t="shared" si="21"/>
        <v>113.02475780409041</v>
      </c>
    </row>
    <row r="187" spans="1:18">
      <c r="A187" s="797"/>
      <c r="B187" s="492" t="s">
        <v>409</v>
      </c>
      <c r="C187" s="492" t="s">
        <v>20</v>
      </c>
      <c r="D187" s="492" t="s">
        <v>17</v>
      </c>
      <c r="E187" s="491">
        <v>102000</v>
      </c>
      <c r="F187" s="14">
        <v>17</v>
      </c>
      <c r="G187" s="59">
        <f t="shared" si="17"/>
        <v>6000</v>
      </c>
      <c r="I187" s="813"/>
      <c r="J187" s="107">
        <v>45983</v>
      </c>
      <c r="K187" s="498" t="s">
        <v>400</v>
      </c>
      <c r="L187" s="107" t="s">
        <v>401</v>
      </c>
      <c r="M187" s="87" t="str">
        <f t="shared" si="22"/>
        <v xml:space="preserve">TURNO 1 </v>
      </c>
      <c r="N187" s="87" t="str">
        <f t="shared" si="23"/>
        <v>MINIBUS</v>
      </c>
      <c r="O187" s="87" t="str">
        <f t="shared" si="24"/>
        <v>RAUCO</v>
      </c>
      <c r="P187" s="503">
        <v>1</v>
      </c>
      <c r="Q187" s="108">
        <f t="shared" si="25"/>
        <v>109.79547900968784</v>
      </c>
      <c r="R187" s="504">
        <f t="shared" si="21"/>
        <v>109.79547900968784</v>
      </c>
    </row>
    <row r="188" spans="1:18">
      <c r="A188" s="797"/>
      <c r="B188" s="490" t="s">
        <v>408</v>
      </c>
      <c r="C188" s="490" t="s">
        <v>22</v>
      </c>
      <c r="D188" s="490" t="s">
        <v>17</v>
      </c>
      <c r="E188" s="491">
        <v>145000</v>
      </c>
      <c r="F188" s="14">
        <v>13</v>
      </c>
      <c r="G188" s="59">
        <f t="shared" si="17"/>
        <v>11153.846153846154</v>
      </c>
      <c r="I188" s="813"/>
      <c r="J188" s="107">
        <v>45983</v>
      </c>
      <c r="K188" s="498" t="s">
        <v>400</v>
      </c>
      <c r="L188" s="107" t="s">
        <v>401</v>
      </c>
      <c r="M188" s="87" t="str">
        <f t="shared" si="22"/>
        <v>TURNO 1</v>
      </c>
      <c r="N188" s="87" t="str">
        <f t="shared" si="23"/>
        <v>MINIBUS</v>
      </c>
      <c r="O188" s="87" t="str">
        <f t="shared" si="24"/>
        <v>MOLINA</v>
      </c>
      <c r="P188" s="503">
        <v>1</v>
      </c>
      <c r="Q188" s="108">
        <f t="shared" si="25"/>
        <v>156.08180839612487</v>
      </c>
      <c r="R188" s="504">
        <f t="shared" si="21"/>
        <v>156.08180839612487</v>
      </c>
    </row>
    <row r="189" spans="1:18">
      <c r="A189" s="797"/>
      <c r="B189" s="490" t="s">
        <v>408</v>
      </c>
      <c r="C189" s="490" t="s">
        <v>148</v>
      </c>
      <c r="D189" s="490" t="s">
        <v>17</v>
      </c>
      <c r="E189" s="491">
        <v>157500</v>
      </c>
      <c r="F189" s="14">
        <v>17</v>
      </c>
      <c r="G189" s="59">
        <f t="shared" si="17"/>
        <v>9264.7058823529405</v>
      </c>
      <c r="I189" s="813"/>
      <c r="J189" s="107">
        <v>45983</v>
      </c>
      <c r="K189" s="498" t="s">
        <v>400</v>
      </c>
      <c r="L189" s="107" t="s">
        <v>401</v>
      </c>
      <c r="M189" s="87" t="str">
        <f t="shared" si="22"/>
        <v>TURNO 1</v>
      </c>
      <c r="N189" s="87" t="str">
        <f t="shared" si="23"/>
        <v>MINIBUS</v>
      </c>
      <c r="O189" s="87" t="str">
        <f t="shared" si="24"/>
        <v xml:space="preserve">CURICÓ 1 Y 2 </v>
      </c>
      <c r="P189" s="503">
        <v>1</v>
      </c>
      <c r="Q189" s="108">
        <f t="shared" si="25"/>
        <v>169.53713670613564</v>
      </c>
      <c r="R189" s="504">
        <f t="shared" si="21"/>
        <v>169.53713670613564</v>
      </c>
    </row>
    <row r="190" spans="1:18">
      <c r="A190" s="797"/>
      <c r="B190" s="490" t="s">
        <v>408</v>
      </c>
      <c r="C190" s="490" t="s">
        <v>363</v>
      </c>
      <c r="D190" s="490" t="s">
        <v>17</v>
      </c>
      <c r="E190" s="491">
        <v>105000</v>
      </c>
      <c r="F190" s="14">
        <v>14</v>
      </c>
      <c r="G190" s="59">
        <f t="shared" si="17"/>
        <v>7500</v>
      </c>
      <c r="I190" s="813"/>
      <c r="J190" s="107">
        <v>45983</v>
      </c>
      <c r="K190" s="498" t="s">
        <v>400</v>
      </c>
      <c r="L190" s="107" t="s">
        <v>401</v>
      </c>
      <c r="M190" s="87" t="str">
        <f t="shared" si="22"/>
        <v>TURNO 1</v>
      </c>
      <c r="N190" s="87" t="str">
        <f t="shared" si="23"/>
        <v>MINIBUS</v>
      </c>
      <c r="O190" s="87" t="str">
        <f t="shared" si="24"/>
        <v xml:space="preserve">CURICÓ 3 </v>
      </c>
      <c r="P190" s="503">
        <v>1</v>
      </c>
      <c r="Q190" s="108">
        <f t="shared" si="25"/>
        <v>113.02475780409041</v>
      </c>
      <c r="R190" s="504">
        <f t="shared" si="21"/>
        <v>113.02475780409041</v>
      </c>
    </row>
    <row r="191" spans="1:18">
      <c r="A191" s="797"/>
      <c r="B191" s="490" t="s">
        <v>408</v>
      </c>
      <c r="C191" s="490" t="s">
        <v>418</v>
      </c>
      <c r="D191" s="490" t="s">
        <v>144</v>
      </c>
      <c r="E191" s="491">
        <v>150000</v>
      </c>
      <c r="F191" s="86">
        <v>7</v>
      </c>
      <c r="G191" s="59">
        <f t="shared" si="17"/>
        <v>21428.571428571428</v>
      </c>
      <c r="I191" s="813"/>
      <c r="J191" s="107">
        <v>45983</v>
      </c>
      <c r="K191" s="498" t="s">
        <v>400</v>
      </c>
      <c r="L191" s="107" t="s">
        <v>401</v>
      </c>
      <c r="M191" s="87" t="str">
        <f t="shared" si="22"/>
        <v>TURNO 1</v>
      </c>
      <c r="N191" s="87" t="str">
        <f t="shared" si="23"/>
        <v xml:space="preserve">VAN </v>
      </c>
      <c r="O191" s="87" t="str">
        <f t="shared" si="24"/>
        <v>TENO/MORZA</v>
      </c>
      <c r="P191" s="503">
        <v>1</v>
      </c>
      <c r="Q191" s="108">
        <f t="shared" si="25"/>
        <v>161.46393972012916</v>
      </c>
      <c r="R191" s="504">
        <f t="shared" si="21"/>
        <v>161.46393972012916</v>
      </c>
    </row>
    <row r="192" spans="1:18">
      <c r="A192" s="797"/>
      <c r="B192" s="67" t="s">
        <v>411</v>
      </c>
      <c r="C192" s="67" t="s">
        <v>145</v>
      </c>
      <c r="D192" s="67" t="s">
        <v>8</v>
      </c>
      <c r="E192" s="36">
        <v>126000</v>
      </c>
      <c r="F192" s="14">
        <v>36</v>
      </c>
      <c r="G192" s="59">
        <f t="shared" si="17"/>
        <v>3500</v>
      </c>
      <c r="I192" s="813"/>
      <c r="J192" s="107">
        <v>45983</v>
      </c>
      <c r="K192" s="498" t="s">
        <v>400</v>
      </c>
      <c r="L192" s="107" t="s">
        <v>401</v>
      </c>
      <c r="M192" s="87" t="str">
        <f t="shared" si="22"/>
        <v>TURNO 2</v>
      </c>
      <c r="N192" s="87" t="str">
        <f t="shared" si="23"/>
        <v>BUS</v>
      </c>
      <c r="O192" s="87" t="str">
        <f t="shared" si="24"/>
        <v>CURICÓ 1</v>
      </c>
      <c r="P192" s="503">
        <v>1</v>
      </c>
      <c r="Q192" s="108">
        <f t="shared" si="25"/>
        <v>135.62970936490851</v>
      </c>
      <c r="R192" s="504">
        <f t="shared" si="21"/>
        <v>135.62970936490851</v>
      </c>
    </row>
    <row r="193" spans="1:18">
      <c r="A193" s="797"/>
      <c r="B193" s="67" t="s">
        <v>412</v>
      </c>
      <c r="C193" s="67" t="s">
        <v>135</v>
      </c>
      <c r="D193" s="67" t="s">
        <v>8</v>
      </c>
      <c r="E193" s="36">
        <v>126000</v>
      </c>
      <c r="F193" s="14">
        <v>37</v>
      </c>
      <c r="G193" s="59">
        <f t="shared" si="17"/>
        <v>3405.4054054054054</v>
      </c>
      <c r="I193" s="813"/>
      <c r="J193" s="107">
        <v>45983</v>
      </c>
      <c r="K193" s="498" t="s">
        <v>400</v>
      </c>
      <c r="L193" s="107" t="s">
        <v>401</v>
      </c>
      <c r="M193" s="87" t="str">
        <f t="shared" si="22"/>
        <v xml:space="preserve">TURNO 2 </v>
      </c>
      <c r="N193" s="87" t="str">
        <f t="shared" si="23"/>
        <v>BUS</v>
      </c>
      <c r="O193" s="87" t="str">
        <f t="shared" si="24"/>
        <v xml:space="preserve">CURICÓ 1 </v>
      </c>
      <c r="P193" s="503">
        <v>1</v>
      </c>
      <c r="Q193" s="108">
        <f t="shared" si="25"/>
        <v>135.62970936490851</v>
      </c>
      <c r="R193" s="504">
        <f t="shared" si="21"/>
        <v>135.62970936490851</v>
      </c>
    </row>
    <row r="194" spans="1:18">
      <c r="A194" s="797"/>
      <c r="B194" s="67" t="s">
        <v>412</v>
      </c>
      <c r="C194" s="67" t="s">
        <v>137</v>
      </c>
      <c r="D194" s="67" t="s">
        <v>8</v>
      </c>
      <c r="E194" s="36">
        <v>126000</v>
      </c>
      <c r="F194" s="14">
        <v>40</v>
      </c>
      <c r="G194" s="59">
        <f t="shared" si="17"/>
        <v>3150</v>
      </c>
      <c r="I194" s="813"/>
      <c r="J194" s="107">
        <v>45983</v>
      </c>
      <c r="K194" s="498" t="s">
        <v>400</v>
      </c>
      <c r="L194" s="107" t="s">
        <v>401</v>
      </c>
      <c r="M194" s="87" t="str">
        <f t="shared" si="22"/>
        <v xml:space="preserve">TURNO 2 </v>
      </c>
      <c r="N194" s="87" t="str">
        <f t="shared" si="23"/>
        <v>BUS</v>
      </c>
      <c r="O194" s="87" t="str">
        <f t="shared" si="24"/>
        <v>CURICÓ 2</v>
      </c>
      <c r="P194" s="503">
        <v>1</v>
      </c>
      <c r="Q194" s="108">
        <f t="shared" si="25"/>
        <v>135.62970936490851</v>
      </c>
      <c r="R194" s="504">
        <f t="shared" si="21"/>
        <v>135.62970936490851</v>
      </c>
    </row>
    <row r="195" spans="1:18">
      <c r="A195" s="797"/>
      <c r="B195" s="67" t="s">
        <v>411</v>
      </c>
      <c r="C195" s="67" t="s">
        <v>141</v>
      </c>
      <c r="D195" s="67" t="s">
        <v>8</v>
      </c>
      <c r="E195" s="36">
        <v>126000</v>
      </c>
      <c r="F195" s="14">
        <v>36</v>
      </c>
      <c r="G195" s="59">
        <f t="shared" si="17"/>
        <v>3500</v>
      </c>
      <c r="I195" s="813"/>
      <c r="J195" s="107">
        <v>45983</v>
      </c>
      <c r="K195" s="498" t="s">
        <v>400</v>
      </c>
      <c r="L195" s="107" t="s">
        <v>401</v>
      </c>
      <c r="M195" s="87" t="str">
        <f t="shared" si="22"/>
        <v>TURNO 2</v>
      </c>
      <c r="N195" s="87" t="str">
        <f t="shared" si="23"/>
        <v>BUS</v>
      </c>
      <c r="O195" s="87" t="str">
        <f t="shared" si="24"/>
        <v xml:space="preserve">CURICÓ 2 </v>
      </c>
      <c r="P195" s="503">
        <v>1</v>
      </c>
      <c r="Q195" s="108">
        <f t="shared" si="25"/>
        <v>135.62970936490851</v>
      </c>
      <c r="R195" s="504">
        <f t="shared" si="21"/>
        <v>135.62970936490851</v>
      </c>
    </row>
    <row r="196" spans="1:18">
      <c r="A196" s="797"/>
      <c r="B196" s="67" t="s">
        <v>411</v>
      </c>
      <c r="C196" s="67" t="s">
        <v>146</v>
      </c>
      <c r="D196" s="67" t="s">
        <v>8</v>
      </c>
      <c r="E196" s="36">
        <v>126000</v>
      </c>
      <c r="F196" s="14">
        <v>34</v>
      </c>
      <c r="G196" s="59">
        <f t="shared" ref="G196:G259" si="26">IFERROR(E196/F196,"")</f>
        <v>3705.8823529411766</v>
      </c>
      <c r="I196" s="813"/>
      <c r="J196" s="107">
        <v>45983</v>
      </c>
      <c r="K196" s="498" t="s">
        <v>400</v>
      </c>
      <c r="L196" s="107" t="s">
        <v>401</v>
      </c>
      <c r="M196" s="87" t="str">
        <f t="shared" si="22"/>
        <v>TURNO 2</v>
      </c>
      <c r="N196" s="87" t="str">
        <f t="shared" si="23"/>
        <v>BUS</v>
      </c>
      <c r="O196" s="87" t="str">
        <f t="shared" si="24"/>
        <v>CURICÓ 3</v>
      </c>
      <c r="P196" s="503">
        <v>1</v>
      </c>
      <c r="Q196" s="108">
        <f t="shared" si="25"/>
        <v>135.62970936490851</v>
      </c>
      <c r="R196" s="504">
        <f t="shared" si="21"/>
        <v>135.62970936490851</v>
      </c>
    </row>
    <row r="197" spans="1:18">
      <c r="A197" s="797"/>
      <c r="B197" s="67" t="s">
        <v>411</v>
      </c>
      <c r="C197" s="67" t="s">
        <v>363</v>
      </c>
      <c r="D197" s="67" t="s">
        <v>8</v>
      </c>
      <c r="E197" s="36">
        <v>126000</v>
      </c>
      <c r="F197" s="14">
        <v>26</v>
      </c>
      <c r="G197" s="59">
        <f t="shared" si="26"/>
        <v>4846.1538461538457</v>
      </c>
      <c r="I197" s="813"/>
      <c r="J197" s="107">
        <v>45983</v>
      </c>
      <c r="K197" s="498" t="s">
        <v>400</v>
      </c>
      <c r="L197" s="107" t="s">
        <v>401</v>
      </c>
      <c r="M197" s="87" t="str">
        <f t="shared" si="22"/>
        <v>TURNO 2</v>
      </c>
      <c r="N197" s="87" t="str">
        <f t="shared" si="23"/>
        <v>BUS</v>
      </c>
      <c r="O197" s="87" t="str">
        <f t="shared" si="24"/>
        <v xml:space="preserve">CURICÓ 3 </v>
      </c>
      <c r="P197" s="503">
        <v>1</v>
      </c>
      <c r="Q197" s="108">
        <f t="shared" si="25"/>
        <v>135.62970936490851</v>
      </c>
      <c r="R197" s="504">
        <f t="shared" si="21"/>
        <v>135.62970936490851</v>
      </c>
    </row>
    <row r="198" spans="1:18">
      <c r="A198" s="797"/>
      <c r="B198" s="67" t="s">
        <v>411</v>
      </c>
      <c r="C198" s="67" t="s">
        <v>363</v>
      </c>
      <c r="D198" s="67" t="s">
        <v>8</v>
      </c>
      <c r="E198" s="36">
        <v>126000</v>
      </c>
      <c r="F198" s="14">
        <v>44</v>
      </c>
      <c r="G198" s="59">
        <f t="shared" si="26"/>
        <v>2863.6363636363635</v>
      </c>
      <c r="I198" s="813"/>
      <c r="J198" s="107">
        <v>45983</v>
      </c>
      <c r="K198" s="498" t="s">
        <v>400</v>
      </c>
      <c r="L198" s="107" t="s">
        <v>401</v>
      </c>
      <c r="M198" s="87" t="str">
        <f t="shared" si="22"/>
        <v>TURNO 2</v>
      </c>
      <c r="N198" s="87" t="str">
        <f t="shared" si="23"/>
        <v>BUS</v>
      </c>
      <c r="O198" s="87" t="str">
        <f t="shared" si="24"/>
        <v xml:space="preserve">CURICÓ 3 </v>
      </c>
      <c r="P198" s="503">
        <v>1</v>
      </c>
      <c r="Q198" s="108">
        <f t="shared" si="25"/>
        <v>135.62970936490851</v>
      </c>
      <c r="R198" s="504">
        <f t="shared" si="21"/>
        <v>135.62970936490851</v>
      </c>
    </row>
    <row r="199" spans="1:18">
      <c r="A199" s="797"/>
      <c r="B199" s="67" t="s">
        <v>411</v>
      </c>
      <c r="C199" s="67" t="s">
        <v>364</v>
      </c>
      <c r="D199" s="67" t="s">
        <v>8</v>
      </c>
      <c r="E199" s="36">
        <v>101000</v>
      </c>
      <c r="F199" s="14">
        <v>34</v>
      </c>
      <c r="G199" s="59">
        <f t="shared" si="26"/>
        <v>2970.5882352941176</v>
      </c>
      <c r="I199" s="813"/>
      <c r="J199" s="107">
        <v>45983</v>
      </c>
      <c r="K199" s="498" t="s">
        <v>400</v>
      </c>
      <c r="L199" s="107" t="s">
        <v>401</v>
      </c>
      <c r="M199" s="87" t="str">
        <f t="shared" si="22"/>
        <v>TURNO 2</v>
      </c>
      <c r="N199" s="87" t="str">
        <f t="shared" si="23"/>
        <v>BUS</v>
      </c>
      <c r="O199" s="87" t="str">
        <f t="shared" si="24"/>
        <v xml:space="preserve">TENO 1 </v>
      </c>
      <c r="P199" s="503">
        <v>1</v>
      </c>
      <c r="Q199" s="108">
        <f t="shared" si="25"/>
        <v>108.71905274488698</v>
      </c>
      <c r="R199" s="504">
        <f t="shared" si="21"/>
        <v>108.71905274488698</v>
      </c>
    </row>
    <row r="200" spans="1:18">
      <c r="A200" s="797"/>
      <c r="B200" s="67" t="s">
        <v>411</v>
      </c>
      <c r="C200" s="67" t="s">
        <v>364</v>
      </c>
      <c r="D200" s="67" t="s">
        <v>17</v>
      </c>
      <c r="E200" s="36">
        <v>95000</v>
      </c>
      <c r="F200" s="14">
        <v>13</v>
      </c>
      <c r="G200" s="59">
        <f t="shared" si="26"/>
        <v>7307.6923076923076</v>
      </c>
      <c r="I200" s="813"/>
      <c r="J200" s="107">
        <v>45983</v>
      </c>
      <c r="K200" s="498" t="s">
        <v>400</v>
      </c>
      <c r="L200" s="107" t="s">
        <v>401</v>
      </c>
      <c r="M200" s="87" t="str">
        <f t="shared" si="22"/>
        <v>TURNO 2</v>
      </c>
      <c r="N200" s="87" t="str">
        <f t="shared" si="23"/>
        <v>MINIBUS</v>
      </c>
      <c r="O200" s="87" t="str">
        <f t="shared" si="24"/>
        <v xml:space="preserve">TENO 1 </v>
      </c>
      <c r="P200" s="503">
        <v>1</v>
      </c>
      <c r="Q200" s="108">
        <f t="shared" si="25"/>
        <v>102.2604951560818</v>
      </c>
      <c r="R200" s="504">
        <f t="shared" si="21"/>
        <v>102.2604951560818</v>
      </c>
    </row>
    <row r="201" spans="1:18">
      <c r="A201" s="797"/>
      <c r="B201" s="67" t="s">
        <v>411</v>
      </c>
      <c r="C201" s="67" t="s">
        <v>240</v>
      </c>
      <c r="D201" s="67" t="s">
        <v>8</v>
      </c>
      <c r="E201" s="36">
        <v>108000</v>
      </c>
      <c r="F201" s="14">
        <v>30</v>
      </c>
      <c r="G201" s="59">
        <f t="shared" si="26"/>
        <v>3600</v>
      </c>
      <c r="I201" s="813"/>
      <c r="J201" s="107">
        <v>45983</v>
      </c>
      <c r="K201" s="498" t="s">
        <v>400</v>
      </c>
      <c r="L201" s="107" t="s">
        <v>401</v>
      </c>
      <c r="M201" s="87" t="str">
        <f t="shared" si="22"/>
        <v>TURNO 2</v>
      </c>
      <c r="N201" s="87" t="str">
        <f t="shared" si="23"/>
        <v>BUS</v>
      </c>
      <c r="O201" s="87" t="str">
        <f t="shared" si="24"/>
        <v>TENO 2</v>
      </c>
      <c r="P201" s="503">
        <v>1</v>
      </c>
      <c r="Q201" s="108">
        <f t="shared" si="25"/>
        <v>116.254036598493</v>
      </c>
      <c r="R201" s="504">
        <f t="shared" si="21"/>
        <v>116.254036598493</v>
      </c>
    </row>
    <row r="202" spans="1:18">
      <c r="A202" s="797"/>
      <c r="B202" s="67" t="s">
        <v>411</v>
      </c>
      <c r="C202" s="67" t="s">
        <v>25</v>
      </c>
      <c r="D202" s="67" t="s">
        <v>8</v>
      </c>
      <c r="E202" s="36">
        <v>119000</v>
      </c>
      <c r="F202" s="14">
        <v>18</v>
      </c>
      <c r="G202" s="59">
        <f t="shared" si="26"/>
        <v>6611.1111111111113</v>
      </c>
      <c r="I202" s="813"/>
      <c r="J202" s="107">
        <v>45983</v>
      </c>
      <c r="K202" s="498" t="s">
        <v>400</v>
      </c>
      <c r="L202" s="107" t="s">
        <v>401</v>
      </c>
      <c r="M202" s="87" t="str">
        <f t="shared" si="22"/>
        <v>TURNO 2</v>
      </c>
      <c r="N202" s="87" t="str">
        <f t="shared" si="23"/>
        <v>BUS</v>
      </c>
      <c r="O202" s="87" t="str">
        <f t="shared" si="24"/>
        <v>MORZA</v>
      </c>
      <c r="P202" s="503">
        <v>1</v>
      </c>
      <c r="Q202" s="108">
        <f t="shared" si="25"/>
        <v>128.09472551130247</v>
      </c>
      <c r="R202" s="504">
        <f t="shared" si="21"/>
        <v>128.09472551130247</v>
      </c>
    </row>
    <row r="203" spans="1:18">
      <c r="A203" s="797"/>
      <c r="B203" s="67" t="s">
        <v>411</v>
      </c>
      <c r="C203" s="67" t="s">
        <v>25</v>
      </c>
      <c r="D203" s="67" t="s">
        <v>144</v>
      </c>
      <c r="E203" s="36">
        <v>100000</v>
      </c>
      <c r="F203" s="14">
        <v>16</v>
      </c>
      <c r="G203" s="59">
        <f t="shared" si="26"/>
        <v>6250</v>
      </c>
      <c r="I203" s="813"/>
      <c r="J203" s="107">
        <v>45983</v>
      </c>
      <c r="K203" s="498" t="s">
        <v>400</v>
      </c>
      <c r="L203" s="107" t="s">
        <v>401</v>
      </c>
      <c r="M203" s="87" t="str">
        <f t="shared" si="22"/>
        <v>TURNO 2</v>
      </c>
      <c r="N203" s="87" t="str">
        <f t="shared" si="23"/>
        <v xml:space="preserve">VAN </v>
      </c>
      <c r="O203" s="87" t="str">
        <f t="shared" si="24"/>
        <v>MORZA</v>
      </c>
      <c r="P203" s="503">
        <v>1</v>
      </c>
      <c r="Q203" s="108">
        <f t="shared" si="25"/>
        <v>107.64262648008611</v>
      </c>
      <c r="R203" s="504">
        <f t="shared" si="21"/>
        <v>107.64262648008611</v>
      </c>
    </row>
    <row r="204" spans="1:18">
      <c r="A204" s="797"/>
      <c r="B204" s="67" t="s">
        <v>411</v>
      </c>
      <c r="C204" s="67" t="s">
        <v>54</v>
      </c>
      <c r="D204" s="67" t="s">
        <v>8</v>
      </c>
      <c r="E204" s="36">
        <v>120000</v>
      </c>
      <c r="F204" s="14">
        <v>29</v>
      </c>
      <c r="G204" s="59">
        <f t="shared" si="26"/>
        <v>4137.9310344827591</v>
      </c>
      <c r="I204" s="813"/>
      <c r="J204" s="107">
        <v>45983</v>
      </c>
      <c r="K204" s="498" t="s">
        <v>400</v>
      </c>
      <c r="L204" s="107" t="s">
        <v>401</v>
      </c>
      <c r="M204" s="87" t="str">
        <f t="shared" si="22"/>
        <v>TURNO 2</v>
      </c>
      <c r="N204" s="87" t="str">
        <f t="shared" si="23"/>
        <v>BUS</v>
      </c>
      <c r="O204" s="87" t="str">
        <f t="shared" si="24"/>
        <v>LA MONTAÑA 1</v>
      </c>
      <c r="P204" s="503">
        <v>1</v>
      </c>
      <c r="Q204" s="108">
        <f t="shared" si="25"/>
        <v>129.17115177610333</v>
      </c>
      <c r="R204" s="504">
        <f t="shared" si="21"/>
        <v>129.17115177610333</v>
      </c>
    </row>
    <row r="205" spans="1:18">
      <c r="A205" s="797"/>
      <c r="B205" s="67" t="s">
        <v>411</v>
      </c>
      <c r="C205" s="67" t="s">
        <v>57</v>
      </c>
      <c r="D205" s="67" t="s">
        <v>17</v>
      </c>
      <c r="E205" s="36">
        <v>105000</v>
      </c>
      <c r="F205" s="14">
        <v>12</v>
      </c>
      <c r="G205" s="59">
        <f t="shared" si="26"/>
        <v>8750</v>
      </c>
      <c r="I205" s="813"/>
      <c r="J205" s="107">
        <v>45983</v>
      </c>
      <c r="K205" s="498" t="s">
        <v>400</v>
      </c>
      <c r="L205" s="107" t="s">
        <v>401</v>
      </c>
      <c r="M205" s="87" t="str">
        <f t="shared" si="22"/>
        <v>TURNO 2</v>
      </c>
      <c r="N205" s="87" t="str">
        <f t="shared" si="23"/>
        <v>MINIBUS</v>
      </c>
      <c r="O205" s="87" t="str">
        <f t="shared" si="24"/>
        <v xml:space="preserve">LA MONTAÑA 2 </v>
      </c>
      <c r="P205" s="503">
        <v>1</v>
      </c>
      <c r="Q205" s="108">
        <f t="shared" si="25"/>
        <v>113.02475780409041</v>
      </c>
      <c r="R205" s="504">
        <f t="shared" si="21"/>
        <v>113.02475780409041</v>
      </c>
    </row>
    <row r="206" spans="1:18">
      <c r="A206" s="797"/>
      <c r="B206" s="67" t="s">
        <v>411</v>
      </c>
      <c r="C206" s="67" t="s">
        <v>58</v>
      </c>
      <c r="D206" s="67" t="s">
        <v>8</v>
      </c>
      <c r="E206" s="36">
        <v>165000</v>
      </c>
      <c r="F206" s="14">
        <v>34</v>
      </c>
      <c r="G206" s="59">
        <f t="shared" si="26"/>
        <v>4852.9411764705883</v>
      </c>
      <c r="I206" s="813"/>
      <c r="J206" s="107">
        <v>45983</v>
      </c>
      <c r="K206" s="498" t="s">
        <v>400</v>
      </c>
      <c r="L206" s="107" t="s">
        <v>401</v>
      </c>
      <c r="M206" s="87" t="str">
        <f t="shared" si="22"/>
        <v>TURNO 2</v>
      </c>
      <c r="N206" s="87" t="str">
        <f t="shared" si="23"/>
        <v>BUS</v>
      </c>
      <c r="O206" s="87" t="str">
        <f t="shared" si="24"/>
        <v xml:space="preserve">MOLINA </v>
      </c>
      <c r="P206" s="503">
        <v>1</v>
      </c>
      <c r="Q206" s="108">
        <f t="shared" si="25"/>
        <v>177.61033369214209</v>
      </c>
      <c r="R206" s="504">
        <f t="shared" si="21"/>
        <v>177.61033369214209</v>
      </c>
    </row>
    <row r="207" spans="1:18">
      <c r="A207" s="797"/>
      <c r="B207" s="484" t="s">
        <v>412</v>
      </c>
      <c r="C207" s="484" t="s">
        <v>22</v>
      </c>
      <c r="D207" s="487" t="s">
        <v>17</v>
      </c>
      <c r="E207" s="36">
        <v>145000</v>
      </c>
      <c r="F207" s="14">
        <v>18</v>
      </c>
      <c r="G207" s="59">
        <f t="shared" si="26"/>
        <v>8055.5555555555557</v>
      </c>
      <c r="I207" s="813"/>
      <c r="J207" s="107">
        <v>45983</v>
      </c>
      <c r="K207" s="498" t="s">
        <v>400</v>
      </c>
      <c r="L207" s="107" t="s">
        <v>401</v>
      </c>
      <c r="M207" s="87" t="str">
        <f t="shared" si="22"/>
        <v xml:space="preserve">TURNO 2 </v>
      </c>
      <c r="N207" s="87" t="str">
        <f t="shared" si="23"/>
        <v>MINIBUS</v>
      </c>
      <c r="O207" s="87" t="str">
        <f t="shared" si="24"/>
        <v>MOLINA</v>
      </c>
      <c r="P207" s="503">
        <v>1</v>
      </c>
      <c r="Q207" s="108">
        <f t="shared" si="25"/>
        <v>156.08180839612487</v>
      </c>
      <c r="R207" s="504">
        <f t="shared" si="21"/>
        <v>156.08180839612487</v>
      </c>
    </row>
    <row r="208" spans="1:18">
      <c r="A208" s="797"/>
      <c r="B208" s="67" t="s">
        <v>411</v>
      </c>
      <c r="C208" s="67" t="s">
        <v>20</v>
      </c>
      <c r="D208" s="67" t="s">
        <v>8</v>
      </c>
      <c r="E208" s="36">
        <v>121000</v>
      </c>
      <c r="F208" s="14">
        <v>35</v>
      </c>
      <c r="G208" s="59">
        <f t="shared" si="26"/>
        <v>3457.1428571428573</v>
      </c>
      <c r="I208" s="813"/>
      <c r="J208" s="107">
        <v>45983</v>
      </c>
      <c r="K208" s="498" t="s">
        <v>400</v>
      </c>
      <c r="L208" s="107" t="s">
        <v>401</v>
      </c>
      <c r="M208" s="87" t="str">
        <f t="shared" si="22"/>
        <v>TURNO 2</v>
      </c>
      <c r="N208" s="87" t="str">
        <f t="shared" si="23"/>
        <v>BUS</v>
      </c>
      <c r="O208" s="87" t="str">
        <f t="shared" si="24"/>
        <v>RAUCO</v>
      </c>
      <c r="P208" s="503">
        <v>1</v>
      </c>
      <c r="Q208" s="108">
        <f t="shared" si="25"/>
        <v>130.24757804090419</v>
      </c>
      <c r="R208" s="504">
        <f t="shared" si="21"/>
        <v>130.24757804090419</v>
      </c>
    </row>
    <row r="209" spans="1:18">
      <c r="A209" s="797"/>
      <c r="B209" s="489" t="s">
        <v>411</v>
      </c>
      <c r="C209" s="489" t="s">
        <v>20</v>
      </c>
      <c r="D209" s="489" t="s">
        <v>10</v>
      </c>
      <c r="E209" s="36">
        <v>90000</v>
      </c>
      <c r="F209" s="14">
        <v>9</v>
      </c>
      <c r="G209" s="59">
        <f t="shared" si="26"/>
        <v>10000</v>
      </c>
      <c r="I209" s="813"/>
      <c r="J209" s="107">
        <v>45983</v>
      </c>
      <c r="K209" s="498" t="s">
        <v>400</v>
      </c>
      <c r="L209" s="107" t="s">
        <v>401</v>
      </c>
      <c r="M209" s="87" t="str">
        <f t="shared" si="22"/>
        <v>TURNO 2</v>
      </c>
      <c r="N209" s="87" t="str">
        <f t="shared" si="23"/>
        <v>VAN</v>
      </c>
      <c r="O209" s="87" t="str">
        <f t="shared" si="24"/>
        <v>RAUCO</v>
      </c>
      <c r="P209" s="503">
        <v>1</v>
      </c>
      <c r="Q209" s="108">
        <f t="shared" si="25"/>
        <v>96.878363832077497</v>
      </c>
      <c r="R209" s="504">
        <f t="shared" si="21"/>
        <v>96.878363832077497</v>
      </c>
    </row>
    <row r="210" spans="1:18">
      <c r="A210" s="797"/>
      <c r="B210" s="67" t="s">
        <v>411</v>
      </c>
      <c r="C210" s="67" t="s">
        <v>419</v>
      </c>
      <c r="D210" s="67" t="s">
        <v>17</v>
      </c>
      <c r="E210" s="36">
        <v>150000</v>
      </c>
      <c r="F210" s="14">
        <v>14</v>
      </c>
      <c r="G210" s="59">
        <f t="shared" si="26"/>
        <v>10714.285714285714</v>
      </c>
      <c r="H210" s="851"/>
      <c r="I210" s="813"/>
      <c r="J210" s="107">
        <v>45983</v>
      </c>
      <c r="K210" s="498" t="s">
        <v>400</v>
      </c>
      <c r="L210" s="107" t="s">
        <v>401</v>
      </c>
      <c r="M210" s="87" t="str">
        <f t="shared" si="22"/>
        <v>TURNO 2</v>
      </c>
      <c r="N210" s="87" t="str">
        <f t="shared" si="23"/>
        <v>MINIBUS</v>
      </c>
      <c r="O210" s="87" t="str">
        <f t="shared" si="24"/>
        <v xml:space="preserve">CHEPICA </v>
      </c>
      <c r="P210" s="503">
        <v>1</v>
      </c>
      <c r="Q210" s="108">
        <f t="shared" si="25"/>
        <v>161.46393972012916</v>
      </c>
      <c r="R210" s="504">
        <f t="shared" si="21"/>
        <v>161.46393972012916</v>
      </c>
    </row>
    <row r="211" spans="1:18">
      <c r="A211" s="462">
        <v>45985</v>
      </c>
      <c r="B211" s="115" t="s">
        <v>409</v>
      </c>
      <c r="C211" s="115" t="s">
        <v>145</v>
      </c>
      <c r="D211" s="115" t="s">
        <v>8</v>
      </c>
      <c r="E211" s="116">
        <v>126000</v>
      </c>
      <c r="F211" s="14">
        <v>44</v>
      </c>
      <c r="G211" s="59">
        <f t="shared" si="26"/>
        <v>2863.6363636363635</v>
      </c>
      <c r="I211" s="746">
        <v>937.36</v>
      </c>
      <c r="J211" s="107">
        <v>45985</v>
      </c>
      <c r="K211" s="498" t="s">
        <v>400</v>
      </c>
      <c r="L211" s="87" t="s">
        <v>401</v>
      </c>
      <c r="M211" s="87" t="str">
        <f>B211</f>
        <v xml:space="preserve">TURNO 1 </v>
      </c>
      <c r="N211" s="87" t="str">
        <f>D211</f>
        <v>BUS</v>
      </c>
      <c r="O211" s="87" t="str">
        <f>C211</f>
        <v>CURICÓ 1</v>
      </c>
      <c r="P211" s="87">
        <v>1</v>
      </c>
      <c r="Q211" s="108">
        <f>E211/$I$211</f>
        <v>134.42007339762739</v>
      </c>
      <c r="R211" s="504">
        <f t="shared" si="21"/>
        <v>134.42007339762739</v>
      </c>
    </row>
    <row r="212" spans="1:18">
      <c r="A212" s="462">
        <v>45985</v>
      </c>
      <c r="B212" s="473" t="s">
        <v>409</v>
      </c>
      <c r="C212" s="473" t="s">
        <v>145</v>
      </c>
      <c r="D212" s="473" t="s">
        <v>8</v>
      </c>
      <c r="E212" s="476">
        <v>126000</v>
      </c>
      <c r="F212" s="14">
        <v>33</v>
      </c>
      <c r="G212" s="59">
        <f t="shared" si="26"/>
        <v>3818.181818181818</v>
      </c>
      <c r="I212" s="746"/>
      <c r="J212" s="107">
        <v>45985</v>
      </c>
      <c r="K212" s="498" t="s">
        <v>400</v>
      </c>
      <c r="L212" s="87" t="s">
        <v>401</v>
      </c>
      <c r="M212" s="87" t="str">
        <f t="shared" ref="M212:M251" si="27">B212</f>
        <v xml:space="preserve">TURNO 1 </v>
      </c>
      <c r="N212" s="87" t="str">
        <f t="shared" ref="N212:N251" si="28">D212</f>
        <v>BUS</v>
      </c>
      <c r="O212" s="87" t="str">
        <f t="shared" ref="O212:O251" si="29">C212</f>
        <v>CURICÓ 1</v>
      </c>
      <c r="P212" s="87">
        <v>1</v>
      </c>
      <c r="Q212" s="108">
        <f t="shared" ref="Q212:Q251" si="30">E212/$I$211</f>
        <v>134.42007339762739</v>
      </c>
      <c r="R212" s="504">
        <f t="shared" si="21"/>
        <v>134.42007339762739</v>
      </c>
    </row>
    <row r="213" spans="1:18">
      <c r="A213" s="462">
        <v>45985</v>
      </c>
      <c r="B213" s="473" t="s">
        <v>409</v>
      </c>
      <c r="C213" s="473" t="s">
        <v>145</v>
      </c>
      <c r="D213" s="473" t="s">
        <v>10</v>
      </c>
      <c r="E213" s="476">
        <v>90000</v>
      </c>
      <c r="F213" s="14">
        <v>8</v>
      </c>
      <c r="G213" s="59">
        <f t="shared" si="26"/>
        <v>11250</v>
      </c>
      <c r="I213" s="746"/>
      <c r="J213" s="107">
        <v>45985</v>
      </c>
      <c r="K213" s="498" t="s">
        <v>400</v>
      </c>
      <c r="L213" s="87" t="s">
        <v>401</v>
      </c>
      <c r="M213" s="87" t="str">
        <f t="shared" si="27"/>
        <v xml:space="preserve">TURNO 1 </v>
      </c>
      <c r="N213" s="87" t="str">
        <f t="shared" si="28"/>
        <v>VAN</v>
      </c>
      <c r="O213" s="87" t="str">
        <f t="shared" si="29"/>
        <v>CURICÓ 1</v>
      </c>
      <c r="P213" s="87">
        <v>1</v>
      </c>
      <c r="Q213" s="108">
        <f t="shared" si="30"/>
        <v>96.014338141162412</v>
      </c>
      <c r="R213" s="504">
        <f t="shared" si="21"/>
        <v>96.014338141162412</v>
      </c>
    </row>
    <row r="214" spans="1:18">
      <c r="A214" s="462">
        <v>45985</v>
      </c>
      <c r="B214" s="473" t="s">
        <v>408</v>
      </c>
      <c r="C214" s="473" t="s">
        <v>137</v>
      </c>
      <c r="D214" s="473" t="s">
        <v>8</v>
      </c>
      <c r="E214" s="476">
        <v>126000</v>
      </c>
      <c r="F214" s="14">
        <v>44</v>
      </c>
      <c r="G214" s="59">
        <f t="shared" si="26"/>
        <v>2863.6363636363635</v>
      </c>
      <c r="I214" s="746"/>
      <c r="J214" s="107">
        <v>45985</v>
      </c>
      <c r="K214" s="498" t="s">
        <v>400</v>
      </c>
      <c r="L214" s="87" t="s">
        <v>401</v>
      </c>
      <c r="M214" s="87" t="str">
        <f t="shared" ref="M214:M223" si="31">B214</f>
        <v>TURNO 1</v>
      </c>
      <c r="N214" s="87" t="str">
        <f t="shared" si="28"/>
        <v>BUS</v>
      </c>
      <c r="O214" s="87" t="str">
        <f t="shared" si="29"/>
        <v>CURICÓ 2</v>
      </c>
      <c r="P214" s="87">
        <v>1</v>
      </c>
      <c r="Q214" s="108">
        <f t="shared" si="30"/>
        <v>134.42007339762739</v>
      </c>
      <c r="R214" s="504">
        <f t="shared" si="21"/>
        <v>134.42007339762739</v>
      </c>
    </row>
    <row r="215" spans="1:18">
      <c r="A215" s="462">
        <v>45985</v>
      </c>
      <c r="B215" s="473" t="s">
        <v>408</v>
      </c>
      <c r="C215" s="473" t="s">
        <v>137</v>
      </c>
      <c r="D215" s="473" t="s">
        <v>8</v>
      </c>
      <c r="E215" s="476">
        <v>126000</v>
      </c>
      <c r="F215" s="14">
        <v>27</v>
      </c>
      <c r="G215" s="59">
        <f t="shared" si="26"/>
        <v>4666.666666666667</v>
      </c>
      <c r="I215" s="746"/>
      <c r="J215" s="107">
        <v>45985</v>
      </c>
      <c r="K215" s="498" t="s">
        <v>400</v>
      </c>
      <c r="L215" s="87" t="s">
        <v>401</v>
      </c>
      <c r="M215" s="87" t="str">
        <f t="shared" si="31"/>
        <v>TURNO 1</v>
      </c>
      <c r="N215" s="87" t="str">
        <f t="shared" si="28"/>
        <v>BUS</v>
      </c>
      <c r="O215" s="87" t="str">
        <f t="shared" si="29"/>
        <v>CURICÓ 2</v>
      </c>
      <c r="P215" s="87">
        <v>1</v>
      </c>
      <c r="Q215" s="108">
        <f t="shared" si="30"/>
        <v>134.42007339762739</v>
      </c>
      <c r="R215" s="504">
        <f t="shared" si="21"/>
        <v>134.42007339762739</v>
      </c>
    </row>
    <row r="216" spans="1:18">
      <c r="A216" s="462">
        <v>45985</v>
      </c>
      <c r="B216" s="473" t="s">
        <v>408</v>
      </c>
      <c r="C216" s="473" t="s">
        <v>137</v>
      </c>
      <c r="D216" s="473" t="s">
        <v>10</v>
      </c>
      <c r="E216" s="476">
        <v>90000</v>
      </c>
      <c r="F216" s="14">
        <v>10</v>
      </c>
      <c r="G216" s="59">
        <f t="shared" si="26"/>
        <v>9000</v>
      </c>
      <c r="I216" s="746"/>
      <c r="J216" s="107">
        <v>45985</v>
      </c>
      <c r="K216" s="498" t="s">
        <v>400</v>
      </c>
      <c r="L216" s="87" t="s">
        <v>401</v>
      </c>
      <c r="M216" s="87" t="str">
        <f t="shared" si="31"/>
        <v>TURNO 1</v>
      </c>
      <c r="N216" s="87" t="str">
        <f t="shared" si="28"/>
        <v>VAN</v>
      </c>
      <c r="O216" s="87" t="str">
        <f t="shared" si="29"/>
        <v>CURICÓ 2</v>
      </c>
      <c r="P216" s="87">
        <v>1</v>
      </c>
      <c r="Q216" s="108">
        <f t="shared" si="30"/>
        <v>96.014338141162412</v>
      </c>
      <c r="R216" s="504">
        <f t="shared" si="21"/>
        <v>96.014338141162412</v>
      </c>
    </row>
    <row r="217" spans="1:18">
      <c r="A217" s="462">
        <v>45985</v>
      </c>
      <c r="B217" s="473" t="s">
        <v>408</v>
      </c>
      <c r="C217" s="473" t="s">
        <v>146</v>
      </c>
      <c r="D217" s="473" t="s">
        <v>8</v>
      </c>
      <c r="E217" s="476">
        <v>126000</v>
      </c>
      <c r="F217" s="14">
        <v>46</v>
      </c>
      <c r="G217" s="59">
        <f t="shared" si="26"/>
        <v>2739.1304347826085</v>
      </c>
      <c r="I217" s="746"/>
      <c r="J217" s="107">
        <v>45985</v>
      </c>
      <c r="K217" s="498" t="s">
        <v>400</v>
      </c>
      <c r="L217" s="87" t="s">
        <v>401</v>
      </c>
      <c r="M217" s="87" t="str">
        <f t="shared" si="31"/>
        <v>TURNO 1</v>
      </c>
      <c r="N217" s="87" t="str">
        <f t="shared" si="28"/>
        <v>BUS</v>
      </c>
      <c r="O217" s="87" t="str">
        <f t="shared" si="29"/>
        <v>CURICÓ 3</v>
      </c>
      <c r="P217" s="87">
        <v>1</v>
      </c>
      <c r="Q217" s="108">
        <f t="shared" si="30"/>
        <v>134.42007339762739</v>
      </c>
      <c r="R217" s="504">
        <f t="shared" si="21"/>
        <v>134.42007339762739</v>
      </c>
    </row>
    <row r="218" spans="1:18">
      <c r="A218" s="462">
        <v>45985</v>
      </c>
      <c r="B218" s="473" t="s">
        <v>408</v>
      </c>
      <c r="C218" s="473" t="s">
        <v>146</v>
      </c>
      <c r="D218" s="473" t="s">
        <v>8</v>
      </c>
      <c r="E218" s="476">
        <v>126000</v>
      </c>
      <c r="F218" s="14">
        <v>18</v>
      </c>
      <c r="G218" s="59">
        <f t="shared" si="26"/>
        <v>7000</v>
      </c>
      <c r="I218" s="746"/>
      <c r="J218" s="107">
        <v>45985</v>
      </c>
      <c r="K218" s="498" t="s">
        <v>400</v>
      </c>
      <c r="L218" s="87" t="s">
        <v>401</v>
      </c>
      <c r="M218" s="87" t="str">
        <f t="shared" si="31"/>
        <v>TURNO 1</v>
      </c>
      <c r="N218" s="87" t="str">
        <f t="shared" si="28"/>
        <v>BUS</v>
      </c>
      <c r="O218" s="87" t="str">
        <f t="shared" si="29"/>
        <v>CURICÓ 3</v>
      </c>
      <c r="P218" s="87">
        <v>1</v>
      </c>
      <c r="Q218" s="108">
        <f t="shared" si="30"/>
        <v>134.42007339762739</v>
      </c>
      <c r="R218" s="504">
        <f t="shared" si="21"/>
        <v>134.42007339762739</v>
      </c>
    </row>
    <row r="219" spans="1:18">
      <c r="A219" s="462">
        <v>45985</v>
      </c>
      <c r="B219" s="473" t="s">
        <v>408</v>
      </c>
      <c r="C219" s="473" t="s">
        <v>146</v>
      </c>
      <c r="D219" s="473" t="s">
        <v>8</v>
      </c>
      <c r="E219" s="476">
        <v>126000</v>
      </c>
      <c r="F219" s="14">
        <v>38</v>
      </c>
      <c r="G219" s="59">
        <f t="shared" si="26"/>
        <v>3315.7894736842104</v>
      </c>
      <c r="I219" s="746"/>
      <c r="J219" s="107">
        <v>45985</v>
      </c>
      <c r="K219" s="498" t="s">
        <v>400</v>
      </c>
      <c r="L219" s="87" t="s">
        <v>401</v>
      </c>
      <c r="M219" s="87" t="str">
        <f t="shared" si="31"/>
        <v>TURNO 1</v>
      </c>
      <c r="N219" s="87" t="str">
        <f t="shared" si="28"/>
        <v>BUS</v>
      </c>
      <c r="O219" s="87" t="str">
        <f t="shared" si="29"/>
        <v>CURICÓ 3</v>
      </c>
      <c r="P219" s="87">
        <v>1</v>
      </c>
      <c r="Q219" s="108">
        <f t="shared" si="30"/>
        <v>134.42007339762739</v>
      </c>
      <c r="R219" s="504">
        <f t="shared" si="21"/>
        <v>134.42007339762739</v>
      </c>
    </row>
    <row r="220" spans="1:18">
      <c r="A220" s="462">
        <v>45985</v>
      </c>
      <c r="B220" s="473" t="s">
        <v>408</v>
      </c>
      <c r="C220" s="473" t="s">
        <v>146</v>
      </c>
      <c r="D220" s="473" t="s">
        <v>8</v>
      </c>
      <c r="E220" s="476">
        <v>126000</v>
      </c>
      <c r="F220" s="14">
        <v>36</v>
      </c>
      <c r="G220" s="59">
        <f t="shared" si="26"/>
        <v>3500</v>
      </c>
      <c r="I220" s="746"/>
      <c r="J220" s="107">
        <v>45985</v>
      </c>
      <c r="K220" s="498" t="s">
        <v>400</v>
      </c>
      <c r="L220" s="87" t="s">
        <v>401</v>
      </c>
      <c r="M220" s="87" t="str">
        <f t="shared" si="31"/>
        <v>TURNO 1</v>
      </c>
      <c r="N220" s="87" t="str">
        <f t="shared" si="28"/>
        <v>BUS</v>
      </c>
      <c r="O220" s="87" t="str">
        <f t="shared" si="29"/>
        <v>CURICÓ 3</v>
      </c>
      <c r="P220" s="87">
        <v>1</v>
      </c>
      <c r="Q220" s="108">
        <f t="shared" si="30"/>
        <v>134.42007339762739</v>
      </c>
      <c r="R220" s="504">
        <f t="shared" si="21"/>
        <v>134.42007339762739</v>
      </c>
    </row>
    <row r="221" spans="1:18">
      <c r="A221" s="462">
        <v>45985</v>
      </c>
      <c r="B221" s="473" t="s">
        <v>408</v>
      </c>
      <c r="C221" s="473" t="s">
        <v>43</v>
      </c>
      <c r="D221" s="473" t="s">
        <v>8</v>
      </c>
      <c r="E221" s="476">
        <v>108000</v>
      </c>
      <c r="F221" s="14">
        <v>33</v>
      </c>
      <c r="G221" s="59">
        <f t="shared" si="26"/>
        <v>3272.7272727272725</v>
      </c>
      <c r="I221" s="746"/>
      <c r="J221" s="107">
        <v>45985</v>
      </c>
      <c r="K221" s="498" t="s">
        <v>400</v>
      </c>
      <c r="L221" s="87" t="s">
        <v>401</v>
      </c>
      <c r="M221" s="87" t="str">
        <f t="shared" si="31"/>
        <v>TURNO 1</v>
      </c>
      <c r="N221" s="87" t="str">
        <f t="shared" si="28"/>
        <v>BUS</v>
      </c>
      <c r="O221" s="87" t="str">
        <f t="shared" si="29"/>
        <v>TENO</v>
      </c>
      <c r="P221" s="87">
        <v>1</v>
      </c>
      <c r="Q221" s="108">
        <f t="shared" si="30"/>
        <v>115.21720576939489</v>
      </c>
      <c r="R221" s="504">
        <f t="shared" si="21"/>
        <v>115.21720576939489</v>
      </c>
    </row>
    <row r="222" spans="1:18">
      <c r="A222" s="462">
        <v>45985</v>
      </c>
      <c r="B222" s="473" t="s">
        <v>408</v>
      </c>
      <c r="C222" s="473" t="s">
        <v>43</v>
      </c>
      <c r="D222" s="473" t="s">
        <v>8</v>
      </c>
      <c r="E222" s="476">
        <v>108000</v>
      </c>
      <c r="F222" s="14">
        <v>25</v>
      </c>
      <c r="G222" s="59">
        <f t="shared" si="26"/>
        <v>4320</v>
      </c>
      <c r="I222" s="746"/>
      <c r="J222" s="107">
        <v>45985</v>
      </c>
      <c r="K222" s="498" t="s">
        <v>400</v>
      </c>
      <c r="L222" s="87" t="s">
        <v>401</v>
      </c>
      <c r="M222" s="87" t="str">
        <f t="shared" si="31"/>
        <v>TURNO 1</v>
      </c>
      <c r="N222" s="87" t="str">
        <f t="shared" si="28"/>
        <v>BUS</v>
      </c>
      <c r="O222" s="87" t="str">
        <f t="shared" si="29"/>
        <v>TENO</v>
      </c>
      <c r="P222" s="87">
        <v>1</v>
      </c>
      <c r="Q222" s="108">
        <f t="shared" si="30"/>
        <v>115.21720576939489</v>
      </c>
      <c r="R222" s="504">
        <f t="shared" si="21"/>
        <v>115.21720576939489</v>
      </c>
    </row>
    <row r="223" spans="1:18">
      <c r="A223" s="462">
        <v>45985</v>
      </c>
      <c r="B223" s="473" t="s">
        <v>408</v>
      </c>
      <c r="C223" s="473" t="s">
        <v>43</v>
      </c>
      <c r="D223" s="473" t="s">
        <v>10</v>
      </c>
      <c r="E223" s="476">
        <v>90000</v>
      </c>
      <c r="F223" s="14">
        <v>9</v>
      </c>
      <c r="G223" s="59">
        <f t="shared" si="26"/>
        <v>10000</v>
      </c>
      <c r="I223" s="746"/>
      <c r="J223" s="107">
        <v>45985</v>
      </c>
      <c r="K223" s="498" t="s">
        <v>400</v>
      </c>
      <c r="L223" s="87" t="s">
        <v>401</v>
      </c>
      <c r="M223" s="87" t="str">
        <f t="shared" si="31"/>
        <v>TURNO 1</v>
      </c>
      <c r="N223" s="87" t="str">
        <f t="shared" si="28"/>
        <v>VAN</v>
      </c>
      <c r="O223" s="87" t="str">
        <f t="shared" si="29"/>
        <v>TENO</v>
      </c>
      <c r="P223" s="87">
        <v>1</v>
      </c>
      <c r="Q223" s="108">
        <f t="shared" si="30"/>
        <v>96.014338141162412</v>
      </c>
      <c r="R223" s="504">
        <f t="shared" si="21"/>
        <v>96.014338141162412</v>
      </c>
    </row>
    <row r="224" spans="1:18">
      <c r="A224" s="462">
        <v>45985</v>
      </c>
      <c r="B224" s="473" t="s">
        <v>408</v>
      </c>
      <c r="C224" s="473" t="s">
        <v>25</v>
      </c>
      <c r="D224" s="473" t="s">
        <v>8</v>
      </c>
      <c r="E224" s="476">
        <v>119000</v>
      </c>
      <c r="F224" s="14">
        <v>46</v>
      </c>
      <c r="G224" s="59">
        <f t="shared" si="26"/>
        <v>2586.9565217391305</v>
      </c>
      <c r="I224" s="746"/>
      <c r="J224" s="107">
        <v>45985</v>
      </c>
      <c r="K224" s="498" t="s">
        <v>400</v>
      </c>
      <c r="L224" s="87" t="s">
        <v>401</v>
      </c>
      <c r="M224" s="87" t="str">
        <f t="shared" si="27"/>
        <v>TURNO 1</v>
      </c>
      <c r="N224" s="87" t="str">
        <f t="shared" si="28"/>
        <v>BUS</v>
      </c>
      <c r="O224" s="87" t="str">
        <f t="shared" si="29"/>
        <v>MORZA</v>
      </c>
      <c r="P224" s="87">
        <v>1</v>
      </c>
      <c r="Q224" s="108">
        <f t="shared" si="30"/>
        <v>126.95229154220364</v>
      </c>
      <c r="R224" s="504">
        <f t="shared" si="21"/>
        <v>126.95229154220364</v>
      </c>
    </row>
    <row r="225" spans="1:18">
      <c r="A225" s="462">
        <v>45985</v>
      </c>
      <c r="B225" s="473" t="s">
        <v>408</v>
      </c>
      <c r="C225" s="473" t="s">
        <v>54</v>
      </c>
      <c r="D225" s="473" t="s">
        <v>8</v>
      </c>
      <c r="E225" s="476">
        <v>120000</v>
      </c>
      <c r="F225" s="14">
        <v>35</v>
      </c>
      <c r="G225" s="59">
        <f t="shared" si="26"/>
        <v>3428.5714285714284</v>
      </c>
      <c r="I225" s="746"/>
      <c r="J225" s="107">
        <v>45985</v>
      </c>
      <c r="K225" s="498" t="s">
        <v>400</v>
      </c>
      <c r="L225" s="87" t="s">
        <v>401</v>
      </c>
      <c r="M225" s="87" t="str">
        <f t="shared" si="27"/>
        <v>TURNO 1</v>
      </c>
      <c r="N225" s="87" t="str">
        <f t="shared" si="28"/>
        <v>BUS</v>
      </c>
      <c r="O225" s="87" t="str">
        <f t="shared" si="29"/>
        <v>LA MONTAÑA 1</v>
      </c>
      <c r="P225" s="87">
        <v>1</v>
      </c>
      <c r="Q225" s="108">
        <f t="shared" si="30"/>
        <v>128.01911752154987</v>
      </c>
      <c r="R225" s="504">
        <f t="shared" si="21"/>
        <v>128.01911752154987</v>
      </c>
    </row>
    <row r="226" spans="1:18">
      <c r="A226" s="462">
        <v>45985</v>
      </c>
      <c r="B226" s="473" t="s">
        <v>408</v>
      </c>
      <c r="C226" s="473" t="s">
        <v>57</v>
      </c>
      <c r="D226" s="473" t="s">
        <v>8</v>
      </c>
      <c r="E226" s="476">
        <v>120000</v>
      </c>
      <c r="F226" s="14">
        <v>20</v>
      </c>
      <c r="G226" s="59">
        <f t="shared" si="26"/>
        <v>6000</v>
      </c>
      <c r="I226" s="746"/>
      <c r="J226" s="107">
        <v>45985</v>
      </c>
      <c r="K226" s="498" t="s">
        <v>400</v>
      </c>
      <c r="L226" s="87" t="s">
        <v>401</v>
      </c>
      <c r="M226" s="87" t="str">
        <f t="shared" si="27"/>
        <v>TURNO 1</v>
      </c>
      <c r="N226" s="87" t="str">
        <f t="shared" si="28"/>
        <v>BUS</v>
      </c>
      <c r="O226" s="87" t="str">
        <f t="shared" si="29"/>
        <v xml:space="preserve">LA MONTAÑA 2 </v>
      </c>
      <c r="P226" s="87">
        <v>1</v>
      </c>
      <c r="Q226" s="108">
        <f t="shared" si="30"/>
        <v>128.01911752154987</v>
      </c>
      <c r="R226" s="504">
        <f t="shared" si="21"/>
        <v>128.01911752154987</v>
      </c>
    </row>
    <row r="227" spans="1:18">
      <c r="A227" s="462">
        <v>45985</v>
      </c>
      <c r="B227" s="473" t="s">
        <v>408</v>
      </c>
      <c r="C227" s="473" t="s">
        <v>22</v>
      </c>
      <c r="D227" s="473" t="s">
        <v>8</v>
      </c>
      <c r="E227" s="476">
        <v>165000</v>
      </c>
      <c r="F227" s="14">
        <v>29</v>
      </c>
      <c r="G227" s="59">
        <f t="shared" si="26"/>
        <v>5689.6551724137935</v>
      </c>
      <c r="I227" s="746"/>
      <c r="J227" s="107">
        <v>45986</v>
      </c>
      <c r="K227" s="498" t="s">
        <v>400</v>
      </c>
      <c r="L227" s="87" t="s">
        <v>401</v>
      </c>
      <c r="M227" s="87" t="str">
        <f t="shared" si="27"/>
        <v>TURNO 1</v>
      </c>
      <c r="N227" s="87" t="str">
        <f t="shared" si="28"/>
        <v>BUS</v>
      </c>
      <c r="O227" s="87" t="str">
        <f t="shared" si="29"/>
        <v>MOLINA</v>
      </c>
      <c r="P227" s="87">
        <v>1</v>
      </c>
      <c r="Q227" s="108">
        <f t="shared" si="30"/>
        <v>176.0262865921311</v>
      </c>
      <c r="R227" s="504">
        <f t="shared" si="21"/>
        <v>176.0262865921311</v>
      </c>
    </row>
    <row r="228" spans="1:18">
      <c r="A228" s="462">
        <v>45985</v>
      </c>
      <c r="B228" s="473" t="s">
        <v>408</v>
      </c>
      <c r="C228" s="473" t="s">
        <v>20</v>
      </c>
      <c r="D228" s="473" t="s">
        <v>8</v>
      </c>
      <c r="E228" s="476">
        <v>121000</v>
      </c>
      <c r="F228" s="14">
        <v>37</v>
      </c>
      <c r="G228" s="59">
        <f t="shared" si="26"/>
        <v>3270.2702702702704</v>
      </c>
      <c r="I228" s="746"/>
      <c r="J228" s="107">
        <v>45987</v>
      </c>
      <c r="K228" s="498" t="s">
        <v>400</v>
      </c>
      <c r="L228" s="87" t="s">
        <v>401</v>
      </c>
      <c r="M228" s="87" t="str">
        <f t="shared" si="27"/>
        <v>TURNO 1</v>
      </c>
      <c r="N228" s="87" t="str">
        <f t="shared" si="28"/>
        <v>BUS</v>
      </c>
      <c r="O228" s="87" t="str">
        <f t="shared" si="29"/>
        <v>RAUCO</v>
      </c>
      <c r="P228" s="87">
        <v>1</v>
      </c>
      <c r="Q228" s="108">
        <f t="shared" si="30"/>
        <v>129.08594350089612</v>
      </c>
      <c r="R228" s="504">
        <f t="shared" si="21"/>
        <v>129.08594350089612</v>
      </c>
    </row>
    <row r="229" spans="1:18">
      <c r="A229" s="462">
        <v>45985</v>
      </c>
      <c r="B229" s="473" t="s">
        <v>408</v>
      </c>
      <c r="C229" s="473" t="s">
        <v>148</v>
      </c>
      <c r="D229" s="473" t="s">
        <v>17</v>
      </c>
      <c r="E229" s="476">
        <v>157500</v>
      </c>
      <c r="F229" s="14">
        <v>12</v>
      </c>
      <c r="G229" s="59">
        <f t="shared" si="26"/>
        <v>13125</v>
      </c>
      <c r="I229" s="746"/>
      <c r="J229" s="107">
        <v>45985</v>
      </c>
      <c r="K229" s="498" t="s">
        <v>400</v>
      </c>
      <c r="L229" s="87" t="s">
        <v>401</v>
      </c>
      <c r="M229" s="87" t="str">
        <f t="shared" si="27"/>
        <v>TURNO 1</v>
      </c>
      <c r="N229" s="87" t="str">
        <f t="shared" si="28"/>
        <v>MINIBUS</v>
      </c>
      <c r="O229" s="87" t="str">
        <f t="shared" si="29"/>
        <v xml:space="preserve">CURICÓ 1 Y 2 </v>
      </c>
      <c r="P229" s="87">
        <v>1</v>
      </c>
      <c r="Q229" s="108">
        <f t="shared" si="30"/>
        <v>168.02509174703422</v>
      </c>
      <c r="R229" s="504">
        <f t="shared" si="21"/>
        <v>168.02509174703422</v>
      </c>
    </row>
    <row r="230" spans="1:18">
      <c r="A230" s="462">
        <v>45985</v>
      </c>
      <c r="B230" s="473" t="s">
        <v>408</v>
      </c>
      <c r="C230" s="473" t="s">
        <v>363</v>
      </c>
      <c r="D230" s="473" t="s">
        <v>17</v>
      </c>
      <c r="E230" s="476">
        <v>105000</v>
      </c>
      <c r="F230" s="14">
        <v>13</v>
      </c>
      <c r="G230" s="59">
        <f t="shared" si="26"/>
        <v>8076.9230769230771</v>
      </c>
      <c r="I230" s="746"/>
      <c r="J230" s="107">
        <v>45985</v>
      </c>
      <c r="K230" s="498" t="s">
        <v>400</v>
      </c>
      <c r="L230" s="87" t="s">
        <v>401</v>
      </c>
      <c r="M230" s="87" t="str">
        <f t="shared" si="27"/>
        <v>TURNO 1</v>
      </c>
      <c r="N230" s="87" t="str">
        <f t="shared" si="28"/>
        <v>MINIBUS</v>
      </c>
      <c r="O230" s="87" t="str">
        <f t="shared" si="29"/>
        <v xml:space="preserve">CURICÓ 3 </v>
      </c>
      <c r="P230" s="87">
        <v>1</v>
      </c>
      <c r="Q230" s="108">
        <f t="shared" si="30"/>
        <v>112.01672783135615</v>
      </c>
      <c r="R230" s="504">
        <f t="shared" si="21"/>
        <v>112.01672783135615</v>
      </c>
    </row>
    <row r="231" spans="1:18">
      <c r="A231" s="462">
        <v>45985</v>
      </c>
      <c r="B231" s="473" t="s">
        <v>408</v>
      </c>
      <c r="C231" s="473" t="s">
        <v>418</v>
      </c>
      <c r="D231" s="473" t="s">
        <v>144</v>
      </c>
      <c r="E231" s="476">
        <v>150000</v>
      </c>
      <c r="F231" s="14">
        <v>8</v>
      </c>
      <c r="G231" s="59">
        <f t="shared" si="26"/>
        <v>18750</v>
      </c>
      <c r="I231" s="746"/>
      <c r="J231" s="107">
        <v>45985</v>
      </c>
      <c r="K231" s="498" t="s">
        <v>400</v>
      </c>
      <c r="L231" s="87" t="s">
        <v>401</v>
      </c>
      <c r="M231" s="87" t="str">
        <f t="shared" si="27"/>
        <v>TURNO 1</v>
      </c>
      <c r="N231" s="87" t="str">
        <f t="shared" si="28"/>
        <v xml:space="preserve">VAN </v>
      </c>
      <c r="O231" s="87" t="str">
        <f t="shared" si="29"/>
        <v>TENO/MORZA</v>
      </c>
      <c r="P231" s="87">
        <v>1</v>
      </c>
      <c r="Q231" s="108">
        <f t="shared" si="30"/>
        <v>160.02389690193735</v>
      </c>
      <c r="R231" s="504">
        <f t="shared" si="21"/>
        <v>160.02389690193735</v>
      </c>
    </row>
    <row r="232" spans="1:18">
      <c r="A232" s="462">
        <v>45985</v>
      </c>
      <c r="B232" s="473" t="s">
        <v>411</v>
      </c>
      <c r="C232" s="473" t="s">
        <v>145</v>
      </c>
      <c r="D232" s="473" t="s">
        <v>8</v>
      </c>
      <c r="E232" s="476">
        <v>126000</v>
      </c>
      <c r="F232" s="14">
        <v>41</v>
      </c>
      <c r="G232" s="59">
        <f t="shared" si="26"/>
        <v>3073.1707317073169</v>
      </c>
      <c r="I232" s="746"/>
      <c r="J232" s="107">
        <v>45985</v>
      </c>
      <c r="K232" s="498" t="s">
        <v>400</v>
      </c>
      <c r="L232" s="87" t="s">
        <v>401</v>
      </c>
      <c r="M232" s="87" t="str">
        <f t="shared" si="27"/>
        <v>TURNO 2</v>
      </c>
      <c r="N232" s="87" t="str">
        <f t="shared" si="28"/>
        <v>BUS</v>
      </c>
      <c r="O232" s="87" t="str">
        <f t="shared" si="29"/>
        <v>CURICÓ 1</v>
      </c>
      <c r="P232" s="87">
        <v>1</v>
      </c>
      <c r="Q232" s="108">
        <f t="shared" si="30"/>
        <v>134.42007339762739</v>
      </c>
      <c r="R232" s="504">
        <f t="shared" si="21"/>
        <v>134.42007339762739</v>
      </c>
    </row>
    <row r="233" spans="1:18">
      <c r="A233" s="462">
        <v>45985</v>
      </c>
      <c r="B233" s="473" t="s">
        <v>412</v>
      </c>
      <c r="C233" s="473" t="s">
        <v>135</v>
      </c>
      <c r="D233" s="473" t="s">
        <v>8</v>
      </c>
      <c r="E233" s="476">
        <v>126000</v>
      </c>
      <c r="F233" s="14">
        <v>43</v>
      </c>
      <c r="G233" s="59">
        <f t="shared" si="26"/>
        <v>2930.2325581395348</v>
      </c>
      <c r="I233" s="746"/>
      <c r="J233" s="107">
        <v>45985</v>
      </c>
      <c r="K233" s="498" t="s">
        <v>400</v>
      </c>
      <c r="L233" s="87" t="s">
        <v>401</v>
      </c>
      <c r="M233" s="87" t="str">
        <f t="shared" si="27"/>
        <v xml:space="preserve">TURNO 2 </v>
      </c>
      <c r="N233" s="87" t="str">
        <f t="shared" si="28"/>
        <v>BUS</v>
      </c>
      <c r="O233" s="87" t="str">
        <f t="shared" si="29"/>
        <v xml:space="preserve">CURICÓ 1 </v>
      </c>
      <c r="P233" s="87">
        <v>1</v>
      </c>
      <c r="Q233" s="108">
        <f t="shared" si="30"/>
        <v>134.42007339762739</v>
      </c>
      <c r="R233" s="504">
        <f t="shared" si="21"/>
        <v>134.42007339762739</v>
      </c>
    </row>
    <row r="234" spans="1:18">
      <c r="A234" s="462">
        <v>45985</v>
      </c>
      <c r="B234" s="473" t="s">
        <v>412</v>
      </c>
      <c r="C234" s="473" t="s">
        <v>137</v>
      </c>
      <c r="D234" s="473" t="s">
        <v>8</v>
      </c>
      <c r="E234" s="476">
        <v>126000</v>
      </c>
      <c r="F234" s="14">
        <v>44</v>
      </c>
      <c r="G234" s="59">
        <f t="shared" si="26"/>
        <v>2863.6363636363635</v>
      </c>
      <c r="I234" s="746"/>
      <c r="J234" s="107">
        <v>45985</v>
      </c>
      <c r="K234" s="498" t="s">
        <v>400</v>
      </c>
      <c r="L234" s="87" t="s">
        <v>401</v>
      </c>
      <c r="M234" s="87" t="str">
        <f t="shared" si="27"/>
        <v xml:space="preserve">TURNO 2 </v>
      </c>
      <c r="N234" s="87" t="str">
        <f t="shared" si="28"/>
        <v>BUS</v>
      </c>
      <c r="O234" s="87" t="str">
        <f t="shared" si="29"/>
        <v>CURICÓ 2</v>
      </c>
      <c r="P234" s="87">
        <v>1</v>
      </c>
      <c r="Q234" s="108">
        <f t="shared" si="30"/>
        <v>134.42007339762739</v>
      </c>
      <c r="R234" s="504">
        <f t="shared" si="21"/>
        <v>134.42007339762739</v>
      </c>
    </row>
    <row r="235" spans="1:18">
      <c r="A235" s="462">
        <v>45985</v>
      </c>
      <c r="B235" s="473" t="s">
        <v>411</v>
      </c>
      <c r="C235" s="473" t="s">
        <v>141</v>
      </c>
      <c r="D235" s="473" t="s">
        <v>8</v>
      </c>
      <c r="E235" s="476">
        <v>126000</v>
      </c>
      <c r="F235" s="14">
        <v>27</v>
      </c>
      <c r="G235" s="59">
        <f t="shared" si="26"/>
        <v>4666.666666666667</v>
      </c>
      <c r="I235" s="746"/>
      <c r="J235" s="107">
        <v>45985</v>
      </c>
      <c r="K235" s="498" t="s">
        <v>400</v>
      </c>
      <c r="L235" s="87" t="s">
        <v>401</v>
      </c>
      <c r="M235" s="87" t="str">
        <f t="shared" si="27"/>
        <v>TURNO 2</v>
      </c>
      <c r="N235" s="87" t="str">
        <f t="shared" si="28"/>
        <v>BUS</v>
      </c>
      <c r="O235" s="87" t="str">
        <f t="shared" si="29"/>
        <v xml:space="preserve">CURICÓ 2 </v>
      </c>
      <c r="P235" s="87">
        <v>1</v>
      </c>
      <c r="Q235" s="108">
        <f t="shared" si="30"/>
        <v>134.42007339762739</v>
      </c>
      <c r="R235" s="504">
        <f t="shared" si="21"/>
        <v>134.42007339762739</v>
      </c>
    </row>
    <row r="236" spans="1:18">
      <c r="A236" s="462">
        <v>45985</v>
      </c>
      <c r="B236" s="473" t="s">
        <v>411</v>
      </c>
      <c r="C236" s="473" t="s">
        <v>146</v>
      </c>
      <c r="D236" s="473" t="s">
        <v>8</v>
      </c>
      <c r="E236" s="476">
        <v>126000</v>
      </c>
      <c r="F236" s="14">
        <v>44</v>
      </c>
      <c r="G236" s="59">
        <f t="shared" si="26"/>
        <v>2863.6363636363635</v>
      </c>
      <c r="I236" s="746"/>
      <c r="J236" s="107">
        <v>45985</v>
      </c>
      <c r="K236" s="498" t="s">
        <v>400</v>
      </c>
      <c r="L236" s="87" t="s">
        <v>401</v>
      </c>
      <c r="M236" s="87" t="str">
        <f t="shared" si="27"/>
        <v>TURNO 2</v>
      </c>
      <c r="N236" s="87" t="str">
        <f t="shared" si="28"/>
        <v>BUS</v>
      </c>
      <c r="O236" s="87" t="str">
        <f t="shared" si="29"/>
        <v>CURICÓ 3</v>
      </c>
      <c r="P236" s="87">
        <v>1</v>
      </c>
      <c r="Q236" s="108">
        <f t="shared" si="30"/>
        <v>134.42007339762739</v>
      </c>
      <c r="R236" s="504">
        <f t="shared" si="21"/>
        <v>134.42007339762739</v>
      </c>
    </row>
    <row r="237" spans="1:18">
      <c r="A237" s="462">
        <v>45985</v>
      </c>
      <c r="B237" s="473" t="s">
        <v>411</v>
      </c>
      <c r="C237" s="473" t="s">
        <v>363</v>
      </c>
      <c r="D237" s="473" t="s">
        <v>8</v>
      </c>
      <c r="E237" s="476">
        <v>126000</v>
      </c>
      <c r="F237" s="14">
        <v>15</v>
      </c>
      <c r="G237" s="59">
        <f t="shared" si="26"/>
        <v>8400</v>
      </c>
      <c r="I237" s="746"/>
      <c r="J237" s="107">
        <v>45985</v>
      </c>
      <c r="K237" s="498" t="s">
        <v>400</v>
      </c>
      <c r="L237" s="87" t="s">
        <v>401</v>
      </c>
      <c r="M237" s="87" t="str">
        <f t="shared" si="27"/>
        <v>TURNO 2</v>
      </c>
      <c r="N237" s="87" t="str">
        <f t="shared" si="28"/>
        <v>BUS</v>
      </c>
      <c r="O237" s="87" t="str">
        <f t="shared" si="29"/>
        <v xml:space="preserve">CURICÓ 3 </v>
      </c>
      <c r="P237" s="87">
        <v>1</v>
      </c>
      <c r="Q237" s="108">
        <f t="shared" si="30"/>
        <v>134.42007339762739</v>
      </c>
      <c r="R237" s="504">
        <f t="shared" si="21"/>
        <v>134.42007339762739</v>
      </c>
    </row>
    <row r="238" spans="1:18">
      <c r="A238" s="462">
        <v>45985</v>
      </c>
      <c r="B238" s="473" t="s">
        <v>411</v>
      </c>
      <c r="C238" s="473" t="s">
        <v>363</v>
      </c>
      <c r="D238" s="473" t="s">
        <v>8</v>
      </c>
      <c r="E238" s="476">
        <v>126000</v>
      </c>
      <c r="F238" s="14">
        <v>32</v>
      </c>
      <c r="G238" s="59">
        <f t="shared" si="26"/>
        <v>3937.5</v>
      </c>
      <c r="I238" s="746"/>
      <c r="J238" s="107">
        <v>45985</v>
      </c>
      <c r="K238" s="498" t="s">
        <v>400</v>
      </c>
      <c r="L238" s="87" t="s">
        <v>401</v>
      </c>
      <c r="M238" s="87" t="str">
        <f t="shared" si="27"/>
        <v>TURNO 2</v>
      </c>
      <c r="N238" s="87" t="str">
        <f t="shared" si="28"/>
        <v>BUS</v>
      </c>
      <c r="O238" s="87" t="str">
        <f t="shared" si="29"/>
        <v xml:space="preserve">CURICÓ 3 </v>
      </c>
      <c r="P238" s="87">
        <v>1</v>
      </c>
      <c r="Q238" s="108">
        <f t="shared" si="30"/>
        <v>134.42007339762739</v>
      </c>
      <c r="R238" s="504">
        <f t="shared" si="21"/>
        <v>134.42007339762739</v>
      </c>
    </row>
    <row r="239" spans="1:18">
      <c r="A239" s="462">
        <v>45985</v>
      </c>
      <c r="B239" s="473" t="s">
        <v>411</v>
      </c>
      <c r="C239" s="473" t="s">
        <v>364</v>
      </c>
      <c r="D239" s="473" t="s">
        <v>8</v>
      </c>
      <c r="E239" s="476">
        <v>101000</v>
      </c>
      <c r="F239" s="14">
        <v>34</v>
      </c>
      <c r="G239" s="59">
        <f t="shared" si="26"/>
        <v>2970.5882352941176</v>
      </c>
      <c r="I239" s="746"/>
      <c r="J239" s="107">
        <v>45985</v>
      </c>
      <c r="K239" s="498" t="s">
        <v>400</v>
      </c>
      <c r="L239" s="87" t="s">
        <v>401</v>
      </c>
      <c r="M239" s="87" t="str">
        <f t="shared" si="27"/>
        <v>TURNO 2</v>
      </c>
      <c r="N239" s="87" t="str">
        <f t="shared" si="28"/>
        <v>BUS</v>
      </c>
      <c r="O239" s="87" t="str">
        <f t="shared" si="29"/>
        <v xml:space="preserve">TENO 1 </v>
      </c>
      <c r="P239" s="87">
        <v>1</v>
      </c>
      <c r="Q239" s="108">
        <f t="shared" si="30"/>
        <v>107.74942391397116</v>
      </c>
      <c r="R239" s="504">
        <f t="shared" si="21"/>
        <v>107.74942391397116</v>
      </c>
    </row>
    <row r="240" spans="1:18">
      <c r="A240" s="462">
        <v>45985</v>
      </c>
      <c r="B240" s="473" t="s">
        <v>411</v>
      </c>
      <c r="C240" s="473" t="s">
        <v>364</v>
      </c>
      <c r="D240" s="473" t="s">
        <v>17</v>
      </c>
      <c r="E240" s="476">
        <v>95000</v>
      </c>
      <c r="F240" s="14">
        <v>4</v>
      </c>
      <c r="G240" s="59">
        <f t="shared" si="26"/>
        <v>23750</v>
      </c>
      <c r="I240" s="746"/>
      <c r="J240" s="107">
        <v>45985</v>
      </c>
      <c r="K240" s="498" t="s">
        <v>400</v>
      </c>
      <c r="L240" s="87" t="s">
        <v>401</v>
      </c>
      <c r="M240" s="87" t="str">
        <f t="shared" si="27"/>
        <v>TURNO 2</v>
      </c>
      <c r="N240" s="87" t="str">
        <f t="shared" si="28"/>
        <v>MINIBUS</v>
      </c>
      <c r="O240" s="87" t="str">
        <f t="shared" si="29"/>
        <v xml:space="preserve">TENO 1 </v>
      </c>
      <c r="P240" s="87">
        <v>1</v>
      </c>
      <c r="Q240" s="108">
        <f t="shared" si="30"/>
        <v>101.34846803789365</v>
      </c>
      <c r="R240" s="504">
        <f t="shared" si="21"/>
        <v>101.34846803789365</v>
      </c>
    </row>
    <row r="241" spans="1:18">
      <c r="A241" s="462">
        <v>45985</v>
      </c>
      <c r="B241" s="473" t="s">
        <v>411</v>
      </c>
      <c r="C241" s="473" t="s">
        <v>240</v>
      </c>
      <c r="D241" s="473" t="s">
        <v>8</v>
      </c>
      <c r="E241" s="476">
        <v>108000</v>
      </c>
      <c r="F241" s="14">
        <v>25</v>
      </c>
      <c r="G241" s="59">
        <f t="shared" si="26"/>
        <v>4320</v>
      </c>
      <c r="I241" s="746"/>
      <c r="J241" s="107">
        <v>45985</v>
      </c>
      <c r="K241" s="498" t="s">
        <v>400</v>
      </c>
      <c r="L241" s="87" t="s">
        <v>401</v>
      </c>
      <c r="M241" s="87" t="str">
        <f t="shared" si="27"/>
        <v>TURNO 2</v>
      </c>
      <c r="N241" s="87" t="str">
        <f t="shared" si="28"/>
        <v>BUS</v>
      </c>
      <c r="O241" s="87" t="str">
        <f t="shared" si="29"/>
        <v>TENO 2</v>
      </c>
      <c r="P241" s="87">
        <v>1</v>
      </c>
      <c r="Q241" s="108">
        <f t="shared" si="30"/>
        <v>115.21720576939489</v>
      </c>
      <c r="R241" s="504">
        <f t="shared" si="21"/>
        <v>115.21720576939489</v>
      </c>
    </row>
    <row r="242" spans="1:18">
      <c r="A242" s="462">
        <v>45985</v>
      </c>
      <c r="B242" s="473" t="s">
        <v>411</v>
      </c>
      <c r="C242" s="473" t="s">
        <v>25</v>
      </c>
      <c r="D242" s="473" t="s">
        <v>8</v>
      </c>
      <c r="E242" s="476">
        <v>119000</v>
      </c>
      <c r="F242" s="14">
        <v>19</v>
      </c>
      <c r="G242" s="59">
        <f t="shared" si="26"/>
        <v>6263.1578947368425</v>
      </c>
      <c r="I242" s="746"/>
      <c r="J242" s="107">
        <v>45985</v>
      </c>
      <c r="K242" s="498" t="s">
        <v>400</v>
      </c>
      <c r="L242" s="87" t="s">
        <v>401</v>
      </c>
      <c r="M242" s="87" t="str">
        <f t="shared" si="27"/>
        <v>TURNO 2</v>
      </c>
      <c r="N242" s="87" t="str">
        <f t="shared" si="28"/>
        <v>BUS</v>
      </c>
      <c r="O242" s="87" t="str">
        <f t="shared" si="29"/>
        <v>MORZA</v>
      </c>
      <c r="P242" s="87">
        <v>1</v>
      </c>
      <c r="Q242" s="108">
        <f t="shared" si="30"/>
        <v>126.95229154220364</v>
      </c>
      <c r="R242" s="504">
        <f t="shared" si="21"/>
        <v>126.95229154220364</v>
      </c>
    </row>
    <row r="243" spans="1:18">
      <c r="A243" s="462">
        <v>45985</v>
      </c>
      <c r="B243" s="473" t="s">
        <v>411</v>
      </c>
      <c r="C243" s="473" t="s">
        <v>25</v>
      </c>
      <c r="D243" s="473" t="s">
        <v>144</v>
      </c>
      <c r="E243" s="476">
        <v>100000</v>
      </c>
      <c r="F243" s="14">
        <v>20</v>
      </c>
      <c r="G243" s="59">
        <f t="shared" si="26"/>
        <v>5000</v>
      </c>
      <c r="I243" s="746"/>
      <c r="J243" s="107">
        <v>45985</v>
      </c>
      <c r="K243" s="498" t="s">
        <v>400</v>
      </c>
      <c r="L243" s="87" t="s">
        <v>401</v>
      </c>
      <c r="M243" s="87" t="str">
        <f t="shared" si="27"/>
        <v>TURNO 2</v>
      </c>
      <c r="N243" s="87" t="str">
        <f t="shared" si="28"/>
        <v xml:space="preserve">VAN </v>
      </c>
      <c r="O243" s="87" t="str">
        <f t="shared" si="29"/>
        <v>MORZA</v>
      </c>
      <c r="P243" s="87">
        <v>1</v>
      </c>
      <c r="Q243" s="108">
        <f t="shared" si="30"/>
        <v>106.68259793462491</v>
      </c>
      <c r="R243" s="504">
        <f t="shared" si="21"/>
        <v>106.68259793462491</v>
      </c>
    </row>
    <row r="244" spans="1:18">
      <c r="A244" s="462">
        <v>45985</v>
      </c>
      <c r="B244" s="473" t="s">
        <v>411</v>
      </c>
      <c r="C244" s="473" t="s">
        <v>54</v>
      </c>
      <c r="D244" s="473" t="s">
        <v>8</v>
      </c>
      <c r="E244" s="476">
        <v>120000</v>
      </c>
      <c r="F244" s="14">
        <v>32</v>
      </c>
      <c r="G244" s="59">
        <f t="shared" si="26"/>
        <v>3750</v>
      </c>
      <c r="I244" s="746"/>
      <c r="J244" s="107">
        <v>45985</v>
      </c>
      <c r="K244" s="498" t="s">
        <v>400</v>
      </c>
      <c r="L244" s="87" t="s">
        <v>401</v>
      </c>
      <c r="M244" s="87" t="str">
        <f t="shared" si="27"/>
        <v>TURNO 2</v>
      </c>
      <c r="N244" s="87" t="str">
        <f t="shared" si="28"/>
        <v>BUS</v>
      </c>
      <c r="O244" s="87" t="str">
        <f t="shared" si="29"/>
        <v>LA MONTAÑA 1</v>
      </c>
      <c r="P244" s="87">
        <v>1</v>
      </c>
      <c r="Q244" s="108">
        <f t="shared" si="30"/>
        <v>128.01911752154987</v>
      </c>
      <c r="R244" s="504">
        <f t="shared" ref="R244:R310" si="32">P244*Q244</f>
        <v>128.01911752154987</v>
      </c>
    </row>
    <row r="245" spans="1:18">
      <c r="A245" s="462">
        <v>45985</v>
      </c>
      <c r="B245" s="473" t="s">
        <v>411</v>
      </c>
      <c r="C245" s="473" t="s">
        <v>57</v>
      </c>
      <c r="D245" s="473" t="s">
        <v>17</v>
      </c>
      <c r="E245" s="476">
        <v>105000</v>
      </c>
      <c r="F245" s="14">
        <v>9</v>
      </c>
      <c r="G245" s="59">
        <f t="shared" si="26"/>
        <v>11666.666666666666</v>
      </c>
      <c r="I245" s="746"/>
      <c r="J245" s="107">
        <v>45985</v>
      </c>
      <c r="K245" s="498" t="s">
        <v>400</v>
      </c>
      <c r="L245" s="87" t="s">
        <v>401</v>
      </c>
      <c r="M245" s="87" t="str">
        <f t="shared" si="27"/>
        <v>TURNO 2</v>
      </c>
      <c r="N245" s="87" t="str">
        <f t="shared" si="28"/>
        <v>MINIBUS</v>
      </c>
      <c r="O245" s="87" t="str">
        <f t="shared" si="29"/>
        <v xml:space="preserve">LA MONTAÑA 2 </v>
      </c>
      <c r="P245" s="87">
        <v>1</v>
      </c>
      <c r="Q245" s="108">
        <f t="shared" si="30"/>
        <v>112.01672783135615</v>
      </c>
      <c r="R245" s="504">
        <f t="shared" si="32"/>
        <v>112.01672783135615</v>
      </c>
    </row>
    <row r="246" spans="1:18">
      <c r="A246" s="462">
        <v>45985</v>
      </c>
      <c r="B246" s="473" t="s">
        <v>411</v>
      </c>
      <c r="C246" s="473" t="s">
        <v>58</v>
      </c>
      <c r="D246" s="473" t="s">
        <v>8</v>
      </c>
      <c r="E246" s="476">
        <v>165000</v>
      </c>
      <c r="F246" s="14">
        <v>38</v>
      </c>
      <c r="G246" s="59">
        <f t="shared" si="26"/>
        <v>4342.105263157895</v>
      </c>
      <c r="I246" s="746"/>
      <c r="J246" s="107">
        <v>45985</v>
      </c>
      <c r="K246" s="498" t="s">
        <v>400</v>
      </c>
      <c r="L246" s="87" t="s">
        <v>401</v>
      </c>
      <c r="M246" s="87" t="str">
        <f t="shared" si="27"/>
        <v>TURNO 2</v>
      </c>
      <c r="N246" s="87" t="str">
        <f t="shared" si="28"/>
        <v>BUS</v>
      </c>
      <c r="O246" s="87" t="str">
        <f t="shared" si="29"/>
        <v xml:space="preserve">MOLINA </v>
      </c>
      <c r="P246" s="87">
        <v>1</v>
      </c>
      <c r="Q246" s="108">
        <f t="shared" si="30"/>
        <v>176.0262865921311</v>
      </c>
      <c r="R246" s="504">
        <f t="shared" si="32"/>
        <v>176.0262865921311</v>
      </c>
    </row>
    <row r="247" spans="1:18">
      <c r="A247" s="462">
        <v>45985</v>
      </c>
      <c r="B247" s="473" t="s">
        <v>412</v>
      </c>
      <c r="C247" s="473" t="s">
        <v>22</v>
      </c>
      <c r="D247" s="482" t="s">
        <v>17</v>
      </c>
      <c r="E247" s="476">
        <v>145000</v>
      </c>
      <c r="F247" s="14">
        <v>23</v>
      </c>
      <c r="G247" s="59">
        <f t="shared" si="26"/>
        <v>6304.347826086957</v>
      </c>
      <c r="I247" s="746"/>
      <c r="J247" s="107">
        <v>45985</v>
      </c>
      <c r="K247" s="498" t="s">
        <v>400</v>
      </c>
      <c r="L247" s="87" t="s">
        <v>401</v>
      </c>
      <c r="M247" s="87" t="str">
        <f t="shared" si="27"/>
        <v xml:space="preserve">TURNO 2 </v>
      </c>
      <c r="N247" s="87" t="str">
        <f t="shared" si="28"/>
        <v>MINIBUS</v>
      </c>
      <c r="O247" s="87" t="str">
        <f t="shared" si="29"/>
        <v>MOLINA</v>
      </c>
      <c r="P247" s="87">
        <v>1</v>
      </c>
      <c r="Q247" s="108">
        <f t="shared" si="30"/>
        <v>154.68976700520611</v>
      </c>
      <c r="R247" s="504">
        <f t="shared" si="32"/>
        <v>154.68976700520611</v>
      </c>
    </row>
    <row r="248" spans="1:18">
      <c r="A248" s="462">
        <v>45985</v>
      </c>
      <c r="B248" s="473" t="s">
        <v>411</v>
      </c>
      <c r="C248" s="473" t="s">
        <v>20</v>
      </c>
      <c r="D248" s="473" t="s">
        <v>8</v>
      </c>
      <c r="E248" s="476">
        <v>121000</v>
      </c>
      <c r="F248" s="14">
        <v>37</v>
      </c>
      <c r="G248" s="59">
        <f t="shared" si="26"/>
        <v>3270.2702702702704</v>
      </c>
      <c r="I248" s="746"/>
      <c r="J248" s="107">
        <v>45985</v>
      </c>
      <c r="K248" s="498" t="s">
        <v>400</v>
      </c>
      <c r="L248" s="87" t="s">
        <v>401</v>
      </c>
      <c r="M248" s="87" t="str">
        <f t="shared" si="27"/>
        <v>TURNO 2</v>
      </c>
      <c r="N248" s="87" t="str">
        <f t="shared" si="28"/>
        <v>BUS</v>
      </c>
      <c r="O248" s="87" t="str">
        <f t="shared" si="29"/>
        <v>RAUCO</v>
      </c>
      <c r="P248" s="87">
        <v>1</v>
      </c>
      <c r="Q248" s="108">
        <f t="shared" si="30"/>
        <v>129.08594350089612</v>
      </c>
      <c r="R248" s="504">
        <f t="shared" si="32"/>
        <v>129.08594350089612</v>
      </c>
    </row>
    <row r="249" spans="1:18">
      <c r="A249" s="462">
        <v>45985</v>
      </c>
      <c r="B249" s="473" t="s">
        <v>411</v>
      </c>
      <c r="C249" s="473" t="s">
        <v>20</v>
      </c>
      <c r="D249" s="473" t="s">
        <v>10</v>
      </c>
      <c r="E249" s="476">
        <v>90000</v>
      </c>
      <c r="F249" s="14">
        <v>8</v>
      </c>
      <c r="G249" s="59">
        <f t="shared" si="26"/>
        <v>11250</v>
      </c>
      <c r="I249" s="746"/>
      <c r="J249" s="107">
        <v>45985</v>
      </c>
      <c r="K249" s="498" t="s">
        <v>400</v>
      </c>
      <c r="L249" s="87" t="s">
        <v>401</v>
      </c>
      <c r="M249" s="87" t="str">
        <f t="shared" si="27"/>
        <v>TURNO 2</v>
      </c>
      <c r="N249" s="87" t="str">
        <f t="shared" si="28"/>
        <v>VAN</v>
      </c>
      <c r="O249" s="87" t="str">
        <f t="shared" si="29"/>
        <v>RAUCO</v>
      </c>
      <c r="P249" s="87">
        <v>1</v>
      </c>
      <c r="Q249" s="108">
        <f t="shared" si="30"/>
        <v>96.014338141162412</v>
      </c>
      <c r="R249" s="504">
        <f>P249*Q249</f>
        <v>96.014338141162412</v>
      </c>
    </row>
    <row r="250" spans="1:18">
      <c r="A250" s="462">
        <v>45985</v>
      </c>
      <c r="B250" s="473" t="s">
        <v>411</v>
      </c>
      <c r="C250" s="473" t="s">
        <v>419</v>
      </c>
      <c r="D250" s="473" t="s">
        <v>17</v>
      </c>
      <c r="E250" s="476">
        <v>150000</v>
      </c>
      <c r="F250" s="14">
        <v>12</v>
      </c>
      <c r="G250" s="59">
        <f t="shared" si="26"/>
        <v>12500</v>
      </c>
      <c r="I250" s="746"/>
      <c r="J250" s="107">
        <v>45985</v>
      </c>
      <c r="K250" s="498" t="s">
        <v>400</v>
      </c>
      <c r="L250" s="87" t="s">
        <v>401</v>
      </c>
      <c r="M250" s="87" t="str">
        <f t="shared" si="27"/>
        <v>TURNO 2</v>
      </c>
      <c r="N250" s="87" t="str">
        <f t="shared" si="28"/>
        <v>MINIBUS</v>
      </c>
      <c r="O250" s="87" t="str">
        <f t="shared" si="29"/>
        <v xml:space="preserve">CHEPICA </v>
      </c>
      <c r="P250" s="87">
        <v>1</v>
      </c>
      <c r="Q250" s="108">
        <f t="shared" si="30"/>
        <v>160.02389690193735</v>
      </c>
      <c r="R250" s="504">
        <f t="shared" si="32"/>
        <v>160.02389690193735</v>
      </c>
    </row>
    <row r="251" spans="1:18">
      <c r="A251" s="462">
        <v>45985</v>
      </c>
      <c r="B251" s="473" t="s">
        <v>412</v>
      </c>
      <c r="C251" s="473" t="s">
        <v>421</v>
      </c>
      <c r="D251" s="473" t="s">
        <v>144</v>
      </c>
      <c r="E251" s="476">
        <v>150000</v>
      </c>
      <c r="F251" s="14">
        <v>7</v>
      </c>
      <c r="G251" s="59">
        <f t="shared" si="26"/>
        <v>21428.571428571428</v>
      </c>
      <c r="I251" s="746"/>
      <c r="J251" s="107">
        <v>45985</v>
      </c>
      <c r="K251" s="498" t="s">
        <v>400</v>
      </c>
      <c r="L251" s="87" t="s">
        <v>401</v>
      </c>
      <c r="M251" s="87" t="str">
        <f t="shared" si="27"/>
        <v xml:space="preserve">TURNO 2 </v>
      </c>
      <c r="N251" s="87" t="str">
        <f t="shared" si="28"/>
        <v xml:space="preserve">VAN </v>
      </c>
      <c r="O251" s="87" t="str">
        <f t="shared" si="29"/>
        <v>CURICÓ 1, 2 Y 3</v>
      </c>
      <c r="P251" s="87">
        <v>1</v>
      </c>
      <c r="Q251" s="108">
        <f t="shared" si="30"/>
        <v>160.02389690193735</v>
      </c>
      <c r="R251" s="504">
        <f t="shared" si="32"/>
        <v>160.02389690193735</v>
      </c>
    </row>
    <row r="252" spans="1:18">
      <c r="A252" s="462">
        <v>45986</v>
      </c>
      <c r="B252" s="473" t="s">
        <v>409</v>
      </c>
      <c r="C252" s="473" t="s">
        <v>145</v>
      </c>
      <c r="D252" s="473" t="s">
        <v>8</v>
      </c>
      <c r="E252" s="476">
        <v>126000</v>
      </c>
      <c r="F252" s="835">
        <v>44</v>
      </c>
      <c r="G252" s="59">
        <f t="shared" si="26"/>
        <v>2863.6363636363635</v>
      </c>
      <c r="I252" s="746">
        <v>939.57</v>
      </c>
      <c r="J252" s="107">
        <v>45986</v>
      </c>
      <c r="K252" s="498" t="s">
        <v>400</v>
      </c>
      <c r="L252" s="87" t="s">
        <v>401</v>
      </c>
      <c r="M252" s="87" t="str">
        <f t="shared" ref="M252:M294" si="33">B252</f>
        <v xml:space="preserve">TURNO 1 </v>
      </c>
      <c r="N252" s="87" t="str">
        <f>D252</f>
        <v>BUS</v>
      </c>
      <c r="O252" s="87" t="str">
        <f>C252</f>
        <v>CURICÓ 1</v>
      </c>
      <c r="P252" s="87">
        <v>1</v>
      </c>
      <c r="Q252" s="108">
        <f>E252/$I$252</f>
        <v>134.10389859190906</v>
      </c>
      <c r="R252" s="504">
        <f t="shared" si="32"/>
        <v>134.10389859190906</v>
      </c>
    </row>
    <row r="253" spans="1:18">
      <c r="A253" s="462">
        <v>45986</v>
      </c>
      <c r="B253" s="115" t="s">
        <v>409</v>
      </c>
      <c r="C253" s="115" t="s">
        <v>145</v>
      </c>
      <c r="D253" s="115" t="s">
        <v>8</v>
      </c>
      <c r="E253" s="116">
        <v>126000</v>
      </c>
      <c r="F253" s="14">
        <v>36</v>
      </c>
      <c r="G253" s="59">
        <f t="shared" si="26"/>
        <v>3500</v>
      </c>
      <c r="I253" s="746"/>
      <c r="J253" s="107">
        <v>45986</v>
      </c>
      <c r="K253" s="498" t="s">
        <v>400</v>
      </c>
      <c r="L253" s="87" t="s">
        <v>401</v>
      </c>
      <c r="M253" s="87" t="str">
        <f t="shared" si="33"/>
        <v xml:space="preserve">TURNO 1 </v>
      </c>
      <c r="N253" s="87" t="str">
        <f t="shared" ref="N253:N294" si="34">D253</f>
        <v>BUS</v>
      </c>
      <c r="O253" s="87" t="str">
        <f t="shared" ref="O253:O294" si="35">C253</f>
        <v>CURICÓ 1</v>
      </c>
      <c r="P253" s="87">
        <v>1</v>
      </c>
      <c r="Q253" s="108">
        <f t="shared" ref="Q253:Q294" si="36">E253/$I$252</f>
        <v>134.10389859190906</v>
      </c>
      <c r="R253" s="504">
        <f t="shared" si="32"/>
        <v>134.10389859190906</v>
      </c>
    </row>
    <row r="254" spans="1:18">
      <c r="A254" s="462">
        <v>45986</v>
      </c>
      <c r="B254" s="115" t="s">
        <v>409</v>
      </c>
      <c r="C254" s="115" t="s">
        <v>145</v>
      </c>
      <c r="D254" s="115" t="s">
        <v>10</v>
      </c>
      <c r="E254" s="116">
        <v>90000</v>
      </c>
      <c r="F254" s="14">
        <v>13</v>
      </c>
      <c r="G254" s="59">
        <f t="shared" si="26"/>
        <v>6923.0769230769229</v>
      </c>
      <c r="I254" s="746"/>
      <c r="J254" s="107">
        <v>45986</v>
      </c>
      <c r="K254" s="498" t="s">
        <v>400</v>
      </c>
      <c r="L254" s="87" t="s">
        <v>401</v>
      </c>
      <c r="M254" s="87" t="str">
        <f t="shared" si="33"/>
        <v xml:space="preserve">TURNO 1 </v>
      </c>
      <c r="N254" s="87" t="str">
        <f t="shared" si="34"/>
        <v>VAN</v>
      </c>
      <c r="O254" s="87" t="str">
        <f t="shared" si="35"/>
        <v>CURICÓ 1</v>
      </c>
      <c r="P254" s="87">
        <v>1</v>
      </c>
      <c r="Q254" s="108">
        <f t="shared" si="36"/>
        <v>95.78849899422076</v>
      </c>
      <c r="R254" s="504">
        <f t="shared" si="32"/>
        <v>95.78849899422076</v>
      </c>
    </row>
    <row r="255" spans="1:18">
      <c r="A255" s="462">
        <v>45986</v>
      </c>
      <c r="B255" s="115" t="s">
        <v>408</v>
      </c>
      <c r="C255" s="115" t="s">
        <v>137</v>
      </c>
      <c r="D255" s="115" t="s">
        <v>8</v>
      </c>
      <c r="E255" s="116">
        <v>126000</v>
      </c>
      <c r="F255" s="14">
        <v>41</v>
      </c>
      <c r="G255" s="59">
        <f t="shared" si="26"/>
        <v>3073.1707317073169</v>
      </c>
      <c r="I255" s="746"/>
      <c r="J255" s="107">
        <v>45986</v>
      </c>
      <c r="K255" s="498" t="s">
        <v>400</v>
      </c>
      <c r="L255" s="87" t="s">
        <v>401</v>
      </c>
      <c r="M255" s="87" t="str">
        <f t="shared" si="33"/>
        <v>TURNO 1</v>
      </c>
      <c r="N255" s="87" t="str">
        <f t="shared" si="34"/>
        <v>BUS</v>
      </c>
      <c r="O255" s="87" t="str">
        <f t="shared" si="35"/>
        <v>CURICÓ 2</v>
      </c>
      <c r="P255" s="87">
        <v>1</v>
      </c>
      <c r="Q255" s="108">
        <f t="shared" si="36"/>
        <v>134.10389859190906</v>
      </c>
      <c r="R255" s="504">
        <f t="shared" si="32"/>
        <v>134.10389859190906</v>
      </c>
    </row>
    <row r="256" spans="1:18">
      <c r="A256" s="462">
        <v>45986</v>
      </c>
      <c r="B256" s="115" t="s">
        <v>408</v>
      </c>
      <c r="C256" s="115" t="s">
        <v>137</v>
      </c>
      <c r="D256" s="115" t="s">
        <v>8</v>
      </c>
      <c r="E256" s="116">
        <v>126000</v>
      </c>
      <c r="F256" s="14">
        <v>30</v>
      </c>
      <c r="G256" s="59">
        <f t="shared" si="26"/>
        <v>4200</v>
      </c>
      <c r="I256" s="746"/>
      <c r="J256" s="107">
        <v>45986</v>
      </c>
      <c r="K256" s="498" t="s">
        <v>400</v>
      </c>
      <c r="L256" s="87" t="s">
        <v>401</v>
      </c>
      <c r="M256" s="87" t="str">
        <f t="shared" si="33"/>
        <v>TURNO 1</v>
      </c>
      <c r="N256" s="87" t="str">
        <f t="shared" si="34"/>
        <v>BUS</v>
      </c>
      <c r="O256" s="87" t="str">
        <f t="shared" si="35"/>
        <v>CURICÓ 2</v>
      </c>
      <c r="P256" s="87">
        <v>1</v>
      </c>
      <c r="Q256" s="108">
        <f t="shared" si="36"/>
        <v>134.10389859190906</v>
      </c>
      <c r="R256" s="504">
        <f t="shared" si="32"/>
        <v>134.10389859190906</v>
      </c>
    </row>
    <row r="257" spans="1:18">
      <c r="A257" s="462">
        <v>45986</v>
      </c>
      <c r="B257" s="115" t="s">
        <v>408</v>
      </c>
      <c r="C257" s="115" t="s">
        <v>137</v>
      </c>
      <c r="D257" s="115" t="s">
        <v>10</v>
      </c>
      <c r="E257" s="116">
        <v>90000</v>
      </c>
      <c r="F257" s="14">
        <v>16</v>
      </c>
      <c r="G257" s="59">
        <f t="shared" si="26"/>
        <v>5625</v>
      </c>
      <c r="I257" s="746"/>
      <c r="J257" s="107">
        <v>45986</v>
      </c>
      <c r="K257" s="498" t="s">
        <v>400</v>
      </c>
      <c r="L257" s="87" t="s">
        <v>401</v>
      </c>
      <c r="M257" s="87" t="str">
        <f t="shared" si="33"/>
        <v>TURNO 1</v>
      </c>
      <c r="N257" s="87" t="str">
        <f t="shared" si="34"/>
        <v>VAN</v>
      </c>
      <c r="O257" s="87" t="str">
        <f t="shared" si="35"/>
        <v>CURICÓ 2</v>
      </c>
      <c r="P257" s="87">
        <v>1</v>
      </c>
      <c r="Q257" s="108">
        <f t="shared" si="36"/>
        <v>95.78849899422076</v>
      </c>
      <c r="R257" s="504">
        <f t="shared" si="32"/>
        <v>95.78849899422076</v>
      </c>
    </row>
    <row r="258" spans="1:18">
      <c r="A258" s="462">
        <v>45986</v>
      </c>
      <c r="B258" s="115" t="s">
        <v>408</v>
      </c>
      <c r="C258" s="115" t="s">
        <v>146</v>
      </c>
      <c r="D258" s="115" t="s">
        <v>8</v>
      </c>
      <c r="E258" s="116">
        <v>126000</v>
      </c>
      <c r="F258" s="14">
        <v>47</v>
      </c>
      <c r="G258" s="59">
        <f t="shared" si="26"/>
        <v>2680.8510638297871</v>
      </c>
      <c r="I258" s="746"/>
      <c r="J258" s="107">
        <v>45986</v>
      </c>
      <c r="K258" s="498" t="s">
        <v>400</v>
      </c>
      <c r="L258" s="87" t="s">
        <v>401</v>
      </c>
      <c r="M258" s="87" t="str">
        <f t="shared" si="33"/>
        <v>TURNO 1</v>
      </c>
      <c r="N258" s="87" t="str">
        <f t="shared" si="34"/>
        <v>BUS</v>
      </c>
      <c r="O258" s="87" t="str">
        <f t="shared" si="35"/>
        <v>CURICÓ 3</v>
      </c>
      <c r="P258" s="87">
        <v>1</v>
      </c>
      <c r="Q258" s="108">
        <f t="shared" si="36"/>
        <v>134.10389859190906</v>
      </c>
      <c r="R258" s="504">
        <f t="shared" si="32"/>
        <v>134.10389859190906</v>
      </c>
    </row>
    <row r="259" spans="1:18">
      <c r="A259" s="462">
        <v>45986</v>
      </c>
      <c r="B259" s="115" t="s">
        <v>408</v>
      </c>
      <c r="C259" s="115" t="s">
        <v>146</v>
      </c>
      <c r="D259" s="115" t="s">
        <v>8</v>
      </c>
      <c r="E259" s="116">
        <v>126000</v>
      </c>
      <c r="F259" s="14">
        <v>42</v>
      </c>
      <c r="G259" s="59">
        <f t="shared" si="26"/>
        <v>3000</v>
      </c>
      <c r="I259" s="746"/>
      <c r="J259" s="107">
        <v>45986</v>
      </c>
      <c r="K259" s="498" t="s">
        <v>400</v>
      </c>
      <c r="L259" s="87" t="s">
        <v>401</v>
      </c>
      <c r="M259" s="87" t="str">
        <f t="shared" si="33"/>
        <v>TURNO 1</v>
      </c>
      <c r="N259" s="87" t="str">
        <f t="shared" si="34"/>
        <v>BUS</v>
      </c>
      <c r="O259" s="87" t="str">
        <f t="shared" si="35"/>
        <v>CURICÓ 3</v>
      </c>
      <c r="P259" s="87">
        <v>1</v>
      </c>
      <c r="Q259" s="108">
        <f t="shared" si="36"/>
        <v>134.10389859190906</v>
      </c>
      <c r="R259" s="504">
        <f t="shared" si="32"/>
        <v>134.10389859190906</v>
      </c>
    </row>
    <row r="260" spans="1:18">
      <c r="A260" s="462">
        <v>45986</v>
      </c>
      <c r="B260" s="115" t="s">
        <v>408</v>
      </c>
      <c r="C260" s="115" t="s">
        <v>146</v>
      </c>
      <c r="D260" s="115" t="s">
        <v>8</v>
      </c>
      <c r="E260" s="116">
        <v>126000</v>
      </c>
      <c r="F260" s="14">
        <v>31</v>
      </c>
      <c r="G260" s="59">
        <f t="shared" ref="G260:G323" si="37">IFERROR(E260/F260,"")</f>
        <v>4064.516129032258</v>
      </c>
      <c r="I260" s="746"/>
      <c r="J260" s="107">
        <v>45986</v>
      </c>
      <c r="K260" s="498" t="s">
        <v>400</v>
      </c>
      <c r="L260" s="87" t="s">
        <v>401</v>
      </c>
      <c r="M260" s="87" t="str">
        <f t="shared" si="33"/>
        <v>TURNO 1</v>
      </c>
      <c r="N260" s="87" t="str">
        <f t="shared" si="34"/>
        <v>BUS</v>
      </c>
      <c r="O260" s="87" t="str">
        <f t="shared" si="35"/>
        <v>CURICÓ 3</v>
      </c>
      <c r="P260" s="87">
        <v>1</v>
      </c>
      <c r="Q260" s="108">
        <f t="shared" si="36"/>
        <v>134.10389859190906</v>
      </c>
      <c r="R260" s="504">
        <f t="shared" si="32"/>
        <v>134.10389859190906</v>
      </c>
    </row>
    <row r="261" spans="1:18">
      <c r="A261" s="462">
        <v>45986</v>
      </c>
      <c r="B261" s="115" t="s">
        <v>408</v>
      </c>
      <c r="C261" s="115" t="s">
        <v>146</v>
      </c>
      <c r="D261" s="115" t="s">
        <v>8</v>
      </c>
      <c r="E261" s="116">
        <v>126000</v>
      </c>
      <c r="F261" s="14">
        <v>28</v>
      </c>
      <c r="G261" s="59">
        <f t="shared" si="37"/>
        <v>4500</v>
      </c>
      <c r="I261" s="746"/>
      <c r="J261" s="107">
        <v>45986</v>
      </c>
      <c r="K261" s="498" t="s">
        <v>400</v>
      </c>
      <c r="L261" s="87" t="s">
        <v>401</v>
      </c>
      <c r="M261" s="87" t="str">
        <f t="shared" si="33"/>
        <v>TURNO 1</v>
      </c>
      <c r="N261" s="87" t="str">
        <f t="shared" si="34"/>
        <v>BUS</v>
      </c>
      <c r="O261" s="87" t="str">
        <f t="shared" si="35"/>
        <v>CURICÓ 3</v>
      </c>
      <c r="P261" s="87">
        <v>1</v>
      </c>
      <c r="Q261" s="108">
        <f t="shared" si="36"/>
        <v>134.10389859190906</v>
      </c>
      <c r="R261" s="504">
        <f t="shared" si="32"/>
        <v>134.10389859190906</v>
      </c>
    </row>
    <row r="262" spans="1:18">
      <c r="A262" s="462">
        <v>45986</v>
      </c>
      <c r="B262" s="115" t="s">
        <v>408</v>
      </c>
      <c r="C262" s="473" t="s">
        <v>364</v>
      </c>
      <c r="D262" s="115" t="s">
        <v>8</v>
      </c>
      <c r="E262" s="116">
        <v>108000</v>
      </c>
      <c r="F262" s="14">
        <v>27</v>
      </c>
      <c r="G262" s="59">
        <f t="shared" si="37"/>
        <v>4000</v>
      </c>
      <c r="I262" s="746"/>
      <c r="J262" s="107">
        <v>45986</v>
      </c>
      <c r="K262" s="498" t="s">
        <v>400</v>
      </c>
      <c r="L262" s="87" t="s">
        <v>401</v>
      </c>
      <c r="M262" s="87" t="str">
        <f t="shared" si="33"/>
        <v>TURNO 1</v>
      </c>
      <c r="N262" s="87" t="str">
        <f t="shared" si="34"/>
        <v>BUS</v>
      </c>
      <c r="O262" s="87" t="str">
        <f t="shared" si="35"/>
        <v xml:space="preserve">TENO 1 </v>
      </c>
      <c r="P262" s="87">
        <v>1</v>
      </c>
      <c r="Q262" s="108">
        <f t="shared" si="36"/>
        <v>114.94619879306491</v>
      </c>
      <c r="R262" s="504">
        <f t="shared" si="32"/>
        <v>114.94619879306491</v>
      </c>
    </row>
    <row r="263" spans="1:18">
      <c r="A263" s="462">
        <v>45986</v>
      </c>
      <c r="B263" s="115" t="s">
        <v>408</v>
      </c>
      <c r="C263" s="473" t="s">
        <v>364</v>
      </c>
      <c r="D263" s="115" t="s">
        <v>8</v>
      </c>
      <c r="E263" s="116">
        <v>108000</v>
      </c>
      <c r="F263" s="14">
        <v>33</v>
      </c>
      <c r="G263" s="59">
        <f t="shared" si="37"/>
        <v>3272.7272727272725</v>
      </c>
      <c r="I263" s="746"/>
      <c r="J263" s="107">
        <v>45986</v>
      </c>
      <c r="K263" s="498" t="s">
        <v>400</v>
      </c>
      <c r="L263" s="87" t="s">
        <v>401</v>
      </c>
      <c r="M263" s="87" t="str">
        <f t="shared" si="33"/>
        <v>TURNO 1</v>
      </c>
      <c r="N263" s="87" t="str">
        <f t="shared" si="34"/>
        <v>BUS</v>
      </c>
      <c r="O263" s="87" t="str">
        <f t="shared" si="35"/>
        <v xml:space="preserve">TENO 1 </v>
      </c>
      <c r="P263" s="87">
        <v>1</v>
      </c>
      <c r="Q263" s="108">
        <f t="shared" si="36"/>
        <v>114.94619879306491</v>
      </c>
      <c r="R263" s="504">
        <f t="shared" si="32"/>
        <v>114.94619879306491</v>
      </c>
    </row>
    <row r="264" spans="1:18">
      <c r="A264" s="462">
        <v>45986</v>
      </c>
      <c r="B264" s="115" t="s">
        <v>408</v>
      </c>
      <c r="C264" s="473" t="s">
        <v>364</v>
      </c>
      <c r="D264" s="115" t="s">
        <v>10</v>
      </c>
      <c r="E264" s="116">
        <v>90000</v>
      </c>
      <c r="F264" s="14">
        <v>17</v>
      </c>
      <c r="G264" s="59">
        <f t="shared" si="37"/>
        <v>5294.1176470588234</v>
      </c>
      <c r="I264" s="746"/>
      <c r="J264" s="107">
        <v>45986</v>
      </c>
      <c r="K264" s="498" t="s">
        <v>400</v>
      </c>
      <c r="L264" s="87" t="s">
        <v>401</v>
      </c>
      <c r="M264" s="87" t="str">
        <f t="shared" si="33"/>
        <v>TURNO 1</v>
      </c>
      <c r="N264" s="87" t="str">
        <f t="shared" si="34"/>
        <v>VAN</v>
      </c>
      <c r="O264" s="87" t="str">
        <f t="shared" si="35"/>
        <v xml:space="preserve">TENO 1 </v>
      </c>
      <c r="P264" s="87">
        <v>1</v>
      </c>
      <c r="Q264" s="108">
        <f t="shared" si="36"/>
        <v>95.78849899422076</v>
      </c>
      <c r="R264" s="504">
        <f t="shared" si="32"/>
        <v>95.78849899422076</v>
      </c>
    </row>
    <row r="265" spans="1:18">
      <c r="A265" s="462">
        <v>45986</v>
      </c>
      <c r="B265" s="115" t="s">
        <v>408</v>
      </c>
      <c r="C265" s="115" t="s">
        <v>25</v>
      </c>
      <c r="D265" s="473" t="s">
        <v>8</v>
      </c>
      <c r="E265" s="116">
        <v>119000</v>
      </c>
      <c r="F265" s="14">
        <v>24</v>
      </c>
      <c r="G265" s="59">
        <f t="shared" si="37"/>
        <v>4958.333333333333</v>
      </c>
      <c r="I265" s="746"/>
      <c r="J265" s="107">
        <v>45986</v>
      </c>
      <c r="K265" s="498" t="s">
        <v>400</v>
      </c>
      <c r="L265" s="87" t="s">
        <v>401</v>
      </c>
      <c r="M265" s="87" t="str">
        <f t="shared" si="33"/>
        <v>TURNO 1</v>
      </c>
      <c r="N265" s="87" t="str">
        <f t="shared" si="34"/>
        <v>BUS</v>
      </c>
      <c r="O265" s="87" t="str">
        <f t="shared" si="35"/>
        <v>MORZA</v>
      </c>
      <c r="P265" s="87">
        <v>1</v>
      </c>
      <c r="Q265" s="108">
        <f t="shared" si="36"/>
        <v>126.65368200346967</v>
      </c>
      <c r="R265" s="504">
        <f t="shared" si="32"/>
        <v>126.65368200346967</v>
      </c>
    </row>
    <row r="266" spans="1:18">
      <c r="A266" s="462">
        <v>45986</v>
      </c>
      <c r="B266" s="115" t="s">
        <v>408</v>
      </c>
      <c r="C266" s="115" t="s">
        <v>25</v>
      </c>
      <c r="D266" s="483" t="s">
        <v>144</v>
      </c>
      <c r="E266" s="116">
        <v>50000</v>
      </c>
      <c r="F266" s="14">
        <v>12</v>
      </c>
      <c r="G266" s="59">
        <f t="shared" si="37"/>
        <v>4166.666666666667</v>
      </c>
      <c r="I266" s="746"/>
      <c r="J266" s="107">
        <v>45986</v>
      </c>
      <c r="K266" s="498" t="s">
        <v>400</v>
      </c>
      <c r="L266" s="87" t="s">
        <v>401</v>
      </c>
      <c r="M266" s="87" t="str">
        <f t="shared" si="33"/>
        <v>TURNO 1</v>
      </c>
      <c r="N266" s="87" t="str">
        <f t="shared" si="34"/>
        <v xml:space="preserve">VAN </v>
      </c>
      <c r="O266" s="87" t="str">
        <f t="shared" si="35"/>
        <v>MORZA</v>
      </c>
      <c r="P266" s="87">
        <v>1</v>
      </c>
      <c r="Q266" s="108">
        <f t="shared" si="36"/>
        <v>53.215832774567083</v>
      </c>
      <c r="R266" s="504">
        <f>P266*Q266</f>
        <v>53.215832774567083</v>
      </c>
    </row>
    <row r="267" spans="1:18">
      <c r="A267" s="462">
        <v>45986</v>
      </c>
      <c r="B267" s="115" t="s">
        <v>408</v>
      </c>
      <c r="C267" s="473" t="s">
        <v>54</v>
      </c>
      <c r="D267" s="473" t="s">
        <v>8</v>
      </c>
      <c r="E267" s="116">
        <v>120000</v>
      </c>
      <c r="F267" s="14">
        <v>42</v>
      </c>
      <c r="G267" s="59">
        <f t="shared" si="37"/>
        <v>2857.1428571428573</v>
      </c>
      <c r="I267" s="746"/>
      <c r="J267" s="107">
        <v>45986</v>
      </c>
      <c r="K267" s="498" t="s">
        <v>400</v>
      </c>
      <c r="L267" s="87" t="s">
        <v>401</v>
      </c>
      <c r="M267" s="87" t="str">
        <f t="shared" si="33"/>
        <v>TURNO 1</v>
      </c>
      <c r="N267" s="87" t="str">
        <f t="shared" si="34"/>
        <v>BUS</v>
      </c>
      <c r="O267" s="87" t="str">
        <f t="shared" si="35"/>
        <v>LA MONTAÑA 1</v>
      </c>
      <c r="P267" s="87">
        <v>1</v>
      </c>
      <c r="Q267" s="108">
        <f t="shared" si="36"/>
        <v>127.71799865896101</v>
      </c>
      <c r="R267" s="504">
        <f t="shared" si="32"/>
        <v>127.71799865896101</v>
      </c>
    </row>
    <row r="268" spans="1:18">
      <c r="A268" s="462">
        <v>45986</v>
      </c>
      <c r="B268" s="473" t="s">
        <v>408</v>
      </c>
      <c r="C268" s="473" t="s">
        <v>422</v>
      </c>
      <c r="D268" s="473" t="s">
        <v>410</v>
      </c>
      <c r="E268" s="116">
        <v>45000</v>
      </c>
      <c r="F268" s="14">
        <v>11</v>
      </c>
      <c r="G268" s="59">
        <f t="shared" si="37"/>
        <v>4090.909090909091</v>
      </c>
      <c r="I268" s="746"/>
      <c r="J268" s="107">
        <v>45986</v>
      </c>
      <c r="K268" s="498" t="s">
        <v>400</v>
      </c>
      <c r="L268" s="87" t="s">
        <v>401</v>
      </c>
      <c r="M268" s="87" t="str">
        <f t="shared" si="33"/>
        <v>TURNO 1</v>
      </c>
      <c r="N268" s="87" t="str">
        <f t="shared" si="34"/>
        <v>VAN APOYO</v>
      </c>
      <c r="O268" s="87" t="str">
        <f t="shared" si="35"/>
        <v xml:space="preserve">LA MONTAÑA 1 </v>
      </c>
      <c r="P268" s="87">
        <v>1</v>
      </c>
      <c r="Q268" s="108">
        <f t="shared" si="36"/>
        <v>47.89424949711038</v>
      </c>
      <c r="R268" s="504">
        <f t="shared" si="32"/>
        <v>47.89424949711038</v>
      </c>
    </row>
    <row r="269" spans="1:18">
      <c r="A269" s="462">
        <v>45986</v>
      </c>
      <c r="B269" s="115" t="s">
        <v>408</v>
      </c>
      <c r="C269" s="115" t="s">
        <v>57</v>
      </c>
      <c r="D269" s="115" t="s">
        <v>8</v>
      </c>
      <c r="E269" s="116">
        <v>112500</v>
      </c>
      <c r="F269" s="14">
        <v>24</v>
      </c>
      <c r="G269" s="59">
        <f t="shared" si="37"/>
        <v>4687.5</v>
      </c>
      <c r="I269" s="746"/>
      <c r="J269" s="107">
        <v>45986</v>
      </c>
      <c r="K269" s="498" t="s">
        <v>400</v>
      </c>
      <c r="L269" s="87" t="s">
        <v>401</v>
      </c>
      <c r="M269" s="87" t="str">
        <f t="shared" si="33"/>
        <v>TURNO 1</v>
      </c>
      <c r="N269" s="87" t="str">
        <f t="shared" si="34"/>
        <v>BUS</v>
      </c>
      <c r="O269" s="87" t="str">
        <f t="shared" si="35"/>
        <v xml:space="preserve">LA MONTAÑA 2 </v>
      </c>
      <c r="P269" s="87">
        <v>1</v>
      </c>
      <c r="Q269" s="108">
        <f t="shared" si="36"/>
        <v>119.73562374277594</v>
      </c>
      <c r="R269" s="504">
        <f t="shared" si="32"/>
        <v>119.73562374277594</v>
      </c>
    </row>
    <row r="270" spans="1:18">
      <c r="A270" s="462">
        <v>45986</v>
      </c>
      <c r="B270" s="115" t="s">
        <v>408</v>
      </c>
      <c r="C270" s="115" t="s">
        <v>22</v>
      </c>
      <c r="D270" s="115" t="s">
        <v>8</v>
      </c>
      <c r="E270" s="116">
        <v>165000</v>
      </c>
      <c r="F270" s="14">
        <v>29</v>
      </c>
      <c r="G270" s="59">
        <f t="shared" si="37"/>
        <v>5689.6551724137935</v>
      </c>
      <c r="I270" s="746"/>
      <c r="J270" s="107">
        <v>45986</v>
      </c>
      <c r="K270" s="498" t="s">
        <v>400</v>
      </c>
      <c r="L270" s="87" t="s">
        <v>401</v>
      </c>
      <c r="M270" s="87" t="str">
        <f t="shared" si="33"/>
        <v>TURNO 1</v>
      </c>
      <c r="N270" s="87" t="str">
        <f t="shared" si="34"/>
        <v>BUS</v>
      </c>
      <c r="O270" s="87" t="str">
        <f t="shared" si="35"/>
        <v>MOLINA</v>
      </c>
      <c r="P270" s="87">
        <v>1</v>
      </c>
      <c r="Q270" s="108">
        <f t="shared" si="36"/>
        <v>175.61224815607139</v>
      </c>
      <c r="R270" s="504">
        <f t="shared" si="32"/>
        <v>175.61224815607139</v>
      </c>
    </row>
    <row r="271" spans="1:18">
      <c r="A271" s="462">
        <v>45986</v>
      </c>
      <c r="B271" s="115" t="s">
        <v>408</v>
      </c>
      <c r="C271" s="115" t="s">
        <v>20</v>
      </c>
      <c r="D271" s="115" t="s">
        <v>8</v>
      </c>
      <c r="E271" s="116">
        <v>121000</v>
      </c>
      <c r="F271" s="14">
        <v>36</v>
      </c>
      <c r="G271" s="59">
        <f t="shared" si="37"/>
        <v>3361.1111111111113</v>
      </c>
      <c r="I271" s="746"/>
      <c r="J271" s="107">
        <v>45986</v>
      </c>
      <c r="K271" s="498" t="s">
        <v>400</v>
      </c>
      <c r="L271" s="87" t="s">
        <v>401</v>
      </c>
      <c r="M271" s="87" t="str">
        <f t="shared" si="33"/>
        <v>TURNO 1</v>
      </c>
      <c r="N271" s="87" t="str">
        <f t="shared" si="34"/>
        <v>BUS</v>
      </c>
      <c r="O271" s="87" t="str">
        <f t="shared" si="35"/>
        <v>RAUCO</v>
      </c>
      <c r="P271" s="87">
        <v>1</v>
      </c>
      <c r="Q271" s="108">
        <f t="shared" si="36"/>
        <v>128.78231531445235</v>
      </c>
      <c r="R271" s="504">
        <f t="shared" si="32"/>
        <v>128.78231531445235</v>
      </c>
    </row>
    <row r="272" spans="1:18">
      <c r="A272" s="462">
        <v>45986</v>
      </c>
      <c r="B272" s="115" t="s">
        <v>408</v>
      </c>
      <c r="C272" s="115" t="s">
        <v>148</v>
      </c>
      <c r="D272" s="115" t="s">
        <v>17</v>
      </c>
      <c r="E272" s="116">
        <v>157500</v>
      </c>
      <c r="F272" s="14">
        <v>10</v>
      </c>
      <c r="G272" s="59">
        <f t="shared" si="37"/>
        <v>15750</v>
      </c>
      <c r="I272" s="746"/>
      <c r="J272" s="107">
        <v>45986</v>
      </c>
      <c r="K272" s="498" t="s">
        <v>400</v>
      </c>
      <c r="L272" s="87" t="s">
        <v>401</v>
      </c>
      <c r="M272" s="87" t="str">
        <f t="shared" si="33"/>
        <v>TURNO 1</v>
      </c>
      <c r="N272" s="87" t="str">
        <f t="shared" si="34"/>
        <v>MINIBUS</v>
      </c>
      <c r="O272" s="87" t="str">
        <f t="shared" si="35"/>
        <v xml:space="preserve">CURICÓ 1 Y 2 </v>
      </c>
      <c r="P272" s="87">
        <v>1</v>
      </c>
      <c r="Q272" s="108">
        <f t="shared" si="36"/>
        <v>167.62987323988631</v>
      </c>
      <c r="R272" s="504">
        <f t="shared" si="32"/>
        <v>167.62987323988631</v>
      </c>
    </row>
    <row r="273" spans="1:18">
      <c r="A273" s="462">
        <v>45986</v>
      </c>
      <c r="B273" s="115" t="s">
        <v>408</v>
      </c>
      <c r="C273" s="115" t="s">
        <v>363</v>
      </c>
      <c r="D273" s="115" t="s">
        <v>17</v>
      </c>
      <c r="E273" s="116">
        <v>105000</v>
      </c>
      <c r="F273" s="14">
        <v>13</v>
      </c>
      <c r="G273" s="59">
        <f t="shared" si="37"/>
        <v>8076.9230769230771</v>
      </c>
      <c r="I273" s="746"/>
      <c r="J273" s="107">
        <v>45986</v>
      </c>
      <c r="K273" s="498" t="s">
        <v>400</v>
      </c>
      <c r="L273" s="87" t="s">
        <v>401</v>
      </c>
      <c r="M273" s="87" t="str">
        <f t="shared" si="33"/>
        <v>TURNO 1</v>
      </c>
      <c r="N273" s="87" t="str">
        <f t="shared" si="34"/>
        <v>MINIBUS</v>
      </c>
      <c r="O273" s="87" t="str">
        <f t="shared" si="35"/>
        <v xml:space="preserve">CURICÓ 3 </v>
      </c>
      <c r="P273" s="87">
        <v>1</v>
      </c>
      <c r="Q273" s="108">
        <f t="shared" si="36"/>
        <v>111.75324882659088</v>
      </c>
      <c r="R273" s="504">
        <f t="shared" si="32"/>
        <v>111.75324882659088</v>
      </c>
    </row>
    <row r="274" spans="1:18">
      <c r="A274" s="462">
        <v>45986</v>
      </c>
      <c r="B274" s="115" t="s">
        <v>408</v>
      </c>
      <c r="C274" s="115" t="s">
        <v>418</v>
      </c>
      <c r="D274" s="115" t="s">
        <v>144</v>
      </c>
      <c r="E274" s="116">
        <v>150000</v>
      </c>
      <c r="F274" s="14">
        <v>10</v>
      </c>
      <c r="G274" s="59">
        <f t="shared" si="37"/>
        <v>15000</v>
      </c>
      <c r="I274" s="746"/>
      <c r="J274" s="107">
        <v>45986</v>
      </c>
      <c r="K274" s="498" t="s">
        <v>400</v>
      </c>
      <c r="L274" s="87" t="s">
        <v>401</v>
      </c>
      <c r="M274" s="87" t="str">
        <f t="shared" si="33"/>
        <v>TURNO 1</v>
      </c>
      <c r="N274" s="87" t="str">
        <f t="shared" si="34"/>
        <v xml:space="preserve">VAN </v>
      </c>
      <c r="O274" s="87" t="str">
        <f t="shared" si="35"/>
        <v>TENO/MORZA</v>
      </c>
      <c r="P274" s="87">
        <v>1</v>
      </c>
      <c r="Q274" s="108">
        <f t="shared" si="36"/>
        <v>159.64749832370126</v>
      </c>
      <c r="R274" s="504">
        <f t="shared" si="32"/>
        <v>159.64749832370126</v>
      </c>
    </row>
    <row r="275" spans="1:18">
      <c r="A275" s="462">
        <v>45986</v>
      </c>
      <c r="B275" s="115" t="s">
        <v>411</v>
      </c>
      <c r="C275" s="115" t="s">
        <v>145</v>
      </c>
      <c r="D275" s="115" t="s">
        <v>8</v>
      </c>
      <c r="E275" s="116">
        <v>126000</v>
      </c>
      <c r="F275" s="14">
        <v>43</v>
      </c>
      <c r="G275" s="59">
        <f t="shared" si="37"/>
        <v>2930.2325581395348</v>
      </c>
      <c r="I275" s="746"/>
      <c r="J275" s="107">
        <v>45986</v>
      </c>
      <c r="K275" s="498" t="s">
        <v>400</v>
      </c>
      <c r="L275" s="87" t="s">
        <v>401</v>
      </c>
      <c r="M275" s="87" t="str">
        <f t="shared" si="33"/>
        <v>TURNO 2</v>
      </c>
      <c r="N275" s="87" t="str">
        <f t="shared" si="34"/>
        <v>BUS</v>
      </c>
      <c r="O275" s="87" t="str">
        <f t="shared" si="35"/>
        <v>CURICÓ 1</v>
      </c>
      <c r="P275" s="87">
        <v>1</v>
      </c>
      <c r="Q275" s="108">
        <f t="shared" si="36"/>
        <v>134.10389859190906</v>
      </c>
      <c r="R275" s="504">
        <f t="shared" si="32"/>
        <v>134.10389859190906</v>
      </c>
    </row>
    <row r="276" spans="1:18">
      <c r="A276" s="462">
        <v>45986</v>
      </c>
      <c r="B276" s="115" t="s">
        <v>412</v>
      </c>
      <c r="C276" s="115" t="s">
        <v>135</v>
      </c>
      <c r="D276" s="115" t="s">
        <v>8</v>
      </c>
      <c r="E276" s="116">
        <v>126000</v>
      </c>
      <c r="F276" s="14">
        <v>44</v>
      </c>
      <c r="G276" s="59">
        <f t="shared" si="37"/>
        <v>2863.6363636363635</v>
      </c>
      <c r="I276" s="746"/>
      <c r="J276" s="107">
        <v>45986</v>
      </c>
      <c r="K276" s="498" t="s">
        <v>400</v>
      </c>
      <c r="L276" s="87" t="s">
        <v>401</v>
      </c>
      <c r="M276" s="87" t="str">
        <f t="shared" si="33"/>
        <v xml:space="preserve">TURNO 2 </v>
      </c>
      <c r="N276" s="87" t="str">
        <f t="shared" si="34"/>
        <v>BUS</v>
      </c>
      <c r="O276" s="87" t="str">
        <f t="shared" si="35"/>
        <v xml:space="preserve">CURICÓ 1 </v>
      </c>
      <c r="P276" s="87">
        <v>1</v>
      </c>
      <c r="Q276" s="108">
        <f t="shared" si="36"/>
        <v>134.10389859190906</v>
      </c>
      <c r="R276" s="504">
        <f t="shared" si="32"/>
        <v>134.10389859190906</v>
      </c>
    </row>
    <row r="277" spans="1:18">
      <c r="A277" s="462">
        <v>45986</v>
      </c>
      <c r="B277" s="115" t="s">
        <v>412</v>
      </c>
      <c r="C277" s="115" t="s">
        <v>137</v>
      </c>
      <c r="D277" s="115" t="s">
        <v>8</v>
      </c>
      <c r="E277" s="116">
        <v>126000</v>
      </c>
      <c r="F277" s="14">
        <v>46</v>
      </c>
      <c r="G277" s="59">
        <f t="shared" si="37"/>
        <v>2739.1304347826085</v>
      </c>
      <c r="I277" s="746"/>
      <c r="J277" s="107">
        <v>45986</v>
      </c>
      <c r="K277" s="498" t="s">
        <v>400</v>
      </c>
      <c r="L277" s="87" t="s">
        <v>401</v>
      </c>
      <c r="M277" s="87" t="str">
        <f t="shared" si="33"/>
        <v xml:space="preserve">TURNO 2 </v>
      </c>
      <c r="N277" s="87" t="str">
        <f t="shared" si="34"/>
        <v>BUS</v>
      </c>
      <c r="O277" s="87" t="str">
        <f t="shared" si="35"/>
        <v>CURICÓ 2</v>
      </c>
      <c r="P277" s="87">
        <v>1</v>
      </c>
      <c r="Q277" s="108">
        <f t="shared" si="36"/>
        <v>134.10389859190906</v>
      </c>
      <c r="R277" s="504">
        <f t="shared" si="32"/>
        <v>134.10389859190906</v>
      </c>
    </row>
    <row r="278" spans="1:18">
      <c r="A278" s="462">
        <v>45986</v>
      </c>
      <c r="B278" s="115" t="s">
        <v>411</v>
      </c>
      <c r="C278" s="115" t="s">
        <v>141</v>
      </c>
      <c r="D278" s="115" t="s">
        <v>8</v>
      </c>
      <c r="E278" s="116">
        <v>126000</v>
      </c>
      <c r="F278" s="14">
        <v>49</v>
      </c>
      <c r="G278" s="59">
        <f t="shared" si="37"/>
        <v>2571.4285714285716</v>
      </c>
      <c r="I278" s="746"/>
      <c r="J278" s="107">
        <v>45986</v>
      </c>
      <c r="K278" s="498" t="s">
        <v>400</v>
      </c>
      <c r="L278" s="87" t="s">
        <v>401</v>
      </c>
      <c r="M278" s="87" t="str">
        <f t="shared" si="33"/>
        <v>TURNO 2</v>
      </c>
      <c r="N278" s="87" t="str">
        <f t="shared" si="34"/>
        <v>BUS</v>
      </c>
      <c r="O278" s="87" t="str">
        <f t="shared" si="35"/>
        <v xml:space="preserve">CURICÓ 2 </v>
      </c>
      <c r="P278" s="87">
        <v>1</v>
      </c>
      <c r="Q278" s="108">
        <f t="shared" si="36"/>
        <v>134.10389859190906</v>
      </c>
      <c r="R278" s="504">
        <f t="shared" si="32"/>
        <v>134.10389859190906</v>
      </c>
    </row>
    <row r="279" spans="1:18">
      <c r="A279" s="462">
        <v>45986</v>
      </c>
      <c r="B279" s="115" t="s">
        <v>411</v>
      </c>
      <c r="C279" s="115" t="s">
        <v>146</v>
      </c>
      <c r="D279" s="115" t="s">
        <v>8</v>
      </c>
      <c r="E279" s="116">
        <v>126000</v>
      </c>
      <c r="F279" s="14">
        <v>44</v>
      </c>
      <c r="G279" s="59">
        <f t="shared" si="37"/>
        <v>2863.6363636363635</v>
      </c>
      <c r="I279" s="746"/>
      <c r="J279" s="107">
        <v>45986</v>
      </c>
      <c r="K279" s="498" t="s">
        <v>400</v>
      </c>
      <c r="L279" s="87" t="s">
        <v>401</v>
      </c>
      <c r="M279" s="87" t="str">
        <f t="shared" si="33"/>
        <v>TURNO 2</v>
      </c>
      <c r="N279" s="87" t="str">
        <f t="shared" si="34"/>
        <v>BUS</v>
      </c>
      <c r="O279" s="87" t="str">
        <f t="shared" si="35"/>
        <v>CURICÓ 3</v>
      </c>
      <c r="P279" s="87">
        <v>1</v>
      </c>
      <c r="Q279" s="108">
        <f t="shared" si="36"/>
        <v>134.10389859190906</v>
      </c>
      <c r="R279" s="504">
        <f t="shared" si="32"/>
        <v>134.10389859190906</v>
      </c>
    </row>
    <row r="280" spans="1:18">
      <c r="A280" s="462">
        <v>45986</v>
      </c>
      <c r="B280" s="115" t="s">
        <v>411</v>
      </c>
      <c r="C280" s="115" t="s">
        <v>363</v>
      </c>
      <c r="D280" s="115" t="s">
        <v>8</v>
      </c>
      <c r="E280" s="116">
        <v>126000</v>
      </c>
      <c r="F280" s="14">
        <v>50</v>
      </c>
      <c r="G280" s="59">
        <f t="shared" si="37"/>
        <v>2520</v>
      </c>
      <c r="I280" s="746"/>
      <c r="J280" s="107">
        <v>45986</v>
      </c>
      <c r="K280" s="498" t="s">
        <v>400</v>
      </c>
      <c r="L280" s="87" t="s">
        <v>401</v>
      </c>
      <c r="M280" s="87" t="str">
        <f t="shared" si="33"/>
        <v>TURNO 2</v>
      </c>
      <c r="N280" s="87" t="str">
        <f t="shared" si="34"/>
        <v>BUS</v>
      </c>
      <c r="O280" s="87" t="str">
        <f t="shared" si="35"/>
        <v xml:space="preserve">CURICÓ 3 </v>
      </c>
      <c r="P280" s="87">
        <v>1</v>
      </c>
      <c r="Q280" s="108">
        <f t="shared" si="36"/>
        <v>134.10389859190906</v>
      </c>
      <c r="R280" s="504">
        <f t="shared" si="32"/>
        <v>134.10389859190906</v>
      </c>
    </row>
    <row r="281" spans="1:18">
      <c r="A281" s="462">
        <v>45986</v>
      </c>
      <c r="B281" s="115" t="s">
        <v>411</v>
      </c>
      <c r="C281" s="115" t="s">
        <v>363</v>
      </c>
      <c r="D281" s="115" t="s">
        <v>8</v>
      </c>
      <c r="E281" s="116">
        <v>126000</v>
      </c>
      <c r="F281" s="14">
        <v>52</v>
      </c>
      <c r="G281" s="59">
        <f t="shared" si="37"/>
        <v>2423.0769230769229</v>
      </c>
      <c r="I281" s="746"/>
      <c r="J281" s="107">
        <v>45986</v>
      </c>
      <c r="K281" s="498" t="s">
        <v>400</v>
      </c>
      <c r="L281" s="87" t="s">
        <v>401</v>
      </c>
      <c r="M281" s="87" t="str">
        <f t="shared" si="33"/>
        <v>TURNO 2</v>
      </c>
      <c r="N281" s="87" t="str">
        <f t="shared" si="34"/>
        <v>BUS</v>
      </c>
      <c r="O281" s="87" t="str">
        <f t="shared" si="35"/>
        <v xml:space="preserve">CURICÓ 3 </v>
      </c>
      <c r="P281" s="87">
        <v>1</v>
      </c>
      <c r="Q281" s="108">
        <f t="shared" si="36"/>
        <v>134.10389859190906</v>
      </c>
      <c r="R281" s="504">
        <f t="shared" si="32"/>
        <v>134.10389859190906</v>
      </c>
    </row>
    <row r="282" spans="1:18">
      <c r="A282" s="462">
        <v>45986</v>
      </c>
      <c r="B282" s="115" t="s">
        <v>411</v>
      </c>
      <c r="C282" s="115" t="s">
        <v>364</v>
      </c>
      <c r="D282" s="115" t="s">
        <v>8</v>
      </c>
      <c r="E282" s="116">
        <v>101000</v>
      </c>
      <c r="F282" s="14">
        <v>33</v>
      </c>
      <c r="G282" s="59">
        <f t="shared" si="37"/>
        <v>3060.6060606060605</v>
      </c>
      <c r="I282" s="746"/>
      <c r="J282" s="107">
        <v>45986</v>
      </c>
      <c r="K282" s="498" t="s">
        <v>400</v>
      </c>
      <c r="L282" s="87" t="s">
        <v>401</v>
      </c>
      <c r="M282" s="87" t="str">
        <f t="shared" si="33"/>
        <v>TURNO 2</v>
      </c>
      <c r="N282" s="87" t="str">
        <f t="shared" si="34"/>
        <v>BUS</v>
      </c>
      <c r="O282" s="87" t="str">
        <f t="shared" si="35"/>
        <v xml:space="preserve">TENO 1 </v>
      </c>
      <c r="P282" s="87">
        <v>1</v>
      </c>
      <c r="Q282" s="108">
        <f t="shared" si="36"/>
        <v>107.49598220462552</v>
      </c>
      <c r="R282" s="504">
        <f t="shared" si="32"/>
        <v>107.49598220462552</v>
      </c>
    </row>
    <row r="283" spans="1:18">
      <c r="A283" s="462">
        <v>45986</v>
      </c>
      <c r="B283" s="115" t="s">
        <v>411</v>
      </c>
      <c r="C283" s="115" t="s">
        <v>364</v>
      </c>
      <c r="D283" s="115" t="s">
        <v>17</v>
      </c>
      <c r="E283" s="116">
        <v>95000</v>
      </c>
      <c r="F283" s="14">
        <v>24</v>
      </c>
      <c r="G283" s="59">
        <f t="shared" si="37"/>
        <v>3958.3333333333335</v>
      </c>
      <c r="I283" s="746"/>
      <c r="J283" s="107">
        <v>45986</v>
      </c>
      <c r="K283" s="498" t="s">
        <v>400</v>
      </c>
      <c r="L283" s="87" t="s">
        <v>401</v>
      </c>
      <c r="M283" s="87" t="str">
        <f t="shared" si="33"/>
        <v>TURNO 2</v>
      </c>
      <c r="N283" s="87" t="str">
        <f t="shared" si="34"/>
        <v>MINIBUS</v>
      </c>
      <c r="O283" s="87" t="str">
        <f t="shared" si="35"/>
        <v xml:space="preserve">TENO 1 </v>
      </c>
      <c r="P283" s="87">
        <v>1</v>
      </c>
      <c r="Q283" s="108">
        <f t="shared" si="36"/>
        <v>101.11008227167747</v>
      </c>
      <c r="R283" s="504">
        <f t="shared" si="32"/>
        <v>101.11008227167747</v>
      </c>
    </row>
    <row r="284" spans="1:18">
      <c r="A284" s="462">
        <v>45986</v>
      </c>
      <c r="B284" s="115" t="s">
        <v>411</v>
      </c>
      <c r="C284" s="115" t="s">
        <v>240</v>
      </c>
      <c r="D284" s="115" t="s">
        <v>8</v>
      </c>
      <c r="E284" s="116">
        <v>108000</v>
      </c>
      <c r="F284" s="14">
        <v>34</v>
      </c>
      <c r="G284" s="59">
        <f t="shared" si="37"/>
        <v>3176.4705882352941</v>
      </c>
      <c r="I284" s="746"/>
      <c r="J284" s="107">
        <v>45986</v>
      </c>
      <c r="K284" s="498" t="s">
        <v>400</v>
      </c>
      <c r="L284" s="87" t="s">
        <v>401</v>
      </c>
      <c r="M284" s="87" t="str">
        <f t="shared" si="33"/>
        <v>TURNO 2</v>
      </c>
      <c r="N284" s="87" t="str">
        <f t="shared" si="34"/>
        <v>BUS</v>
      </c>
      <c r="O284" s="87" t="str">
        <f t="shared" si="35"/>
        <v>TENO 2</v>
      </c>
      <c r="P284" s="87">
        <v>1</v>
      </c>
      <c r="Q284" s="108">
        <f t="shared" si="36"/>
        <v>114.94619879306491</v>
      </c>
      <c r="R284" s="504">
        <f t="shared" si="32"/>
        <v>114.94619879306491</v>
      </c>
    </row>
    <row r="285" spans="1:18">
      <c r="A285" s="462">
        <v>45986</v>
      </c>
      <c r="B285" s="115" t="s">
        <v>411</v>
      </c>
      <c r="C285" s="115" t="s">
        <v>25</v>
      </c>
      <c r="D285" s="115" t="s">
        <v>8</v>
      </c>
      <c r="E285" s="116">
        <v>119000</v>
      </c>
      <c r="F285" s="14">
        <v>22</v>
      </c>
      <c r="G285" s="59">
        <f t="shared" si="37"/>
        <v>5409.090909090909</v>
      </c>
      <c r="I285" s="746"/>
      <c r="J285" s="107">
        <v>45986</v>
      </c>
      <c r="K285" s="498" t="s">
        <v>400</v>
      </c>
      <c r="L285" s="87" t="s">
        <v>401</v>
      </c>
      <c r="M285" s="87" t="str">
        <f t="shared" si="33"/>
        <v>TURNO 2</v>
      </c>
      <c r="N285" s="87" t="str">
        <f t="shared" si="34"/>
        <v>BUS</v>
      </c>
      <c r="O285" s="87" t="str">
        <f t="shared" si="35"/>
        <v>MORZA</v>
      </c>
      <c r="P285" s="87">
        <v>1</v>
      </c>
      <c r="Q285" s="108">
        <f t="shared" si="36"/>
        <v>126.65368200346967</v>
      </c>
      <c r="R285" s="504">
        <f t="shared" si="32"/>
        <v>126.65368200346967</v>
      </c>
    </row>
    <row r="286" spans="1:18">
      <c r="A286" s="462">
        <v>45986</v>
      </c>
      <c r="B286" s="115" t="s">
        <v>411</v>
      </c>
      <c r="C286" s="115" t="s">
        <v>25</v>
      </c>
      <c r="D286" s="115" t="s">
        <v>144</v>
      </c>
      <c r="E286" s="116">
        <v>100000</v>
      </c>
      <c r="F286" s="14">
        <v>12</v>
      </c>
      <c r="G286" s="59">
        <f t="shared" si="37"/>
        <v>8333.3333333333339</v>
      </c>
      <c r="I286" s="746"/>
      <c r="J286" s="107">
        <v>45986</v>
      </c>
      <c r="K286" s="498" t="s">
        <v>400</v>
      </c>
      <c r="L286" s="87" t="s">
        <v>401</v>
      </c>
      <c r="M286" s="87" t="str">
        <f t="shared" si="33"/>
        <v>TURNO 2</v>
      </c>
      <c r="N286" s="87" t="str">
        <f t="shared" si="34"/>
        <v xml:space="preserve">VAN </v>
      </c>
      <c r="O286" s="87" t="str">
        <f t="shared" si="35"/>
        <v>MORZA</v>
      </c>
      <c r="P286" s="87">
        <v>1</v>
      </c>
      <c r="Q286" s="108">
        <f t="shared" si="36"/>
        <v>106.43166554913417</v>
      </c>
      <c r="R286" s="504">
        <f t="shared" si="32"/>
        <v>106.43166554913417</v>
      </c>
    </row>
    <row r="287" spans="1:18">
      <c r="A287" s="462">
        <v>45986</v>
      </c>
      <c r="B287" s="115" t="s">
        <v>411</v>
      </c>
      <c r="C287" s="115" t="s">
        <v>54</v>
      </c>
      <c r="D287" s="115" t="s">
        <v>8</v>
      </c>
      <c r="E287" s="116">
        <v>120000</v>
      </c>
      <c r="F287" s="14">
        <v>28</v>
      </c>
      <c r="G287" s="59">
        <f t="shared" si="37"/>
        <v>4285.7142857142853</v>
      </c>
      <c r="I287" s="746"/>
      <c r="J287" s="107">
        <v>45986</v>
      </c>
      <c r="K287" s="498" t="s">
        <v>400</v>
      </c>
      <c r="L287" s="87" t="s">
        <v>401</v>
      </c>
      <c r="M287" s="87" t="str">
        <f t="shared" si="33"/>
        <v>TURNO 2</v>
      </c>
      <c r="N287" s="87" t="str">
        <f t="shared" si="34"/>
        <v>BUS</v>
      </c>
      <c r="O287" s="87" t="str">
        <f t="shared" si="35"/>
        <v>LA MONTAÑA 1</v>
      </c>
      <c r="P287" s="87">
        <v>1</v>
      </c>
      <c r="Q287" s="108">
        <f t="shared" si="36"/>
        <v>127.71799865896101</v>
      </c>
      <c r="R287" s="504">
        <f t="shared" si="32"/>
        <v>127.71799865896101</v>
      </c>
    </row>
    <row r="288" spans="1:18">
      <c r="A288" s="462">
        <v>45986</v>
      </c>
      <c r="B288" s="115" t="s">
        <v>411</v>
      </c>
      <c r="C288" s="115" t="s">
        <v>57</v>
      </c>
      <c r="D288" s="115" t="s">
        <v>17</v>
      </c>
      <c r="E288" s="116">
        <v>105000</v>
      </c>
      <c r="F288" s="14">
        <v>17</v>
      </c>
      <c r="G288" s="59">
        <f t="shared" si="37"/>
        <v>6176.4705882352937</v>
      </c>
      <c r="I288" s="746"/>
      <c r="J288" s="107">
        <v>45986</v>
      </c>
      <c r="K288" s="498" t="s">
        <v>400</v>
      </c>
      <c r="L288" s="87" t="s">
        <v>401</v>
      </c>
      <c r="M288" s="87" t="str">
        <f t="shared" si="33"/>
        <v>TURNO 2</v>
      </c>
      <c r="N288" s="87" t="str">
        <f t="shared" si="34"/>
        <v>MINIBUS</v>
      </c>
      <c r="O288" s="87" t="str">
        <f t="shared" si="35"/>
        <v xml:space="preserve">LA MONTAÑA 2 </v>
      </c>
      <c r="P288" s="87">
        <v>1</v>
      </c>
      <c r="Q288" s="108">
        <f t="shared" si="36"/>
        <v>111.75324882659088</v>
      </c>
      <c r="R288" s="504">
        <f t="shared" si="32"/>
        <v>111.75324882659088</v>
      </c>
    </row>
    <row r="289" spans="1:18">
      <c r="A289" s="462">
        <v>45986</v>
      </c>
      <c r="B289" s="115" t="s">
        <v>411</v>
      </c>
      <c r="C289" s="115" t="s">
        <v>58</v>
      </c>
      <c r="D289" s="115" t="s">
        <v>8</v>
      </c>
      <c r="E289" s="116">
        <v>165000</v>
      </c>
      <c r="F289" s="14">
        <v>43</v>
      </c>
      <c r="G289" s="59">
        <f t="shared" si="37"/>
        <v>3837.2093023255816</v>
      </c>
      <c r="I289" s="746"/>
      <c r="J289" s="107">
        <v>45986</v>
      </c>
      <c r="K289" s="498" t="s">
        <v>400</v>
      </c>
      <c r="L289" s="87" t="s">
        <v>401</v>
      </c>
      <c r="M289" s="87" t="str">
        <f t="shared" si="33"/>
        <v>TURNO 2</v>
      </c>
      <c r="N289" s="87" t="str">
        <f t="shared" si="34"/>
        <v>BUS</v>
      </c>
      <c r="O289" s="87" t="str">
        <f t="shared" si="35"/>
        <v xml:space="preserve">MOLINA </v>
      </c>
      <c r="P289" s="87">
        <v>1</v>
      </c>
      <c r="Q289" s="108">
        <f t="shared" si="36"/>
        <v>175.61224815607139</v>
      </c>
      <c r="R289" s="504">
        <f t="shared" si="32"/>
        <v>175.61224815607139</v>
      </c>
    </row>
    <row r="290" spans="1:18">
      <c r="A290" s="462">
        <v>45986</v>
      </c>
      <c r="B290" s="115" t="s">
        <v>412</v>
      </c>
      <c r="C290" s="115" t="s">
        <v>22</v>
      </c>
      <c r="D290" s="482" t="s">
        <v>17</v>
      </c>
      <c r="E290" s="116">
        <v>145000</v>
      </c>
      <c r="F290" s="14">
        <v>18</v>
      </c>
      <c r="G290" s="59">
        <f t="shared" si="37"/>
        <v>8055.5555555555557</v>
      </c>
      <c r="I290" s="746"/>
      <c r="J290" s="107">
        <v>45986</v>
      </c>
      <c r="K290" s="498" t="s">
        <v>400</v>
      </c>
      <c r="L290" s="87" t="s">
        <v>401</v>
      </c>
      <c r="M290" s="87" t="str">
        <f t="shared" si="33"/>
        <v xml:space="preserve">TURNO 2 </v>
      </c>
      <c r="N290" s="87" t="str">
        <f t="shared" si="34"/>
        <v>MINIBUS</v>
      </c>
      <c r="O290" s="87" t="str">
        <f t="shared" si="35"/>
        <v>MOLINA</v>
      </c>
      <c r="P290" s="87">
        <v>1</v>
      </c>
      <c r="Q290" s="108">
        <f t="shared" si="36"/>
        <v>154.32591504624455</v>
      </c>
      <c r="R290" s="504">
        <f t="shared" si="32"/>
        <v>154.32591504624455</v>
      </c>
    </row>
    <row r="291" spans="1:18">
      <c r="A291" s="462">
        <v>45986</v>
      </c>
      <c r="B291" s="115" t="s">
        <v>411</v>
      </c>
      <c r="C291" s="115" t="s">
        <v>20</v>
      </c>
      <c r="D291" s="115" t="s">
        <v>8</v>
      </c>
      <c r="E291" s="116">
        <v>121000</v>
      </c>
      <c r="F291" s="14">
        <v>37</v>
      </c>
      <c r="G291" s="59">
        <f t="shared" si="37"/>
        <v>3270.2702702702704</v>
      </c>
      <c r="I291" s="746"/>
      <c r="J291" s="107">
        <v>45986</v>
      </c>
      <c r="K291" s="498" t="s">
        <v>400</v>
      </c>
      <c r="L291" s="87" t="s">
        <v>401</v>
      </c>
      <c r="M291" s="87" t="str">
        <f t="shared" si="33"/>
        <v>TURNO 2</v>
      </c>
      <c r="N291" s="87" t="str">
        <f t="shared" si="34"/>
        <v>BUS</v>
      </c>
      <c r="O291" s="87" t="str">
        <f t="shared" si="35"/>
        <v>RAUCO</v>
      </c>
      <c r="P291" s="87">
        <v>1</v>
      </c>
      <c r="Q291" s="108">
        <f t="shared" si="36"/>
        <v>128.78231531445235</v>
      </c>
      <c r="R291" s="504">
        <f t="shared" si="32"/>
        <v>128.78231531445235</v>
      </c>
    </row>
    <row r="292" spans="1:18">
      <c r="A292" s="462">
        <v>45986</v>
      </c>
      <c r="B292" s="473" t="s">
        <v>411</v>
      </c>
      <c r="C292" s="473" t="s">
        <v>20</v>
      </c>
      <c r="D292" s="473" t="s">
        <v>10</v>
      </c>
      <c r="E292" s="116">
        <v>90000</v>
      </c>
      <c r="F292" s="14">
        <v>9</v>
      </c>
      <c r="G292" s="59">
        <f t="shared" si="37"/>
        <v>10000</v>
      </c>
      <c r="I292" s="746"/>
      <c r="J292" s="107">
        <v>45986</v>
      </c>
      <c r="K292" s="498" t="s">
        <v>400</v>
      </c>
      <c r="L292" s="87" t="s">
        <v>401</v>
      </c>
      <c r="M292" s="87" t="str">
        <f t="shared" si="33"/>
        <v>TURNO 2</v>
      </c>
      <c r="N292" s="87" t="str">
        <f t="shared" si="34"/>
        <v>VAN</v>
      </c>
      <c r="O292" s="87" t="str">
        <f t="shared" si="35"/>
        <v>RAUCO</v>
      </c>
      <c r="P292" s="87">
        <v>1</v>
      </c>
      <c r="Q292" s="108">
        <f t="shared" si="36"/>
        <v>95.78849899422076</v>
      </c>
      <c r="R292" s="504">
        <f t="shared" si="32"/>
        <v>95.78849899422076</v>
      </c>
    </row>
    <row r="293" spans="1:18">
      <c r="A293" s="462">
        <v>45986</v>
      </c>
      <c r="B293" s="115" t="s">
        <v>411</v>
      </c>
      <c r="C293" s="115" t="s">
        <v>419</v>
      </c>
      <c r="D293" s="115" t="s">
        <v>17</v>
      </c>
      <c r="E293" s="116">
        <v>150000</v>
      </c>
      <c r="F293" s="14">
        <v>19</v>
      </c>
      <c r="G293" s="59">
        <f t="shared" si="37"/>
        <v>7894.7368421052633</v>
      </c>
      <c r="I293" s="746"/>
      <c r="J293" s="107">
        <v>45986</v>
      </c>
      <c r="K293" s="498" t="s">
        <v>400</v>
      </c>
      <c r="L293" s="87" t="s">
        <v>401</v>
      </c>
      <c r="M293" s="87" t="str">
        <f t="shared" si="33"/>
        <v>TURNO 2</v>
      </c>
      <c r="N293" s="87" t="str">
        <f t="shared" si="34"/>
        <v>MINIBUS</v>
      </c>
      <c r="O293" s="87" t="str">
        <f t="shared" si="35"/>
        <v xml:space="preserve">CHEPICA </v>
      </c>
      <c r="P293" s="87">
        <v>1</v>
      </c>
      <c r="Q293" s="108">
        <f t="shared" si="36"/>
        <v>159.64749832370126</v>
      </c>
      <c r="R293" s="504">
        <f t="shared" si="32"/>
        <v>159.64749832370126</v>
      </c>
    </row>
    <row r="294" spans="1:18">
      <c r="A294" s="462">
        <v>45986</v>
      </c>
      <c r="B294" s="115" t="s">
        <v>412</v>
      </c>
      <c r="C294" s="115" t="s">
        <v>421</v>
      </c>
      <c r="D294" s="115" t="s">
        <v>144</v>
      </c>
      <c r="E294" s="116">
        <v>150000</v>
      </c>
      <c r="F294" s="14">
        <v>17</v>
      </c>
      <c r="G294" s="59">
        <f t="shared" si="37"/>
        <v>8823.5294117647063</v>
      </c>
      <c r="I294" s="746"/>
      <c r="J294" s="107">
        <v>45986</v>
      </c>
      <c r="K294" s="498" t="s">
        <v>400</v>
      </c>
      <c r="L294" s="87" t="s">
        <v>401</v>
      </c>
      <c r="M294" s="87" t="str">
        <f t="shared" si="33"/>
        <v xml:space="preserve">TURNO 2 </v>
      </c>
      <c r="N294" s="87" t="str">
        <f t="shared" si="34"/>
        <v xml:space="preserve">VAN </v>
      </c>
      <c r="O294" s="87" t="str">
        <f t="shared" si="35"/>
        <v>CURICÓ 1, 2 Y 3</v>
      </c>
      <c r="P294" s="87">
        <v>1</v>
      </c>
      <c r="Q294" s="108">
        <f t="shared" si="36"/>
        <v>159.64749832370126</v>
      </c>
      <c r="R294" s="504">
        <f t="shared" si="32"/>
        <v>159.64749832370126</v>
      </c>
    </row>
    <row r="295" spans="1:18">
      <c r="A295" s="462">
        <v>45987</v>
      </c>
      <c r="B295" s="489" t="s">
        <v>409</v>
      </c>
      <c r="C295" s="67" t="s">
        <v>145</v>
      </c>
      <c r="D295" s="67" t="s">
        <v>8</v>
      </c>
      <c r="E295" s="36">
        <v>126000</v>
      </c>
      <c r="F295" s="14">
        <v>40</v>
      </c>
      <c r="G295" s="59">
        <f t="shared" si="37"/>
        <v>3150</v>
      </c>
      <c r="I295" s="745">
        <v>939.56</v>
      </c>
      <c r="J295" s="817">
        <v>45987</v>
      </c>
      <c r="K295" s="818" t="s">
        <v>400</v>
      </c>
      <c r="L295" s="819" t="s">
        <v>401</v>
      </c>
      <c r="M295" s="819" t="str">
        <f>B295</f>
        <v xml:space="preserve">TURNO 1 </v>
      </c>
      <c r="N295" s="819" t="str">
        <f>D295</f>
        <v>BUS</v>
      </c>
      <c r="O295" s="819" t="str">
        <f>C295</f>
        <v>CURICÓ 1</v>
      </c>
      <c r="P295" s="819">
        <v>1</v>
      </c>
      <c r="Q295" s="820">
        <f>E295/$I$295</f>
        <v>134.10532589722851</v>
      </c>
      <c r="R295" s="821">
        <f t="shared" si="32"/>
        <v>134.10532589722851</v>
      </c>
    </row>
    <row r="296" spans="1:18">
      <c r="A296" s="462">
        <v>45987</v>
      </c>
      <c r="B296" s="67" t="s">
        <v>409</v>
      </c>
      <c r="C296" s="67" t="s">
        <v>145</v>
      </c>
      <c r="D296" s="67" t="s">
        <v>8</v>
      </c>
      <c r="E296" s="36">
        <v>126000</v>
      </c>
      <c r="F296" s="14">
        <v>45</v>
      </c>
      <c r="G296" s="59">
        <f t="shared" si="37"/>
        <v>2800</v>
      </c>
      <c r="I296" s="745"/>
      <c r="J296" s="107">
        <v>45987</v>
      </c>
      <c r="K296" s="498" t="s">
        <v>400</v>
      </c>
      <c r="L296" s="87" t="s">
        <v>401</v>
      </c>
      <c r="M296" s="87" t="str">
        <f t="shared" ref="M296:M361" si="38">B296</f>
        <v xml:space="preserve">TURNO 1 </v>
      </c>
      <c r="N296" s="87" t="str">
        <f t="shared" ref="N296:N361" si="39">D296</f>
        <v>BUS</v>
      </c>
      <c r="O296" s="87" t="str">
        <f t="shared" ref="O296:O361" si="40">C296</f>
        <v>CURICÓ 1</v>
      </c>
      <c r="P296" s="87">
        <v>1</v>
      </c>
      <c r="Q296" s="108">
        <f t="shared" ref="Q296:Q344" si="41">E296/$I$295</f>
        <v>134.10532589722851</v>
      </c>
      <c r="R296" s="504">
        <f t="shared" si="32"/>
        <v>134.10532589722851</v>
      </c>
    </row>
    <row r="297" spans="1:18">
      <c r="A297" s="462">
        <v>45987</v>
      </c>
      <c r="B297" s="67" t="s">
        <v>409</v>
      </c>
      <c r="C297" s="67" t="s">
        <v>145</v>
      </c>
      <c r="D297" s="67" t="s">
        <v>10</v>
      </c>
      <c r="E297" s="36">
        <v>90000</v>
      </c>
      <c r="F297" s="14">
        <v>17</v>
      </c>
      <c r="G297" s="59">
        <f t="shared" si="37"/>
        <v>5294.1176470588234</v>
      </c>
      <c r="I297" s="745"/>
      <c r="J297" s="107">
        <v>45987</v>
      </c>
      <c r="K297" s="498" t="s">
        <v>400</v>
      </c>
      <c r="L297" s="87" t="s">
        <v>401</v>
      </c>
      <c r="M297" s="87" t="str">
        <f t="shared" si="38"/>
        <v xml:space="preserve">TURNO 1 </v>
      </c>
      <c r="N297" s="87" t="str">
        <f t="shared" si="39"/>
        <v>VAN</v>
      </c>
      <c r="O297" s="87" t="str">
        <f t="shared" si="40"/>
        <v>CURICÓ 1</v>
      </c>
      <c r="P297" s="87">
        <v>1</v>
      </c>
      <c r="Q297" s="108">
        <f t="shared" si="41"/>
        <v>95.789518498020357</v>
      </c>
      <c r="R297" s="504">
        <f t="shared" si="32"/>
        <v>95.789518498020357</v>
      </c>
    </row>
    <row r="298" spans="1:18">
      <c r="A298" s="462">
        <v>45987</v>
      </c>
      <c r="B298" s="67" t="s">
        <v>408</v>
      </c>
      <c r="C298" s="67" t="s">
        <v>137</v>
      </c>
      <c r="D298" s="67" t="s">
        <v>8</v>
      </c>
      <c r="E298" s="36">
        <v>126000</v>
      </c>
      <c r="F298" s="14">
        <v>41</v>
      </c>
      <c r="G298" s="59">
        <f t="shared" si="37"/>
        <v>3073.1707317073169</v>
      </c>
      <c r="I298" s="745"/>
      <c r="J298" s="107">
        <v>45987</v>
      </c>
      <c r="K298" s="498" t="s">
        <v>400</v>
      </c>
      <c r="L298" s="87" t="s">
        <v>401</v>
      </c>
      <c r="M298" s="87" t="str">
        <f t="shared" si="38"/>
        <v>TURNO 1</v>
      </c>
      <c r="N298" s="87" t="str">
        <f t="shared" si="39"/>
        <v>BUS</v>
      </c>
      <c r="O298" s="87" t="str">
        <f t="shared" si="40"/>
        <v>CURICÓ 2</v>
      </c>
      <c r="P298" s="87">
        <v>1</v>
      </c>
      <c r="Q298" s="108">
        <f t="shared" si="41"/>
        <v>134.10532589722851</v>
      </c>
      <c r="R298" s="504">
        <f t="shared" si="32"/>
        <v>134.10532589722851</v>
      </c>
    </row>
    <row r="299" spans="1:18">
      <c r="A299" s="462">
        <v>45987</v>
      </c>
      <c r="B299" s="67" t="s">
        <v>408</v>
      </c>
      <c r="C299" s="67" t="s">
        <v>137</v>
      </c>
      <c r="D299" s="67" t="s">
        <v>8</v>
      </c>
      <c r="E299" s="36">
        <v>126000</v>
      </c>
      <c r="F299" s="14">
        <v>44</v>
      </c>
      <c r="G299" s="59">
        <f t="shared" si="37"/>
        <v>2863.6363636363635</v>
      </c>
      <c r="I299" s="745"/>
      <c r="J299" s="107">
        <v>45987</v>
      </c>
      <c r="K299" s="498" t="s">
        <v>400</v>
      </c>
      <c r="L299" s="87" t="s">
        <v>401</v>
      </c>
      <c r="M299" s="87" t="str">
        <f t="shared" si="38"/>
        <v>TURNO 1</v>
      </c>
      <c r="N299" s="87" t="str">
        <f t="shared" si="39"/>
        <v>BUS</v>
      </c>
      <c r="O299" s="87" t="str">
        <f t="shared" si="40"/>
        <v>CURICÓ 2</v>
      </c>
      <c r="P299" s="87">
        <v>1</v>
      </c>
      <c r="Q299" s="108">
        <f t="shared" si="41"/>
        <v>134.10532589722851</v>
      </c>
      <c r="R299" s="504">
        <f t="shared" si="32"/>
        <v>134.10532589722851</v>
      </c>
    </row>
    <row r="300" spans="1:18">
      <c r="A300" s="462">
        <v>45987</v>
      </c>
      <c r="B300" s="67" t="s">
        <v>408</v>
      </c>
      <c r="C300" s="67" t="s">
        <v>137</v>
      </c>
      <c r="D300" s="67" t="s">
        <v>10</v>
      </c>
      <c r="E300" s="36">
        <v>90000</v>
      </c>
      <c r="F300" s="14">
        <v>17</v>
      </c>
      <c r="G300" s="59">
        <f t="shared" si="37"/>
        <v>5294.1176470588234</v>
      </c>
      <c r="I300" s="745"/>
      <c r="J300" s="107">
        <v>45987</v>
      </c>
      <c r="K300" s="498" t="s">
        <v>400</v>
      </c>
      <c r="L300" s="87" t="s">
        <v>401</v>
      </c>
      <c r="M300" s="87" t="str">
        <f t="shared" si="38"/>
        <v>TURNO 1</v>
      </c>
      <c r="N300" s="87" t="str">
        <f t="shared" si="39"/>
        <v>VAN</v>
      </c>
      <c r="O300" s="87" t="str">
        <f t="shared" si="40"/>
        <v>CURICÓ 2</v>
      </c>
      <c r="P300" s="87">
        <v>1</v>
      </c>
      <c r="Q300" s="108">
        <f t="shared" si="41"/>
        <v>95.789518498020357</v>
      </c>
      <c r="R300" s="504">
        <f t="shared" si="32"/>
        <v>95.789518498020357</v>
      </c>
    </row>
    <row r="301" spans="1:18">
      <c r="A301" s="462">
        <v>45987</v>
      </c>
      <c r="B301" s="67" t="s">
        <v>408</v>
      </c>
      <c r="C301" s="67" t="s">
        <v>146</v>
      </c>
      <c r="D301" s="67" t="s">
        <v>8</v>
      </c>
      <c r="E301" s="36">
        <v>126000</v>
      </c>
      <c r="F301" s="14">
        <v>28</v>
      </c>
      <c r="G301" s="59">
        <f t="shared" si="37"/>
        <v>4500</v>
      </c>
      <c r="I301" s="745"/>
      <c r="J301" s="107">
        <v>45987</v>
      </c>
      <c r="K301" s="498" t="s">
        <v>400</v>
      </c>
      <c r="L301" s="87" t="s">
        <v>401</v>
      </c>
      <c r="M301" s="87" t="str">
        <f t="shared" si="38"/>
        <v>TURNO 1</v>
      </c>
      <c r="N301" s="87" t="str">
        <f t="shared" si="39"/>
        <v>BUS</v>
      </c>
      <c r="O301" s="87" t="str">
        <f t="shared" si="40"/>
        <v>CURICÓ 3</v>
      </c>
      <c r="P301" s="87">
        <v>1</v>
      </c>
      <c r="Q301" s="108">
        <f t="shared" si="41"/>
        <v>134.10532589722851</v>
      </c>
      <c r="R301" s="504">
        <f t="shared" si="32"/>
        <v>134.10532589722851</v>
      </c>
    </row>
    <row r="302" spans="1:18">
      <c r="A302" s="462">
        <v>45987</v>
      </c>
      <c r="B302" s="67" t="s">
        <v>408</v>
      </c>
      <c r="C302" s="67" t="s">
        <v>146</v>
      </c>
      <c r="D302" s="67" t="s">
        <v>8</v>
      </c>
      <c r="E302" s="36">
        <v>126000</v>
      </c>
      <c r="F302" s="14">
        <v>27</v>
      </c>
      <c r="G302" s="59">
        <f t="shared" si="37"/>
        <v>4666.666666666667</v>
      </c>
      <c r="I302" s="745"/>
      <c r="J302" s="107">
        <v>45987</v>
      </c>
      <c r="K302" s="498" t="s">
        <v>400</v>
      </c>
      <c r="L302" s="87" t="s">
        <v>401</v>
      </c>
      <c r="M302" s="87" t="str">
        <f t="shared" si="38"/>
        <v>TURNO 1</v>
      </c>
      <c r="N302" s="87" t="str">
        <f t="shared" si="39"/>
        <v>BUS</v>
      </c>
      <c r="O302" s="87" t="str">
        <f t="shared" si="40"/>
        <v>CURICÓ 3</v>
      </c>
      <c r="P302" s="87">
        <v>1</v>
      </c>
      <c r="Q302" s="108">
        <f t="shared" si="41"/>
        <v>134.10532589722851</v>
      </c>
      <c r="R302" s="504">
        <f t="shared" si="32"/>
        <v>134.10532589722851</v>
      </c>
    </row>
    <row r="303" spans="1:18">
      <c r="A303" s="462">
        <v>45987</v>
      </c>
      <c r="B303" s="67" t="s">
        <v>408</v>
      </c>
      <c r="C303" s="67" t="s">
        <v>146</v>
      </c>
      <c r="D303" s="67" t="s">
        <v>8</v>
      </c>
      <c r="E303" s="36">
        <v>126000</v>
      </c>
      <c r="F303" s="14">
        <v>39</v>
      </c>
      <c r="G303" s="59">
        <f t="shared" si="37"/>
        <v>3230.7692307692309</v>
      </c>
      <c r="I303" s="745"/>
      <c r="J303" s="107">
        <v>45987</v>
      </c>
      <c r="K303" s="498" t="s">
        <v>400</v>
      </c>
      <c r="L303" s="87" t="s">
        <v>401</v>
      </c>
      <c r="M303" s="87" t="str">
        <f t="shared" si="38"/>
        <v>TURNO 1</v>
      </c>
      <c r="N303" s="87" t="str">
        <f t="shared" si="39"/>
        <v>BUS</v>
      </c>
      <c r="O303" s="87" t="str">
        <f t="shared" si="40"/>
        <v>CURICÓ 3</v>
      </c>
      <c r="P303" s="87">
        <v>1</v>
      </c>
      <c r="Q303" s="108">
        <f t="shared" si="41"/>
        <v>134.10532589722851</v>
      </c>
      <c r="R303" s="504">
        <f t="shared" si="32"/>
        <v>134.10532589722851</v>
      </c>
    </row>
    <row r="304" spans="1:18">
      <c r="A304" s="462">
        <v>45987</v>
      </c>
      <c r="B304" s="67" t="s">
        <v>408</v>
      </c>
      <c r="C304" s="67" t="s">
        <v>146</v>
      </c>
      <c r="D304" s="67" t="s">
        <v>8</v>
      </c>
      <c r="E304" s="36">
        <v>126000</v>
      </c>
      <c r="F304" s="14">
        <v>32</v>
      </c>
      <c r="G304" s="59">
        <f t="shared" si="37"/>
        <v>3937.5</v>
      </c>
      <c r="I304" s="745"/>
      <c r="J304" s="107">
        <v>45987</v>
      </c>
      <c r="K304" s="498" t="s">
        <v>400</v>
      </c>
      <c r="L304" s="87" t="s">
        <v>401</v>
      </c>
      <c r="M304" s="87" t="str">
        <f t="shared" si="38"/>
        <v>TURNO 1</v>
      </c>
      <c r="N304" s="87" t="str">
        <f t="shared" si="39"/>
        <v>BUS</v>
      </c>
      <c r="O304" s="87" t="str">
        <f t="shared" si="40"/>
        <v>CURICÓ 3</v>
      </c>
      <c r="P304" s="87">
        <v>1</v>
      </c>
      <c r="Q304" s="108">
        <f t="shared" si="41"/>
        <v>134.10532589722851</v>
      </c>
      <c r="R304" s="504">
        <f t="shared" si="32"/>
        <v>134.10532589722851</v>
      </c>
    </row>
    <row r="305" spans="1:18">
      <c r="A305" s="462">
        <v>45987</v>
      </c>
      <c r="B305" s="67" t="s">
        <v>408</v>
      </c>
      <c r="C305" s="67" t="s">
        <v>364</v>
      </c>
      <c r="D305" s="67" t="s">
        <v>8</v>
      </c>
      <c r="E305" s="36">
        <v>108000</v>
      </c>
      <c r="F305" s="14">
        <v>42</v>
      </c>
      <c r="G305" s="59">
        <f t="shared" si="37"/>
        <v>2571.4285714285716</v>
      </c>
      <c r="I305" s="745"/>
      <c r="J305" s="107">
        <v>45987</v>
      </c>
      <c r="K305" s="498" t="s">
        <v>400</v>
      </c>
      <c r="L305" s="87" t="s">
        <v>401</v>
      </c>
      <c r="M305" s="87" t="str">
        <f t="shared" si="38"/>
        <v>TURNO 1</v>
      </c>
      <c r="N305" s="87" t="str">
        <f t="shared" si="39"/>
        <v>BUS</v>
      </c>
      <c r="O305" s="87" t="str">
        <f t="shared" si="40"/>
        <v xml:space="preserve">TENO 1 </v>
      </c>
      <c r="P305" s="87">
        <v>1</v>
      </c>
      <c r="Q305" s="108">
        <f t="shared" si="41"/>
        <v>114.94742219762443</v>
      </c>
      <c r="R305" s="504">
        <f t="shared" si="32"/>
        <v>114.94742219762443</v>
      </c>
    </row>
    <row r="306" spans="1:18">
      <c r="A306" s="462">
        <v>45987</v>
      </c>
      <c r="B306" s="67" t="s">
        <v>408</v>
      </c>
      <c r="C306" s="67" t="s">
        <v>364</v>
      </c>
      <c r="D306" s="67" t="s">
        <v>8</v>
      </c>
      <c r="E306" s="36">
        <v>108000</v>
      </c>
      <c r="F306" s="14">
        <v>27</v>
      </c>
      <c r="G306" s="59">
        <f t="shared" si="37"/>
        <v>4000</v>
      </c>
      <c r="I306" s="745"/>
      <c r="J306" s="107">
        <v>45987</v>
      </c>
      <c r="K306" s="498" t="s">
        <v>400</v>
      </c>
      <c r="L306" s="87" t="s">
        <v>401</v>
      </c>
      <c r="M306" s="87" t="str">
        <f t="shared" si="38"/>
        <v>TURNO 1</v>
      </c>
      <c r="N306" s="87" t="str">
        <f t="shared" si="39"/>
        <v>BUS</v>
      </c>
      <c r="O306" s="87" t="str">
        <f t="shared" si="40"/>
        <v xml:space="preserve">TENO 1 </v>
      </c>
      <c r="P306" s="87">
        <v>1</v>
      </c>
      <c r="Q306" s="108">
        <f t="shared" si="41"/>
        <v>114.94742219762443</v>
      </c>
      <c r="R306" s="504">
        <f t="shared" si="32"/>
        <v>114.94742219762443</v>
      </c>
    </row>
    <row r="307" spans="1:18">
      <c r="A307" s="462">
        <v>45987</v>
      </c>
      <c r="B307" s="67" t="s">
        <v>408</v>
      </c>
      <c r="C307" s="489" t="s">
        <v>249</v>
      </c>
      <c r="D307" s="489" t="s">
        <v>17</v>
      </c>
      <c r="E307" s="36">
        <v>97000</v>
      </c>
      <c r="F307" s="14">
        <v>26</v>
      </c>
      <c r="G307" s="59">
        <f t="shared" si="37"/>
        <v>3730.7692307692309</v>
      </c>
      <c r="I307" s="745"/>
      <c r="J307" s="107">
        <v>45987</v>
      </c>
      <c r="K307" s="498" t="s">
        <v>400</v>
      </c>
      <c r="L307" s="87" t="s">
        <v>401</v>
      </c>
      <c r="M307" s="87" t="str">
        <f t="shared" si="38"/>
        <v>TURNO 1</v>
      </c>
      <c r="N307" s="87" t="str">
        <f t="shared" si="39"/>
        <v>MINIBUS</v>
      </c>
      <c r="O307" s="87" t="str">
        <f t="shared" si="40"/>
        <v xml:space="preserve">TENO 2 </v>
      </c>
      <c r="P307" s="87">
        <v>1</v>
      </c>
      <c r="Q307" s="108">
        <f t="shared" si="41"/>
        <v>103.23981438119972</v>
      </c>
      <c r="R307" s="504">
        <f t="shared" si="32"/>
        <v>103.23981438119972</v>
      </c>
    </row>
    <row r="308" spans="1:18">
      <c r="A308" s="462">
        <v>45987</v>
      </c>
      <c r="B308" s="67" t="s">
        <v>408</v>
      </c>
      <c r="C308" s="67" t="s">
        <v>25</v>
      </c>
      <c r="D308" s="67" t="s">
        <v>8</v>
      </c>
      <c r="E308" s="36">
        <v>119000</v>
      </c>
      <c r="F308" s="14">
        <v>23</v>
      </c>
      <c r="G308" s="59">
        <f t="shared" si="37"/>
        <v>5173.913043478261</v>
      </c>
      <c r="I308" s="745"/>
      <c r="J308" s="107">
        <v>45987</v>
      </c>
      <c r="K308" s="498" t="s">
        <v>400</v>
      </c>
      <c r="L308" s="87" t="s">
        <v>401</v>
      </c>
      <c r="M308" s="87" t="str">
        <f t="shared" si="38"/>
        <v>TURNO 1</v>
      </c>
      <c r="N308" s="87" t="str">
        <f t="shared" si="39"/>
        <v>BUS</v>
      </c>
      <c r="O308" s="87" t="str">
        <f t="shared" si="40"/>
        <v>MORZA</v>
      </c>
      <c r="P308" s="87">
        <v>1</v>
      </c>
      <c r="Q308" s="108">
        <f t="shared" si="41"/>
        <v>126.65503001404913</v>
      </c>
      <c r="R308" s="504">
        <f t="shared" si="32"/>
        <v>126.65503001404913</v>
      </c>
    </row>
    <row r="309" spans="1:18">
      <c r="A309" s="462">
        <v>45987</v>
      </c>
      <c r="B309" s="67" t="s">
        <v>408</v>
      </c>
      <c r="C309" s="489" t="s">
        <v>25</v>
      </c>
      <c r="D309" s="489" t="s">
        <v>10</v>
      </c>
      <c r="E309" s="36">
        <v>100000</v>
      </c>
      <c r="F309" s="14">
        <v>25</v>
      </c>
      <c r="G309" s="59">
        <f t="shared" si="37"/>
        <v>4000</v>
      </c>
      <c r="I309" s="745"/>
      <c r="J309" s="107">
        <v>45987</v>
      </c>
      <c r="K309" s="498" t="s">
        <v>400</v>
      </c>
      <c r="L309" s="87" t="s">
        <v>401</v>
      </c>
      <c r="M309" s="87" t="str">
        <f t="shared" si="38"/>
        <v>TURNO 1</v>
      </c>
      <c r="N309" s="87" t="str">
        <f t="shared" si="39"/>
        <v>VAN</v>
      </c>
      <c r="O309" s="87" t="str">
        <f t="shared" si="40"/>
        <v>MORZA</v>
      </c>
      <c r="P309" s="87">
        <v>1</v>
      </c>
      <c r="Q309" s="108">
        <f t="shared" si="41"/>
        <v>106.43279833113372</v>
      </c>
      <c r="R309" s="504">
        <f t="shared" si="32"/>
        <v>106.43279833113372</v>
      </c>
    </row>
    <row r="310" spans="1:18">
      <c r="A310" s="462">
        <v>45987</v>
      </c>
      <c r="B310" s="67" t="s">
        <v>408</v>
      </c>
      <c r="C310" s="67" t="s">
        <v>54</v>
      </c>
      <c r="D310" s="67" t="s">
        <v>8</v>
      </c>
      <c r="E310" s="36">
        <v>120000</v>
      </c>
      <c r="F310" s="14">
        <v>28</v>
      </c>
      <c r="G310" s="59">
        <f t="shared" si="37"/>
        <v>4285.7142857142853</v>
      </c>
      <c r="I310" s="745"/>
      <c r="J310" s="107">
        <v>45987</v>
      </c>
      <c r="K310" s="498" t="s">
        <v>400</v>
      </c>
      <c r="L310" s="87" t="s">
        <v>401</v>
      </c>
      <c r="M310" s="87" t="str">
        <f t="shared" si="38"/>
        <v>TURNO 1</v>
      </c>
      <c r="N310" s="87" t="str">
        <f t="shared" si="39"/>
        <v>BUS</v>
      </c>
      <c r="O310" s="87" t="str">
        <f t="shared" si="40"/>
        <v>LA MONTAÑA 1</v>
      </c>
      <c r="P310" s="87">
        <v>1</v>
      </c>
      <c r="Q310" s="108">
        <f t="shared" si="41"/>
        <v>127.71935799736048</v>
      </c>
      <c r="R310" s="504">
        <f t="shared" si="32"/>
        <v>127.71935799736048</v>
      </c>
    </row>
    <row r="311" spans="1:18">
      <c r="A311" s="462">
        <v>45987</v>
      </c>
      <c r="B311" s="67" t="s">
        <v>408</v>
      </c>
      <c r="C311" s="67" t="s">
        <v>422</v>
      </c>
      <c r="D311" s="489" t="s">
        <v>144</v>
      </c>
      <c r="E311" s="36">
        <v>90000</v>
      </c>
      <c r="F311" s="14">
        <v>33</v>
      </c>
      <c r="G311" s="59">
        <f t="shared" si="37"/>
        <v>2727.2727272727275</v>
      </c>
      <c r="I311" s="745"/>
      <c r="J311" s="107">
        <v>45987</v>
      </c>
      <c r="K311" s="498" t="s">
        <v>400</v>
      </c>
      <c r="L311" s="87" t="s">
        <v>401</v>
      </c>
      <c r="M311" s="87" t="str">
        <f t="shared" si="38"/>
        <v>TURNO 1</v>
      </c>
      <c r="N311" s="87" t="str">
        <f t="shared" si="39"/>
        <v xml:space="preserve">VAN </v>
      </c>
      <c r="O311" s="87" t="str">
        <f t="shared" si="40"/>
        <v xml:space="preserve">LA MONTAÑA 1 </v>
      </c>
      <c r="P311" s="87">
        <v>1</v>
      </c>
      <c r="Q311" s="108">
        <f t="shared" si="41"/>
        <v>95.789518498020357</v>
      </c>
      <c r="R311" s="504">
        <f t="shared" ref="R311:R376" si="42">P311*Q311</f>
        <v>95.789518498020357</v>
      </c>
    </row>
    <row r="312" spans="1:18">
      <c r="A312" s="462">
        <v>45987</v>
      </c>
      <c r="B312" s="67" t="s">
        <v>408</v>
      </c>
      <c r="C312" s="67" t="s">
        <v>57</v>
      </c>
      <c r="D312" s="67" t="s">
        <v>8</v>
      </c>
      <c r="E312" s="36">
        <v>105000</v>
      </c>
      <c r="F312" s="14">
        <v>11</v>
      </c>
      <c r="G312" s="59">
        <f t="shared" si="37"/>
        <v>9545.454545454546</v>
      </c>
      <c r="I312" s="745"/>
      <c r="J312" s="107">
        <v>45987</v>
      </c>
      <c r="K312" s="498" t="s">
        <v>400</v>
      </c>
      <c r="L312" s="87" t="s">
        <v>401</v>
      </c>
      <c r="M312" s="87" t="str">
        <f t="shared" si="38"/>
        <v>TURNO 1</v>
      </c>
      <c r="N312" s="87" t="str">
        <f t="shared" si="39"/>
        <v>BUS</v>
      </c>
      <c r="O312" s="87" t="str">
        <f t="shared" si="40"/>
        <v xml:space="preserve">LA MONTAÑA 2 </v>
      </c>
      <c r="P312" s="87">
        <v>1</v>
      </c>
      <c r="Q312" s="108">
        <f t="shared" si="41"/>
        <v>111.75443824769042</v>
      </c>
      <c r="R312" s="504">
        <f t="shared" si="42"/>
        <v>111.75443824769042</v>
      </c>
    </row>
    <row r="313" spans="1:18">
      <c r="A313" s="462">
        <v>45987</v>
      </c>
      <c r="B313" s="67" t="s">
        <v>408</v>
      </c>
      <c r="C313" s="67" t="s">
        <v>22</v>
      </c>
      <c r="D313" s="67" t="s">
        <v>8</v>
      </c>
      <c r="E313" s="36">
        <v>165000</v>
      </c>
      <c r="F313" s="14">
        <v>35</v>
      </c>
      <c r="G313" s="59">
        <f t="shared" si="37"/>
        <v>4714.2857142857147</v>
      </c>
      <c r="I313" s="745"/>
      <c r="J313" s="107">
        <v>45987</v>
      </c>
      <c r="K313" s="498" t="s">
        <v>400</v>
      </c>
      <c r="L313" s="87" t="s">
        <v>401</v>
      </c>
      <c r="M313" s="87" t="str">
        <f t="shared" si="38"/>
        <v>TURNO 1</v>
      </c>
      <c r="N313" s="87" t="str">
        <f t="shared" si="39"/>
        <v>BUS</v>
      </c>
      <c r="O313" s="87" t="str">
        <f t="shared" si="40"/>
        <v>MOLINA</v>
      </c>
      <c r="P313" s="87">
        <v>1</v>
      </c>
      <c r="Q313" s="108">
        <f t="shared" si="41"/>
        <v>175.61411724637065</v>
      </c>
      <c r="R313" s="504">
        <f t="shared" si="42"/>
        <v>175.61411724637065</v>
      </c>
    </row>
    <row r="314" spans="1:18">
      <c r="A314" s="462">
        <v>45987</v>
      </c>
      <c r="B314" s="67" t="s">
        <v>408</v>
      </c>
      <c r="C314" s="67" t="s">
        <v>20</v>
      </c>
      <c r="D314" s="67" t="s">
        <v>8</v>
      </c>
      <c r="E314" s="36">
        <v>121000</v>
      </c>
      <c r="F314" s="14">
        <v>36</v>
      </c>
      <c r="G314" s="59">
        <f t="shared" si="37"/>
        <v>3361.1111111111113</v>
      </c>
      <c r="I314" s="745"/>
      <c r="J314" s="107">
        <v>45987</v>
      </c>
      <c r="K314" s="498" t="s">
        <v>400</v>
      </c>
      <c r="L314" s="87" t="s">
        <v>401</v>
      </c>
      <c r="M314" s="87" t="str">
        <f t="shared" si="38"/>
        <v>TURNO 1</v>
      </c>
      <c r="N314" s="87" t="str">
        <f t="shared" si="39"/>
        <v>BUS</v>
      </c>
      <c r="O314" s="87" t="str">
        <f t="shared" si="40"/>
        <v>RAUCO</v>
      </c>
      <c r="P314" s="87">
        <v>1</v>
      </c>
      <c r="Q314" s="108">
        <f t="shared" si="41"/>
        <v>128.78368598067181</v>
      </c>
      <c r="R314" s="504">
        <f t="shared" si="42"/>
        <v>128.78368598067181</v>
      </c>
    </row>
    <row r="315" spans="1:18">
      <c r="A315" s="462">
        <v>45987</v>
      </c>
      <c r="B315" s="67" t="s">
        <v>408</v>
      </c>
      <c r="C315" s="489" t="s">
        <v>20</v>
      </c>
      <c r="D315" s="489" t="s">
        <v>10</v>
      </c>
      <c r="E315" s="36">
        <v>90000</v>
      </c>
      <c r="F315" s="14">
        <v>9</v>
      </c>
      <c r="G315" s="59">
        <f t="shared" si="37"/>
        <v>10000</v>
      </c>
      <c r="I315" s="745"/>
      <c r="J315" s="107">
        <v>45987</v>
      </c>
      <c r="K315" s="498" t="s">
        <v>400</v>
      </c>
      <c r="L315" s="87" t="s">
        <v>401</v>
      </c>
      <c r="M315" s="87" t="str">
        <f t="shared" si="38"/>
        <v>TURNO 1</v>
      </c>
      <c r="N315" s="87" t="str">
        <f t="shared" si="39"/>
        <v>VAN</v>
      </c>
      <c r="O315" s="87" t="str">
        <f t="shared" si="40"/>
        <v>RAUCO</v>
      </c>
      <c r="P315" s="87">
        <v>1</v>
      </c>
      <c r="Q315" s="108">
        <f t="shared" si="41"/>
        <v>95.789518498020357</v>
      </c>
      <c r="R315" s="504">
        <f t="shared" si="42"/>
        <v>95.789518498020357</v>
      </c>
    </row>
    <row r="316" spans="1:18">
      <c r="A316" s="462">
        <v>45987</v>
      </c>
      <c r="B316" s="489" t="s">
        <v>408</v>
      </c>
      <c r="C316" s="489" t="s">
        <v>423</v>
      </c>
      <c r="D316" s="489" t="s">
        <v>8</v>
      </c>
      <c r="E316" s="36">
        <v>480000</v>
      </c>
      <c r="F316" s="14">
        <v>44</v>
      </c>
      <c r="G316" s="59">
        <f t="shared" si="37"/>
        <v>10909.09090909091</v>
      </c>
      <c r="I316" s="745"/>
      <c r="J316" s="107">
        <v>45987</v>
      </c>
      <c r="K316" s="498" t="s">
        <v>400</v>
      </c>
      <c r="L316" s="87" t="s">
        <v>401</v>
      </c>
      <c r="M316" s="87" t="str">
        <f t="shared" si="38"/>
        <v>TURNO 1</v>
      </c>
      <c r="N316" s="87" t="str">
        <f t="shared" si="39"/>
        <v>BUS</v>
      </c>
      <c r="O316" s="87" t="str">
        <f t="shared" si="40"/>
        <v xml:space="preserve">SAN RAFAEL </v>
      </c>
      <c r="P316" s="87">
        <v>1</v>
      </c>
      <c r="Q316" s="108">
        <f t="shared" si="41"/>
        <v>510.8774319894419</v>
      </c>
      <c r="R316" s="504">
        <f t="shared" si="42"/>
        <v>510.8774319894419</v>
      </c>
    </row>
    <row r="317" spans="1:18">
      <c r="A317" s="462">
        <v>45987</v>
      </c>
      <c r="B317" s="67" t="s">
        <v>408</v>
      </c>
      <c r="C317" s="836" t="s">
        <v>148</v>
      </c>
      <c r="D317" s="836" t="s">
        <v>17</v>
      </c>
      <c r="E317" s="837">
        <v>157500</v>
      </c>
      <c r="F317" s="14">
        <v>20</v>
      </c>
      <c r="G317" s="59">
        <f t="shared" si="37"/>
        <v>7875</v>
      </c>
      <c r="I317" s="745"/>
      <c r="J317" s="107">
        <v>45987</v>
      </c>
      <c r="K317" s="498" t="s">
        <v>400</v>
      </c>
      <c r="L317" s="87" t="s">
        <v>401</v>
      </c>
      <c r="M317" s="87" t="str">
        <f t="shared" si="38"/>
        <v>TURNO 1</v>
      </c>
      <c r="N317" s="87" t="str">
        <f t="shared" si="39"/>
        <v>MINIBUS</v>
      </c>
      <c r="O317" s="87" t="str">
        <f t="shared" si="40"/>
        <v xml:space="preserve">CURICÓ 1 Y 2 </v>
      </c>
      <c r="P317" s="87">
        <v>1</v>
      </c>
      <c r="Q317" s="108">
        <f t="shared" si="41"/>
        <v>167.63165737153562</v>
      </c>
      <c r="R317" s="504">
        <f t="shared" si="42"/>
        <v>167.63165737153562</v>
      </c>
    </row>
    <row r="318" spans="1:18">
      <c r="A318" s="462">
        <v>45987</v>
      </c>
      <c r="B318" s="67" t="s">
        <v>408</v>
      </c>
      <c r="C318" s="836" t="s">
        <v>363</v>
      </c>
      <c r="D318" s="836" t="s">
        <v>17</v>
      </c>
      <c r="E318" s="837">
        <v>105000</v>
      </c>
      <c r="F318" s="14">
        <v>22</v>
      </c>
      <c r="G318" s="59">
        <f t="shared" si="37"/>
        <v>4772.727272727273</v>
      </c>
      <c r="I318" s="745"/>
      <c r="J318" s="107">
        <v>45987</v>
      </c>
      <c r="K318" s="498" t="s">
        <v>400</v>
      </c>
      <c r="L318" s="87" t="s">
        <v>401</v>
      </c>
      <c r="M318" s="87" t="str">
        <f t="shared" si="38"/>
        <v>TURNO 1</v>
      </c>
      <c r="N318" s="87" t="str">
        <f t="shared" si="39"/>
        <v>MINIBUS</v>
      </c>
      <c r="O318" s="87" t="str">
        <f t="shared" si="40"/>
        <v xml:space="preserve">CURICÓ 3 </v>
      </c>
      <c r="P318" s="87">
        <v>1</v>
      </c>
      <c r="Q318" s="108">
        <f t="shared" si="41"/>
        <v>111.75443824769042</v>
      </c>
      <c r="R318" s="504">
        <f t="shared" si="42"/>
        <v>111.75443824769042</v>
      </c>
    </row>
    <row r="319" spans="1:18">
      <c r="A319" s="462">
        <v>45987</v>
      </c>
      <c r="B319" s="67" t="s">
        <v>408</v>
      </c>
      <c r="C319" s="836" t="s">
        <v>418</v>
      </c>
      <c r="D319" s="836" t="s">
        <v>144</v>
      </c>
      <c r="E319" s="837">
        <v>150000</v>
      </c>
      <c r="F319" s="14">
        <v>14</v>
      </c>
      <c r="G319" s="59">
        <f t="shared" si="37"/>
        <v>10714.285714285714</v>
      </c>
      <c r="I319" s="745"/>
      <c r="J319" s="107">
        <v>45987</v>
      </c>
      <c r="K319" s="498" t="s">
        <v>400</v>
      </c>
      <c r="L319" s="87" t="s">
        <v>401</v>
      </c>
      <c r="M319" s="87" t="str">
        <f t="shared" si="38"/>
        <v>TURNO 1</v>
      </c>
      <c r="N319" s="87" t="str">
        <f t="shared" si="39"/>
        <v xml:space="preserve">VAN </v>
      </c>
      <c r="O319" s="87" t="str">
        <f t="shared" si="40"/>
        <v>TENO/MORZA</v>
      </c>
      <c r="P319" s="87">
        <v>1</v>
      </c>
      <c r="Q319" s="108">
        <f t="shared" si="41"/>
        <v>159.64919749670059</v>
      </c>
      <c r="R319" s="504">
        <f t="shared" si="42"/>
        <v>159.64919749670059</v>
      </c>
    </row>
    <row r="320" spans="1:18">
      <c r="A320" s="462">
        <v>45987</v>
      </c>
      <c r="B320" s="67" t="s">
        <v>409</v>
      </c>
      <c r="C320" s="836" t="s">
        <v>358</v>
      </c>
      <c r="D320" s="836" t="s">
        <v>144</v>
      </c>
      <c r="E320" s="837">
        <v>45000</v>
      </c>
      <c r="F320" s="14">
        <v>12</v>
      </c>
      <c r="G320" s="59">
        <f t="shared" si="37"/>
        <v>3750</v>
      </c>
      <c r="I320" s="745"/>
      <c r="J320" s="107">
        <v>45987</v>
      </c>
      <c r="K320" s="498" t="s">
        <v>400</v>
      </c>
      <c r="L320" s="87" t="s">
        <v>401</v>
      </c>
      <c r="M320" s="87" t="str">
        <f t="shared" si="38"/>
        <v xml:space="preserve">TURNO 1 </v>
      </c>
      <c r="N320" s="87" t="str">
        <f t="shared" si="39"/>
        <v xml:space="preserve">VAN </v>
      </c>
      <c r="O320" s="87" t="str">
        <f t="shared" si="40"/>
        <v>LA MONTAÑA 1 Y 2</v>
      </c>
      <c r="P320" s="87">
        <v>1</v>
      </c>
      <c r="Q320" s="108">
        <f t="shared" si="41"/>
        <v>47.894759249010178</v>
      </c>
      <c r="R320" s="504">
        <f t="shared" si="42"/>
        <v>47.894759249010178</v>
      </c>
    </row>
    <row r="321" spans="1:18">
      <c r="A321" s="462">
        <v>46352</v>
      </c>
      <c r="B321" s="487" t="s">
        <v>408</v>
      </c>
      <c r="C321" s="838" t="s">
        <v>148</v>
      </c>
      <c r="D321" s="838" t="s">
        <v>10</v>
      </c>
      <c r="E321" s="837">
        <v>67500</v>
      </c>
      <c r="F321" s="14">
        <v>15</v>
      </c>
      <c r="G321" s="59">
        <f t="shared" si="37"/>
        <v>4500</v>
      </c>
      <c r="I321" s="745"/>
      <c r="J321" s="107">
        <v>45987</v>
      </c>
      <c r="K321" s="498" t="s">
        <v>400</v>
      </c>
      <c r="L321" s="87" t="s">
        <v>401</v>
      </c>
      <c r="M321" s="87" t="str">
        <f t="shared" si="38"/>
        <v>TURNO 1</v>
      </c>
      <c r="N321" s="87" t="str">
        <f t="shared" si="39"/>
        <v>VAN</v>
      </c>
      <c r="O321" s="87" t="str">
        <f t="shared" si="40"/>
        <v xml:space="preserve">CURICÓ 1 Y 2 </v>
      </c>
      <c r="P321" s="87">
        <v>1</v>
      </c>
      <c r="Q321" s="108">
        <f t="shared" si="41"/>
        <v>71.842138873515268</v>
      </c>
      <c r="R321" s="504">
        <f t="shared" si="42"/>
        <v>71.842138873515268</v>
      </c>
    </row>
    <row r="322" spans="1:18" s="78" customFormat="1">
      <c r="A322" s="839">
        <v>45987</v>
      </c>
      <c r="B322" s="69" t="s">
        <v>411</v>
      </c>
      <c r="C322" s="69" t="s">
        <v>145</v>
      </c>
      <c r="D322" s="69" t="s">
        <v>8</v>
      </c>
      <c r="E322" s="63">
        <v>126000</v>
      </c>
      <c r="F322" s="37">
        <v>43</v>
      </c>
      <c r="G322" s="59">
        <f t="shared" si="37"/>
        <v>2930.2325581395348</v>
      </c>
      <c r="H322" s="455"/>
      <c r="I322" s="745"/>
      <c r="J322" s="814">
        <v>45987</v>
      </c>
      <c r="K322" s="498" t="s">
        <v>400</v>
      </c>
      <c r="L322" s="87" t="s">
        <v>401</v>
      </c>
      <c r="M322" s="170" t="str">
        <f t="shared" si="38"/>
        <v>TURNO 2</v>
      </c>
      <c r="N322" s="170" t="str">
        <f t="shared" si="39"/>
        <v>BUS</v>
      </c>
      <c r="O322" s="170" t="str">
        <f t="shared" si="40"/>
        <v>CURICÓ 1</v>
      </c>
      <c r="P322" s="87">
        <v>1</v>
      </c>
      <c r="Q322" s="176">
        <f t="shared" si="41"/>
        <v>134.10532589722851</v>
      </c>
      <c r="R322" s="816">
        <f t="shared" si="42"/>
        <v>134.10532589722851</v>
      </c>
    </row>
    <row r="323" spans="1:18">
      <c r="A323" s="462">
        <v>45987</v>
      </c>
      <c r="B323" s="67" t="s">
        <v>412</v>
      </c>
      <c r="C323" s="67" t="s">
        <v>135</v>
      </c>
      <c r="D323" s="67" t="s">
        <v>8</v>
      </c>
      <c r="E323" s="36">
        <v>126000</v>
      </c>
      <c r="F323" s="14">
        <v>50</v>
      </c>
      <c r="G323" s="59">
        <f t="shared" si="37"/>
        <v>2520</v>
      </c>
      <c r="I323" s="745"/>
      <c r="J323" s="107">
        <v>45987</v>
      </c>
      <c r="K323" s="498" t="s">
        <v>400</v>
      </c>
      <c r="L323" s="87" t="s">
        <v>401</v>
      </c>
      <c r="M323" s="87" t="str">
        <f t="shared" si="38"/>
        <v xml:space="preserve">TURNO 2 </v>
      </c>
      <c r="N323" s="87" t="str">
        <f t="shared" si="39"/>
        <v>BUS</v>
      </c>
      <c r="O323" s="87" t="str">
        <f t="shared" si="40"/>
        <v xml:space="preserve">CURICÓ 1 </v>
      </c>
      <c r="P323" s="87">
        <v>1</v>
      </c>
      <c r="Q323" s="108">
        <f t="shared" si="41"/>
        <v>134.10532589722851</v>
      </c>
      <c r="R323" s="504">
        <f t="shared" si="42"/>
        <v>134.10532589722851</v>
      </c>
    </row>
    <row r="324" spans="1:18">
      <c r="A324" s="462">
        <v>45987</v>
      </c>
      <c r="B324" s="67" t="s">
        <v>412</v>
      </c>
      <c r="C324" s="76" t="s">
        <v>135</v>
      </c>
      <c r="D324" s="76" t="s">
        <v>10</v>
      </c>
      <c r="E324" s="77">
        <v>45000</v>
      </c>
      <c r="F324" s="14">
        <v>17</v>
      </c>
      <c r="G324" s="59">
        <f t="shared" ref="G324:G387" si="43">IFERROR(E324/F324,"")</f>
        <v>2647.0588235294117</v>
      </c>
      <c r="I324" s="745"/>
      <c r="J324" s="107">
        <v>45987</v>
      </c>
      <c r="K324" s="498" t="s">
        <v>400</v>
      </c>
      <c r="L324" s="87" t="s">
        <v>401</v>
      </c>
      <c r="M324" s="87" t="str">
        <f t="shared" si="38"/>
        <v xml:space="preserve">TURNO 2 </v>
      </c>
      <c r="N324" s="87" t="str">
        <f t="shared" si="39"/>
        <v>VAN</v>
      </c>
      <c r="O324" s="87" t="str">
        <f t="shared" si="40"/>
        <v xml:space="preserve">CURICÓ 1 </v>
      </c>
      <c r="P324" s="87">
        <v>1</v>
      </c>
      <c r="Q324" s="108">
        <f t="shared" si="41"/>
        <v>47.894759249010178</v>
      </c>
      <c r="R324" s="504">
        <f t="shared" si="42"/>
        <v>47.894759249010178</v>
      </c>
    </row>
    <row r="325" spans="1:18">
      <c r="A325" s="462">
        <v>45987</v>
      </c>
      <c r="B325" s="67" t="s">
        <v>412</v>
      </c>
      <c r="C325" s="67" t="s">
        <v>137</v>
      </c>
      <c r="D325" s="67" t="s">
        <v>8</v>
      </c>
      <c r="E325" s="36">
        <v>126000</v>
      </c>
      <c r="F325" s="14">
        <v>46</v>
      </c>
      <c r="G325" s="59">
        <f t="shared" si="43"/>
        <v>2739.1304347826085</v>
      </c>
      <c r="I325" s="745"/>
      <c r="J325" s="107">
        <v>45987</v>
      </c>
      <c r="K325" s="498" t="s">
        <v>400</v>
      </c>
      <c r="L325" s="87" t="s">
        <v>401</v>
      </c>
      <c r="M325" s="87" t="str">
        <f t="shared" si="38"/>
        <v xml:space="preserve">TURNO 2 </v>
      </c>
      <c r="N325" s="87" t="str">
        <f t="shared" si="39"/>
        <v>BUS</v>
      </c>
      <c r="O325" s="87" t="str">
        <f t="shared" si="40"/>
        <v>CURICÓ 2</v>
      </c>
      <c r="P325" s="87">
        <v>1</v>
      </c>
      <c r="Q325" s="108">
        <f t="shared" si="41"/>
        <v>134.10532589722851</v>
      </c>
      <c r="R325" s="504">
        <f t="shared" si="42"/>
        <v>134.10532589722851</v>
      </c>
    </row>
    <row r="326" spans="1:18">
      <c r="A326" s="462">
        <v>45987</v>
      </c>
      <c r="B326" s="67" t="s">
        <v>411</v>
      </c>
      <c r="C326" s="67" t="s">
        <v>141</v>
      </c>
      <c r="D326" s="67" t="s">
        <v>8</v>
      </c>
      <c r="E326" s="36">
        <v>126000</v>
      </c>
      <c r="F326" s="14">
        <v>49</v>
      </c>
      <c r="G326" s="59">
        <f t="shared" si="43"/>
        <v>2571.4285714285716</v>
      </c>
      <c r="I326" s="745"/>
      <c r="J326" s="107">
        <v>45987</v>
      </c>
      <c r="K326" s="498" t="s">
        <v>400</v>
      </c>
      <c r="L326" s="87" t="s">
        <v>401</v>
      </c>
      <c r="M326" s="87" t="str">
        <f t="shared" si="38"/>
        <v>TURNO 2</v>
      </c>
      <c r="N326" s="87" t="str">
        <f t="shared" si="39"/>
        <v>BUS</v>
      </c>
      <c r="O326" s="87" t="str">
        <f t="shared" si="40"/>
        <v xml:space="preserve">CURICÓ 2 </v>
      </c>
      <c r="P326" s="87">
        <v>1</v>
      </c>
      <c r="Q326" s="108">
        <f t="shared" si="41"/>
        <v>134.10532589722851</v>
      </c>
      <c r="R326" s="504">
        <f t="shared" si="42"/>
        <v>134.10532589722851</v>
      </c>
    </row>
    <row r="327" spans="1:18">
      <c r="A327" s="462">
        <v>45987</v>
      </c>
      <c r="B327" s="67" t="s">
        <v>412</v>
      </c>
      <c r="C327" s="76" t="s">
        <v>141</v>
      </c>
      <c r="D327" s="76" t="s">
        <v>10</v>
      </c>
      <c r="E327" s="77">
        <v>45000</v>
      </c>
      <c r="F327" s="14">
        <v>11</v>
      </c>
      <c r="G327" s="59">
        <f t="shared" si="43"/>
        <v>4090.909090909091</v>
      </c>
      <c r="I327" s="745"/>
      <c r="J327" s="107">
        <v>45987</v>
      </c>
      <c r="K327" s="498" t="s">
        <v>400</v>
      </c>
      <c r="L327" s="87" t="s">
        <v>401</v>
      </c>
      <c r="M327" s="87" t="str">
        <f t="shared" si="38"/>
        <v xml:space="preserve">TURNO 2 </v>
      </c>
      <c r="N327" s="87" t="str">
        <f t="shared" si="39"/>
        <v>VAN</v>
      </c>
      <c r="O327" s="87" t="str">
        <f t="shared" si="40"/>
        <v xml:space="preserve">CURICÓ 2 </v>
      </c>
      <c r="P327" s="87">
        <v>1</v>
      </c>
      <c r="Q327" s="108">
        <f t="shared" si="41"/>
        <v>47.894759249010178</v>
      </c>
      <c r="R327" s="504">
        <f t="shared" si="42"/>
        <v>47.894759249010178</v>
      </c>
    </row>
    <row r="328" spans="1:18">
      <c r="A328" s="462">
        <v>45987</v>
      </c>
      <c r="B328" s="67" t="s">
        <v>411</v>
      </c>
      <c r="C328" s="67" t="s">
        <v>146</v>
      </c>
      <c r="D328" s="67" t="s">
        <v>8</v>
      </c>
      <c r="E328" s="36">
        <v>126000</v>
      </c>
      <c r="F328" s="14">
        <v>50</v>
      </c>
      <c r="G328" s="59">
        <f t="shared" si="43"/>
        <v>2520</v>
      </c>
      <c r="I328" s="745"/>
      <c r="J328" s="107">
        <v>45987</v>
      </c>
      <c r="K328" s="498" t="s">
        <v>400</v>
      </c>
      <c r="L328" s="87" t="s">
        <v>401</v>
      </c>
      <c r="M328" s="87" t="str">
        <f t="shared" si="38"/>
        <v>TURNO 2</v>
      </c>
      <c r="N328" s="87" t="str">
        <f t="shared" si="39"/>
        <v>BUS</v>
      </c>
      <c r="O328" s="87" t="str">
        <f t="shared" si="40"/>
        <v>CURICÓ 3</v>
      </c>
      <c r="P328" s="87">
        <v>1</v>
      </c>
      <c r="Q328" s="108">
        <f t="shared" si="41"/>
        <v>134.10532589722851</v>
      </c>
      <c r="R328" s="504">
        <f t="shared" si="42"/>
        <v>134.10532589722851</v>
      </c>
    </row>
    <row r="329" spans="1:18">
      <c r="A329" s="462">
        <v>45987</v>
      </c>
      <c r="B329" s="67" t="s">
        <v>411</v>
      </c>
      <c r="C329" s="67" t="s">
        <v>363</v>
      </c>
      <c r="D329" s="67" t="s">
        <v>8</v>
      </c>
      <c r="E329" s="36">
        <v>126000</v>
      </c>
      <c r="F329" s="14">
        <v>52</v>
      </c>
      <c r="G329" s="59">
        <f t="shared" si="43"/>
        <v>2423.0769230769229</v>
      </c>
      <c r="I329" s="745"/>
      <c r="J329" s="107">
        <v>45987</v>
      </c>
      <c r="K329" s="498" t="s">
        <v>400</v>
      </c>
      <c r="L329" s="87" t="s">
        <v>401</v>
      </c>
      <c r="M329" s="87" t="str">
        <f t="shared" si="38"/>
        <v>TURNO 2</v>
      </c>
      <c r="N329" s="87" t="str">
        <f t="shared" si="39"/>
        <v>BUS</v>
      </c>
      <c r="O329" s="87" t="str">
        <f t="shared" si="40"/>
        <v xml:space="preserve">CURICÓ 3 </v>
      </c>
      <c r="P329" s="87">
        <v>1</v>
      </c>
      <c r="Q329" s="108">
        <f t="shared" si="41"/>
        <v>134.10532589722851</v>
      </c>
      <c r="R329" s="504">
        <f t="shared" si="42"/>
        <v>134.10532589722851</v>
      </c>
    </row>
    <row r="330" spans="1:18">
      <c r="A330" s="462">
        <v>45987</v>
      </c>
      <c r="B330" s="67" t="s">
        <v>411</v>
      </c>
      <c r="C330" s="67" t="s">
        <v>363</v>
      </c>
      <c r="D330" s="67" t="s">
        <v>8</v>
      </c>
      <c r="E330" s="36">
        <v>126000</v>
      </c>
      <c r="F330" s="14">
        <v>43</v>
      </c>
      <c r="G330" s="59">
        <f t="shared" si="43"/>
        <v>2930.2325581395348</v>
      </c>
      <c r="I330" s="745"/>
      <c r="J330" s="107">
        <v>45987</v>
      </c>
      <c r="K330" s="498" t="s">
        <v>400</v>
      </c>
      <c r="L330" s="87" t="s">
        <v>401</v>
      </c>
      <c r="M330" s="87" t="str">
        <f t="shared" si="38"/>
        <v>TURNO 2</v>
      </c>
      <c r="N330" s="87" t="str">
        <f t="shared" si="39"/>
        <v>BUS</v>
      </c>
      <c r="O330" s="87" t="str">
        <f t="shared" si="40"/>
        <v xml:space="preserve">CURICÓ 3 </v>
      </c>
      <c r="P330" s="87">
        <v>1</v>
      </c>
      <c r="Q330" s="108">
        <f t="shared" si="41"/>
        <v>134.10532589722851</v>
      </c>
      <c r="R330" s="504">
        <f t="shared" si="42"/>
        <v>134.10532589722851</v>
      </c>
    </row>
    <row r="331" spans="1:18">
      <c r="A331" s="462">
        <v>45987</v>
      </c>
      <c r="B331" s="67" t="s">
        <v>412</v>
      </c>
      <c r="C331" s="76" t="s">
        <v>146</v>
      </c>
      <c r="D331" s="76" t="s">
        <v>17</v>
      </c>
      <c r="E331" s="77">
        <v>52500</v>
      </c>
      <c r="F331" s="14">
        <v>13</v>
      </c>
      <c r="G331" s="59">
        <f t="shared" si="43"/>
        <v>4038.4615384615386</v>
      </c>
      <c r="I331" s="745"/>
      <c r="J331" s="107">
        <v>45987</v>
      </c>
      <c r="K331" s="498" t="s">
        <v>400</v>
      </c>
      <c r="L331" s="87" t="s">
        <v>401</v>
      </c>
      <c r="M331" s="87" t="str">
        <f t="shared" si="38"/>
        <v xml:space="preserve">TURNO 2 </v>
      </c>
      <c r="N331" s="87" t="str">
        <f t="shared" si="39"/>
        <v>MINIBUS</v>
      </c>
      <c r="O331" s="87" t="str">
        <f t="shared" si="40"/>
        <v>CURICÓ 3</v>
      </c>
      <c r="P331" s="87">
        <v>1</v>
      </c>
      <c r="Q331" s="108">
        <f t="shared" si="41"/>
        <v>55.877219123845208</v>
      </c>
      <c r="R331" s="504">
        <f t="shared" si="42"/>
        <v>55.877219123845208</v>
      </c>
    </row>
    <row r="332" spans="1:18">
      <c r="A332" s="462">
        <v>45987</v>
      </c>
      <c r="B332" s="67" t="s">
        <v>411</v>
      </c>
      <c r="C332" s="67" t="s">
        <v>364</v>
      </c>
      <c r="D332" s="67" t="s">
        <v>8</v>
      </c>
      <c r="E332" s="36">
        <v>101000</v>
      </c>
      <c r="F332" s="14">
        <v>45</v>
      </c>
      <c r="G332" s="59">
        <f t="shared" si="43"/>
        <v>2244.4444444444443</v>
      </c>
      <c r="I332" s="745"/>
      <c r="J332" s="107">
        <v>45987</v>
      </c>
      <c r="K332" s="498" t="s">
        <v>400</v>
      </c>
      <c r="L332" s="87" t="s">
        <v>401</v>
      </c>
      <c r="M332" s="87" t="str">
        <f t="shared" si="38"/>
        <v>TURNO 2</v>
      </c>
      <c r="N332" s="87" t="str">
        <f t="shared" si="39"/>
        <v>BUS</v>
      </c>
      <c r="O332" s="87" t="str">
        <f t="shared" si="40"/>
        <v xml:space="preserve">TENO 1 </v>
      </c>
      <c r="P332" s="87">
        <v>1</v>
      </c>
      <c r="Q332" s="108">
        <f t="shared" si="41"/>
        <v>107.49712631444507</v>
      </c>
      <c r="R332" s="504">
        <f t="shared" si="42"/>
        <v>107.49712631444507</v>
      </c>
    </row>
    <row r="333" spans="1:18">
      <c r="A333" s="462">
        <v>45987</v>
      </c>
      <c r="B333" s="67" t="s">
        <v>411</v>
      </c>
      <c r="C333" s="67" t="s">
        <v>364</v>
      </c>
      <c r="D333" s="67" t="s">
        <v>17</v>
      </c>
      <c r="E333" s="36">
        <v>95000</v>
      </c>
      <c r="F333" s="14">
        <v>20</v>
      </c>
      <c r="G333" s="59">
        <f t="shared" si="43"/>
        <v>4750</v>
      </c>
      <c r="I333" s="745"/>
      <c r="J333" s="107">
        <v>45987</v>
      </c>
      <c r="K333" s="498" t="s">
        <v>400</v>
      </c>
      <c r="L333" s="87" t="s">
        <v>401</v>
      </c>
      <c r="M333" s="87" t="str">
        <f t="shared" si="38"/>
        <v>TURNO 2</v>
      </c>
      <c r="N333" s="87" t="str">
        <f t="shared" si="39"/>
        <v>MINIBUS</v>
      </c>
      <c r="O333" s="87" t="str">
        <f t="shared" si="40"/>
        <v xml:space="preserve">TENO 1 </v>
      </c>
      <c r="P333" s="87">
        <v>1</v>
      </c>
      <c r="Q333" s="108">
        <f t="shared" si="41"/>
        <v>101.11115841457705</v>
      </c>
      <c r="R333" s="504">
        <f t="shared" si="42"/>
        <v>101.11115841457705</v>
      </c>
    </row>
    <row r="334" spans="1:18">
      <c r="A334" s="462">
        <v>45987</v>
      </c>
      <c r="B334" s="67" t="s">
        <v>411</v>
      </c>
      <c r="C334" s="67" t="s">
        <v>240</v>
      </c>
      <c r="D334" s="67" t="s">
        <v>8</v>
      </c>
      <c r="E334" s="36">
        <v>108000</v>
      </c>
      <c r="F334" s="14">
        <v>34</v>
      </c>
      <c r="G334" s="59">
        <f t="shared" si="43"/>
        <v>3176.4705882352941</v>
      </c>
      <c r="I334" s="745"/>
      <c r="J334" s="107">
        <v>45987</v>
      </c>
      <c r="K334" s="498" t="s">
        <v>400</v>
      </c>
      <c r="L334" s="87" t="s">
        <v>401</v>
      </c>
      <c r="M334" s="87" t="str">
        <f t="shared" si="38"/>
        <v>TURNO 2</v>
      </c>
      <c r="N334" s="87" t="str">
        <f t="shared" si="39"/>
        <v>BUS</v>
      </c>
      <c r="O334" s="87" t="str">
        <f t="shared" si="40"/>
        <v>TENO 2</v>
      </c>
      <c r="P334" s="87">
        <v>1</v>
      </c>
      <c r="Q334" s="108">
        <f t="shared" si="41"/>
        <v>114.94742219762443</v>
      </c>
      <c r="R334" s="504">
        <f t="shared" si="42"/>
        <v>114.94742219762443</v>
      </c>
    </row>
    <row r="335" spans="1:18">
      <c r="A335" s="462">
        <v>45987</v>
      </c>
      <c r="B335" s="67" t="s">
        <v>411</v>
      </c>
      <c r="C335" s="67" t="s">
        <v>25</v>
      </c>
      <c r="D335" s="67" t="s">
        <v>8</v>
      </c>
      <c r="E335" s="36">
        <v>119000</v>
      </c>
      <c r="F335" s="14">
        <v>22</v>
      </c>
      <c r="G335" s="59">
        <f t="shared" si="43"/>
        <v>5409.090909090909</v>
      </c>
      <c r="I335" s="745"/>
      <c r="J335" s="107">
        <v>45987</v>
      </c>
      <c r="K335" s="498" t="s">
        <v>400</v>
      </c>
      <c r="L335" s="87" t="s">
        <v>401</v>
      </c>
      <c r="M335" s="87" t="str">
        <f t="shared" si="38"/>
        <v>TURNO 2</v>
      </c>
      <c r="N335" s="87" t="str">
        <f t="shared" si="39"/>
        <v>BUS</v>
      </c>
      <c r="O335" s="87" t="str">
        <f t="shared" si="40"/>
        <v>MORZA</v>
      </c>
      <c r="P335" s="87">
        <v>1</v>
      </c>
      <c r="Q335" s="108">
        <f t="shared" si="41"/>
        <v>126.65503001404913</v>
      </c>
      <c r="R335" s="504">
        <f t="shared" si="42"/>
        <v>126.65503001404913</v>
      </c>
    </row>
    <row r="336" spans="1:18">
      <c r="A336" s="462">
        <v>45987</v>
      </c>
      <c r="B336" s="67" t="s">
        <v>411</v>
      </c>
      <c r="C336" s="67" t="s">
        <v>25</v>
      </c>
      <c r="D336" s="67" t="s">
        <v>144</v>
      </c>
      <c r="E336" s="36">
        <v>100000</v>
      </c>
      <c r="F336" s="14">
        <v>15</v>
      </c>
      <c r="G336" s="59">
        <f t="shared" si="43"/>
        <v>6666.666666666667</v>
      </c>
      <c r="I336" s="745"/>
      <c r="J336" s="107">
        <v>45987</v>
      </c>
      <c r="K336" s="498" t="s">
        <v>400</v>
      </c>
      <c r="L336" s="87" t="s">
        <v>401</v>
      </c>
      <c r="M336" s="87" t="str">
        <f t="shared" si="38"/>
        <v>TURNO 2</v>
      </c>
      <c r="N336" s="87" t="str">
        <f t="shared" si="39"/>
        <v xml:space="preserve">VAN </v>
      </c>
      <c r="O336" s="87" t="str">
        <f t="shared" si="40"/>
        <v>MORZA</v>
      </c>
      <c r="P336" s="87">
        <v>1</v>
      </c>
      <c r="Q336" s="108">
        <f t="shared" si="41"/>
        <v>106.43279833113372</v>
      </c>
      <c r="R336" s="504">
        <f t="shared" si="42"/>
        <v>106.43279833113372</v>
      </c>
    </row>
    <row r="337" spans="1:18">
      <c r="A337" s="462">
        <v>45987</v>
      </c>
      <c r="B337" s="67" t="s">
        <v>411</v>
      </c>
      <c r="C337" s="67" t="s">
        <v>54</v>
      </c>
      <c r="D337" s="67" t="s">
        <v>8</v>
      </c>
      <c r="E337" s="36">
        <v>120000</v>
      </c>
      <c r="F337" s="14">
        <v>28</v>
      </c>
      <c r="G337" s="59">
        <f t="shared" si="43"/>
        <v>4285.7142857142853</v>
      </c>
      <c r="I337" s="745"/>
      <c r="J337" s="107">
        <v>45987</v>
      </c>
      <c r="K337" s="498" t="s">
        <v>400</v>
      </c>
      <c r="L337" s="87" t="s">
        <v>401</v>
      </c>
      <c r="M337" s="87" t="str">
        <f t="shared" si="38"/>
        <v>TURNO 2</v>
      </c>
      <c r="N337" s="87" t="str">
        <f t="shared" si="39"/>
        <v>BUS</v>
      </c>
      <c r="O337" s="87" t="str">
        <f t="shared" si="40"/>
        <v>LA MONTAÑA 1</v>
      </c>
      <c r="P337" s="87">
        <v>1</v>
      </c>
      <c r="Q337" s="108">
        <f t="shared" si="41"/>
        <v>127.71935799736048</v>
      </c>
      <c r="R337" s="504">
        <f t="shared" si="42"/>
        <v>127.71935799736048</v>
      </c>
    </row>
    <row r="338" spans="1:18">
      <c r="A338" s="462">
        <v>45987</v>
      </c>
      <c r="B338" s="67" t="s">
        <v>411</v>
      </c>
      <c r="C338" s="67" t="s">
        <v>57</v>
      </c>
      <c r="D338" s="67" t="s">
        <v>17</v>
      </c>
      <c r="E338" s="36">
        <v>105000</v>
      </c>
      <c r="F338" s="14">
        <v>17</v>
      </c>
      <c r="G338" s="59">
        <f t="shared" si="43"/>
        <v>6176.4705882352937</v>
      </c>
      <c r="I338" s="745"/>
      <c r="J338" s="107">
        <v>45987</v>
      </c>
      <c r="K338" s="498" t="s">
        <v>400</v>
      </c>
      <c r="L338" s="87" t="s">
        <v>401</v>
      </c>
      <c r="M338" s="87" t="str">
        <f t="shared" si="38"/>
        <v>TURNO 2</v>
      </c>
      <c r="N338" s="87" t="str">
        <f t="shared" si="39"/>
        <v>MINIBUS</v>
      </c>
      <c r="O338" s="87" t="str">
        <f t="shared" si="40"/>
        <v xml:space="preserve">LA MONTAÑA 2 </v>
      </c>
      <c r="P338" s="87">
        <v>1</v>
      </c>
      <c r="Q338" s="108">
        <f t="shared" si="41"/>
        <v>111.75443824769042</v>
      </c>
      <c r="R338" s="504">
        <f t="shared" si="42"/>
        <v>111.75443824769042</v>
      </c>
    </row>
    <row r="339" spans="1:18">
      <c r="A339" s="462">
        <v>45987</v>
      </c>
      <c r="B339" s="67" t="s">
        <v>411</v>
      </c>
      <c r="C339" s="67" t="s">
        <v>58</v>
      </c>
      <c r="D339" s="67" t="s">
        <v>8</v>
      </c>
      <c r="E339" s="36">
        <v>165000</v>
      </c>
      <c r="F339" s="14">
        <v>43</v>
      </c>
      <c r="G339" s="59">
        <f t="shared" si="43"/>
        <v>3837.2093023255816</v>
      </c>
      <c r="I339" s="745"/>
      <c r="J339" s="107">
        <v>45987</v>
      </c>
      <c r="K339" s="498" t="s">
        <v>400</v>
      </c>
      <c r="L339" s="87" t="s">
        <v>401</v>
      </c>
      <c r="M339" s="87" t="str">
        <f t="shared" si="38"/>
        <v>TURNO 2</v>
      </c>
      <c r="N339" s="87" t="str">
        <f t="shared" si="39"/>
        <v>BUS</v>
      </c>
      <c r="O339" s="87" t="str">
        <f t="shared" si="40"/>
        <v xml:space="preserve">MOLINA </v>
      </c>
      <c r="P339" s="87">
        <v>1</v>
      </c>
      <c r="Q339" s="108">
        <f t="shared" si="41"/>
        <v>175.61411724637065</v>
      </c>
      <c r="R339" s="504">
        <f t="shared" si="42"/>
        <v>175.61411724637065</v>
      </c>
    </row>
    <row r="340" spans="1:18">
      <c r="A340" s="462">
        <v>45987</v>
      </c>
      <c r="B340" s="67" t="s">
        <v>412</v>
      </c>
      <c r="C340" s="67" t="s">
        <v>22</v>
      </c>
      <c r="D340" s="487" t="s">
        <v>17</v>
      </c>
      <c r="E340" s="36">
        <v>145000</v>
      </c>
      <c r="F340" s="14">
        <v>18</v>
      </c>
      <c r="G340" s="59">
        <f t="shared" si="43"/>
        <v>8055.5555555555557</v>
      </c>
      <c r="I340" s="745"/>
      <c r="J340" s="107">
        <v>45987</v>
      </c>
      <c r="K340" s="498" t="s">
        <v>400</v>
      </c>
      <c r="L340" s="87" t="s">
        <v>401</v>
      </c>
      <c r="M340" s="87" t="str">
        <f t="shared" si="38"/>
        <v xml:space="preserve">TURNO 2 </v>
      </c>
      <c r="N340" s="87" t="str">
        <f t="shared" si="39"/>
        <v>MINIBUS</v>
      </c>
      <c r="O340" s="87" t="str">
        <f t="shared" si="40"/>
        <v>MOLINA</v>
      </c>
      <c r="P340" s="87">
        <v>1</v>
      </c>
      <c r="Q340" s="108">
        <f t="shared" si="41"/>
        <v>154.32755758014392</v>
      </c>
      <c r="R340" s="504">
        <f t="shared" si="42"/>
        <v>154.32755758014392</v>
      </c>
    </row>
    <row r="341" spans="1:18">
      <c r="A341" s="462">
        <v>45987</v>
      </c>
      <c r="B341" s="67" t="s">
        <v>411</v>
      </c>
      <c r="C341" s="67" t="s">
        <v>20</v>
      </c>
      <c r="D341" s="67" t="s">
        <v>8</v>
      </c>
      <c r="E341" s="36">
        <v>121000</v>
      </c>
      <c r="F341" s="14">
        <v>37</v>
      </c>
      <c r="G341" s="59">
        <f t="shared" si="43"/>
        <v>3270.2702702702704</v>
      </c>
      <c r="I341" s="745"/>
      <c r="J341" s="107">
        <v>45987</v>
      </c>
      <c r="K341" s="498" t="s">
        <v>400</v>
      </c>
      <c r="L341" s="87" t="s">
        <v>401</v>
      </c>
      <c r="M341" s="87" t="str">
        <f t="shared" si="38"/>
        <v>TURNO 2</v>
      </c>
      <c r="N341" s="87" t="str">
        <f t="shared" si="39"/>
        <v>BUS</v>
      </c>
      <c r="O341" s="87" t="str">
        <f t="shared" si="40"/>
        <v>RAUCO</v>
      </c>
      <c r="P341" s="87">
        <v>1</v>
      </c>
      <c r="Q341" s="108">
        <f t="shared" si="41"/>
        <v>128.78368598067181</v>
      </c>
      <c r="R341" s="504">
        <f t="shared" si="42"/>
        <v>128.78368598067181</v>
      </c>
    </row>
    <row r="342" spans="1:18">
      <c r="A342" s="462">
        <v>45987</v>
      </c>
      <c r="B342" s="67" t="s">
        <v>411</v>
      </c>
      <c r="C342" s="489" t="s">
        <v>20</v>
      </c>
      <c r="D342" s="489" t="s">
        <v>10</v>
      </c>
      <c r="E342" s="36">
        <v>90000</v>
      </c>
      <c r="F342" s="14">
        <v>9</v>
      </c>
      <c r="G342" s="59">
        <f t="shared" si="43"/>
        <v>10000</v>
      </c>
      <c r="I342" s="745"/>
      <c r="J342" s="107">
        <v>45987</v>
      </c>
      <c r="K342" s="498" t="s">
        <v>400</v>
      </c>
      <c r="L342" s="87" t="s">
        <v>401</v>
      </c>
      <c r="M342" s="87" t="str">
        <f t="shared" si="38"/>
        <v>TURNO 2</v>
      </c>
      <c r="N342" s="87" t="str">
        <f t="shared" si="39"/>
        <v>VAN</v>
      </c>
      <c r="O342" s="87" t="str">
        <f t="shared" si="40"/>
        <v>RAUCO</v>
      </c>
      <c r="P342" s="87">
        <v>1</v>
      </c>
      <c r="Q342" s="108">
        <f t="shared" si="41"/>
        <v>95.789518498020357</v>
      </c>
      <c r="R342" s="504">
        <f t="shared" si="42"/>
        <v>95.789518498020357</v>
      </c>
    </row>
    <row r="343" spans="1:18">
      <c r="A343" s="462">
        <v>45987</v>
      </c>
      <c r="B343" s="67" t="s">
        <v>411</v>
      </c>
      <c r="C343" s="67" t="s">
        <v>419</v>
      </c>
      <c r="D343" s="67" t="s">
        <v>17</v>
      </c>
      <c r="E343" s="36">
        <v>150000</v>
      </c>
      <c r="F343" s="14">
        <v>14</v>
      </c>
      <c r="G343" s="59">
        <f t="shared" si="43"/>
        <v>10714.285714285714</v>
      </c>
      <c r="I343" s="745"/>
      <c r="J343" s="107">
        <v>45987</v>
      </c>
      <c r="K343" s="498" t="s">
        <v>400</v>
      </c>
      <c r="L343" s="87" t="s">
        <v>401</v>
      </c>
      <c r="M343" s="87" t="str">
        <f t="shared" si="38"/>
        <v>TURNO 2</v>
      </c>
      <c r="N343" s="87" t="str">
        <f t="shared" si="39"/>
        <v>MINIBUS</v>
      </c>
      <c r="O343" s="87" t="str">
        <f t="shared" si="40"/>
        <v xml:space="preserve">CHEPICA </v>
      </c>
      <c r="P343" s="87">
        <v>1</v>
      </c>
      <c r="Q343" s="108">
        <f t="shared" si="41"/>
        <v>159.64919749670059</v>
      </c>
      <c r="R343" s="504">
        <f t="shared" si="42"/>
        <v>159.64919749670059</v>
      </c>
    </row>
    <row r="344" spans="1:18" ht="15" thickBot="1">
      <c r="A344" s="462">
        <v>45987</v>
      </c>
      <c r="B344" s="67" t="s">
        <v>412</v>
      </c>
      <c r="C344" s="67" t="s">
        <v>421</v>
      </c>
      <c r="D344" s="67" t="s">
        <v>144</v>
      </c>
      <c r="E344" s="36">
        <v>150000</v>
      </c>
      <c r="F344" s="14">
        <v>8</v>
      </c>
      <c r="G344" s="59">
        <f t="shared" si="43"/>
        <v>18750</v>
      </c>
      <c r="H344" s="460"/>
      <c r="I344" s="745"/>
      <c r="J344" s="107">
        <v>45987</v>
      </c>
      <c r="K344" s="498" t="s">
        <v>400</v>
      </c>
      <c r="L344" s="87" t="s">
        <v>401</v>
      </c>
      <c r="M344" s="87" t="str">
        <f t="shared" si="38"/>
        <v xml:space="preserve">TURNO 2 </v>
      </c>
      <c r="N344" s="87" t="str">
        <f t="shared" si="39"/>
        <v xml:space="preserve">VAN </v>
      </c>
      <c r="O344" s="87" t="str">
        <f t="shared" si="40"/>
        <v>CURICÓ 1, 2 Y 3</v>
      </c>
      <c r="P344" s="87">
        <v>1</v>
      </c>
      <c r="Q344" s="108">
        <f t="shared" si="41"/>
        <v>159.64919749670059</v>
      </c>
      <c r="R344" s="504">
        <f t="shared" si="42"/>
        <v>159.64919749670059</v>
      </c>
    </row>
    <row r="345" spans="1:18" s="178" customFormat="1">
      <c r="A345" s="462">
        <v>45988</v>
      </c>
      <c r="B345" s="115" t="s">
        <v>408</v>
      </c>
      <c r="C345" s="115" t="s">
        <v>424</v>
      </c>
      <c r="D345" s="115" t="s">
        <v>144</v>
      </c>
      <c r="E345" s="116">
        <v>67500</v>
      </c>
      <c r="F345" s="14">
        <v>12</v>
      </c>
      <c r="G345" s="59">
        <f t="shared" si="43"/>
        <v>5625</v>
      </c>
      <c r="H345" s="456"/>
      <c r="I345" s="822"/>
      <c r="J345" s="181">
        <v>45988</v>
      </c>
      <c r="K345" s="823" t="s">
        <v>400</v>
      </c>
      <c r="L345" s="183" t="s">
        <v>401</v>
      </c>
      <c r="M345" s="183" t="str">
        <f>B345</f>
        <v>TURNO 1</v>
      </c>
      <c r="N345" s="183" t="str">
        <f>D345</f>
        <v xml:space="preserve">VAN </v>
      </c>
      <c r="O345" s="183" t="str">
        <f>C345</f>
        <v>CURICÓ 1,2, 3</v>
      </c>
      <c r="P345" s="183">
        <v>1</v>
      </c>
      <c r="Q345" s="824">
        <f>E345/$I$346</f>
        <v>72.512810596538728</v>
      </c>
      <c r="R345" s="825">
        <f t="shared" si="42"/>
        <v>72.512810596538728</v>
      </c>
    </row>
    <row r="346" spans="1:18">
      <c r="A346" s="462">
        <v>45988</v>
      </c>
      <c r="B346" s="115" t="s">
        <v>409</v>
      </c>
      <c r="C346" s="473" t="s">
        <v>145</v>
      </c>
      <c r="D346" s="115" t="s">
        <v>8</v>
      </c>
      <c r="E346" s="116">
        <v>126000</v>
      </c>
      <c r="F346" s="14">
        <v>44</v>
      </c>
      <c r="G346" s="59">
        <f t="shared" si="43"/>
        <v>2863.6363636363635</v>
      </c>
      <c r="I346" s="826">
        <v>930.87</v>
      </c>
      <c r="J346" s="827">
        <v>45988</v>
      </c>
      <c r="K346" s="827" t="s">
        <v>400</v>
      </c>
      <c r="L346" s="489" t="s">
        <v>401</v>
      </c>
      <c r="M346" s="489" t="str">
        <f t="shared" si="38"/>
        <v xml:space="preserve">TURNO 1 </v>
      </c>
      <c r="N346" s="489" t="str">
        <f t="shared" si="39"/>
        <v>BUS</v>
      </c>
      <c r="O346" s="489" t="str">
        <f t="shared" si="40"/>
        <v>CURICÓ 1</v>
      </c>
      <c r="P346" s="87">
        <v>1</v>
      </c>
      <c r="Q346" s="59">
        <f t="shared" ref="Q346:Q394" si="44">E346/$I$346</f>
        <v>135.35724644687227</v>
      </c>
      <c r="R346" s="828">
        <f t="shared" si="42"/>
        <v>135.35724644687227</v>
      </c>
    </row>
    <row r="347" spans="1:18" ht="15.75" customHeight="1">
      <c r="A347" s="462">
        <v>45988</v>
      </c>
      <c r="B347" s="115" t="s">
        <v>409</v>
      </c>
      <c r="C347" s="115" t="s">
        <v>145</v>
      </c>
      <c r="D347" s="115" t="s">
        <v>8</v>
      </c>
      <c r="E347" s="116">
        <v>126000</v>
      </c>
      <c r="F347" s="14">
        <v>44</v>
      </c>
      <c r="G347" s="59">
        <f t="shared" si="43"/>
        <v>2863.6363636363635</v>
      </c>
      <c r="I347" s="826"/>
      <c r="J347" s="181">
        <v>45988</v>
      </c>
      <c r="K347" s="827" t="s">
        <v>400</v>
      </c>
      <c r="L347" s="489" t="s">
        <v>401</v>
      </c>
      <c r="M347" s="489" t="str">
        <f t="shared" si="38"/>
        <v xml:space="preserve">TURNO 1 </v>
      </c>
      <c r="N347" s="489" t="str">
        <f t="shared" si="39"/>
        <v>BUS</v>
      </c>
      <c r="O347" s="489" t="str">
        <f t="shared" si="40"/>
        <v>CURICÓ 1</v>
      </c>
      <c r="P347" s="87">
        <v>1</v>
      </c>
      <c r="Q347" s="59">
        <f t="shared" si="44"/>
        <v>135.35724644687227</v>
      </c>
      <c r="R347" s="828">
        <f t="shared" si="42"/>
        <v>135.35724644687227</v>
      </c>
    </row>
    <row r="348" spans="1:18">
      <c r="A348" s="462">
        <v>45988</v>
      </c>
      <c r="B348" s="115" t="s">
        <v>409</v>
      </c>
      <c r="C348" s="115" t="s">
        <v>145</v>
      </c>
      <c r="D348" s="473" t="s">
        <v>17</v>
      </c>
      <c r="E348" s="116">
        <v>97500</v>
      </c>
      <c r="F348" s="14">
        <v>10</v>
      </c>
      <c r="G348" s="59">
        <f t="shared" si="43"/>
        <v>9750</v>
      </c>
      <c r="I348" s="826"/>
      <c r="J348" s="827">
        <v>45988</v>
      </c>
      <c r="K348" s="827" t="s">
        <v>400</v>
      </c>
      <c r="L348" s="489" t="s">
        <v>401</v>
      </c>
      <c r="M348" s="489" t="str">
        <f t="shared" si="38"/>
        <v xml:space="preserve">TURNO 1 </v>
      </c>
      <c r="N348" s="489" t="str">
        <f t="shared" si="39"/>
        <v>MINIBUS</v>
      </c>
      <c r="O348" s="489" t="str">
        <f t="shared" si="40"/>
        <v>CURICÓ 1</v>
      </c>
      <c r="P348" s="87">
        <v>1</v>
      </c>
      <c r="Q348" s="59">
        <f t="shared" si="44"/>
        <v>104.7407264172226</v>
      </c>
      <c r="R348" s="828">
        <f t="shared" si="42"/>
        <v>104.7407264172226</v>
      </c>
    </row>
    <row r="349" spans="1:18">
      <c r="A349" s="462">
        <v>45988</v>
      </c>
      <c r="B349" s="115" t="s">
        <v>408</v>
      </c>
      <c r="C349" s="115" t="s">
        <v>137</v>
      </c>
      <c r="D349" s="115" t="s">
        <v>8</v>
      </c>
      <c r="E349" s="116">
        <v>126000</v>
      </c>
      <c r="F349" s="14">
        <v>41</v>
      </c>
      <c r="G349" s="59">
        <f t="shared" si="43"/>
        <v>3073.1707317073169</v>
      </c>
      <c r="I349" s="826"/>
      <c r="J349" s="181">
        <v>45988</v>
      </c>
      <c r="K349" s="827" t="s">
        <v>400</v>
      </c>
      <c r="L349" s="489" t="s">
        <v>401</v>
      </c>
      <c r="M349" s="489" t="str">
        <f t="shared" si="38"/>
        <v>TURNO 1</v>
      </c>
      <c r="N349" s="489" t="str">
        <f t="shared" si="39"/>
        <v>BUS</v>
      </c>
      <c r="O349" s="489" t="str">
        <f t="shared" si="40"/>
        <v>CURICÓ 2</v>
      </c>
      <c r="P349" s="87">
        <v>1</v>
      </c>
      <c r="Q349" s="59">
        <f t="shared" si="44"/>
        <v>135.35724644687227</v>
      </c>
      <c r="R349" s="828">
        <f t="shared" si="42"/>
        <v>135.35724644687227</v>
      </c>
    </row>
    <row r="350" spans="1:18">
      <c r="A350" s="462">
        <v>45988</v>
      </c>
      <c r="B350" s="115" t="s">
        <v>408</v>
      </c>
      <c r="C350" s="115" t="s">
        <v>137</v>
      </c>
      <c r="D350" s="115" t="s">
        <v>8</v>
      </c>
      <c r="E350" s="116">
        <v>126000</v>
      </c>
      <c r="F350" s="14">
        <v>44</v>
      </c>
      <c r="G350" s="59">
        <f t="shared" si="43"/>
        <v>2863.6363636363635</v>
      </c>
      <c r="I350" s="826"/>
      <c r="J350" s="827">
        <v>45988</v>
      </c>
      <c r="K350" s="827" t="s">
        <v>400</v>
      </c>
      <c r="L350" s="489" t="s">
        <v>401</v>
      </c>
      <c r="M350" s="489" t="str">
        <f t="shared" si="38"/>
        <v>TURNO 1</v>
      </c>
      <c r="N350" s="489" t="str">
        <f t="shared" si="39"/>
        <v>BUS</v>
      </c>
      <c r="O350" s="489" t="str">
        <f t="shared" si="40"/>
        <v>CURICÓ 2</v>
      </c>
      <c r="P350" s="87">
        <v>1</v>
      </c>
      <c r="Q350" s="59">
        <f t="shared" si="44"/>
        <v>135.35724644687227</v>
      </c>
      <c r="R350" s="828">
        <f t="shared" si="42"/>
        <v>135.35724644687227</v>
      </c>
    </row>
    <row r="351" spans="1:18">
      <c r="A351" s="462">
        <v>45988</v>
      </c>
      <c r="B351" s="115" t="s">
        <v>408</v>
      </c>
      <c r="C351" s="115" t="s">
        <v>137</v>
      </c>
      <c r="D351" s="115" t="s">
        <v>10</v>
      </c>
      <c r="E351" s="116">
        <v>90000</v>
      </c>
      <c r="F351" s="14">
        <v>4</v>
      </c>
      <c r="G351" s="59">
        <f t="shared" si="43"/>
        <v>22500</v>
      </c>
      <c r="I351" s="826"/>
      <c r="J351" s="181">
        <v>45988</v>
      </c>
      <c r="K351" s="827" t="s">
        <v>400</v>
      </c>
      <c r="L351" s="489" t="s">
        <v>401</v>
      </c>
      <c r="M351" s="489" t="str">
        <f t="shared" si="38"/>
        <v>TURNO 1</v>
      </c>
      <c r="N351" s="489" t="str">
        <f t="shared" si="39"/>
        <v>VAN</v>
      </c>
      <c r="O351" s="489" t="str">
        <f t="shared" si="40"/>
        <v>CURICÓ 2</v>
      </c>
      <c r="P351" s="87">
        <v>1</v>
      </c>
      <c r="Q351" s="59">
        <f t="shared" si="44"/>
        <v>96.683747462051628</v>
      </c>
      <c r="R351" s="828">
        <f t="shared" si="42"/>
        <v>96.683747462051628</v>
      </c>
    </row>
    <row r="352" spans="1:18">
      <c r="A352" s="462">
        <v>45988</v>
      </c>
      <c r="B352" s="115" t="s">
        <v>408</v>
      </c>
      <c r="C352" s="115" t="s">
        <v>146</v>
      </c>
      <c r="D352" s="115" t="s">
        <v>8</v>
      </c>
      <c r="E352" s="116">
        <v>126000</v>
      </c>
      <c r="F352" s="14">
        <v>26</v>
      </c>
      <c r="G352" s="59">
        <f t="shared" si="43"/>
        <v>4846.1538461538457</v>
      </c>
      <c r="I352" s="826"/>
      <c r="J352" s="827">
        <v>45988</v>
      </c>
      <c r="K352" s="827" t="s">
        <v>400</v>
      </c>
      <c r="L352" s="489" t="s">
        <v>401</v>
      </c>
      <c r="M352" s="489" t="str">
        <f t="shared" si="38"/>
        <v>TURNO 1</v>
      </c>
      <c r="N352" s="489" t="str">
        <f t="shared" si="39"/>
        <v>BUS</v>
      </c>
      <c r="O352" s="489" t="str">
        <f t="shared" si="40"/>
        <v>CURICÓ 3</v>
      </c>
      <c r="P352" s="87">
        <v>1</v>
      </c>
      <c r="Q352" s="59">
        <f t="shared" si="44"/>
        <v>135.35724644687227</v>
      </c>
      <c r="R352" s="828">
        <f t="shared" si="42"/>
        <v>135.35724644687227</v>
      </c>
    </row>
    <row r="353" spans="1:18">
      <c r="A353" s="462">
        <v>45988</v>
      </c>
      <c r="B353" s="115" t="s">
        <v>408</v>
      </c>
      <c r="C353" s="115" t="s">
        <v>146</v>
      </c>
      <c r="D353" s="115" t="s">
        <v>8</v>
      </c>
      <c r="E353" s="116">
        <v>126000</v>
      </c>
      <c r="F353" s="14">
        <v>20</v>
      </c>
      <c r="G353" s="59">
        <f t="shared" si="43"/>
        <v>6300</v>
      </c>
      <c r="I353" s="826"/>
      <c r="J353" s="181">
        <v>45988</v>
      </c>
      <c r="K353" s="827" t="s">
        <v>400</v>
      </c>
      <c r="L353" s="489" t="s">
        <v>401</v>
      </c>
      <c r="M353" s="489" t="str">
        <f t="shared" si="38"/>
        <v>TURNO 1</v>
      </c>
      <c r="N353" s="489" t="str">
        <f t="shared" si="39"/>
        <v>BUS</v>
      </c>
      <c r="O353" s="489" t="str">
        <f t="shared" si="40"/>
        <v>CURICÓ 3</v>
      </c>
      <c r="P353" s="87">
        <v>1</v>
      </c>
      <c r="Q353" s="59">
        <f t="shared" si="44"/>
        <v>135.35724644687227</v>
      </c>
      <c r="R353" s="828">
        <f t="shared" si="42"/>
        <v>135.35724644687227</v>
      </c>
    </row>
    <row r="354" spans="1:18">
      <c r="A354" s="462">
        <v>45988</v>
      </c>
      <c r="B354" s="115" t="s">
        <v>408</v>
      </c>
      <c r="C354" s="115" t="s">
        <v>146</v>
      </c>
      <c r="D354" s="115" t="s">
        <v>8</v>
      </c>
      <c r="E354" s="116">
        <v>126000</v>
      </c>
      <c r="F354" s="14">
        <v>44</v>
      </c>
      <c r="G354" s="59">
        <f t="shared" si="43"/>
        <v>2863.6363636363635</v>
      </c>
      <c r="I354" s="826"/>
      <c r="J354" s="827">
        <v>45988</v>
      </c>
      <c r="K354" s="827" t="s">
        <v>400</v>
      </c>
      <c r="L354" s="489" t="s">
        <v>401</v>
      </c>
      <c r="M354" s="489" t="str">
        <f t="shared" si="38"/>
        <v>TURNO 1</v>
      </c>
      <c r="N354" s="489" t="str">
        <f t="shared" si="39"/>
        <v>BUS</v>
      </c>
      <c r="O354" s="489" t="str">
        <f t="shared" si="40"/>
        <v>CURICÓ 3</v>
      </c>
      <c r="P354" s="87">
        <v>1</v>
      </c>
      <c r="Q354" s="59">
        <f t="shared" si="44"/>
        <v>135.35724644687227</v>
      </c>
      <c r="R354" s="828">
        <f t="shared" si="42"/>
        <v>135.35724644687227</v>
      </c>
    </row>
    <row r="355" spans="1:18">
      <c r="A355" s="462">
        <v>45988</v>
      </c>
      <c r="B355" s="115" t="s">
        <v>408</v>
      </c>
      <c r="C355" s="115" t="s">
        <v>146</v>
      </c>
      <c r="D355" s="115" t="s">
        <v>8</v>
      </c>
      <c r="E355" s="116">
        <v>126000</v>
      </c>
      <c r="F355" s="14">
        <v>50</v>
      </c>
      <c r="G355" s="59">
        <f t="shared" si="43"/>
        <v>2520</v>
      </c>
      <c r="I355" s="826"/>
      <c r="J355" s="181">
        <v>45988</v>
      </c>
      <c r="K355" s="827" t="s">
        <v>400</v>
      </c>
      <c r="L355" s="489" t="s">
        <v>401</v>
      </c>
      <c r="M355" s="489" t="str">
        <f t="shared" si="38"/>
        <v>TURNO 1</v>
      </c>
      <c r="N355" s="489" t="str">
        <f t="shared" si="39"/>
        <v>BUS</v>
      </c>
      <c r="O355" s="489" t="str">
        <f t="shared" si="40"/>
        <v>CURICÓ 3</v>
      </c>
      <c r="P355" s="87">
        <v>1</v>
      </c>
      <c r="Q355" s="59">
        <f t="shared" si="44"/>
        <v>135.35724644687227</v>
      </c>
      <c r="R355" s="828">
        <f t="shared" si="42"/>
        <v>135.35724644687227</v>
      </c>
    </row>
    <row r="356" spans="1:18">
      <c r="A356" s="462">
        <v>45988</v>
      </c>
      <c r="B356" s="115" t="s">
        <v>408</v>
      </c>
      <c r="C356" s="115" t="s">
        <v>364</v>
      </c>
      <c r="D356" s="115" t="s">
        <v>8</v>
      </c>
      <c r="E356" s="116">
        <v>108000</v>
      </c>
      <c r="F356" s="14">
        <v>44</v>
      </c>
      <c r="G356" s="59">
        <f t="shared" si="43"/>
        <v>2454.5454545454545</v>
      </c>
      <c r="I356" s="826"/>
      <c r="J356" s="827">
        <v>45988</v>
      </c>
      <c r="K356" s="827" t="s">
        <v>400</v>
      </c>
      <c r="L356" s="489" t="s">
        <v>401</v>
      </c>
      <c r="M356" s="489" t="str">
        <f t="shared" si="38"/>
        <v>TURNO 1</v>
      </c>
      <c r="N356" s="489" t="str">
        <f t="shared" si="39"/>
        <v>BUS</v>
      </c>
      <c r="O356" s="489" t="str">
        <f t="shared" si="40"/>
        <v xml:space="preserve">TENO 1 </v>
      </c>
      <c r="P356" s="87">
        <v>1</v>
      </c>
      <c r="Q356" s="59">
        <f t="shared" si="44"/>
        <v>116.02049695446195</v>
      </c>
      <c r="R356" s="828">
        <f t="shared" si="42"/>
        <v>116.02049695446195</v>
      </c>
    </row>
    <row r="357" spans="1:18">
      <c r="A357" s="462">
        <v>45988</v>
      </c>
      <c r="B357" s="115" t="s">
        <v>408</v>
      </c>
      <c r="C357" s="115" t="s">
        <v>364</v>
      </c>
      <c r="D357" s="115" t="s">
        <v>8</v>
      </c>
      <c r="E357" s="116">
        <v>108000</v>
      </c>
      <c r="F357" s="14">
        <v>38</v>
      </c>
      <c r="G357" s="59">
        <f t="shared" si="43"/>
        <v>2842.1052631578946</v>
      </c>
      <c r="I357" s="826"/>
      <c r="J357" s="181">
        <v>45988</v>
      </c>
      <c r="K357" s="827" t="s">
        <v>400</v>
      </c>
      <c r="L357" s="489" t="s">
        <v>401</v>
      </c>
      <c r="M357" s="489" t="str">
        <f t="shared" si="38"/>
        <v>TURNO 1</v>
      </c>
      <c r="N357" s="489" t="str">
        <f t="shared" si="39"/>
        <v>BUS</v>
      </c>
      <c r="O357" s="489" t="str">
        <f t="shared" si="40"/>
        <v xml:space="preserve">TENO 1 </v>
      </c>
      <c r="P357" s="87">
        <v>1</v>
      </c>
      <c r="Q357" s="59">
        <f t="shared" si="44"/>
        <v>116.02049695446195</v>
      </c>
      <c r="R357" s="828">
        <f t="shared" si="42"/>
        <v>116.02049695446195</v>
      </c>
    </row>
    <row r="358" spans="1:18">
      <c r="A358" s="462">
        <v>45988</v>
      </c>
      <c r="B358" s="115" t="s">
        <v>408</v>
      </c>
      <c r="C358" s="115" t="s">
        <v>249</v>
      </c>
      <c r="D358" s="115" t="s">
        <v>17</v>
      </c>
      <c r="E358" s="116">
        <v>97000</v>
      </c>
      <c r="F358" s="14">
        <v>12</v>
      </c>
      <c r="G358" s="59">
        <f t="shared" si="43"/>
        <v>8083.333333333333</v>
      </c>
      <c r="I358" s="826"/>
      <c r="J358" s="827">
        <v>45988</v>
      </c>
      <c r="K358" s="827" t="s">
        <v>400</v>
      </c>
      <c r="L358" s="489" t="s">
        <v>401</v>
      </c>
      <c r="M358" s="489" t="str">
        <f t="shared" si="38"/>
        <v>TURNO 1</v>
      </c>
      <c r="N358" s="489" t="str">
        <f t="shared" si="39"/>
        <v>MINIBUS</v>
      </c>
      <c r="O358" s="489" t="str">
        <f t="shared" si="40"/>
        <v xml:space="preserve">TENO 2 </v>
      </c>
      <c r="P358" s="87">
        <v>1</v>
      </c>
      <c r="Q358" s="59">
        <f t="shared" si="44"/>
        <v>104.20359448687786</v>
      </c>
      <c r="R358" s="828">
        <f t="shared" si="42"/>
        <v>104.20359448687786</v>
      </c>
    </row>
    <row r="359" spans="1:18">
      <c r="A359" s="462">
        <v>45988</v>
      </c>
      <c r="B359" s="115" t="s">
        <v>408</v>
      </c>
      <c r="C359" s="115" t="s">
        <v>25</v>
      </c>
      <c r="D359" s="115" t="s">
        <v>8</v>
      </c>
      <c r="E359" s="116">
        <v>119000</v>
      </c>
      <c r="F359" s="14">
        <v>40</v>
      </c>
      <c r="G359" s="59">
        <f t="shared" si="43"/>
        <v>2975</v>
      </c>
      <c r="I359" s="826"/>
      <c r="J359" s="181">
        <v>45988</v>
      </c>
      <c r="K359" s="827" t="s">
        <v>400</v>
      </c>
      <c r="L359" s="489" t="s">
        <v>401</v>
      </c>
      <c r="M359" s="489" t="str">
        <f t="shared" si="38"/>
        <v>TURNO 1</v>
      </c>
      <c r="N359" s="489" t="str">
        <f t="shared" si="39"/>
        <v>BUS</v>
      </c>
      <c r="O359" s="489" t="str">
        <f t="shared" si="40"/>
        <v>MORZA</v>
      </c>
      <c r="P359" s="87">
        <v>1</v>
      </c>
      <c r="Q359" s="59">
        <f t="shared" si="44"/>
        <v>127.83739942204605</v>
      </c>
      <c r="R359" s="828">
        <f t="shared" si="42"/>
        <v>127.83739942204605</v>
      </c>
    </row>
    <row r="360" spans="1:18">
      <c r="A360" s="462">
        <v>45988</v>
      </c>
      <c r="B360" s="115" t="s">
        <v>408</v>
      </c>
      <c r="C360" s="115" t="s">
        <v>25</v>
      </c>
      <c r="D360" s="115" t="s">
        <v>10</v>
      </c>
      <c r="E360" s="116">
        <v>100000</v>
      </c>
      <c r="F360" s="14">
        <v>14</v>
      </c>
      <c r="G360" s="59">
        <f t="shared" si="43"/>
        <v>7142.8571428571431</v>
      </c>
      <c r="I360" s="826"/>
      <c r="J360" s="827">
        <v>45988</v>
      </c>
      <c r="K360" s="827" t="s">
        <v>400</v>
      </c>
      <c r="L360" s="489" t="s">
        <v>401</v>
      </c>
      <c r="M360" s="489" t="str">
        <f t="shared" si="38"/>
        <v>TURNO 1</v>
      </c>
      <c r="N360" s="489" t="str">
        <f t="shared" si="39"/>
        <v>VAN</v>
      </c>
      <c r="O360" s="489" t="str">
        <f t="shared" si="40"/>
        <v>MORZA</v>
      </c>
      <c r="P360" s="87">
        <v>1</v>
      </c>
      <c r="Q360" s="59">
        <f t="shared" si="44"/>
        <v>107.42638606894626</v>
      </c>
      <c r="R360" s="828">
        <f t="shared" si="42"/>
        <v>107.42638606894626</v>
      </c>
    </row>
    <row r="361" spans="1:18">
      <c r="A361" s="462">
        <v>45988</v>
      </c>
      <c r="B361" s="115" t="s">
        <v>408</v>
      </c>
      <c r="C361" s="115" t="s">
        <v>54</v>
      </c>
      <c r="D361" s="115" t="s">
        <v>8</v>
      </c>
      <c r="E361" s="116">
        <v>120000</v>
      </c>
      <c r="F361" s="14">
        <v>31</v>
      </c>
      <c r="G361" s="59">
        <f t="shared" si="43"/>
        <v>3870.9677419354839</v>
      </c>
      <c r="I361" s="826"/>
      <c r="J361" s="181">
        <v>45988</v>
      </c>
      <c r="K361" s="827" t="s">
        <v>400</v>
      </c>
      <c r="L361" s="489" t="s">
        <v>401</v>
      </c>
      <c r="M361" s="489" t="str">
        <f t="shared" si="38"/>
        <v>TURNO 1</v>
      </c>
      <c r="N361" s="489" t="str">
        <f t="shared" si="39"/>
        <v>BUS</v>
      </c>
      <c r="O361" s="489" t="str">
        <f t="shared" si="40"/>
        <v>LA MONTAÑA 1</v>
      </c>
      <c r="P361" s="87">
        <v>1</v>
      </c>
      <c r="Q361" s="59">
        <f t="shared" si="44"/>
        <v>128.9116632827355</v>
      </c>
      <c r="R361" s="828">
        <f t="shared" si="42"/>
        <v>128.9116632827355</v>
      </c>
    </row>
    <row r="362" spans="1:18">
      <c r="A362" s="462">
        <v>45988</v>
      </c>
      <c r="B362" s="115" t="s">
        <v>408</v>
      </c>
      <c r="C362" s="115" t="s">
        <v>422</v>
      </c>
      <c r="D362" s="115" t="s">
        <v>144</v>
      </c>
      <c r="E362" s="116">
        <v>90000</v>
      </c>
      <c r="F362" s="14">
        <v>13</v>
      </c>
      <c r="G362" s="59">
        <f t="shared" si="43"/>
        <v>6923.0769230769229</v>
      </c>
      <c r="I362" s="826"/>
      <c r="J362" s="827">
        <v>45988</v>
      </c>
      <c r="K362" s="827" t="s">
        <v>400</v>
      </c>
      <c r="L362" s="489" t="s">
        <v>401</v>
      </c>
      <c r="M362" s="489" t="str">
        <f t="shared" ref="M362:M394" si="45">B362</f>
        <v>TURNO 1</v>
      </c>
      <c r="N362" s="489" t="str">
        <f t="shared" ref="N362:N394" si="46">D362</f>
        <v xml:space="preserve">VAN </v>
      </c>
      <c r="O362" s="489" t="str">
        <f t="shared" ref="O362:O394" si="47">C362</f>
        <v xml:space="preserve">LA MONTAÑA 1 </v>
      </c>
      <c r="P362" s="87">
        <v>1</v>
      </c>
      <c r="Q362" s="59">
        <f t="shared" si="44"/>
        <v>96.683747462051628</v>
      </c>
      <c r="R362" s="828">
        <f t="shared" si="42"/>
        <v>96.683747462051628</v>
      </c>
    </row>
    <row r="363" spans="1:18">
      <c r="A363" s="462">
        <v>45988</v>
      </c>
      <c r="B363" s="115" t="s">
        <v>408</v>
      </c>
      <c r="C363" s="115" t="s">
        <v>57</v>
      </c>
      <c r="D363" s="115" t="s">
        <v>17</v>
      </c>
      <c r="E363" s="116">
        <v>105000</v>
      </c>
      <c r="F363" s="14">
        <v>14</v>
      </c>
      <c r="G363" s="59">
        <f t="shared" si="43"/>
        <v>7500</v>
      </c>
      <c r="I363" s="826"/>
      <c r="J363" s="181">
        <v>45988</v>
      </c>
      <c r="K363" s="827" t="s">
        <v>400</v>
      </c>
      <c r="L363" s="489" t="s">
        <v>401</v>
      </c>
      <c r="M363" s="489" t="str">
        <f t="shared" si="45"/>
        <v>TURNO 1</v>
      </c>
      <c r="N363" s="489" t="str">
        <f t="shared" si="46"/>
        <v>MINIBUS</v>
      </c>
      <c r="O363" s="489" t="str">
        <f t="shared" si="47"/>
        <v xml:space="preserve">LA MONTAÑA 2 </v>
      </c>
      <c r="P363" s="87">
        <v>1</v>
      </c>
      <c r="Q363" s="59">
        <f t="shared" si="44"/>
        <v>112.79770537239357</v>
      </c>
      <c r="R363" s="828">
        <f t="shared" si="42"/>
        <v>112.79770537239357</v>
      </c>
    </row>
    <row r="364" spans="1:18">
      <c r="A364" s="462">
        <v>45988</v>
      </c>
      <c r="B364" s="115" t="s">
        <v>408</v>
      </c>
      <c r="C364" s="115" t="s">
        <v>22</v>
      </c>
      <c r="D364" s="115" t="s">
        <v>8</v>
      </c>
      <c r="E364" s="116">
        <v>165000</v>
      </c>
      <c r="F364" s="14">
        <v>41</v>
      </c>
      <c r="G364" s="59">
        <f t="shared" si="43"/>
        <v>4024.3902439024391</v>
      </c>
      <c r="I364" s="826"/>
      <c r="J364" s="827">
        <v>45988</v>
      </c>
      <c r="K364" s="827" t="s">
        <v>400</v>
      </c>
      <c r="L364" s="489" t="s">
        <v>401</v>
      </c>
      <c r="M364" s="489" t="str">
        <f t="shared" si="45"/>
        <v>TURNO 1</v>
      </c>
      <c r="N364" s="489" t="str">
        <f t="shared" si="46"/>
        <v>BUS</v>
      </c>
      <c r="O364" s="489" t="str">
        <f t="shared" si="47"/>
        <v>MOLINA</v>
      </c>
      <c r="P364" s="87">
        <v>1</v>
      </c>
      <c r="Q364" s="59">
        <f t="shared" si="44"/>
        <v>177.25353701376133</v>
      </c>
      <c r="R364" s="828">
        <f t="shared" si="42"/>
        <v>177.25353701376133</v>
      </c>
    </row>
    <row r="365" spans="1:18">
      <c r="A365" s="462">
        <v>45988</v>
      </c>
      <c r="B365" s="115" t="s">
        <v>408</v>
      </c>
      <c r="C365" s="115" t="s">
        <v>20</v>
      </c>
      <c r="D365" s="115" t="s">
        <v>8</v>
      </c>
      <c r="E365" s="116">
        <v>121000</v>
      </c>
      <c r="F365" s="14">
        <v>44</v>
      </c>
      <c r="G365" s="59">
        <f t="shared" si="43"/>
        <v>2750</v>
      </c>
      <c r="I365" s="826"/>
      <c r="J365" s="181">
        <v>45988</v>
      </c>
      <c r="K365" s="827" t="s">
        <v>400</v>
      </c>
      <c r="L365" s="489" t="s">
        <v>401</v>
      </c>
      <c r="M365" s="489" t="str">
        <f t="shared" si="45"/>
        <v>TURNO 1</v>
      </c>
      <c r="N365" s="489" t="str">
        <f t="shared" si="46"/>
        <v>BUS</v>
      </c>
      <c r="O365" s="489" t="str">
        <f t="shared" si="47"/>
        <v>RAUCO</v>
      </c>
      <c r="P365" s="87">
        <v>1</v>
      </c>
      <c r="Q365" s="59">
        <f t="shared" si="44"/>
        <v>129.98592714342496</v>
      </c>
      <c r="R365" s="828">
        <f t="shared" si="42"/>
        <v>129.98592714342496</v>
      </c>
    </row>
    <row r="366" spans="1:18">
      <c r="A366" s="462">
        <v>45988</v>
      </c>
      <c r="B366" s="115" t="s">
        <v>408</v>
      </c>
      <c r="C366" s="115" t="s">
        <v>20</v>
      </c>
      <c r="D366" s="115" t="s">
        <v>10</v>
      </c>
      <c r="E366" s="116">
        <v>90000</v>
      </c>
      <c r="F366" s="14">
        <v>10</v>
      </c>
      <c r="G366" s="59">
        <f t="shared" si="43"/>
        <v>9000</v>
      </c>
      <c r="I366" s="826"/>
      <c r="J366" s="827">
        <v>45988</v>
      </c>
      <c r="K366" s="827" t="s">
        <v>400</v>
      </c>
      <c r="L366" s="489" t="s">
        <v>401</v>
      </c>
      <c r="M366" s="489" t="str">
        <f t="shared" si="45"/>
        <v>TURNO 1</v>
      </c>
      <c r="N366" s="489" t="str">
        <f t="shared" si="46"/>
        <v>VAN</v>
      </c>
      <c r="O366" s="489" t="str">
        <f t="shared" si="47"/>
        <v>RAUCO</v>
      </c>
      <c r="P366" s="87">
        <v>1</v>
      </c>
      <c r="Q366" s="59">
        <f t="shared" si="44"/>
        <v>96.683747462051628</v>
      </c>
      <c r="R366" s="828">
        <f t="shared" si="42"/>
        <v>96.683747462051628</v>
      </c>
    </row>
    <row r="367" spans="1:18">
      <c r="A367" s="462">
        <v>45988</v>
      </c>
      <c r="B367" s="115" t="s">
        <v>408</v>
      </c>
      <c r="C367" s="115" t="s">
        <v>423</v>
      </c>
      <c r="D367" s="473" t="s">
        <v>17</v>
      </c>
      <c r="E367" s="116">
        <v>320000</v>
      </c>
      <c r="F367" s="14">
        <v>19</v>
      </c>
      <c r="G367" s="59">
        <f t="shared" si="43"/>
        <v>16842.105263157893</v>
      </c>
      <c r="I367" s="826"/>
      <c r="J367" s="181">
        <v>45988</v>
      </c>
      <c r="K367" s="827" t="s">
        <v>400</v>
      </c>
      <c r="L367" s="489" t="s">
        <v>401</v>
      </c>
      <c r="M367" s="489" t="str">
        <f t="shared" si="45"/>
        <v>TURNO 1</v>
      </c>
      <c r="N367" s="489" t="str">
        <f t="shared" si="46"/>
        <v>MINIBUS</v>
      </c>
      <c r="O367" s="489" t="str">
        <f t="shared" si="47"/>
        <v xml:space="preserve">SAN RAFAEL </v>
      </c>
      <c r="P367" s="87">
        <v>1</v>
      </c>
      <c r="Q367" s="59">
        <f t="shared" si="44"/>
        <v>343.76443542062799</v>
      </c>
      <c r="R367" s="828">
        <f t="shared" si="42"/>
        <v>343.76443542062799</v>
      </c>
    </row>
    <row r="368" spans="1:18">
      <c r="A368" s="462">
        <v>45988</v>
      </c>
      <c r="B368" s="115" t="s">
        <v>408</v>
      </c>
      <c r="C368" s="115" t="s">
        <v>148</v>
      </c>
      <c r="D368" s="115" t="s">
        <v>17</v>
      </c>
      <c r="E368" s="116">
        <v>157500</v>
      </c>
      <c r="F368" s="14">
        <v>21</v>
      </c>
      <c r="G368" s="59">
        <f t="shared" si="43"/>
        <v>7500</v>
      </c>
      <c r="I368" s="826"/>
      <c r="J368" s="827">
        <v>45988</v>
      </c>
      <c r="K368" s="827" t="s">
        <v>400</v>
      </c>
      <c r="L368" s="489" t="s">
        <v>401</v>
      </c>
      <c r="M368" s="489" t="str">
        <f t="shared" si="45"/>
        <v>TURNO 1</v>
      </c>
      <c r="N368" s="489" t="str">
        <f t="shared" si="46"/>
        <v>MINIBUS</v>
      </c>
      <c r="O368" s="489" t="str">
        <f t="shared" si="47"/>
        <v xml:space="preserve">CURICÓ 1 Y 2 </v>
      </c>
      <c r="P368" s="87">
        <v>1</v>
      </c>
      <c r="Q368" s="59">
        <f t="shared" si="44"/>
        <v>169.19655805859034</v>
      </c>
      <c r="R368" s="828">
        <f t="shared" si="42"/>
        <v>169.19655805859034</v>
      </c>
    </row>
    <row r="369" spans="1:18">
      <c r="A369" s="462">
        <v>45988</v>
      </c>
      <c r="B369" s="115" t="s">
        <v>408</v>
      </c>
      <c r="C369" s="115" t="s">
        <v>363</v>
      </c>
      <c r="D369" s="115" t="s">
        <v>17</v>
      </c>
      <c r="E369" s="116">
        <v>105000</v>
      </c>
      <c r="F369" s="14">
        <v>15</v>
      </c>
      <c r="G369" s="59">
        <f t="shared" si="43"/>
        <v>7000</v>
      </c>
      <c r="I369" s="826"/>
      <c r="J369" s="181">
        <v>45988</v>
      </c>
      <c r="K369" s="827" t="s">
        <v>400</v>
      </c>
      <c r="L369" s="489" t="s">
        <v>401</v>
      </c>
      <c r="M369" s="489" t="str">
        <f t="shared" si="45"/>
        <v>TURNO 1</v>
      </c>
      <c r="N369" s="489" t="str">
        <f t="shared" si="46"/>
        <v>MINIBUS</v>
      </c>
      <c r="O369" s="489" t="str">
        <f t="shared" si="47"/>
        <v xml:space="preserve">CURICÓ 3 </v>
      </c>
      <c r="P369" s="87">
        <v>1</v>
      </c>
      <c r="Q369" s="59">
        <f t="shared" si="44"/>
        <v>112.79770537239357</v>
      </c>
      <c r="R369" s="828">
        <f t="shared" si="42"/>
        <v>112.79770537239357</v>
      </c>
    </row>
    <row r="370" spans="1:18">
      <c r="A370" s="462">
        <v>45988</v>
      </c>
      <c r="B370" s="115" t="s">
        <v>408</v>
      </c>
      <c r="C370" s="115" t="s">
        <v>418</v>
      </c>
      <c r="D370" s="115" t="s">
        <v>144</v>
      </c>
      <c r="E370" s="116">
        <v>150000</v>
      </c>
      <c r="F370" s="14">
        <v>8</v>
      </c>
      <c r="G370" s="59">
        <f t="shared" si="43"/>
        <v>18750</v>
      </c>
      <c r="I370" s="826"/>
      <c r="J370" s="827">
        <v>45988</v>
      </c>
      <c r="K370" s="827" t="s">
        <v>400</v>
      </c>
      <c r="L370" s="489" t="s">
        <v>401</v>
      </c>
      <c r="M370" s="489" t="str">
        <f t="shared" si="45"/>
        <v>TURNO 1</v>
      </c>
      <c r="N370" s="489" t="str">
        <f t="shared" si="46"/>
        <v xml:space="preserve">VAN </v>
      </c>
      <c r="O370" s="489" t="str">
        <f t="shared" si="47"/>
        <v>TENO/MORZA</v>
      </c>
      <c r="P370" s="87">
        <v>1</v>
      </c>
      <c r="Q370" s="59">
        <f t="shared" si="44"/>
        <v>161.13957910341938</v>
      </c>
      <c r="R370" s="828">
        <f t="shared" si="42"/>
        <v>161.13957910341938</v>
      </c>
    </row>
    <row r="371" spans="1:18">
      <c r="A371" s="462">
        <v>45988</v>
      </c>
      <c r="B371" s="115" t="s">
        <v>411</v>
      </c>
      <c r="C371" s="115" t="s">
        <v>145</v>
      </c>
      <c r="D371" s="115" t="s">
        <v>8</v>
      </c>
      <c r="E371" s="116">
        <v>126000</v>
      </c>
      <c r="F371" s="14">
        <v>44</v>
      </c>
      <c r="G371" s="59">
        <f t="shared" si="43"/>
        <v>2863.6363636363635</v>
      </c>
      <c r="I371" s="826"/>
      <c r="J371" s="181">
        <v>45988</v>
      </c>
      <c r="K371" s="827" t="s">
        <v>400</v>
      </c>
      <c r="L371" s="489" t="s">
        <v>401</v>
      </c>
      <c r="M371" s="489" t="str">
        <f t="shared" si="45"/>
        <v>TURNO 2</v>
      </c>
      <c r="N371" s="489" t="str">
        <f t="shared" si="46"/>
        <v>BUS</v>
      </c>
      <c r="O371" s="489" t="str">
        <f t="shared" si="47"/>
        <v>CURICÓ 1</v>
      </c>
      <c r="P371" s="87">
        <v>1</v>
      </c>
      <c r="Q371" s="59">
        <f t="shared" si="44"/>
        <v>135.35724644687227</v>
      </c>
      <c r="R371" s="828">
        <f t="shared" si="42"/>
        <v>135.35724644687227</v>
      </c>
    </row>
    <row r="372" spans="1:18">
      <c r="A372" s="462">
        <v>45988</v>
      </c>
      <c r="B372" s="115" t="s">
        <v>412</v>
      </c>
      <c r="C372" s="115" t="s">
        <v>135</v>
      </c>
      <c r="D372" s="115" t="s">
        <v>8</v>
      </c>
      <c r="E372" s="116">
        <v>126000</v>
      </c>
      <c r="F372" s="14">
        <v>40</v>
      </c>
      <c r="G372" s="59">
        <f t="shared" si="43"/>
        <v>3150</v>
      </c>
      <c r="I372" s="826"/>
      <c r="J372" s="827">
        <v>45988</v>
      </c>
      <c r="K372" s="827" t="s">
        <v>400</v>
      </c>
      <c r="L372" s="489" t="s">
        <v>401</v>
      </c>
      <c r="M372" s="489" t="str">
        <f t="shared" si="45"/>
        <v xml:space="preserve">TURNO 2 </v>
      </c>
      <c r="N372" s="489" t="str">
        <f t="shared" si="46"/>
        <v>BUS</v>
      </c>
      <c r="O372" s="489" t="str">
        <f t="shared" si="47"/>
        <v xml:space="preserve">CURICÓ 1 </v>
      </c>
      <c r="P372" s="87">
        <v>1</v>
      </c>
      <c r="Q372" s="59">
        <f t="shared" si="44"/>
        <v>135.35724644687227</v>
      </c>
      <c r="R372" s="828">
        <f t="shared" si="42"/>
        <v>135.35724644687227</v>
      </c>
    </row>
    <row r="373" spans="1:18">
      <c r="A373" s="462">
        <v>45988</v>
      </c>
      <c r="B373" s="115" t="s">
        <v>412</v>
      </c>
      <c r="C373" s="115" t="s">
        <v>135</v>
      </c>
      <c r="D373" s="115" t="s">
        <v>10</v>
      </c>
      <c r="E373" s="116">
        <v>90000</v>
      </c>
      <c r="F373" s="14">
        <v>12</v>
      </c>
      <c r="G373" s="59">
        <f t="shared" si="43"/>
        <v>7500</v>
      </c>
      <c r="I373" s="826"/>
      <c r="J373" s="181">
        <v>45988</v>
      </c>
      <c r="K373" s="827" t="s">
        <v>400</v>
      </c>
      <c r="L373" s="489" t="s">
        <v>401</v>
      </c>
      <c r="M373" s="489" t="str">
        <f t="shared" si="45"/>
        <v xml:space="preserve">TURNO 2 </v>
      </c>
      <c r="N373" s="489" t="str">
        <f t="shared" si="46"/>
        <v>VAN</v>
      </c>
      <c r="O373" s="489" t="str">
        <f t="shared" si="47"/>
        <v xml:space="preserve">CURICÓ 1 </v>
      </c>
      <c r="P373" s="87">
        <v>1</v>
      </c>
      <c r="Q373" s="59">
        <f t="shared" si="44"/>
        <v>96.683747462051628</v>
      </c>
      <c r="R373" s="828">
        <f t="shared" si="42"/>
        <v>96.683747462051628</v>
      </c>
    </row>
    <row r="374" spans="1:18">
      <c r="A374" s="462">
        <v>45988</v>
      </c>
      <c r="B374" s="115" t="s">
        <v>412</v>
      </c>
      <c r="C374" s="115" t="s">
        <v>137</v>
      </c>
      <c r="D374" s="115" t="s">
        <v>8</v>
      </c>
      <c r="E374" s="116">
        <v>126000</v>
      </c>
      <c r="F374" s="14">
        <v>46</v>
      </c>
      <c r="G374" s="59">
        <f t="shared" si="43"/>
        <v>2739.1304347826085</v>
      </c>
      <c r="I374" s="826"/>
      <c r="J374" s="827">
        <v>45988</v>
      </c>
      <c r="K374" s="827" t="s">
        <v>400</v>
      </c>
      <c r="L374" s="489" t="s">
        <v>401</v>
      </c>
      <c r="M374" s="489" t="str">
        <f t="shared" si="45"/>
        <v xml:space="preserve">TURNO 2 </v>
      </c>
      <c r="N374" s="489" t="str">
        <f t="shared" si="46"/>
        <v>BUS</v>
      </c>
      <c r="O374" s="489" t="str">
        <f t="shared" si="47"/>
        <v>CURICÓ 2</v>
      </c>
      <c r="P374" s="87">
        <v>1</v>
      </c>
      <c r="Q374" s="59">
        <f t="shared" si="44"/>
        <v>135.35724644687227</v>
      </c>
      <c r="R374" s="828">
        <f t="shared" si="42"/>
        <v>135.35724644687227</v>
      </c>
    </row>
    <row r="375" spans="1:18">
      <c r="A375" s="462">
        <v>45988</v>
      </c>
      <c r="B375" s="115" t="s">
        <v>411</v>
      </c>
      <c r="C375" s="115" t="s">
        <v>141</v>
      </c>
      <c r="D375" s="115" t="s">
        <v>8</v>
      </c>
      <c r="E375" s="116">
        <v>126000</v>
      </c>
      <c r="F375" s="14">
        <v>45</v>
      </c>
      <c r="G375" s="59">
        <f t="shared" si="43"/>
        <v>2800</v>
      </c>
      <c r="I375" s="826"/>
      <c r="J375" s="181">
        <v>45988</v>
      </c>
      <c r="K375" s="827" t="s">
        <v>400</v>
      </c>
      <c r="L375" s="489" t="s">
        <v>401</v>
      </c>
      <c r="M375" s="489" t="str">
        <f t="shared" si="45"/>
        <v>TURNO 2</v>
      </c>
      <c r="N375" s="489" t="str">
        <f t="shared" si="46"/>
        <v>BUS</v>
      </c>
      <c r="O375" s="489" t="str">
        <f t="shared" si="47"/>
        <v xml:space="preserve">CURICÓ 2 </v>
      </c>
      <c r="P375" s="87">
        <v>1</v>
      </c>
      <c r="Q375" s="59">
        <f t="shared" si="44"/>
        <v>135.35724644687227</v>
      </c>
      <c r="R375" s="828">
        <f t="shared" si="42"/>
        <v>135.35724644687227</v>
      </c>
    </row>
    <row r="376" spans="1:18">
      <c r="A376" s="462">
        <v>45988</v>
      </c>
      <c r="B376" s="115" t="s">
        <v>412</v>
      </c>
      <c r="C376" s="115" t="s">
        <v>141</v>
      </c>
      <c r="D376" s="115" t="s">
        <v>10</v>
      </c>
      <c r="E376" s="116">
        <v>90000</v>
      </c>
      <c r="F376" s="14">
        <v>14</v>
      </c>
      <c r="G376" s="59">
        <f t="shared" si="43"/>
        <v>6428.5714285714284</v>
      </c>
      <c r="I376" s="826"/>
      <c r="J376" s="827">
        <v>45988</v>
      </c>
      <c r="K376" s="827" t="s">
        <v>400</v>
      </c>
      <c r="L376" s="489" t="s">
        <v>401</v>
      </c>
      <c r="M376" s="489" t="str">
        <f t="shared" si="45"/>
        <v xml:space="preserve">TURNO 2 </v>
      </c>
      <c r="N376" s="489" t="str">
        <f t="shared" si="46"/>
        <v>VAN</v>
      </c>
      <c r="O376" s="489" t="str">
        <f t="shared" si="47"/>
        <v xml:space="preserve">CURICÓ 2 </v>
      </c>
      <c r="P376" s="87">
        <v>1</v>
      </c>
      <c r="Q376" s="59">
        <f t="shared" si="44"/>
        <v>96.683747462051628</v>
      </c>
      <c r="R376" s="828">
        <f t="shared" si="42"/>
        <v>96.683747462051628</v>
      </c>
    </row>
    <row r="377" spans="1:18">
      <c r="A377" s="462">
        <v>45988</v>
      </c>
      <c r="B377" s="115" t="s">
        <v>411</v>
      </c>
      <c r="C377" s="115" t="s">
        <v>146</v>
      </c>
      <c r="D377" s="115" t="s">
        <v>8</v>
      </c>
      <c r="E377" s="116">
        <v>126000</v>
      </c>
      <c r="F377" s="14">
        <v>40</v>
      </c>
      <c r="G377" s="59">
        <f t="shared" si="43"/>
        <v>3150</v>
      </c>
      <c r="I377" s="826"/>
      <c r="J377" s="181">
        <v>45988</v>
      </c>
      <c r="K377" s="827" t="s">
        <v>400</v>
      </c>
      <c r="L377" s="489" t="s">
        <v>401</v>
      </c>
      <c r="M377" s="489" t="str">
        <f t="shared" si="45"/>
        <v>TURNO 2</v>
      </c>
      <c r="N377" s="489" t="str">
        <f t="shared" si="46"/>
        <v>BUS</v>
      </c>
      <c r="O377" s="489" t="str">
        <f t="shared" si="47"/>
        <v>CURICÓ 3</v>
      </c>
      <c r="P377" s="87">
        <v>1</v>
      </c>
      <c r="Q377" s="59">
        <f t="shared" si="44"/>
        <v>135.35724644687227</v>
      </c>
      <c r="R377" s="828">
        <f t="shared" ref="R377:R394" si="48">P377*Q377</f>
        <v>135.35724644687227</v>
      </c>
    </row>
    <row r="378" spans="1:18">
      <c r="A378" s="462">
        <v>45988</v>
      </c>
      <c r="B378" s="115" t="s">
        <v>411</v>
      </c>
      <c r="C378" s="115" t="s">
        <v>363</v>
      </c>
      <c r="D378" s="115" t="s">
        <v>8</v>
      </c>
      <c r="E378" s="116">
        <v>126000</v>
      </c>
      <c r="F378" s="14">
        <v>43</v>
      </c>
      <c r="G378" s="59">
        <f t="shared" si="43"/>
        <v>2930.2325581395348</v>
      </c>
      <c r="I378" s="826"/>
      <c r="J378" s="827">
        <v>45988</v>
      </c>
      <c r="K378" s="827" t="s">
        <v>400</v>
      </c>
      <c r="L378" s="489" t="s">
        <v>401</v>
      </c>
      <c r="M378" s="489" t="str">
        <f t="shared" si="45"/>
        <v>TURNO 2</v>
      </c>
      <c r="N378" s="489" t="str">
        <f t="shared" si="46"/>
        <v>BUS</v>
      </c>
      <c r="O378" s="489" t="str">
        <f t="shared" si="47"/>
        <v xml:space="preserve">CURICÓ 3 </v>
      </c>
      <c r="P378" s="87">
        <v>1</v>
      </c>
      <c r="Q378" s="59">
        <f t="shared" si="44"/>
        <v>135.35724644687227</v>
      </c>
      <c r="R378" s="828">
        <f t="shared" si="48"/>
        <v>135.35724644687227</v>
      </c>
    </row>
    <row r="379" spans="1:18">
      <c r="A379" s="462">
        <v>45988</v>
      </c>
      <c r="B379" s="115" t="s">
        <v>411</v>
      </c>
      <c r="C379" s="115" t="s">
        <v>363</v>
      </c>
      <c r="D379" s="115" t="s">
        <v>8</v>
      </c>
      <c r="E379" s="116">
        <v>126000</v>
      </c>
      <c r="F379" s="14">
        <v>16</v>
      </c>
      <c r="G379" s="59">
        <f t="shared" si="43"/>
        <v>7875</v>
      </c>
      <c r="I379" s="826"/>
      <c r="J379" s="181">
        <v>45988</v>
      </c>
      <c r="K379" s="827" t="s">
        <v>400</v>
      </c>
      <c r="L379" s="489" t="s">
        <v>401</v>
      </c>
      <c r="M379" s="489" t="str">
        <f t="shared" si="45"/>
        <v>TURNO 2</v>
      </c>
      <c r="N379" s="489" t="str">
        <f t="shared" si="46"/>
        <v>BUS</v>
      </c>
      <c r="O379" s="489" t="str">
        <f t="shared" si="47"/>
        <v xml:space="preserve">CURICÓ 3 </v>
      </c>
      <c r="P379" s="87">
        <v>1</v>
      </c>
      <c r="Q379" s="59">
        <f t="shared" si="44"/>
        <v>135.35724644687227</v>
      </c>
      <c r="R379" s="828">
        <f t="shared" si="48"/>
        <v>135.35724644687227</v>
      </c>
    </row>
    <row r="380" spans="1:18">
      <c r="A380" s="462">
        <v>45988</v>
      </c>
      <c r="B380" s="115" t="s">
        <v>412</v>
      </c>
      <c r="C380" s="115" t="s">
        <v>146</v>
      </c>
      <c r="D380" s="115" t="s">
        <v>17</v>
      </c>
      <c r="E380" s="116">
        <v>105000</v>
      </c>
      <c r="F380" s="14">
        <v>16</v>
      </c>
      <c r="G380" s="59">
        <f t="shared" si="43"/>
        <v>6562.5</v>
      </c>
      <c r="I380" s="826"/>
      <c r="J380" s="827">
        <v>45988</v>
      </c>
      <c r="K380" s="827" t="s">
        <v>400</v>
      </c>
      <c r="L380" s="489" t="s">
        <v>401</v>
      </c>
      <c r="M380" s="489" t="str">
        <f t="shared" si="45"/>
        <v xml:space="preserve">TURNO 2 </v>
      </c>
      <c r="N380" s="489" t="str">
        <f t="shared" si="46"/>
        <v>MINIBUS</v>
      </c>
      <c r="O380" s="489" t="str">
        <f t="shared" si="47"/>
        <v>CURICÓ 3</v>
      </c>
      <c r="P380" s="87">
        <v>1</v>
      </c>
      <c r="Q380" s="59">
        <f t="shared" si="44"/>
        <v>112.79770537239357</v>
      </c>
      <c r="R380" s="828">
        <f t="shared" si="48"/>
        <v>112.79770537239357</v>
      </c>
    </row>
    <row r="381" spans="1:18">
      <c r="A381" s="462">
        <v>45988</v>
      </c>
      <c r="B381" s="115" t="s">
        <v>411</v>
      </c>
      <c r="C381" s="115" t="s">
        <v>364</v>
      </c>
      <c r="D381" s="115" t="s">
        <v>8</v>
      </c>
      <c r="E381" s="116">
        <v>101000</v>
      </c>
      <c r="F381" s="14">
        <v>36</v>
      </c>
      <c r="G381" s="59">
        <f t="shared" si="43"/>
        <v>2805.5555555555557</v>
      </c>
      <c r="I381" s="826"/>
      <c r="J381" s="181">
        <v>45988</v>
      </c>
      <c r="K381" s="827" t="s">
        <v>400</v>
      </c>
      <c r="L381" s="489" t="s">
        <v>401</v>
      </c>
      <c r="M381" s="489" t="str">
        <f t="shared" si="45"/>
        <v>TURNO 2</v>
      </c>
      <c r="N381" s="489" t="str">
        <f t="shared" si="46"/>
        <v>BUS</v>
      </c>
      <c r="O381" s="489" t="str">
        <f t="shared" si="47"/>
        <v xml:space="preserve">TENO 1 </v>
      </c>
      <c r="P381" s="87">
        <v>1</v>
      </c>
      <c r="Q381" s="59">
        <f t="shared" si="44"/>
        <v>108.50064992963571</v>
      </c>
      <c r="R381" s="828">
        <f t="shared" si="48"/>
        <v>108.50064992963571</v>
      </c>
    </row>
    <row r="382" spans="1:18">
      <c r="A382" s="462">
        <v>45988</v>
      </c>
      <c r="B382" s="115" t="s">
        <v>411</v>
      </c>
      <c r="C382" s="115" t="s">
        <v>364</v>
      </c>
      <c r="D382" s="115" t="s">
        <v>17</v>
      </c>
      <c r="E382" s="116">
        <v>95000</v>
      </c>
      <c r="F382" s="14">
        <v>12</v>
      </c>
      <c r="G382" s="59">
        <f t="shared" si="43"/>
        <v>7916.666666666667</v>
      </c>
      <c r="I382" s="826"/>
      <c r="J382" s="827">
        <v>45988</v>
      </c>
      <c r="K382" s="827" t="s">
        <v>400</v>
      </c>
      <c r="L382" s="489" t="s">
        <v>401</v>
      </c>
      <c r="M382" s="489" t="str">
        <f t="shared" si="45"/>
        <v>TURNO 2</v>
      </c>
      <c r="N382" s="489" t="str">
        <f t="shared" si="46"/>
        <v>MINIBUS</v>
      </c>
      <c r="O382" s="489" t="str">
        <f t="shared" si="47"/>
        <v xml:space="preserve">TENO 1 </v>
      </c>
      <c r="P382" s="87">
        <v>1</v>
      </c>
      <c r="Q382" s="59">
        <f t="shared" si="44"/>
        <v>102.05506676549894</v>
      </c>
      <c r="R382" s="828">
        <f t="shared" si="48"/>
        <v>102.05506676549894</v>
      </c>
    </row>
    <row r="383" spans="1:18">
      <c r="A383" s="462">
        <v>45988</v>
      </c>
      <c r="B383" s="115" t="s">
        <v>411</v>
      </c>
      <c r="C383" s="115" t="s">
        <v>240</v>
      </c>
      <c r="D383" s="115" t="s">
        <v>8</v>
      </c>
      <c r="E383" s="116">
        <v>108000</v>
      </c>
      <c r="F383" s="14">
        <v>33</v>
      </c>
      <c r="G383" s="59">
        <f t="shared" si="43"/>
        <v>3272.7272727272725</v>
      </c>
      <c r="I383" s="826"/>
      <c r="J383" s="181">
        <v>45988</v>
      </c>
      <c r="K383" s="827" t="s">
        <v>400</v>
      </c>
      <c r="L383" s="489" t="s">
        <v>401</v>
      </c>
      <c r="M383" s="489" t="str">
        <f t="shared" si="45"/>
        <v>TURNO 2</v>
      </c>
      <c r="N383" s="489" t="str">
        <f t="shared" si="46"/>
        <v>BUS</v>
      </c>
      <c r="O383" s="489" t="str">
        <f t="shared" si="47"/>
        <v>TENO 2</v>
      </c>
      <c r="P383" s="87">
        <v>1</v>
      </c>
      <c r="Q383" s="59">
        <f t="shared" si="44"/>
        <v>116.02049695446195</v>
      </c>
      <c r="R383" s="828">
        <f t="shared" si="48"/>
        <v>116.02049695446195</v>
      </c>
    </row>
    <row r="384" spans="1:18">
      <c r="A384" s="462">
        <v>45988</v>
      </c>
      <c r="B384" s="115" t="s">
        <v>411</v>
      </c>
      <c r="C384" s="115" t="s">
        <v>25</v>
      </c>
      <c r="D384" s="115" t="s">
        <v>8</v>
      </c>
      <c r="E384" s="116">
        <v>119000</v>
      </c>
      <c r="F384" s="14">
        <v>19</v>
      </c>
      <c r="G384" s="59">
        <f t="shared" si="43"/>
        <v>6263.1578947368425</v>
      </c>
      <c r="I384" s="826"/>
      <c r="J384" s="827">
        <v>45988</v>
      </c>
      <c r="K384" s="827" t="s">
        <v>400</v>
      </c>
      <c r="L384" s="489" t="s">
        <v>401</v>
      </c>
      <c r="M384" s="489" t="str">
        <f t="shared" si="45"/>
        <v>TURNO 2</v>
      </c>
      <c r="N384" s="489" t="str">
        <f t="shared" si="46"/>
        <v>BUS</v>
      </c>
      <c r="O384" s="489" t="str">
        <f t="shared" si="47"/>
        <v>MORZA</v>
      </c>
      <c r="P384" s="87">
        <v>1</v>
      </c>
      <c r="Q384" s="59">
        <f t="shared" si="44"/>
        <v>127.83739942204605</v>
      </c>
      <c r="R384" s="828">
        <f t="shared" si="48"/>
        <v>127.83739942204605</v>
      </c>
    </row>
    <row r="385" spans="1:18">
      <c r="A385" s="462">
        <v>45988</v>
      </c>
      <c r="B385" s="115" t="s">
        <v>411</v>
      </c>
      <c r="C385" s="115" t="s">
        <v>25</v>
      </c>
      <c r="D385" s="115" t="s">
        <v>144</v>
      </c>
      <c r="E385" s="116">
        <v>100000</v>
      </c>
      <c r="F385" s="14">
        <v>14</v>
      </c>
      <c r="G385" s="59">
        <f t="shared" si="43"/>
        <v>7142.8571428571431</v>
      </c>
      <c r="I385" s="826"/>
      <c r="J385" s="181">
        <v>45988</v>
      </c>
      <c r="K385" s="827" t="s">
        <v>400</v>
      </c>
      <c r="L385" s="489" t="s">
        <v>401</v>
      </c>
      <c r="M385" s="489" t="str">
        <f t="shared" si="45"/>
        <v>TURNO 2</v>
      </c>
      <c r="N385" s="489" t="str">
        <f t="shared" si="46"/>
        <v xml:space="preserve">VAN </v>
      </c>
      <c r="O385" s="489" t="str">
        <f t="shared" si="47"/>
        <v>MORZA</v>
      </c>
      <c r="P385" s="87">
        <v>1</v>
      </c>
      <c r="Q385" s="59">
        <f t="shared" si="44"/>
        <v>107.42638606894626</v>
      </c>
      <c r="R385" s="828">
        <f t="shared" si="48"/>
        <v>107.42638606894626</v>
      </c>
    </row>
    <row r="386" spans="1:18">
      <c r="A386" s="462">
        <v>45988</v>
      </c>
      <c r="B386" s="115" t="s">
        <v>411</v>
      </c>
      <c r="C386" s="115" t="s">
        <v>54</v>
      </c>
      <c r="D386" s="115" t="s">
        <v>8</v>
      </c>
      <c r="E386" s="116">
        <v>120000</v>
      </c>
      <c r="F386" s="14">
        <v>30</v>
      </c>
      <c r="G386" s="59">
        <f t="shared" si="43"/>
        <v>4000</v>
      </c>
      <c r="I386" s="826"/>
      <c r="J386" s="827">
        <v>45988</v>
      </c>
      <c r="K386" s="827" t="s">
        <v>400</v>
      </c>
      <c r="L386" s="489" t="s">
        <v>401</v>
      </c>
      <c r="M386" s="489" t="str">
        <f t="shared" si="45"/>
        <v>TURNO 2</v>
      </c>
      <c r="N386" s="489" t="str">
        <f t="shared" si="46"/>
        <v>BUS</v>
      </c>
      <c r="O386" s="489" t="str">
        <f t="shared" si="47"/>
        <v>LA MONTAÑA 1</v>
      </c>
      <c r="P386" s="87">
        <v>1</v>
      </c>
      <c r="Q386" s="59">
        <f t="shared" si="44"/>
        <v>128.9116632827355</v>
      </c>
      <c r="R386" s="828">
        <f t="shared" si="48"/>
        <v>128.9116632827355</v>
      </c>
    </row>
    <row r="387" spans="1:18">
      <c r="A387" s="462">
        <v>45988</v>
      </c>
      <c r="B387" s="115" t="s">
        <v>411</v>
      </c>
      <c r="C387" s="115" t="s">
        <v>57</v>
      </c>
      <c r="D387" s="115" t="s">
        <v>17</v>
      </c>
      <c r="E387" s="116">
        <v>105000</v>
      </c>
      <c r="F387" s="14">
        <v>15</v>
      </c>
      <c r="G387" s="59">
        <f t="shared" si="43"/>
        <v>7000</v>
      </c>
      <c r="I387" s="826"/>
      <c r="J387" s="181">
        <v>45988</v>
      </c>
      <c r="K387" s="827" t="s">
        <v>400</v>
      </c>
      <c r="L387" s="489" t="s">
        <v>401</v>
      </c>
      <c r="M387" s="489" t="str">
        <f t="shared" si="45"/>
        <v>TURNO 2</v>
      </c>
      <c r="N387" s="489" t="str">
        <f t="shared" si="46"/>
        <v>MINIBUS</v>
      </c>
      <c r="O387" s="489" t="str">
        <f t="shared" si="47"/>
        <v xml:space="preserve">LA MONTAÑA 2 </v>
      </c>
      <c r="P387" s="87">
        <v>1</v>
      </c>
      <c r="Q387" s="59">
        <f t="shared" si="44"/>
        <v>112.79770537239357</v>
      </c>
      <c r="R387" s="828">
        <f t="shared" si="48"/>
        <v>112.79770537239357</v>
      </c>
    </row>
    <row r="388" spans="1:18">
      <c r="A388" s="462">
        <v>45988</v>
      </c>
      <c r="B388" s="115" t="s">
        <v>411</v>
      </c>
      <c r="C388" s="115" t="s">
        <v>58</v>
      </c>
      <c r="D388" s="115" t="s">
        <v>8</v>
      </c>
      <c r="E388" s="116">
        <v>165000</v>
      </c>
      <c r="F388" s="14">
        <v>43</v>
      </c>
      <c r="G388" s="59">
        <f t="shared" ref="G388:G451" si="49">IFERROR(E388/F388,"")</f>
        <v>3837.2093023255816</v>
      </c>
      <c r="I388" s="826"/>
      <c r="J388" s="827">
        <v>45988</v>
      </c>
      <c r="K388" s="827" t="s">
        <v>400</v>
      </c>
      <c r="L388" s="489" t="s">
        <v>401</v>
      </c>
      <c r="M388" s="489" t="str">
        <f t="shared" si="45"/>
        <v>TURNO 2</v>
      </c>
      <c r="N388" s="489" t="str">
        <f t="shared" si="46"/>
        <v>BUS</v>
      </c>
      <c r="O388" s="489" t="str">
        <f t="shared" si="47"/>
        <v xml:space="preserve">MOLINA </v>
      </c>
      <c r="P388" s="87">
        <v>1</v>
      </c>
      <c r="Q388" s="59">
        <f t="shared" si="44"/>
        <v>177.25353701376133</v>
      </c>
      <c r="R388" s="828">
        <f t="shared" si="48"/>
        <v>177.25353701376133</v>
      </c>
    </row>
    <row r="389" spans="1:18">
      <c r="A389" s="462">
        <v>45988</v>
      </c>
      <c r="B389" s="115" t="s">
        <v>412</v>
      </c>
      <c r="C389" s="115" t="s">
        <v>22</v>
      </c>
      <c r="D389" s="482" t="s">
        <v>17</v>
      </c>
      <c r="E389" s="116">
        <v>145000</v>
      </c>
      <c r="F389" s="14">
        <v>22</v>
      </c>
      <c r="G389" s="59">
        <f t="shared" si="49"/>
        <v>6590.909090909091</v>
      </c>
      <c r="I389" s="826"/>
      <c r="J389" s="181">
        <v>45988</v>
      </c>
      <c r="K389" s="827" t="s">
        <v>400</v>
      </c>
      <c r="L389" s="489" t="s">
        <v>401</v>
      </c>
      <c r="M389" s="489" t="str">
        <f t="shared" si="45"/>
        <v xml:space="preserve">TURNO 2 </v>
      </c>
      <c r="N389" s="489" t="str">
        <f t="shared" si="46"/>
        <v>MINIBUS</v>
      </c>
      <c r="O389" s="489" t="str">
        <f t="shared" si="47"/>
        <v>MOLINA</v>
      </c>
      <c r="P389" s="87">
        <v>1</v>
      </c>
      <c r="Q389" s="59">
        <f t="shared" si="44"/>
        <v>155.76825979997207</v>
      </c>
      <c r="R389" s="828">
        <f t="shared" si="48"/>
        <v>155.76825979997207</v>
      </c>
    </row>
    <row r="390" spans="1:18">
      <c r="A390" s="462">
        <v>45988</v>
      </c>
      <c r="B390" s="115" t="s">
        <v>411</v>
      </c>
      <c r="C390" s="115" t="s">
        <v>20</v>
      </c>
      <c r="D390" s="115" t="s">
        <v>8</v>
      </c>
      <c r="E390" s="116">
        <v>121000</v>
      </c>
      <c r="F390" s="14">
        <v>43</v>
      </c>
      <c r="G390" s="59">
        <f t="shared" si="49"/>
        <v>2813.953488372093</v>
      </c>
      <c r="I390" s="826"/>
      <c r="J390" s="827">
        <v>45988</v>
      </c>
      <c r="K390" s="827" t="s">
        <v>400</v>
      </c>
      <c r="L390" s="489" t="s">
        <v>401</v>
      </c>
      <c r="M390" s="489" t="str">
        <f t="shared" si="45"/>
        <v>TURNO 2</v>
      </c>
      <c r="N390" s="489" t="str">
        <f t="shared" si="46"/>
        <v>BUS</v>
      </c>
      <c r="O390" s="489" t="str">
        <f t="shared" si="47"/>
        <v>RAUCO</v>
      </c>
      <c r="P390" s="87">
        <v>1</v>
      </c>
      <c r="Q390" s="59">
        <f t="shared" si="44"/>
        <v>129.98592714342496</v>
      </c>
      <c r="R390" s="828">
        <f t="shared" si="48"/>
        <v>129.98592714342496</v>
      </c>
    </row>
    <row r="391" spans="1:18">
      <c r="A391" s="462">
        <v>45988</v>
      </c>
      <c r="B391" s="115" t="s">
        <v>411</v>
      </c>
      <c r="C391" s="115" t="s">
        <v>20</v>
      </c>
      <c r="D391" s="115" t="s">
        <v>10</v>
      </c>
      <c r="E391" s="116">
        <v>90000</v>
      </c>
      <c r="F391" s="14">
        <v>9</v>
      </c>
      <c r="G391" s="59">
        <f t="shared" si="49"/>
        <v>10000</v>
      </c>
      <c r="I391" s="826"/>
      <c r="J391" s="181">
        <v>45988</v>
      </c>
      <c r="K391" s="827" t="s">
        <v>400</v>
      </c>
      <c r="L391" s="489" t="s">
        <v>401</v>
      </c>
      <c r="M391" s="489" t="str">
        <f t="shared" si="45"/>
        <v>TURNO 2</v>
      </c>
      <c r="N391" s="489" t="str">
        <f t="shared" si="46"/>
        <v>VAN</v>
      </c>
      <c r="O391" s="489" t="str">
        <f t="shared" si="47"/>
        <v>RAUCO</v>
      </c>
      <c r="P391" s="87">
        <v>1</v>
      </c>
      <c r="Q391" s="59">
        <f t="shared" si="44"/>
        <v>96.683747462051628</v>
      </c>
      <c r="R391" s="828">
        <f t="shared" si="48"/>
        <v>96.683747462051628</v>
      </c>
    </row>
    <row r="392" spans="1:18">
      <c r="A392" s="462">
        <v>45988</v>
      </c>
      <c r="B392" s="115" t="s">
        <v>411</v>
      </c>
      <c r="C392" s="115" t="s">
        <v>419</v>
      </c>
      <c r="D392" s="115" t="s">
        <v>17</v>
      </c>
      <c r="E392" s="116">
        <v>150000</v>
      </c>
      <c r="F392" s="14">
        <v>18</v>
      </c>
      <c r="G392" s="59">
        <f t="shared" si="49"/>
        <v>8333.3333333333339</v>
      </c>
      <c r="I392" s="826"/>
      <c r="J392" s="827">
        <v>45988</v>
      </c>
      <c r="K392" s="827" t="s">
        <v>400</v>
      </c>
      <c r="L392" s="489" t="s">
        <v>401</v>
      </c>
      <c r="M392" s="489" t="str">
        <f t="shared" si="45"/>
        <v>TURNO 2</v>
      </c>
      <c r="N392" s="489" t="str">
        <f t="shared" si="46"/>
        <v>MINIBUS</v>
      </c>
      <c r="O392" s="489" t="str">
        <f t="shared" si="47"/>
        <v xml:space="preserve">CHEPICA </v>
      </c>
      <c r="P392" s="87">
        <v>1</v>
      </c>
      <c r="Q392" s="59">
        <f t="shared" si="44"/>
        <v>161.13957910341938</v>
      </c>
      <c r="R392" s="828">
        <f t="shared" si="48"/>
        <v>161.13957910341938</v>
      </c>
    </row>
    <row r="393" spans="1:18">
      <c r="A393" s="462">
        <v>45988</v>
      </c>
      <c r="B393" s="115" t="s">
        <v>412</v>
      </c>
      <c r="C393" s="115" t="s">
        <v>421</v>
      </c>
      <c r="D393" s="115" t="s">
        <v>144</v>
      </c>
      <c r="E393" s="116">
        <v>150000</v>
      </c>
      <c r="F393" s="14">
        <v>9</v>
      </c>
      <c r="G393" s="59">
        <f t="shared" si="49"/>
        <v>16666.666666666668</v>
      </c>
      <c r="I393" s="826"/>
      <c r="J393" s="181">
        <v>45988</v>
      </c>
      <c r="K393" s="827" t="s">
        <v>400</v>
      </c>
      <c r="L393" s="489" t="s">
        <v>401</v>
      </c>
      <c r="M393" s="489" t="str">
        <f t="shared" si="45"/>
        <v xml:space="preserve">TURNO 2 </v>
      </c>
      <c r="N393" s="489" t="str">
        <f t="shared" si="46"/>
        <v xml:space="preserve">VAN </v>
      </c>
      <c r="O393" s="489" t="str">
        <f t="shared" si="47"/>
        <v>CURICÓ 1, 2 Y 3</v>
      </c>
      <c r="P393" s="87">
        <v>1</v>
      </c>
      <c r="Q393" s="59">
        <f t="shared" si="44"/>
        <v>161.13957910341938</v>
      </c>
      <c r="R393" s="828">
        <f t="shared" si="48"/>
        <v>161.13957910341938</v>
      </c>
    </row>
    <row r="394" spans="1:18" s="480" customFormat="1" ht="15" thickBot="1">
      <c r="A394" s="505">
        <v>45988</v>
      </c>
      <c r="B394" s="482" t="s">
        <v>412</v>
      </c>
      <c r="C394" s="482" t="s">
        <v>425</v>
      </c>
      <c r="D394" s="482" t="s">
        <v>17</v>
      </c>
      <c r="E394" s="840">
        <v>78750</v>
      </c>
      <c r="F394" s="841">
        <v>7</v>
      </c>
      <c r="G394" s="59">
        <f t="shared" si="49"/>
        <v>11250</v>
      </c>
      <c r="H394" s="479"/>
      <c r="I394" s="826"/>
      <c r="J394" s="827">
        <v>45988</v>
      </c>
      <c r="K394" s="829" t="s">
        <v>400</v>
      </c>
      <c r="L394" s="487" t="s">
        <v>401</v>
      </c>
      <c r="M394" s="487" t="str">
        <f t="shared" si="45"/>
        <v xml:space="preserve">TURNO 2 </v>
      </c>
      <c r="N394" s="487" t="str">
        <f t="shared" si="46"/>
        <v>MINIBUS</v>
      </c>
      <c r="O394" s="487" t="str">
        <f t="shared" si="47"/>
        <v xml:space="preserve">CURICÓ 1,2,3 </v>
      </c>
      <c r="P394" s="502">
        <v>1</v>
      </c>
      <c r="Q394" s="830">
        <f t="shared" si="44"/>
        <v>84.598279029295171</v>
      </c>
      <c r="R394" s="831">
        <f t="shared" si="48"/>
        <v>84.598279029295171</v>
      </c>
    </row>
    <row r="395" spans="1:18">
      <c r="A395" s="462">
        <v>45989</v>
      </c>
      <c r="B395" s="842" t="s">
        <v>409</v>
      </c>
      <c r="C395" s="842" t="s">
        <v>426</v>
      </c>
      <c r="D395" s="842" t="s">
        <v>10</v>
      </c>
      <c r="E395" s="486">
        <v>67500</v>
      </c>
      <c r="F395" s="14">
        <v>10</v>
      </c>
      <c r="G395" s="59">
        <f t="shared" si="49"/>
        <v>6750</v>
      </c>
      <c r="H395" s="461"/>
      <c r="I395" s="745">
        <v>929.14</v>
      </c>
      <c r="J395" s="107">
        <v>45989</v>
      </c>
      <c r="K395" s="87" t="s">
        <v>400</v>
      </c>
      <c r="L395" s="87" t="s">
        <v>401</v>
      </c>
      <c r="M395" s="489" t="str">
        <f>B395</f>
        <v xml:space="preserve">TURNO 1 </v>
      </c>
      <c r="N395" s="489" t="str">
        <f>D395</f>
        <v>VAN</v>
      </c>
      <c r="O395" s="489" t="str">
        <f>C395</f>
        <v>Montaña/Morza</v>
      </c>
      <c r="P395" s="87">
        <v>1</v>
      </c>
      <c r="Q395" s="59">
        <f>E395/$I$395</f>
        <v>72.647824870310174</v>
      </c>
      <c r="R395" s="108">
        <f>P395*Q395</f>
        <v>72.647824870310174</v>
      </c>
    </row>
    <row r="396" spans="1:18">
      <c r="A396" s="462">
        <v>45989</v>
      </c>
      <c r="B396" s="842" t="s">
        <v>409</v>
      </c>
      <c r="C396" s="842" t="s">
        <v>427</v>
      </c>
      <c r="D396" s="842" t="s">
        <v>10</v>
      </c>
      <c r="E396" s="486">
        <v>67500</v>
      </c>
      <c r="F396" s="14">
        <v>17</v>
      </c>
      <c r="G396" s="59">
        <f t="shared" si="49"/>
        <v>3970.5882352941176</v>
      </c>
      <c r="I396" s="745"/>
      <c r="J396" s="107">
        <v>45989</v>
      </c>
      <c r="K396" s="87" t="s">
        <v>400</v>
      </c>
      <c r="L396" s="87" t="s">
        <v>401</v>
      </c>
      <c r="M396" s="489" t="str">
        <f t="shared" ref="M396:M453" si="50">B396</f>
        <v xml:space="preserve">TURNO 1 </v>
      </c>
      <c r="N396" s="489" t="str">
        <f>D396</f>
        <v>VAN</v>
      </c>
      <c r="O396" s="489" t="str">
        <f t="shared" ref="O396:O453" si="51">C396</f>
        <v>TENO/RAUCO</v>
      </c>
      <c r="P396" s="87">
        <v>1</v>
      </c>
      <c r="Q396" s="59">
        <f>E396/$I$395</f>
        <v>72.647824870310174</v>
      </c>
      <c r="R396" s="108">
        <f t="shared" ref="R396:R453" si="52">P396*Q396</f>
        <v>72.647824870310174</v>
      </c>
    </row>
    <row r="397" spans="1:18">
      <c r="A397" s="462">
        <v>45989</v>
      </c>
      <c r="B397" s="843" t="s">
        <v>408</v>
      </c>
      <c r="C397" s="843" t="s">
        <v>425</v>
      </c>
      <c r="D397" s="843" t="s">
        <v>17</v>
      </c>
      <c r="E397" s="486">
        <v>95000</v>
      </c>
      <c r="F397" s="14">
        <v>21</v>
      </c>
      <c r="G397" s="59">
        <f t="shared" si="49"/>
        <v>4523.8095238095239</v>
      </c>
      <c r="I397" s="745"/>
      <c r="J397" s="107">
        <v>45989</v>
      </c>
      <c r="K397" s="87" t="s">
        <v>400</v>
      </c>
      <c r="L397" s="87" t="s">
        <v>401</v>
      </c>
      <c r="M397" s="489" t="str">
        <f t="shared" si="50"/>
        <v>TURNO 1</v>
      </c>
      <c r="N397" s="489" t="str">
        <f>D397</f>
        <v>MINIBUS</v>
      </c>
      <c r="O397" s="489" t="str">
        <f t="shared" si="51"/>
        <v xml:space="preserve">CURICÓ 1,2,3 </v>
      </c>
      <c r="P397" s="87">
        <v>1</v>
      </c>
      <c r="Q397" s="59">
        <f>E397/$I$395</f>
        <v>102.24508685451062</v>
      </c>
      <c r="R397" s="108">
        <f t="shared" si="52"/>
        <v>102.24508685451062</v>
      </c>
    </row>
    <row r="398" spans="1:18">
      <c r="A398" s="462">
        <v>45989</v>
      </c>
      <c r="B398" s="485" t="s">
        <v>409</v>
      </c>
      <c r="C398" s="485" t="s">
        <v>145</v>
      </c>
      <c r="D398" s="485" t="s">
        <v>8</v>
      </c>
      <c r="E398" s="486">
        <v>126000</v>
      </c>
      <c r="F398" s="14">
        <v>44</v>
      </c>
      <c r="G398" s="59">
        <f t="shared" si="49"/>
        <v>2863.6363636363635</v>
      </c>
      <c r="I398" s="745"/>
      <c r="J398" s="107">
        <v>45989</v>
      </c>
      <c r="K398" s="87" t="s">
        <v>400</v>
      </c>
      <c r="L398" s="87" t="s">
        <v>401</v>
      </c>
      <c r="M398" s="489" t="str">
        <f t="shared" si="50"/>
        <v xml:space="preserve">TURNO 1 </v>
      </c>
      <c r="N398" s="489" t="str">
        <f>D398</f>
        <v>BUS</v>
      </c>
      <c r="O398" s="489" t="str">
        <f t="shared" si="51"/>
        <v>CURICÓ 1</v>
      </c>
      <c r="P398" s="87">
        <v>1</v>
      </c>
      <c r="Q398" s="59">
        <f t="shared" ref="Q398:Q461" si="53">E398/$I$395</f>
        <v>135.60927309124568</v>
      </c>
      <c r="R398" s="108">
        <f t="shared" si="52"/>
        <v>135.60927309124568</v>
      </c>
    </row>
    <row r="399" spans="1:18">
      <c r="A399" s="462">
        <v>45989</v>
      </c>
      <c r="B399" s="485" t="s">
        <v>409</v>
      </c>
      <c r="C399" s="485" t="s">
        <v>145</v>
      </c>
      <c r="D399" s="485" t="s">
        <v>8</v>
      </c>
      <c r="E399" s="486">
        <v>126000</v>
      </c>
      <c r="F399" s="14">
        <v>40</v>
      </c>
      <c r="G399" s="59">
        <f t="shared" si="49"/>
        <v>3150</v>
      </c>
      <c r="I399" s="745"/>
      <c r="J399" s="107">
        <v>45989</v>
      </c>
      <c r="K399" s="87" t="s">
        <v>400</v>
      </c>
      <c r="L399" s="87" t="s">
        <v>401</v>
      </c>
      <c r="M399" s="489" t="str">
        <f t="shared" si="50"/>
        <v xml:space="preserve">TURNO 1 </v>
      </c>
      <c r="N399" s="489" t="str">
        <f>D399</f>
        <v>BUS</v>
      </c>
      <c r="O399" s="489" t="str">
        <f t="shared" si="51"/>
        <v>CURICÓ 1</v>
      </c>
      <c r="P399" s="87">
        <v>1</v>
      </c>
      <c r="Q399" s="59">
        <f t="shared" si="53"/>
        <v>135.60927309124568</v>
      </c>
      <c r="R399" s="108">
        <f t="shared" si="52"/>
        <v>135.60927309124568</v>
      </c>
    </row>
    <row r="400" spans="1:18">
      <c r="A400" s="462">
        <v>45989</v>
      </c>
      <c r="B400" s="485" t="s">
        <v>409</v>
      </c>
      <c r="C400" s="485" t="s">
        <v>145</v>
      </c>
      <c r="D400" s="485" t="s">
        <v>17</v>
      </c>
      <c r="E400" s="486">
        <v>105000</v>
      </c>
      <c r="F400" s="14">
        <v>22</v>
      </c>
      <c r="G400" s="59">
        <f t="shared" si="49"/>
        <v>4772.727272727273</v>
      </c>
      <c r="I400" s="745"/>
      <c r="J400" s="107">
        <v>45989</v>
      </c>
      <c r="K400" s="87" t="s">
        <v>400</v>
      </c>
      <c r="L400" s="87" t="s">
        <v>401</v>
      </c>
      <c r="M400" s="489" t="str">
        <f t="shared" si="50"/>
        <v xml:space="preserve">TURNO 1 </v>
      </c>
      <c r="N400" s="489" t="str">
        <f t="shared" ref="N400:N453" si="54">D400</f>
        <v>MINIBUS</v>
      </c>
      <c r="O400" s="489" t="str">
        <f t="shared" si="51"/>
        <v>CURICÓ 1</v>
      </c>
      <c r="P400" s="87">
        <v>1</v>
      </c>
      <c r="Q400" s="59">
        <f t="shared" si="53"/>
        <v>113.00772757603806</v>
      </c>
      <c r="R400" s="108">
        <f t="shared" si="52"/>
        <v>113.00772757603806</v>
      </c>
    </row>
    <row r="401" spans="1:18">
      <c r="A401" s="462">
        <v>45989</v>
      </c>
      <c r="B401" s="485" t="s">
        <v>408</v>
      </c>
      <c r="C401" s="485" t="s">
        <v>137</v>
      </c>
      <c r="D401" s="485" t="s">
        <v>8</v>
      </c>
      <c r="E401" s="486">
        <v>126000</v>
      </c>
      <c r="F401" s="14">
        <v>38</v>
      </c>
      <c r="G401" s="59">
        <f t="shared" si="49"/>
        <v>3315.7894736842104</v>
      </c>
      <c r="I401" s="745"/>
      <c r="J401" s="107">
        <v>45989</v>
      </c>
      <c r="K401" s="87" t="s">
        <v>400</v>
      </c>
      <c r="L401" s="87" t="s">
        <v>401</v>
      </c>
      <c r="M401" s="489" t="str">
        <f t="shared" si="50"/>
        <v>TURNO 1</v>
      </c>
      <c r="N401" s="489" t="str">
        <f t="shared" si="54"/>
        <v>BUS</v>
      </c>
      <c r="O401" s="489" t="str">
        <f t="shared" si="51"/>
        <v>CURICÓ 2</v>
      </c>
      <c r="P401" s="87">
        <v>1</v>
      </c>
      <c r="Q401" s="59">
        <f t="shared" si="53"/>
        <v>135.60927309124568</v>
      </c>
      <c r="R401" s="108">
        <f t="shared" si="52"/>
        <v>135.60927309124568</v>
      </c>
    </row>
    <row r="402" spans="1:18">
      <c r="A402" s="462">
        <v>45989</v>
      </c>
      <c r="B402" s="485" t="s">
        <v>408</v>
      </c>
      <c r="C402" s="485" t="s">
        <v>137</v>
      </c>
      <c r="D402" s="485" t="s">
        <v>8</v>
      </c>
      <c r="E402" s="486">
        <v>126000</v>
      </c>
      <c r="F402" s="14">
        <v>42</v>
      </c>
      <c r="G402" s="59">
        <f t="shared" si="49"/>
        <v>3000</v>
      </c>
      <c r="I402" s="745"/>
      <c r="J402" s="107">
        <v>45989</v>
      </c>
      <c r="K402" s="87" t="s">
        <v>400</v>
      </c>
      <c r="L402" s="87" t="s">
        <v>401</v>
      </c>
      <c r="M402" s="489" t="str">
        <f t="shared" si="50"/>
        <v>TURNO 1</v>
      </c>
      <c r="N402" s="489" t="str">
        <f t="shared" si="54"/>
        <v>BUS</v>
      </c>
      <c r="O402" s="489" t="str">
        <f t="shared" si="51"/>
        <v>CURICÓ 2</v>
      </c>
      <c r="P402" s="87">
        <v>1</v>
      </c>
      <c r="Q402" s="59">
        <f t="shared" si="53"/>
        <v>135.60927309124568</v>
      </c>
      <c r="R402" s="108">
        <f t="shared" si="52"/>
        <v>135.60927309124568</v>
      </c>
    </row>
    <row r="403" spans="1:18">
      <c r="A403" s="462">
        <v>45989</v>
      </c>
      <c r="B403" s="485" t="s">
        <v>408</v>
      </c>
      <c r="C403" s="485" t="s">
        <v>137</v>
      </c>
      <c r="D403" s="485" t="s">
        <v>10</v>
      </c>
      <c r="E403" s="486">
        <v>90000</v>
      </c>
      <c r="F403" s="14">
        <v>17</v>
      </c>
      <c r="G403" s="59">
        <f t="shared" si="49"/>
        <v>5294.1176470588234</v>
      </c>
      <c r="I403" s="745"/>
      <c r="J403" s="107">
        <v>45989</v>
      </c>
      <c r="K403" s="87" t="s">
        <v>400</v>
      </c>
      <c r="L403" s="87" t="s">
        <v>401</v>
      </c>
      <c r="M403" s="489" t="str">
        <f t="shared" si="50"/>
        <v>TURNO 1</v>
      </c>
      <c r="N403" s="489" t="str">
        <f t="shared" si="54"/>
        <v>VAN</v>
      </c>
      <c r="O403" s="489" t="str">
        <f t="shared" si="51"/>
        <v>CURICÓ 2</v>
      </c>
      <c r="P403" s="87">
        <v>1</v>
      </c>
      <c r="Q403" s="59">
        <f t="shared" si="53"/>
        <v>96.863766493746908</v>
      </c>
      <c r="R403" s="108">
        <f t="shared" si="52"/>
        <v>96.863766493746908</v>
      </c>
    </row>
    <row r="404" spans="1:18">
      <c r="A404" s="462">
        <v>45989</v>
      </c>
      <c r="B404" s="485" t="s">
        <v>408</v>
      </c>
      <c r="C404" s="485" t="s">
        <v>146</v>
      </c>
      <c r="D404" s="485" t="s">
        <v>8</v>
      </c>
      <c r="E404" s="486">
        <v>126000</v>
      </c>
      <c r="F404" s="14">
        <v>44</v>
      </c>
      <c r="G404" s="59">
        <f t="shared" si="49"/>
        <v>2863.6363636363635</v>
      </c>
      <c r="I404" s="745"/>
      <c r="J404" s="107">
        <v>45989</v>
      </c>
      <c r="K404" s="87" t="s">
        <v>400</v>
      </c>
      <c r="L404" s="87" t="s">
        <v>401</v>
      </c>
      <c r="M404" s="489" t="str">
        <f t="shared" si="50"/>
        <v>TURNO 1</v>
      </c>
      <c r="N404" s="489" t="str">
        <f t="shared" si="54"/>
        <v>BUS</v>
      </c>
      <c r="O404" s="489" t="str">
        <f t="shared" si="51"/>
        <v>CURICÓ 3</v>
      </c>
      <c r="P404" s="87">
        <v>1</v>
      </c>
      <c r="Q404" s="59">
        <f t="shared" si="53"/>
        <v>135.60927309124568</v>
      </c>
      <c r="R404" s="108">
        <f t="shared" si="52"/>
        <v>135.60927309124568</v>
      </c>
    </row>
    <row r="405" spans="1:18">
      <c r="A405" s="462">
        <v>45989</v>
      </c>
      <c r="B405" s="485" t="s">
        <v>408</v>
      </c>
      <c r="C405" s="485" t="s">
        <v>146</v>
      </c>
      <c r="D405" s="485" t="s">
        <v>8</v>
      </c>
      <c r="E405" s="486">
        <v>126000</v>
      </c>
      <c r="F405" s="14">
        <v>36</v>
      </c>
      <c r="G405" s="59">
        <f t="shared" si="49"/>
        <v>3500</v>
      </c>
      <c r="I405" s="745"/>
      <c r="J405" s="107">
        <v>45989</v>
      </c>
      <c r="K405" s="87" t="s">
        <v>400</v>
      </c>
      <c r="L405" s="87" t="s">
        <v>401</v>
      </c>
      <c r="M405" s="489" t="str">
        <f t="shared" si="50"/>
        <v>TURNO 1</v>
      </c>
      <c r="N405" s="489" t="str">
        <f t="shared" si="54"/>
        <v>BUS</v>
      </c>
      <c r="O405" s="489" t="str">
        <f t="shared" si="51"/>
        <v>CURICÓ 3</v>
      </c>
      <c r="P405" s="87">
        <v>1</v>
      </c>
      <c r="Q405" s="59">
        <f t="shared" si="53"/>
        <v>135.60927309124568</v>
      </c>
      <c r="R405" s="108">
        <f t="shared" si="52"/>
        <v>135.60927309124568</v>
      </c>
    </row>
    <row r="406" spans="1:18">
      <c r="A406" s="462">
        <v>45989</v>
      </c>
      <c r="B406" s="485" t="s">
        <v>408</v>
      </c>
      <c r="C406" s="485" t="s">
        <v>146</v>
      </c>
      <c r="D406" s="485" t="s">
        <v>8</v>
      </c>
      <c r="E406" s="486">
        <v>126000</v>
      </c>
      <c r="F406" s="14">
        <v>22</v>
      </c>
      <c r="G406" s="59">
        <f t="shared" si="49"/>
        <v>5727.272727272727</v>
      </c>
      <c r="I406" s="745"/>
      <c r="J406" s="107">
        <v>45989</v>
      </c>
      <c r="K406" s="87" t="s">
        <v>400</v>
      </c>
      <c r="L406" s="87" t="s">
        <v>401</v>
      </c>
      <c r="M406" s="489" t="str">
        <f t="shared" si="50"/>
        <v>TURNO 1</v>
      </c>
      <c r="N406" s="489" t="str">
        <f t="shared" si="54"/>
        <v>BUS</v>
      </c>
      <c r="O406" s="489" t="str">
        <f t="shared" si="51"/>
        <v>CURICÓ 3</v>
      </c>
      <c r="P406" s="87">
        <v>1</v>
      </c>
      <c r="Q406" s="59">
        <f t="shared" si="53"/>
        <v>135.60927309124568</v>
      </c>
      <c r="R406" s="108">
        <f t="shared" si="52"/>
        <v>135.60927309124568</v>
      </c>
    </row>
    <row r="407" spans="1:18">
      <c r="A407" s="462">
        <v>45989</v>
      </c>
      <c r="B407" s="485" t="s">
        <v>408</v>
      </c>
      <c r="C407" s="485" t="s">
        <v>146</v>
      </c>
      <c r="D407" s="485" t="s">
        <v>8</v>
      </c>
      <c r="E407" s="486">
        <v>126000</v>
      </c>
      <c r="F407" s="14">
        <v>37</v>
      </c>
      <c r="G407" s="59">
        <f t="shared" si="49"/>
        <v>3405.4054054054054</v>
      </c>
      <c r="I407" s="745"/>
      <c r="J407" s="107">
        <v>45989</v>
      </c>
      <c r="K407" s="87" t="s">
        <v>400</v>
      </c>
      <c r="L407" s="87" t="s">
        <v>401</v>
      </c>
      <c r="M407" s="489" t="str">
        <f t="shared" si="50"/>
        <v>TURNO 1</v>
      </c>
      <c r="N407" s="489" t="str">
        <f t="shared" si="54"/>
        <v>BUS</v>
      </c>
      <c r="O407" s="489" t="str">
        <f t="shared" si="51"/>
        <v>CURICÓ 3</v>
      </c>
      <c r="P407" s="87">
        <v>1</v>
      </c>
      <c r="Q407" s="59">
        <f t="shared" si="53"/>
        <v>135.60927309124568</v>
      </c>
      <c r="R407" s="108">
        <f t="shared" si="52"/>
        <v>135.60927309124568</v>
      </c>
    </row>
    <row r="408" spans="1:18">
      <c r="A408" s="462">
        <v>45989</v>
      </c>
      <c r="B408" s="485" t="s">
        <v>408</v>
      </c>
      <c r="C408" s="485" t="s">
        <v>364</v>
      </c>
      <c r="D408" s="485" t="s">
        <v>8</v>
      </c>
      <c r="E408" s="486">
        <v>108000</v>
      </c>
      <c r="F408" s="14">
        <v>23</v>
      </c>
      <c r="G408" s="59">
        <f t="shared" si="49"/>
        <v>4695.652173913043</v>
      </c>
      <c r="I408" s="745"/>
      <c r="J408" s="107">
        <v>45989</v>
      </c>
      <c r="K408" s="87" t="s">
        <v>400</v>
      </c>
      <c r="L408" s="87" t="s">
        <v>401</v>
      </c>
      <c r="M408" s="489" t="str">
        <f t="shared" si="50"/>
        <v>TURNO 1</v>
      </c>
      <c r="N408" s="489" t="str">
        <f t="shared" si="54"/>
        <v>BUS</v>
      </c>
      <c r="O408" s="489" t="str">
        <f t="shared" si="51"/>
        <v xml:space="preserve">TENO 1 </v>
      </c>
      <c r="P408" s="87">
        <v>1</v>
      </c>
      <c r="Q408" s="59">
        <f t="shared" si="53"/>
        <v>116.2365197924963</v>
      </c>
      <c r="R408" s="108">
        <f t="shared" si="52"/>
        <v>116.2365197924963</v>
      </c>
    </row>
    <row r="409" spans="1:18">
      <c r="A409" s="462">
        <v>45989</v>
      </c>
      <c r="B409" s="485" t="s">
        <v>408</v>
      </c>
      <c r="C409" s="485" t="s">
        <v>364</v>
      </c>
      <c r="D409" s="485" t="s">
        <v>8</v>
      </c>
      <c r="E409" s="486">
        <v>108000</v>
      </c>
      <c r="F409" s="14">
        <v>27</v>
      </c>
      <c r="G409" s="59">
        <f t="shared" si="49"/>
        <v>4000</v>
      </c>
      <c r="I409" s="745"/>
      <c r="J409" s="107">
        <v>45989</v>
      </c>
      <c r="K409" s="87" t="s">
        <v>400</v>
      </c>
      <c r="L409" s="87" t="s">
        <v>401</v>
      </c>
      <c r="M409" s="489" t="str">
        <f t="shared" si="50"/>
        <v>TURNO 1</v>
      </c>
      <c r="N409" s="489" t="str">
        <f t="shared" si="54"/>
        <v>BUS</v>
      </c>
      <c r="O409" s="489" t="str">
        <f t="shared" si="51"/>
        <v xml:space="preserve">TENO 1 </v>
      </c>
      <c r="P409" s="87">
        <v>1</v>
      </c>
      <c r="Q409" s="59">
        <f t="shared" si="53"/>
        <v>116.2365197924963</v>
      </c>
      <c r="R409" s="108">
        <f t="shared" si="52"/>
        <v>116.2365197924963</v>
      </c>
    </row>
    <row r="410" spans="1:18">
      <c r="A410" s="462">
        <v>45989</v>
      </c>
      <c r="B410" s="485" t="s">
        <v>408</v>
      </c>
      <c r="C410" s="485" t="s">
        <v>249</v>
      </c>
      <c r="D410" s="485" t="s">
        <v>17</v>
      </c>
      <c r="E410" s="486">
        <v>97000</v>
      </c>
      <c r="F410" s="14">
        <v>20</v>
      </c>
      <c r="G410" s="59">
        <f t="shared" si="49"/>
        <v>4850</v>
      </c>
      <c r="I410" s="745"/>
      <c r="J410" s="107">
        <v>45989</v>
      </c>
      <c r="K410" s="87" t="s">
        <v>400</v>
      </c>
      <c r="L410" s="87" t="s">
        <v>401</v>
      </c>
      <c r="M410" s="489" t="str">
        <f t="shared" si="50"/>
        <v>TURNO 1</v>
      </c>
      <c r="N410" s="489" t="str">
        <f t="shared" si="54"/>
        <v>MINIBUS</v>
      </c>
      <c r="O410" s="489" t="str">
        <f t="shared" si="51"/>
        <v xml:space="preserve">TENO 2 </v>
      </c>
      <c r="P410" s="87">
        <v>1</v>
      </c>
      <c r="Q410" s="59">
        <f t="shared" si="53"/>
        <v>104.39761499881611</v>
      </c>
      <c r="R410" s="108">
        <f t="shared" si="52"/>
        <v>104.39761499881611</v>
      </c>
    </row>
    <row r="411" spans="1:18">
      <c r="A411" s="462">
        <v>45989</v>
      </c>
      <c r="B411" s="485" t="s">
        <v>408</v>
      </c>
      <c r="C411" s="485" t="s">
        <v>25</v>
      </c>
      <c r="D411" s="485" t="s">
        <v>8</v>
      </c>
      <c r="E411" s="486">
        <v>119000</v>
      </c>
      <c r="F411" s="14">
        <v>22</v>
      </c>
      <c r="G411" s="59">
        <f t="shared" si="49"/>
        <v>5409.090909090909</v>
      </c>
      <c r="I411" s="745"/>
      <c r="J411" s="107">
        <v>45989</v>
      </c>
      <c r="K411" s="87" t="s">
        <v>400</v>
      </c>
      <c r="L411" s="87" t="s">
        <v>401</v>
      </c>
      <c r="M411" s="489" t="str">
        <f t="shared" si="50"/>
        <v>TURNO 1</v>
      </c>
      <c r="N411" s="489" t="str">
        <f t="shared" si="54"/>
        <v>BUS</v>
      </c>
      <c r="O411" s="489" t="str">
        <f t="shared" si="51"/>
        <v>MORZA</v>
      </c>
      <c r="P411" s="87">
        <v>1</v>
      </c>
      <c r="Q411" s="59">
        <f t="shared" si="53"/>
        <v>128.07542458617647</v>
      </c>
      <c r="R411" s="108">
        <f t="shared" si="52"/>
        <v>128.07542458617647</v>
      </c>
    </row>
    <row r="412" spans="1:18">
      <c r="A412" s="462">
        <v>45989</v>
      </c>
      <c r="B412" s="485" t="s">
        <v>408</v>
      </c>
      <c r="C412" s="485" t="s">
        <v>25</v>
      </c>
      <c r="D412" s="485" t="s">
        <v>10</v>
      </c>
      <c r="E412" s="486">
        <v>100000</v>
      </c>
      <c r="F412" s="14">
        <v>12</v>
      </c>
      <c r="G412" s="59">
        <f t="shared" si="49"/>
        <v>8333.3333333333339</v>
      </c>
      <c r="I412" s="745"/>
      <c r="J412" s="107">
        <v>45989</v>
      </c>
      <c r="K412" s="87" t="s">
        <v>400</v>
      </c>
      <c r="L412" s="87" t="s">
        <v>401</v>
      </c>
      <c r="M412" s="489" t="str">
        <f t="shared" si="50"/>
        <v>TURNO 1</v>
      </c>
      <c r="N412" s="489" t="str">
        <f t="shared" si="54"/>
        <v>VAN</v>
      </c>
      <c r="O412" s="489" t="str">
        <f t="shared" si="51"/>
        <v>MORZA</v>
      </c>
      <c r="P412" s="87">
        <v>1</v>
      </c>
      <c r="Q412" s="59">
        <f t="shared" si="53"/>
        <v>107.62640721527434</v>
      </c>
      <c r="R412" s="108">
        <f t="shared" si="52"/>
        <v>107.62640721527434</v>
      </c>
    </row>
    <row r="413" spans="1:18">
      <c r="A413" s="462">
        <v>45989</v>
      </c>
      <c r="B413" s="485" t="s">
        <v>408</v>
      </c>
      <c r="C413" s="485" t="s">
        <v>54</v>
      </c>
      <c r="D413" s="485" t="s">
        <v>8</v>
      </c>
      <c r="E413" s="486">
        <v>120000</v>
      </c>
      <c r="F413" s="14">
        <v>32</v>
      </c>
      <c r="G413" s="59">
        <f t="shared" si="49"/>
        <v>3750</v>
      </c>
      <c r="I413" s="745"/>
      <c r="J413" s="107">
        <v>45989</v>
      </c>
      <c r="K413" s="87" t="s">
        <v>400</v>
      </c>
      <c r="L413" s="87" t="s">
        <v>401</v>
      </c>
      <c r="M413" s="489" t="str">
        <f t="shared" si="50"/>
        <v>TURNO 1</v>
      </c>
      <c r="N413" s="489" t="str">
        <f t="shared" si="54"/>
        <v>BUS</v>
      </c>
      <c r="O413" s="489" t="str">
        <f t="shared" si="51"/>
        <v>LA MONTAÑA 1</v>
      </c>
      <c r="P413" s="87">
        <v>1</v>
      </c>
      <c r="Q413" s="59">
        <f t="shared" si="53"/>
        <v>129.15168865832922</v>
      </c>
      <c r="R413" s="108">
        <f t="shared" si="52"/>
        <v>129.15168865832922</v>
      </c>
    </row>
    <row r="414" spans="1:18">
      <c r="A414" s="462">
        <v>45989</v>
      </c>
      <c r="B414" s="485" t="s">
        <v>408</v>
      </c>
      <c r="C414" s="485" t="s">
        <v>422</v>
      </c>
      <c r="D414" s="485" t="s">
        <v>144</v>
      </c>
      <c r="E414" s="486">
        <v>90000</v>
      </c>
      <c r="F414" s="14">
        <v>14</v>
      </c>
      <c r="G414" s="59">
        <f t="shared" si="49"/>
        <v>6428.5714285714284</v>
      </c>
      <c r="I414" s="745"/>
      <c r="J414" s="107">
        <v>45989</v>
      </c>
      <c r="K414" s="87" t="s">
        <v>400</v>
      </c>
      <c r="L414" s="87" t="s">
        <v>401</v>
      </c>
      <c r="M414" s="489" t="str">
        <f t="shared" si="50"/>
        <v>TURNO 1</v>
      </c>
      <c r="N414" s="489" t="str">
        <f t="shared" si="54"/>
        <v xml:space="preserve">VAN </v>
      </c>
      <c r="O414" s="489" t="str">
        <f t="shared" si="51"/>
        <v xml:space="preserve">LA MONTAÑA 1 </v>
      </c>
      <c r="P414" s="87">
        <v>1</v>
      </c>
      <c r="Q414" s="59">
        <f t="shared" si="53"/>
        <v>96.863766493746908</v>
      </c>
      <c r="R414" s="108">
        <f t="shared" si="52"/>
        <v>96.863766493746908</v>
      </c>
    </row>
    <row r="415" spans="1:18">
      <c r="A415" s="462">
        <v>45989</v>
      </c>
      <c r="B415" s="485" t="s">
        <v>408</v>
      </c>
      <c r="C415" s="485" t="s">
        <v>57</v>
      </c>
      <c r="D415" s="843" t="s">
        <v>17</v>
      </c>
      <c r="E415" s="486">
        <v>105000</v>
      </c>
      <c r="F415" s="14">
        <v>25</v>
      </c>
      <c r="G415" s="59">
        <f t="shared" si="49"/>
        <v>4200</v>
      </c>
      <c r="I415" s="745"/>
      <c r="J415" s="107">
        <v>45989</v>
      </c>
      <c r="K415" s="87" t="s">
        <v>400</v>
      </c>
      <c r="L415" s="87" t="s">
        <v>401</v>
      </c>
      <c r="M415" s="489" t="str">
        <f t="shared" si="50"/>
        <v>TURNO 1</v>
      </c>
      <c r="N415" s="489" t="str">
        <f t="shared" si="54"/>
        <v>MINIBUS</v>
      </c>
      <c r="O415" s="489" t="str">
        <f t="shared" si="51"/>
        <v xml:space="preserve">LA MONTAÑA 2 </v>
      </c>
      <c r="P415" s="87">
        <v>1</v>
      </c>
      <c r="Q415" s="59">
        <f t="shared" si="53"/>
        <v>113.00772757603806</v>
      </c>
      <c r="R415" s="108">
        <f t="shared" si="52"/>
        <v>113.00772757603806</v>
      </c>
    </row>
    <row r="416" spans="1:18">
      <c r="A416" s="462">
        <v>45989</v>
      </c>
      <c r="B416" s="485" t="s">
        <v>408</v>
      </c>
      <c r="C416" s="485" t="s">
        <v>22</v>
      </c>
      <c r="D416" s="485" t="s">
        <v>8</v>
      </c>
      <c r="E416" s="486">
        <v>165000</v>
      </c>
      <c r="F416" s="14">
        <v>30</v>
      </c>
      <c r="G416" s="59">
        <f t="shared" si="49"/>
        <v>5500</v>
      </c>
      <c r="I416" s="745"/>
      <c r="J416" s="107">
        <v>45989</v>
      </c>
      <c r="K416" s="87" t="s">
        <v>400</v>
      </c>
      <c r="L416" s="87" t="s">
        <v>401</v>
      </c>
      <c r="M416" s="489" t="str">
        <f t="shared" si="50"/>
        <v>TURNO 1</v>
      </c>
      <c r="N416" s="489" t="str">
        <f t="shared" si="54"/>
        <v>BUS</v>
      </c>
      <c r="O416" s="489" t="str">
        <f t="shared" si="51"/>
        <v>MOLINA</v>
      </c>
      <c r="P416" s="87">
        <v>1</v>
      </c>
      <c r="Q416" s="59">
        <f t="shared" si="53"/>
        <v>177.58357190520266</v>
      </c>
      <c r="R416" s="108">
        <f t="shared" si="52"/>
        <v>177.58357190520266</v>
      </c>
    </row>
    <row r="417" spans="1:18">
      <c r="A417" s="462">
        <v>45989</v>
      </c>
      <c r="B417" s="485" t="s">
        <v>408</v>
      </c>
      <c r="C417" s="485" t="s">
        <v>20</v>
      </c>
      <c r="D417" s="485" t="s">
        <v>8</v>
      </c>
      <c r="E417" s="486">
        <v>121000</v>
      </c>
      <c r="F417" s="14">
        <v>43</v>
      </c>
      <c r="G417" s="59">
        <f t="shared" si="49"/>
        <v>2813.953488372093</v>
      </c>
      <c r="I417" s="745"/>
      <c r="J417" s="107">
        <v>45989</v>
      </c>
      <c r="K417" s="87" t="s">
        <v>400</v>
      </c>
      <c r="L417" s="87" t="s">
        <v>401</v>
      </c>
      <c r="M417" s="489" t="str">
        <f t="shared" si="50"/>
        <v>TURNO 1</v>
      </c>
      <c r="N417" s="489" t="str">
        <f t="shared" si="54"/>
        <v>BUS</v>
      </c>
      <c r="O417" s="489" t="str">
        <f t="shared" si="51"/>
        <v>RAUCO</v>
      </c>
      <c r="P417" s="87">
        <v>1</v>
      </c>
      <c r="Q417" s="59">
        <f t="shared" si="53"/>
        <v>130.22795273048195</v>
      </c>
      <c r="R417" s="108">
        <f t="shared" si="52"/>
        <v>130.22795273048195</v>
      </c>
    </row>
    <row r="418" spans="1:18">
      <c r="A418" s="462">
        <v>45989</v>
      </c>
      <c r="B418" s="485" t="s">
        <v>408</v>
      </c>
      <c r="C418" s="485" t="s">
        <v>20</v>
      </c>
      <c r="D418" s="485" t="s">
        <v>10</v>
      </c>
      <c r="E418" s="486">
        <v>90000</v>
      </c>
      <c r="F418" s="14">
        <v>13</v>
      </c>
      <c r="G418" s="59">
        <f t="shared" si="49"/>
        <v>6923.0769230769229</v>
      </c>
      <c r="I418" s="745"/>
      <c r="J418" s="107">
        <v>45989</v>
      </c>
      <c r="K418" s="87" t="s">
        <v>400</v>
      </c>
      <c r="L418" s="87" t="s">
        <v>401</v>
      </c>
      <c r="M418" s="489" t="str">
        <f t="shared" si="50"/>
        <v>TURNO 1</v>
      </c>
      <c r="N418" s="489" t="str">
        <f t="shared" si="54"/>
        <v>VAN</v>
      </c>
      <c r="O418" s="489" t="str">
        <f t="shared" si="51"/>
        <v>RAUCO</v>
      </c>
      <c r="P418" s="87">
        <v>1</v>
      </c>
      <c r="Q418" s="59">
        <f t="shared" si="53"/>
        <v>96.863766493746908</v>
      </c>
      <c r="R418" s="108">
        <f t="shared" si="52"/>
        <v>96.863766493746908</v>
      </c>
    </row>
    <row r="419" spans="1:18">
      <c r="A419" s="462">
        <v>45989</v>
      </c>
      <c r="B419" s="485" t="s">
        <v>408</v>
      </c>
      <c r="C419" s="485" t="s">
        <v>423</v>
      </c>
      <c r="D419" s="485" t="s">
        <v>8</v>
      </c>
      <c r="E419" s="486">
        <v>480000</v>
      </c>
      <c r="F419" s="14">
        <v>39</v>
      </c>
      <c r="G419" s="59">
        <f t="shared" si="49"/>
        <v>12307.692307692309</v>
      </c>
      <c r="I419" s="745"/>
      <c r="J419" s="107">
        <v>45989</v>
      </c>
      <c r="K419" s="87" t="s">
        <v>400</v>
      </c>
      <c r="L419" s="87" t="s">
        <v>401</v>
      </c>
      <c r="M419" s="489" t="str">
        <f t="shared" si="50"/>
        <v>TURNO 1</v>
      </c>
      <c r="N419" s="489" t="str">
        <f t="shared" si="54"/>
        <v>BUS</v>
      </c>
      <c r="O419" s="489" t="str">
        <f t="shared" si="51"/>
        <v xml:space="preserve">SAN RAFAEL </v>
      </c>
      <c r="P419" s="87">
        <v>1</v>
      </c>
      <c r="Q419" s="59">
        <f t="shared" si="53"/>
        <v>516.60675463331688</v>
      </c>
      <c r="R419" s="108">
        <f t="shared" si="52"/>
        <v>516.60675463331688</v>
      </c>
    </row>
    <row r="420" spans="1:18">
      <c r="A420" s="839">
        <v>45989</v>
      </c>
      <c r="B420" s="844" t="s">
        <v>408</v>
      </c>
      <c r="C420" s="844" t="s">
        <v>148</v>
      </c>
      <c r="D420" s="844" t="s">
        <v>17</v>
      </c>
      <c r="E420" s="845">
        <v>157500</v>
      </c>
      <c r="F420" s="14">
        <v>23</v>
      </c>
      <c r="G420" s="59">
        <f t="shared" si="49"/>
        <v>6847.826086956522</v>
      </c>
      <c r="I420" s="745"/>
      <c r="J420" s="107">
        <v>45989</v>
      </c>
      <c r="K420" s="87" t="s">
        <v>400</v>
      </c>
      <c r="L420" s="87" t="s">
        <v>401</v>
      </c>
      <c r="M420" s="489" t="str">
        <f t="shared" si="50"/>
        <v>TURNO 1</v>
      </c>
      <c r="N420" s="489" t="str">
        <f t="shared" si="54"/>
        <v>MINIBUS</v>
      </c>
      <c r="O420" s="489" t="str">
        <f t="shared" si="51"/>
        <v xml:space="preserve">CURICÓ 1 Y 2 </v>
      </c>
      <c r="P420" s="87">
        <v>1</v>
      </c>
      <c r="Q420" s="59">
        <f t="shared" si="53"/>
        <v>169.5115913640571</v>
      </c>
      <c r="R420" s="108">
        <f t="shared" si="52"/>
        <v>169.5115913640571</v>
      </c>
    </row>
    <row r="421" spans="1:18">
      <c r="A421" s="839">
        <v>45989</v>
      </c>
      <c r="B421" s="844" t="s">
        <v>408</v>
      </c>
      <c r="C421" s="844" t="s">
        <v>363</v>
      </c>
      <c r="D421" s="844" t="s">
        <v>17</v>
      </c>
      <c r="E421" s="845">
        <v>105000</v>
      </c>
      <c r="F421" s="14">
        <v>19</v>
      </c>
      <c r="G421" s="59">
        <f t="shared" si="49"/>
        <v>5526.3157894736842</v>
      </c>
      <c r="I421" s="745"/>
      <c r="J421" s="107">
        <v>45989</v>
      </c>
      <c r="K421" s="87" t="s">
        <v>400</v>
      </c>
      <c r="L421" s="87" t="s">
        <v>401</v>
      </c>
      <c r="M421" s="489" t="str">
        <f t="shared" si="50"/>
        <v>TURNO 1</v>
      </c>
      <c r="N421" s="489" t="str">
        <f t="shared" si="54"/>
        <v>MINIBUS</v>
      </c>
      <c r="O421" s="489" t="str">
        <f t="shared" si="51"/>
        <v xml:space="preserve">CURICÓ 3 </v>
      </c>
      <c r="P421" s="87">
        <v>1</v>
      </c>
      <c r="Q421" s="59">
        <f t="shared" si="53"/>
        <v>113.00772757603806</v>
      </c>
      <c r="R421" s="108">
        <f t="shared" si="52"/>
        <v>113.00772757603806</v>
      </c>
    </row>
    <row r="422" spans="1:18">
      <c r="A422" s="839">
        <v>45989</v>
      </c>
      <c r="B422" s="844" t="s">
        <v>408</v>
      </c>
      <c r="C422" s="844" t="s">
        <v>418</v>
      </c>
      <c r="D422" s="844" t="s">
        <v>144</v>
      </c>
      <c r="E422" s="845">
        <v>150000</v>
      </c>
      <c r="F422" s="14">
        <v>6</v>
      </c>
      <c r="G422" s="59">
        <f t="shared" si="49"/>
        <v>25000</v>
      </c>
      <c r="I422" s="745"/>
      <c r="J422" s="107">
        <v>45989</v>
      </c>
      <c r="K422" s="87" t="s">
        <v>400</v>
      </c>
      <c r="L422" s="87" t="s">
        <v>401</v>
      </c>
      <c r="M422" s="489" t="str">
        <f t="shared" si="50"/>
        <v>TURNO 1</v>
      </c>
      <c r="N422" s="489" t="str">
        <f t="shared" si="54"/>
        <v xml:space="preserve">VAN </v>
      </c>
      <c r="O422" s="489" t="str">
        <f t="shared" si="51"/>
        <v>TENO/MORZA</v>
      </c>
      <c r="P422" s="87">
        <v>1</v>
      </c>
      <c r="Q422" s="59">
        <f t="shared" si="53"/>
        <v>161.4396108229115</v>
      </c>
      <c r="R422" s="108">
        <f t="shared" si="52"/>
        <v>161.4396108229115</v>
      </c>
    </row>
    <row r="423" spans="1:18">
      <c r="A423" s="462">
        <v>45989</v>
      </c>
      <c r="B423" s="485" t="s">
        <v>411</v>
      </c>
      <c r="C423" s="485" t="s">
        <v>145</v>
      </c>
      <c r="D423" s="485" t="s">
        <v>8</v>
      </c>
      <c r="E423" s="486">
        <v>126000</v>
      </c>
      <c r="F423" s="14">
        <v>44</v>
      </c>
      <c r="G423" s="59">
        <f t="shared" si="49"/>
        <v>2863.6363636363635</v>
      </c>
      <c r="I423" s="745"/>
      <c r="J423" s="107">
        <v>45989</v>
      </c>
      <c r="K423" s="87" t="s">
        <v>400</v>
      </c>
      <c r="L423" s="87" t="s">
        <v>401</v>
      </c>
      <c r="M423" s="489" t="str">
        <f t="shared" si="50"/>
        <v>TURNO 2</v>
      </c>
      <c r="N423" s="489" t="str">
        <f t="shared" si="54"/>
        <v>BUS</v>
      </c>
      <c r="O423" s="489" t="str">
        <f t="shared" si="51"/>
        <v>CURICÓ 1</v>
      </c>
      <c r="P423" s="87">
        <v>1</v>
      </c>
      <c r="Q423" s="59">
        <f t="shared" si="53"/>
        <v>135.60927309124568</v>
      </c>
      <c r="R423" s="108">
        <f t="shared" si="52"/>
        <v>135.60927309124568</v>
      </c>
    </row>
    <row r="424" spans="1:18">
      <c r="A424" s="462">
        <v>45989</v>
      </c>
      <c r="B424" s="485" t="s">
        <v>412</v>
      </c>
      <c r="C424" s="485" t="s">
        <v>135</v>
      </c>
      <c r="D424" s="485" t="s">
        <v>8</v>
      </c>
      <c r="E424" s="486">
        <v>126000</v>
      </c>
      <c r="F424" s="14">
        <v>26</v>
      </c>
      <c r="G424" s="59">
        <f t="shared" si="49"/>
        <v>4846.1538461538457</v>
      </c>
      <c r="I424" s="745"/>
      <c r="J424" s="107">
        <v>45989</v>
      </c>
      <c r="K424" s="87" t="s">
        <v>400</v>
      </c>
      <c r="L424" s="87" t="s">
        <v>401</v>
      </c>
      <c r="M424" s="489" t="str">
        <f t="shared" si="50"/>
        <v xml:space="preserve">TURNO 2 </v>
      </c>
      <c r="N424" s="489" t="str">
        <f t="shared" si="54"/>
        <v>BUS</v>
      </c>
      <c r="O424" s="489" t="str">
        <f t="shared" si="51"/>
        <v xml:space="preserve">CURICÓ 1 </v>
      </c>
      <c r="P424" s="87">
        <v>1</v>
      </c>
      <c r="Q424" s="59">
        <f t="shared" si="53"/>
        <v>135.60927309124568</v>
      </c>
      <c r="R424" s="108">
        <f t="shared" si="52"/>
        <v>135.60927309124568</v>
      </c>
    </row>
    <row r="425" spans="1:18">
      <c r="A425" s="462">
        <v>45989</v>
      </c>
      <c r="B425" s="485" t="s">
        <v>412</v>
      </c>
      <c r="C425" s="485" t="s">
        <v>135</v>
      </c>
      <c r="D425" s="843" t="s">
        <v>10</v>
      </c>
      <c r="E425" s="486">
        <v>90000</v>
      </c>
      <c r="F425" s="14">
        <v>11</v>
      </c>
      <c r="G425" s="59">
        <f t="shared" si="49"/>
        <v>8181.818181818182</v>
      </c>
      <c r="I425" s="745"/>
      <c r="J425" s="107">
        <v>45989</v>
      </c>
      <c r="K425" s="87" t="s">
        <v>400</v>
      </c>
      <c r="L425" s="87" t="s">
        <v>401</v>
      </c>
      <c r="M425" s="489" t="str">
        <f t="shared" si="50"/>
        <v xml:space="preserve">TURNO 2 </v>
      </c>
      <c r="N425" s="489" t="str">
        <f t="shared" si="54"/>
        <v>VAN</v>
      </c>
      <c r="O425" s="489" t="str">
        <f t="shared" si="51"/>
        <v xml:space="preserve">CURICÓ 1 </v>
      </c>
      <c r="P425" s="87">
        <v>1</v>
      </c>
      <c r="Q425" s="59">
        <f t="shared" si="53"/>
        <v>96.863766493746908</v>
      </c>
      <c r="R425" s="108">
        <f t="shared" si="52"/>
        <v>96.863766493746908</v>
      </c>
    </row>
    <row r="426" spans="1:18">
      <c r="A426" s="462">
        <v>45989</v>
      </c>
      <c r="B426" s="485" t="s">
        <v>412</v>
      </c>
      <c r="C426" s="485" t="s">
        <v>137</v>
      </c>
      <c r="D426" s="485" t="s">
        <v>8</v>
      </c>
      <c r="E426" s="486">
        <v>126000</v>
      </c>
      <c r="F426" s="14">
        <v>45</v>
      </c>
      <c r="G426" s="59">
        <f t="shared" si="49"/>
        <v>2800</v>
      </c>
      <c r="I426" s="745"/>
      <c r="J426" s="107">
        <v>45989</v>
      </c>
      <c r="K426" s="87" t="s">
        <v>400</v>
      </c>
      <c r="L426" s="87" t="s">
        <v>401</v>
      </c>
      <c r="M426" s="489" t="str">
        <f t="shared" si="50"/>
        <v xml:space="preserve">TURNO 2 </v>
      </c>
      <c r="N426" s="489" t="str">
        <f t="shared" si="54"/>
        <v>BUS</v>
      </c>
      <c r="O426" s="489" t="str">
        <f t="shared" si="51"/>
        <v>CURICÓ 2</v>
      </c>
      <c r="P426" s="87">
        <v>1</v>
      </c>
      <c r="Q426" s="59">
        <f t="shared" si="53"/>
        <v>135.60927309124568</v>
      </c>
      <c r="R426" s="108">
        <f t="shared" si="52"/>
        <v>135.60927309124568</v>
      </c>
    </row>
    <row r="427" spans="1:18">
      <c r="A427" s="462">
        <v>45989</v>
      </c>
      <c r="B427" s="485" t="s">
        <v>411</v>
      </c>
      <c r="C427" s="485" t="s">
        <v>141</v>
      </c>
      <c r="D427" s="485" t="s">
        <v>8</v>
      </c>
      <c r="E427" s="486">
        <v>126000</v>
      </c>
      <c r="F427" s="14">
        <v>35</v>
      </c>
      <c r="G427" s="59">
        <f t="shared" si="49"/>
        <v>3600</v>
      </c>
      <c r="I427" s="745"/>
      <c r="J427" s="107">
        <v>45989</v>
      </c>
      <c r="K427" s="87" t="s">
        <v>400</v>
      </c>
      <c r="L427" s="87" t="s">
        <v>401</v>
      </c>
      <c r="M427" s="489" t="str">
        <f t="shared" si="50"/>
        <v>TURNO 2</v>
      </c>
      <c r="N427" s="489" t="str">
        <f t="shared" si="54"/>
        <v>BUS</v>
      </c>
      <c r="O427" s="489" t="str">
        <f t="shared" si="51"/>
        <v xml:space="preserve">CURICÓ 2 </v>
      </c>
      <c r="P427" s="87">
        <v>1</v>
      </c>
      <c r="Q427" s="59">
        <f t="shared" si="53"/>
        <v>135.60927309124568</v>
      </c>
      <c r="R427" s="108">
        <f t="shared" si="52"/>
        <v>135.60927309124568</v>
      </c>
    </row>
    <row r="428" spans="1:18">
      <c r="A428" s="462">
        <v>45989</v>
      </c>
      <c r="B428" s="485" t="s">
        <v>412</v>
      </c>
      <c r="C428" s="485" t="s">
        <v>141</v>
      </c>
      <c r="D428" s="485" t="s">
        <v>10</v>
      </c>
      <c r="E428" s="486">
        <v>90000</v>
      </c>
      <c r="F428" s="14">
        <v>8</v>
      </c>
      <c r="G428" s="59">
        <f t="shared" si="49"/>
        <v>11250</v>
      </c>
      <c r="I428" s="745"/>
      <c r="J428" s="107">
        <v>45989</v>
      </c>
      <c r="K428" s="87" t="s">
        <v>400</v>
      </c>
      <c r="L428" s="87" t="s">
        <v>401</v>
      </c>
      <c r="M428" s="489" t="str">
        <f t="shared" si="50"/>
        <v xml:space="preserve">TURNO 2 </v>
      </c>
      <c r="N428" s="489" t="str">
        <f t="shared" si="54"/>
        <v>VAN</v>
      </c>
      <c r="O428" s="489" t="str">
        <f t="shared" si="51"/>
        <v xml:space="preserve">CURICÓ 2 </v>
      </c>
      <c r="P428" s="87">
        <v>1</v>
      </c>
      <c r="Q428" s="59">
        <f t="shared" si="53"/>
        <v>96.863766493746908</v>
      </c>
      <c r="R428" s="108">
        <f t="shared" si="52"/>
        <v>96.863766493746908</v>
      </c>
    </row>
    <row r="429" spans="1:18">
      <c r="A429" s="462">
        <v>45989</v>
      </c>
      <c r="B429" s="485" t="s">
        <v>411</v>
      </c>
      <c r="C429" s="485" t="s">
        <v>146</v>
      </c>
      <c r="D429" s="485" t="s">
        <v>8</v>
      </c>
      <c r="E429" s="486">
        <v>126000</v>
      </c>
      <c r="F429" s="14">
        <v>40</v>
      </c>
      <c r="G429" s="59">
        <f t="shared" si="49"/>
        <v>3150</v>
      </c>
      <c r="I429" s="745"/>
      <c r="J429" s="107">
        <v>45989</v>
      </c>
      <c r="K429" s="87" t="s">
        <v>400</v>
      </c>
      <c r="L429" s="87" t="s">
        <v>401</v>
      </c>
      <c r="M429" s="489" t="str">
        <f t="shared" si="50"/>
        <v>TURNO 2</v>
      </c>
      <c r="N429" s="489" t="str">
        <f t="shared" si="54"/>
        <v>BUS</v>
      </c>
      <c r="O429" s="489" t="str">
        <f t="shared" si="51"/>
        <v>CURICÓ 3</v>
      </c>
      <c r="P429" s="87">
        <v>1</v>
      </c>
      <c r="Q429" s="59">
        <f t="shared" si="53"/>
        <v>135.60927309124568</v>
      </c>
      <c r="R429" s="108">
        <f t="shared" si="52"/>
        <v>135.60927309124568</v>
      </c>
    </row>
    <row r="430" spans="1:18">
      <c r="A430" s="462">
        <v>45989</v>
      </c>
      <c r="B430" s="485" t="s">
        <v>411</v>
      </c>
      <c r="C430" s="485" t="s">
        <v>363</v>
      </c>
      <c r="D430" s="485" t="s">
        <v>8</v>
      </c>
      <c r="E430" s="486">
        <v>126000</v>
      </c>
      <c r="F430" s="14">
        <v>14</v>
      </c>
      <c r="G430" s="59">
        <f t="shared" si="49"/>
        <v>9000</v>
      </c>
      <c r="I430" s="745"/>
      <c r="J430" s="107">
        <v>45989</v>
      </c>
      <c r="K430" s="87" t="s">
        <v>400</v>
      </c>
      <c r="L430" s="87" t="s">
        <v>401</v>
      </c>
      <c r="M430" s="489" t="str">
        <f t="shared" si="50"/>
        <v>TURNO 2</v>
      </c>
      <c r="N430" s="489" t="str">
        <f t="shared" si="54"/>
        <v>BUS</v>
      </c>
      <c r="O430" s="489" t="str">
        <f t="shared" si="51"/>
        <v xml:space="preserve">CURICÓ 3 </v>
      </c>
      <c r="P430" s="87">
        <v>1</v>
      </c>
      <c r="Q430" s="59">
        <f t="shared" si="53"/>
        <v>135.60927309124568</v>
      </c>
      <c r="R430" s="108">
        <f t="shared" si="52"/>
        <v>135.60927309124568</v>
      </c>
    </row>
    <row r="431" spans="1:18">
      <c r="A431" s="462">
        <v>45989</v>
      </c>
      <c r="B431" s="485" t="s">
        <v>411</v>
      </c>
      <c r="C431" s="485" t="s">
        <v>363</v>
      </c>
      <c r="D431" s="485" t="s">
        <v>8</v>
      </c>
      <c r="E431" s="486">
        <v>126000</v>
      </c>
      <c r="F431" s="14">
        <v>15</v>
      </c>
      <c r="G431" s="59">
        <f t="shared" si="49"/>
        <v>8400</v>
      </c>
      <c r="I431" s="745"/>
      <c r="J431" s="107">
        <v>45989</v>
      </c>
      <c r="K431" s="87" t="s">
        <v>400</v>
      </c>
      <c r="L431" s="87" t="s">
        <v>401</v>
      </c>
      <c r="M431" s="489" t="str">
        <f t="shared" si="50"/>
        <v>TURNO 2</v>
      </c>
      <c r="N431" s="489" t="str">
        <f t="shared" si="54"/>
        <v>BUS</v>
      </c>
      <c r="O431" s="489" t="str">
        <f t="shared" si="51"/>
        <v xml:space="preserve">CURICÓ 3 </v>
      </c>
      <c r="P431" s="87">
        <v>1</v>
      </c>
      <c r="Q431" s="59">
        <f t="shared" si="53"/>
        <v>135.60927309124568</v>
      </c>
      <c r="R431" s="108">
        <f t="shared" si="52"/>
        <v>135.60927309124568</v>
      </c>
    </row>
    <row r="432" spans="1:18">
      <c r="A432" s="462">
        <v>45989</v>
      </c>
      <c r="B432" s="485" t="s">
        <v>412</v>
      </c>
      <c r="C432" s="485" t="s">
        <v>146</v>
      </c>
      <c r="D432" s="843" t="s">
        <v>17</v>
      </c>
      <c r="E432" s="486">
        <v>105000</v>
      </c>
      <c r="F432" s="14">
        <v>14</v>
      </c>
      <c r="G432" s="59">
        <f t="shared" si="49"/>
        <v>7500</v>
      </c>
      <c r="I432" s="745"/>
      <c r="J432" s="107">
        <v>45989</v>
      </c>
      <c r="K432" s="87" t="s">
        <v>400</v>
      </c>
      <c r="L432" s="87" t="s">
        <v>401</v>
      </c>
      <c r="M432" s="489" t="str">
        <f t="shared" si="50"/>
        <v xml:space="preserve">TURNO 2 </v>
      </c>
      <c r="N432" s="489" t="str">
        <f t="shared" si="54"/>
        <v>MINIBUS</v>
      </c>
      <c r="O432" s="489" t="str">
        <f t="shared" si="51"/>
        <v>CURICÓ 3</v>
      </c>
      <c r="P432" s="87">
        <v>1</v>
      </c>
      <c r="Q432" s="59">
        <f t="shared" si="53"/>
        <v>113.00772757603806</v>
      </c>
      <c r="R432" s="108">
        <f t="shared" si="52"/>
        <v>113.00772757603806</v>
      </c>
    </row>
    <row r="433" spans="1:18">
      <c r="A433" s="462">
        <v>45989</v>
      </c>
      <c r="B433" s="67" t="s">
        <v>411</v>
      </c>
      <c r="C433" s="485" t="s">
        <v>364</v>
      </c>
      <c r="D433" s="485" t="s">
        <v>8</v>
      </c>
      <c r="E433" s="486">
        <v>101000</v>
      </c>
      <c r="F433" s="14">
        <v>40</v>
      </c>
      <c r="G433" s="59">
        <f t="shared" si="49"/>
        <v>2525</v>
      </c>
      <c r="I433" s="745"/>
      <c r="J433" s="107">
        <v>45989</v>
      </c>
      <c r="K433" s="87" t="s">
        <v>400</v>
      </c>
      <c r="L433" s="87" t="s">
        <v>401</v>
      </c>
      <c r="M433" s="489" t="str">
        <f t="shared" si="50"/>
        <v>TURNO 2</v>
      </c>
      <c r="N433" s="489" t="str">
        <f t="shared" si="54"/>
        <v>BUS</v>
      </c>
      <c r="O433" s="489" t="str">
        <f t="shared" si="51"/>
        <v xml:space="preserve">TENO 1 </v>
      </c>
      <c r="P433" s="87">
        <v>1</v>
      </c>
      <c r="Q433" s="59">
        <f t="shared" si="53"/>
        <v>108.70267128742708</v>
      </c>
      <c r="R433" s="108">
        <f t="shared" si="52"/>
        <v>108.70267128742708</v>
      </c>
    </row>
    <row r="434" spans="1:18">
      <c r="A434" s="462">
        <v>45989</v>
      </c>
      <c r="B434" s="67" t="s">
        <v>411</v>
      </c>
      <c r="C434" s="485" t="s">
        <v>364</v>
      </c>
      <c r="D434" s="485" t="s">
        <v>17</v>
      </c>
      <c r="E434" s="486">
        <v>95000</v>
      </c>
      <c r="F434" s="14">
        <v>10</v>
      </c>
      <c r="G434" s="59">
        <f t="shared" si="49"/>
        <v>9500</v>
      </c>
      <c r="I434" s="745"/>
      <c r="J434" s="107">
        <v>45989</v>
      </c>
      <c r="K434" s="87" t="s">
        <v>400</v>
      </c>
      <c r="L434" s="87" t="s">
        <v>401</v>
      </c>
      <c r="M434" s="489" t="str">
        <f t="shared" si="50"/>
        <v>TURNO 2</v>
      </c>
      <c r="N434" s="489" t="str">
        <f t="shared" si="54"/>
        <v>MINIBUS</v>
      </c>
      <c r="O434" s="489" t="str">
        <f t="shared" si="51"/>
        <v xml:space="preserve">TENO 1 </v>
      </c>
      <c r="P434" s="87">
        <v>1</v>
      </c>
      <c r="Q434" s="59">
        <f t="shared" si="53"/>
        <v>102.24508685451062</v>
      </c>
      <c r="R434" s="108">
        <f t="shared" si="52"/>
        <v>102.24508685451062</v>
      </c>
    </row>
    <row r="435" spans="1:18">
      <c r="A435" s="462">
        <v>45989</v>
      </c>
      <c r="B435" s="67" t="s">
        <v>411</v>
      </c>
      <c r="C435" s="485" t="s">
        <v>240</v>
      </c>
      <c r="D435" s="485" t="s">
        <v>8</v>
      </c>
      <c r="E435" s="486">
        <v>108000</v>
      </c>
      <c r="F435" s="14">
        <v>30</v>
      </c>
      <c r="G435" s="59">
        <f t="shared" si="49"/>
        <v>3600</v>
      </c>
      <c r="I435" s="745"/>
      <c r="J435" s="107">
        <v>45989</v>
      </c>
      <c r="K435" s="87" t="s">
        <v>400</v>
      </c>
      <c r="L435" s="87" t="s">
        <v>401</v>
      </c>
      <c r="M435" s="489" t="str">
        <f t="shared" si="50"/>
        <v>TURNO 2</v>
      </c>
      <c r="N435" s="489" t="str">
        <f t="shared" si="54"/>
        <v>BUS</v>
      </c>
      <c r="O435" s="489" t="str">
        <f t="shared" si="51"/>
        <v>TENO 2</v>
      </c>
      <c r="P435" s="87">
        <v>1</v>
      </c>
      <c r="Q435" s="59">
        <f t="shared" si="53"/>
        <v>116.2365197924963</v>
      </c>
      <c r="R435" s="108">
        <f t="shared" si="52"/>
        <v>116.2365197924963</v>
      </c>
    </row>
    <row r="436" spans="1:18">
      <c r="A436" s="462">
        <v>45989</v>
      </c>
      <c r="B436" s="67" t="s">
        <v>411</v>
      </c>
      <c r="C436" s="485" t="s">
        <v>25</v>
      </c>
      <c r="D436" s="485" t="s">
        <v>8</v>
      </c>
      <c r="E436" s="486">
        <v>119000</v>
      </c>
      <c r="F436" s="14">
        <v>18</v>
      </c>
      <c r="G436" s="59">
        <f t="shared" si="49"/>
        <v>6611.1111111111113</v>
      </c>
      <c r="I436" s="745"/>
      <c r="J436" s="107">
        <v>45989</v>
      </c>
      <c r="K436" s="87" t="s">
        <v>400</v>
      </c>
      <c r="L436" s="87" t="s">
        <v>401</v>
      </c>
      <c r="M436" s="489" t="str">
        <f t="shared" si="50"/>
        <v>TURNO 2</v>
      </c>
      <c r="N436" s="489" t="str">
        <f t="shared" si="54"/>
        <v>BUS</v>
      </c>
      <c r="O436" s="489" t="str">
        <f t="shared" si="51"/>
        <v>MORZA</v>
      </c>
      <c r="P436" s="87">
        <v>1</v>
      </c>
      <c r="Q436" s="59">
        <f t="shared" si="53"/>
        <v>128.07542458617647</v>
      </c>
      <c r="R436" s="108">
        <f t="shared" si="52"/>
        <v>128.07542458617647</v>
      </c>
    </row>
    <row r="437" spans="1:18">
      <c r="A437" s="462">
        <v>45989</v>
      </c>
      <c r="B437" s="67" t="s">
        <v>411</v>
      </c>
      <c r="C437" s="485" t="s">
        <v>25</v>
      </c>
      <c r="D437" s="485" t="s">
        <v>144</v>
      </c>
      <c r="E437" s="486">
        <v>100000</v>
      </c>
      <c r="F437" s="14">
        <v>5</v>
      </c>
      <c r="G437" s="59">
        <f t="shared" si="49"/>
        <v>20000</v>
      </c>
      <c r="I437" s="745"/>
      <c r="J437" s="107">
        <v>45989</v>
      </c>
      <c r="K437" s="87" t="s">
        <v>400</v>
      </c>
      <c r="L437" s="87" t="s">
        <v>401</v>
      </c>
      <c r="M437" s="489" t="str">
        <f t="shared" si="50"/>
        <v>TURNO 2</v>
      </c>
      <c r="N437" s="489" t="str">
        <f t="shared" si="54"/>
        <v xml:space="preserve">VAN </v>
      </c>
      <c r="O437" s="489" t="str">
        <f t="shared" si="51"/>
        <v>MORZA</v>
      </c>
      <c r="P437" s="87">
        <v>1</v>
      </c>
      <c r="Q437" s="59">
        <f t="shared" si="53"/>
        <v>107.62640721527434</v>
      </c>
      <c r="R437" s="108">
        <f t="shared" si="52"/>
        <v>107.62640721527434</v>
      </c>
    </row>
    <row r="438" spans="1:18">
      <c r="A438" s="462">
        <v>45989</v>
      </c>
      <c r="B438" s="67" t="s">
        <v>411</v>
      </c>
      <c r="C438" s="485" t="s">
        <v>54</v>
      </c>
      <c r="D438" s="485" t="s">
        <v>8</v>
      </c>
      <c r="E438" s="486">
        <v>120000</v>
      </c>
      <c r="F438" s="14">
        <v>32</v>
      </c>
      <c r="G438" s="59">
        <f t="shared" si="49"/>
        <v>3750</v>
      </c>
      <c r="I438" s="745"/>
      <c r="J438" s="107">
        <v>45989</v>
      </c>
      <c r="K438" s="87" t="s">
        <v>400</v>
      </c>
      <c r="L438" s="87" t="s">
        <v>401</v>
      </c>
      <c r="M438" s="489" t="str">
        <f t="shared" si="50"/>
        <v>TURNO 2</v>
      </c>
      <c r="N438" s="489" t="str">
        <f t="shared" si="54"/>
        <v>BUS</v>
      </c>
      <c r="O438" s="489" t="str">
        <f t="shared" si="51"/>
        <v>LA MONTAÑA 1</v>
      </c>
      <c r="P438" s="87">
        <v>1</v>
      </c>
      <c r="Q438" s="59">
        <f t="shared" si="53"/>
        <v>129.15168865832922</v>
      </c>
      <c r="R438" s="108">
        <f t="shared" si="52"/>
        <v>129.15168865832922</v>
      </c>
    </row>
    <row r="439" spans="1:18">
      <c r="A439" s="462">
        <v>45989</v>
      </c>
      <c r="B439" s="67" t="s">
        <v>411</v>
      </c>
      <c r="C439" s="485" t="s">
        <v>57</v>
      </c>
      <c r="D439" s="485" t="s">
        <v>17</v>
      </c>
      <c r="E439" s="486">
        <v>105000</v>
      </c>
      <c r="F439" s="14">
        <v>21</v>
      </c>
      <c r="G439" s="59">
        <f t="shared" si="49"/>
        <v>5000</v>
      </c>
      <c r="I439" s="745"/>
      <c r="J439" s="107">
        <v>45989</v>
      </c>
      <c r="K439" s="87" t="s">
        <v>400</v>
      </c>
      <c r="L439" s="87" t="s">
        <v>401</v>
      </c>
      <c r="M439" s="489" t="str">
        <f t="shared" si="50"/>
        <v>TURNO 2</v>
      </c>
      <c r="N439" s="489" t="str">
        <f t="shared" si="54"/>
        <v>MINIBUS</v>
      </c>
      <c r="O439" s="489" t="str">
        <f t="shared" si="51"/>
        <v xml:space="preserve">LA MONTAÑA 2 </v>
      </c>
      <c r="P439" s="87">
        <v>1</v>
      </c>
      <c r="Q439" s="59">
        <f t="shared" si="53"/>
        <v>113.00772757603806</v>
      </c>
      <c r="R439" s="108">
        <f t="shared" si="52"/>
        <v>113.00772757603806</v>
      </c>
    </row>
    <row r="440" spans="1:18">
      <c r="A440" s="462">
        <v>45989</v>
      </c>
      <c r="B440" s="67" t="s">
        <v>411</v>
      </c>
      <c r="C440" s="485" t="s">
        <v>58</v>
      </c>
      <c r="D440" s="485" t="s">
        <v>8</v>
      </c>
      <c r="E440" s="486">
        <v>165000</v>
      </c>
      <c r="F440" s="14">
        <v>38</v>
      </c>
      <c r="G440" s="59">
        <f t="shared" si="49"/>
        <v>4342.105263157895</v>
      </c>
      <c r="I440" s="745"/>
      <c r="J440" s="107">
        <v>45989</v>
      </c>
      <c r="K440" s="87" t="s">
        <v>400</v>
      </c>
      <c r="L440" s="87" t="s">
        <v>401</v>
      </c>
      <c r="M440" s="489" t="str">
        <f t="shared" si="50"/>
        <v>TURNO 2</v>
      </c>
      <c r="N440" s="489" t="str">
        <f t="shared" si="54"/>
        <v>BUS</v>
      </c>
      <c r="O440" s="489" t="str">
        <f t="shared" si="51"/>
        <v xml:space="preserve">MOLINA </v>
      </c>
      <c r="P440" s="87">
        <v>1</v>
      </c>
      <c r="Q440" s="59">
        <f t="shared" si="53"/>
        <v>177.58357190520266</v>
      </c>
      <c r="R440" s="108">
        <f t="shared" si="52"/>
        <v>177.58357190520266</v>
      </c>
    </row>
    <row r="441" spans="1:18">
      <c r="A441" s="462">
        <v>45989</v>
      </c>
      <c r="B441" s="67" t="s">
        <v>412</v>
      </c>
      <c r="C441" s="485" t="s">
        <v>22</v>
      </c>
      <c r="D441" s="843" t="s">
        <v>17</v>
      </c>
      <c r="E441" s="486">
        <v>145000</v>
      </c>
      <c r="F441" s="14">
        <v>27</v>
      </c>
      <c r="G441" s="59">
        <f t="shared" si="49"/>
        <v>5370.3703703703704</v>
      </c>
      <c r="I441" s="745"/>
      <c r="J441" s="107">
        <v>45989</v>
      </c>
      <c r="K441" s="87" t="s">
        <v>400</v>
      </c>
      <c r="L441" s="87" t="s">
        <v>401</v>
      </c>
      <c r="M441" s="489" t="str">
        <f t="shared" si="50"/>
        <v xml:space="preserve">TURNO 2 </v>
      </c>
      <c r="N441" s="489" t="str">
        <f t="shared" si="54"/>
        <v>MINIBUS</v>
      </c>
      <c r="O441" s="489" t="str">
        <f t="shared" si="51"/>
        <v>MOLINA</v>
      </c>
      <c r="P441" s="87">
        <v>1</v>
      </c>
      <c r="Q441" s="59">
        <f t="shared" si="53"/>
        <v>156.0582904621478</v>
      </c>
      <c r="R441" s="108">
        <f t="shared" si="52"/>
        <v>156.0582904621478</v>
      </c>
    </row>
    <row r="442" spans="1:18">
      <c r="A442" s="462">
        <v>45989</v>
      </c>
      <c r="B442" s="67" t="s">
        <v>411</v>
      </c>
      <c r="C442" s="485" t="s">
        <v>20</v>
      </c>
      <c r="D442" s="485" t="s">
        <v>8</v>
      </c>
      <c r="E442" s="486">
        <v>121000</v>
      </c>
      <c r="F442" s="14">
        <v>44</v>
      </c>
      <c r="G442" s="59">
        <f t="shared" si="49"/>
        <v>2750</v>
      </c>
      <c r="I442" s="745"/>
      <c r="J442" s="107">
        <v>45989</v>
      </c>
      <c r="K442" s="87" t="s">
        <v>400</v>
      </c>
      <c r="L442" s="87" t="s">
        <v>401</v>
      </c>
      <c r="M442" s="489" t="str">
        <f t="shared" si="50"/>
        <v>TURNO 2</v>
      </c>
      <c r="N442" s="489" t="str">
        <f t="shared" si="54"/>
        <v>BUS</v>
      </c>
      <c r="O442" s="489" t="str">
        <f t="shared" si="51"/>
        <v>RAUCO</v>
      </c>
      <c r="P442" s="87">
        <v>1</v>
      </c>
      <c r="Q442" s="59">
        <f t="shared" si="53"/>
        <v>130.22795273048195</v>
      </c>
      <c r="R442" s="108">
        <f t="shared" si="52"/>
        <v>130.22795273048195</v>
      </c>
    </row>
    <row r="443" spans="1:18">
      <c r="A443" s="462">
        <v>45989</v>
      </c>
      <c r="B443" s="67" t="s">
        <v>411</v>
      </c>
      <c r="C443" s="485" t="s">
        <v>20</v>
      </c>
      <c r="D443" s="485" t="s">
        <v>10</v>
      </c>
      <c r="E443" s="486">
        <v>90000</v>
      </c>
      <c r="F443" s="14">
        <v>12</v>
      </c>
      <c r="G443" s="59">
        <f t="shared" si="49"/>
        <v>7500</v>
      </c>
      <c r="I443" s="745"/>
      <c r="J443" s="107">
        <v>45989</v>
      </c>
      <c r="K443" s="87" t="s">
        <v>400</v>
      </c>
      <c r="L443" s="87" t="s">
        <v>401</v>
      </c>
      <c r="M443" s="489" t="str">
        <f t="shared" si="50"/>
        <v>TURNO 2</v>
      </c>
      <c r="N443" s="489" t="str">
        <f t="shared" si="54"/>
        <v>VAN</v>
      </c>
      <c r="O443" s="489" t="str">
        <f t="shared" si="51"/>
        <v>RAUCO</v>
      </c>
      <c r="P443" s="87">
        <v>1</v>
      </c>
      <c r="Q443" s="59">
        <f t="shared" si="53"/>
        <v>96.863766493746908</v>
      </c>
      <c r="R443" s="108">
        <f t="shared" si="52"/>
        <v>96.863766493746908</v>
      </c>
    </row>
    <row r="444" spans="1:18">
      <c r="A444" s="462">
        <v>45989</v>
      </c>
      <c r="B444" s="67" t="s">
        <v>411</v>
      </c>
      <c r="C444" s="485" t="s">
        <v>419</v>
      </c>
      <c r="D444" s="485" t="s">
        <v>17</v>
      </c>
      <c r="E444" s="486">
        <v>150000</v>
      </c>
      <c r="F444" s="14">
        <v>19</v>
      </c>
      <c r="G444" s="59">
        <f t="shared" si="49"/>
        <v>7894.7368421052633</v>
      </c>
      <c r="I444" s="745"/>
      <c r="J444" s="107">
        <v>45989</v>
      </c>
      <c r="K444" s="87" t="s">
        <v>400</v>
      </c>
      <c r="L444" s="87" t="s">
        <v>401</v>
      </c>
      <c r="M444" s="489" t="str">
        <f t="shared" si="50"/>
        <v>TURNO 2</v>
      </c>
      <c r="N444" s="489" t="str">
        <f t="shared" si="54"/>
        <v>MINIBUS</v>
      </c>
      <c r="O444" s="489" t="str">
        <f t="shared" si="51"/>
        <v xml:space="preserve">CHEPICA </v>
      </c>
      <c r="P444" s="87">
        <v>1</v>
      </c>
      <c r="Q444" s="59">
        <f t="shared" si="53"/>
        <v>161.4396108229115</v>
      </c>
      <c r="R444" s="108">
        <f t="shared" si="52"/>
        <v>161.4396108229115</v>
      </c>
    </row>
    <row r="445" spans="1:18">
      <c r="A445" s="839">
        <v>45989</v>
      </c>
      <c r="B445" s="69" t="s">
        <v>412</v>
      </c>
      <c r="C445" s="844" t="s">
        <v>425</v>
      </c>
      <c r="D445" s="844" t="s">
        <v>10</v>
      </c>
      <c r="E445" s="845">
        <v>150000</v>
      </c>
      <c r="F445" s="14">
        <v>9</v>
      </c>
      <c r="G445" s="59">
        <f t="shared" si="49"/>
        <v>16666.666666666668</v>
      </c>
      <c r="I445" s="745"/>
      <c r="J445" s="107">
        <v>45989</v>
      </c>
      <c r="K445" s="87" t="s">
        <v>400</v>
      </c>
      <c r="L445" s="87" t="s">
        <v>401</v>
      </c>
      <c r="M445" s="489" t="str">
        <f t="shared" si="50"/>
        <v xml:space="preserve">TURNO 2 </v>
      </c>
      <c r="N445" s="489" t="str">
        <f t="shared" si="54"/>
        <v>VAN</v>
      </c>
      <c r="O445" s="489" t="str">
        <f t="shared" si="51"/>
        <v xml:space="preserve">CURICÓ 1,2,3 </v>
      </c>
      <c r="P445" s="87">
        <v>1</v>
      </c>
      <c r="Q445" s="59">
        <f t="shared" si="53"/>
        <v>161.4396108229115</v>
      </c>
      <c r="R445" s="108">
        <f t="shared" si="52"/>
        <v>161.4396108229115</v>
      </c>
    </row>
    <row r="446" spans="1:18">
      <c r="A446" s="839">
        <v>45989</v>
      </c>
      <c r="B446" s="69" t="s">
        <v>411</v>
      </c>
      <c r="C446" s="844" t="s">
        <v>148</v>
      </c>
      <c r="D446" s="844" t="s">
        <v>17</v>
      </c>
      <c r="E446" s="845">
        <v>157500</v>
      </c>
      <c r="F446" s="14">
        <v>20</v>
      </c>
      <c r="G446" s="59">
        <f t="shared" si="49"/>
        <v>7875</v>
      </c>
      <c r="I446" s="745"/>
      <c r="J446" s="107">
        <v>45989</v>
      </c>
      <c r="K446" s="87" t="s">
        <v>400</v>
      </c>
      <c r="L446" s="87" t="s">
        <v>401</v>
      </c>
      <c r="M446" s="489" t="str">
        <f t="shared" si="50"/>
        <v>TURNO 2</v>
      </c>
      <c r="N446" s="489" t="str">
        <f t="shared" si="54"/>
        <v>MINIBUS</v>
      </c>
      <c r="O446" s="489" t="str">
        <f t="shared" si="51"/>
        <v xml:space="preserve">CURICÓ 1 Y 2 </v>
      </c>
      <c r="P446" s="87">
        <v>1</v>
      </c>
      <c r="Q446" s="59">
        <f t="shared" si="53"/>
        <v>169.5115913640571</v>
      </c>
      <c r="R446" s="108">
        <f t="shared" si="52"/>
        <v>169.5115913640571</v>
      </c>
    </row>
    <row r="447" spans="1:18">
      <c r="A447" s="839">
        <v>45989</v>
      </c>
      <c r="B447" s="69" t="s">
        <v>411</v>
      </c>
      <c r="C447" s="844" t="s">
        <v>146</v>
      </c>
      <c r="D447" s="844" t="s">
        <v>17</v>
      </c>
      <c r="E447" s="845">
        <v>105000</v>
      </c>
      <c r="F447" s="14">
        <v>15</v>
      </c>
      <c r="G447" s="59">
        <f t="shared" si="49"/>
        <v>7000</v>
      </c>
      <c r="I447" s="745"/>
      <c r="J447" s="107">
        <v>45989</v>
      </c>
      <c r="K447" s="87" t="s">
        <v>400</v>
      </c>
      <c r="L447" s="87" t="s">
        <v>401</v>
      </c>
      <c r="M447" s="489" t="str">
        <f t="shared" si="50"/>
        <v>TURNO 2</v>
      </c>
      <c r="N447" s="489" t="str">
        <f t="shared" si="54"/>
        <v>MINIBUS</v>
      </c>
      <c r="O447" s="489" t="str">
        <f t="shared" si="51"/>
        <v>CURICÓ 3</v>
      </c>
      <c r="P447" s="87">
        <v>1</v>
      </c>
      <c r="Q447" s="59">
        <f t="shared" si="53"/>
        <v>113.00772757603806</v>
      </c>
      <c r="R447" s="108">
        <f t="shared" si="52"/>
        <v>113.00772757603806</v>
      </c>
    </row>
    <row r="448" spans="1:18">
      <c r="A448" s="839">
        <v>45989</v>
      </c>
      <c r="B448" s="69" t="s">
        <v>412</v>
      </c>
      <c r="C448" s="844" t="s">
        <v>418</v>
      </c>
      <c r="D448" s="844" t="s">
        <v>10</v>
      </c>
      <c r="E448" s="845">
        <v>150000</v>
      </c>
      <c r="F448" s="14">
        <v>8</v>
      </c>
      <c r="G448" s="59">
        <f t="shared" si="49"/>
        <v>18750</v>
      </c>
      <c r="I448" s="745"/>
      <c r="J448" s="107">
        <v>45989</v>
      </c>
      <c r="K448" s="87" t="s">
        <v>400</v>
      </c>
      <c r="L448" s="87" t="s">
        <v>401</v>
      </c>
      <c r="M448" s="489" t="str">
        <f t="shared" si="50"/>
        <v xml:space="preserve">TURNO 2 </v>
      </c>
      <c r="N448" s="489" t="str">
        <f t="shared" si="54"/>
        <v>VAN</v>
      </c>
      <c r="O448" s="489" t="str">
        <f t="shared" si="51"/>
        <v>TENO/MORZA</v>
      </c>
      <c r="P448" s="87">
        <v>1</v>
      </c>
      <c r="Q448" s="59">
        <f t="shared" si="53"/>
        <v>161.4396108229115</v>
      </c>
      <c r="R448" s="108">
        <f t="shared" si="52"/>
        <v>161.4396108229115</v>
      </c>
    </row>
    <row r="449" spans="1:18">
      <c r="A449" s="839">
        <v>45989</v>
      </c>
      <c r="B449" s="69" t="s">
        <v>411</v>
      </c>
      <c r="C449" s="844" t="s">
        <v>428</v>
      </c>
      <c r="D449" s="844" t="s">
        <v>10</v>
      </c>
      <c r="E449" s="845">
        <v>130000</v>
      </c>
      <c r="F449" s="14">
        <v>8</v>
      </c>
      <c r="G449" s="59">
        <f t="shared" si="49"/>
        <v>16250</v>
      </c>
      <c r="I449" s="745"/>
      <c r="J449" s="107">
        <v>45989</v>
      </c>
      <c r="K449" s="87" t="s">
        <v>400</v>
      </c>
      <c r="L449" s="87" t="s">
        <v>401</v>
      </c>
      <c r="M449" s="489" t="str">
        <f t="shared" si="50"/>
        <v>TURNO 2</v>
      </c>
      <c r="N449" s="489" t="str">
        <f t="shared" si="54"/>
        <v>VAN</v>
      </c>
      <c r="O449" s="489" t="str">
        <f t="shared" si="51"/>
        <v xml:space="preserve">MONTAÑA 1 Y 2 </v>
      </c>
      <c r="P449" s="87">
        <v>1</v>
      </c>
      <c r="Q449" s="59">
        <f t="shared" si="53"/>
        <v>139.91432937985664</v>
      </c>
      <c r="R449" s="108">
        <f t="shared" si="52"/>
        <v>139.91432937985664</v>
      </c>
    </row>
    <row r="450" spans="1:18">
      <c r="A450" s="846">
        <v>45990</v>
      </c>
      <c r="B450" s="847" t="s">
        <v>411</v>
      </c>
      <c r="C450" s="847" t="s">
        <v>148</v>
      </c>
      <c r="D450" s="847" t="s">
        <v>17</v>
      </c>
      <c r="E450" s="848">
        <v>78750</v>
      </c>
      <c r="F450" s="14">
        <v>22</v>
      </c>
      <c r="G450" s="59">
        <f t="shared" si="49"/>
        <v>3579.5454545454545</v>
      </c>
      <c r="H450" s="447"/>
      <c r="I450" s="745">
        <v>929.14</v>
      </c>
      <c r="J450" s="107">
        <v>45990</v>
      </c>
      <c r="K450" s="87" t="s">
        <v>400</v>
      </c>
      <c r="L450" s="87" t="s">
        <v>401</v>
      </c>
      <c r="M450" s="489" t="str">
        <f t="shared" si="50"/>
        <v>TURNO 2</v>
      </c>
      <c r="N450" s="489" t="str">
        <f t="shared" si="54"/>
        <v>MINIBUS</v>
      </c>
      <c r="O450" s="489" t="str">
        <f t="shared" si="51"/>
        <v xml:space="preserve">CURICÓ 1 Y 2 </v>
      </c>
      <c r="P450" s="87">
        <v>1</v>
      </c>
      <c r="Q450" s="59">
        <f t="shared" si="53"/>
        <v>84.755795682028548</v>
      </c>
      <c r="R450" s="108">
        <f t="shared" si="52"/>
        <v>84.755795682028548</v>
      </c>
    </row>
    <row r="451" spans="1:18">
      <c r="A451" s="846">
        <v>45990</v>
      </c>
      <c r="B451" s="847" t="s">
        <v>411</v>
      </c>
      <c r="C451" s="847" t="s">
        <v>146</v>
      </c>
      <c r="D451" s="847" t="s">
        <v>10</v>
      </c>
      <c r="E451" s="848">
        <v>45000</v>
      </c>
      <c r="F451" s="14">
        <v>14</v>
      </c>
      <c r="G451" s="59">
        <f t="shared" si="49"/>
        <v>3214.2857142857142</v>
      </c>
      <c r="I451" s="745"/>
      <c r="J451" s="107">
        <v>45990</v>
      </c>
      <c r="K451" s="87" t="s">
        <v>400</v>
      </c>
      <c r="L451" s="87" t="s">
        <v>401</v>
      </c>
      <c r="M451" s="489" t="str">
        <f t="shared" si="50"/>
        <v>TURNO 2</v>
      </c>
      <c r="N451" s="489" t="str">
        <f t="shared" si="54"/>
        <v>VAN</v>
      </c>
      <c r="O451" s="489" t="str">
        <f t="shared" si="51"/>
        <v>CURICÓ 3</v>
      </c>
      <c r="P451" s="87">
        <v>1</v>
      </c>
      <c r="Q451" s="59">
        <f t="shared" si="53"/>
        <v>48.431883246873454</v>
      </c>
      <c r="R451" s="108">
        <f t="shared" si="52"/>
        <v>48.431883246873454</v>
      </c>
    </row>
    <row r="452" spans="1:18">
      <c r="A452" s="846">
        <v>45990</v>
      </c>
      <c r="B452" s="847" t="s">
        <v>412</v>
      </c>
      <c r="C452" s="847" t="s">
        <v>427</v>
      </c>
      <c r="D452" s="847" t="s">
        <v>10</v>
      </c>
      <c r="E452" s="848">
        <v>67500</v>
      </c>
      <c r="F452" s="14">
        <v>12</v>
      </c>
      <c r="G452" s="59">
        <f t="shared" ref="G452:G515" si="55">IFERROR(E452/F452,"")</f>
        <v>5625</v>
      </c>
      <c r="I452" s="745"/>
      <c r="J452" s="506">
        <v>45990</v>
      </c>
      <c r="K452" s="87" t="s">
        <v>400</v>
      </c>
      <c r="L452" s="87" t="s">
        <v>401</v>
      </c>
      <c r="M452" s="489" t="str">
        <f t="shared" si="50"/>
        <v xml:space="preserve">TURNO 2 </v>
      </c>
      <c r="N452" s="489" t="str">
        <f t="shared" si="54"/>
        <v>VAN</v>
      </c>
      <c r="O452" s="489" t="str">
        <f t="shared" si="51"/>
        <v>TENO/RAUCO</v>
      </c>
      <c r="P452" s="87">
        <v>1</v>
      </c>
      <c r="Q452" s="59">
        <f t="shared" si="53"/>
        <v>72.647824870310174</v>
      </c>
      <c r="R452" s="108">
        <f t="shared" si="52"/>
        <v>72.647824870310174</v>
      </c>
    </row>
    <row r="453" spans="1:18">
      <c r="A453" s="846">
        <v>45990</v>
      </c>
      <c r="B453" s="847" t="s">
        <v>411</v>
      </c>
      <c r="C453" s="847" t="s">
        <v>429</v>
      </c>
      <c r="D453" s="847" t="s">
        <v>17</v>
      </c>
      <c r="E453" s="848">
        <v>67500</v>
      </c>
      <c r="F453" s="14">
        <v>18</v>
      </c>
      <c r="G453" s="59">
        <f t="shared" si="55"/>
        <v>3750</v>
      </c>
      <c r="I453" s="745"/>
      <c r="J453" s="107">
        <v>45990</v>
      </c>
      <c r="K453" s="87" t="s">
        <v>400</v>
      </c>
      <c r="L453" s="87" t="s">
        <v>401</v>
      </c>
      <c r="M453" s="489" t="str">
        <f t="shared" si="50"/>
        <v>TURNO 2</v>
      </c>
      <c r="N453" s="489" t="str">
        <f t="shared" si="54"/>
        <v>MINIBUS</v>
      </c>
      <c r="O453" s="489" t="str">
        <f t="shared" si="51"/>
        <v>MONTAÑA/MORZA</v>
      </c>
      <c r="P453" s="87">
        <v>1</v>
      </c>
      <c r="Q453" s="59">
        <f t="shared" si="53"/>
        <v>72.647824870310174</v>
      </c>
      <c r="R453" s="108">
        <f t="shared" si="52"/>
        <v>72.647824870310174</v>
      </c>
    </row>
    <row r="454" spans="1:18">
      <c r="A454" s="462">
        <v>45990</v>
      </c>
      <c r="B454" s="115" t="s">
        <v>409</v>
      </c>
      <c r="C454" s="115" t="s">
        <v>145</v>
      </c>
      <c r="D454" s="115" t="s">
        <v>8</v>
      </c>
      <c r="E454" s="116">
        <v>126000</v>
      </c>
      <c r="F454" s="14">
        <v>46</v>
      </c>
      <c r="G454" s="59">
        <f t="shared" si="55"/>
        <v>2739.1304347826085</v>
      </c>
      <c r="I454" s="745"/>
      <c r="J454" s="107">
        <v>45990</v>
      </c>
      <c r="K454" s="87" t="s">
        <v>400</v>
      </c>
      <c r="L454" s="87" t="s">
        <v>401</v>
      </c>
      <c r="M454" s="832" t="str">
        <f>B454</f>
        <v xml:space="preserve">TURNO 1 </v>
      </c>
      <c r="N454" s="832" t="str">
        <f>D454</f>
        <v>BUS</v>
      </c>
      <c r="O454" s="832" t="str">
        <f>C454</f>
        <v>CURICÓ 1</v>
      </c>
      <c r="P454" s="87">
        <v>1</v>
      </c>
      <c r="Q454" s="59">
        <f t="shared" si="53"/>
        <v>135.60927309124568</v>
      </c>
      <c r="R454" s="108">
        <f>P454*Q454</f>
        <v>135.60927309124568</v>
      </c>
    </row>
    <row r="455" spans="1:18">
      <c r="A455" s="462">
        <v>45990</v>
      </c>
      <c r="B455" s="115" t="s">
        <v>409</v>
      </c>
      <c r="C455" s="115" t="s">
        <v>145</v>
      </c>
      <c r="D455" s="115" t="s">
        <v>8</v>
      </c>
      <c r="E455" s="116">
        <v>126000</v>
      </c>
      <c r="F455" s="14">
        <v>44</v>
      </c>
      <c r="G455" s="59">
        <f t="shared" si="55"/>
        <v>2863.6363636363635</v>
      </c>
      <c r="I455" s="745"/>
      <c r="J455" s="107">
        <v>45990</v>
      </c>
      <c r="K455" s="87" t="s">
        <v>400</v>
      </c>
      <c r="L455" s="87" t="s">
        <v>401</v>
      </c>
      <c r="M455" s="832" t="str">
        <f t="shared" ref="M455:M509" si="56">B455</f>
        <v xml:space="preserve">TURNO 1 </v>
      </c>
      <c r="N455" s="832" t="str">
        <f t="shared" ref="N455:N509" si="57">D455</f>
        <v>BUS</v>
      </c>
      <c r="O455" s="832" t="str">
        <f t="shared" ref="O455:O509" si="58">C455</f>
        <v>CURICÓ 1</v>
      </c>
      <c r="P455" s="87">
        <v>1</v>
      </c>
      <c r="Q455" s="59">
        <f t="shared" si="53"/>
        <v>135.60927309124568</v>
      </c>
      <c r="R455" s="108">
        <f t="shared" ref="R455:R509" si="59">P455*Q455</f>
        <v>135.60927309124568</v>
      </c>
    </row>
    <row r="456" spans="1:18">
      <c r="A456" s="462">
        <v>45990</v>
      </c>
      <c r="B456" s="115" t="s">
        <v>409</v>
      </c>
      <c r="C456" s="115" t="s">
        <v>145</v>
      </c>
      <c r="D456" s="115" t="s">
        <v>17</v>
      </c>
      <c r="E456" s="116">
        <v>105000</v>
      </c>
      <c r="F456" s="14">
        <v>24</v>
      </c>
      <c r="G456" s="59">
        <f t="shared" si="55"/>
        <v>4375</v>
      </c>
      <c r="I456" s="745"/>
      <c r="J456" s="107">
        <v>45990</v>
      </c>
      <c r="K456" s="87" t="s">
        <v>400</v>
      </c>
      <c r="L456" s="87" t="s">
        <v>401</v>
      </c>
      <c r="M456" s="832" t="str">
        <f t="shared" si="56"/>
        <v xml:space="preserve">TURNO 1 </v>
      </c>
      <c r="N456" s="832" t="str">
        <f t="shared" si="57"/>
        <v>MINIBUS</v>
      </c>
      <c r="O456" s="832" t="str">
        <f t="shared" si="58"/>
        <v>CURICÓ 1</v>
      </c>
      <c r="P456" s="87">
        <v>1</v>
      </c>
      <c r="Q456" s="59">
        <f t="shared" si="53"/>
        <v>113.00772757603806</v>
      </c>
      <c r="R456" s="108">
        <f t="shared" si="59"/>
        <v>113.00772757603806</v>
      </c>
    </row>
    <row r="457" spans="1:18">
      <c r="A457" s="462">
        <v>45990</v>
      </c>
      <c r="B457" s="115" t="s">
        <v>408</v>
      </c>
      <c r="C457" s="115" t="s">
        <v>137</v>
      </c>
      <c r="D457" s="115" t="s">
        <v>8</v>
      </c>
      <c r="E457" s="116">
        <v>126000</v>
      </c>
      <c r="F457" s="14">
        <v>37</v>
      </c>
      <c r="G457" s="59">
        <f t="shared" si="55"/>
        <v>3405.4054054054054</v>
      </c>
      <c r="I457" s="745"/>
      <c r="J457" s="107">
        <v>45990</v>
      </c>
      <c r="K457" s="87" t="s">
        <v>400</v>
      </c>
      <c r="L457" s="87" t="s">
        <v>401</v>
      </c>
      <c r="M457" s="832" t="str">
        <f t="shared" si="56"/>
        <v>TURNO 1</v>
      </c>
      <c r="N457" s="832" t="str">
        <f t="shared" si="57"/>
        <v>BUS</v>
      </c>
      <c r="O457" s="832" t="str">
        <f t="shared" si="58"/>
        <v>CURICÓ 2</v>
      </c>
      <c r="P457" s="87">
        <v>1</v>
      </c>
      <c r="Q457" s="59">
        <f t="shared" si="53"/>
        <v>135.60927309124568</v>
      </c>
      <c r="R457" s="108">
        <f t="shared" si="59"/>
        <v>135.60927309124568</v>
      </c>
    </row>
    <row r="458" spans="1:18">
      <c r="A458" s="462">
        <v>45990</v>
      </c>
      <c r="B458" s="115" t="s">
        <v>408</v>
      </c>
      <c r="C458" s="115" t="s">
        <v>137</v>
      </c>
      <c r="D458" s="115" t="s">
        <v>8</v>
      </c>
      <c r="E458" s="116">
        <v>126000</v>
      </c>
      <c r="F458" s="14">
        <v>45</v>
      </c>
      <c r="G458" s="59">
        <f t="shared" si="55"/>
        <v>2800</v>
      </c>
      <c r="I458" s="745"/>
      <c r="J458" s="107">
        <v>45990</v>
      </c>
      <c r="K458" s="87" t="s">
        <v>400</v>
      </c>
      <c r="L458" s="87" t="s">
        <v>401</v>
      </c>
      <c r="M458" s="832" t="str">
        <f t="shared" si="56"/>
        <v>TURNO 1</v>
      </c>
      <c r="N458" s="832" t="str">
        <f t="shared" si="57"/>
        <v>BUS</v>
      </c>
      <c r="O458" s="832" t="str">
        <f t="shared" si="58"/>
        <v>CURICÓ 2</v>
      </c>
      <c r="P458" s="87">
        <v>1</v>
      </c>
      <c r="Q458" s="59">
        <f t="shared" si="53"/>
        <v>135.60927309124568</v>
      </c>
      <c r="R458" s="108">
        <f t="shared" si="59"/>
        <v>135.60927309124568</v>
      </c>
    </row>
    <row r="459" spans="1:18">
      <c r="A459" s="462">
        <v>45990</v>
      </c>
      <c r="B459" s="115" t="s">
        <v>408</v>
      </c>
      <c r="C459" s="115" t="s">
        <v>137</v>
      </c>
      <c r="D459" s="115" t="s">
        <v>10</v>
      </c>
      <c r="E459" s="116">
        <v>90000</v>
      </c>
      <c r="F459" s="14">
        <v>17</v>
      </c>
      <c r="G459" s="59">
        <f t="shared" si="55"/>
        <v>5294.1176470588234</v>
      </c>
      <c r="I459" s="745"/>
      <c r="J459" s="107">
        <v>45990</v>
      </c>
      <c r="K459" s="87" t="s">
        <v>400</v>
      </c>
      <c r="L459" s="87" t="s">
        <v>401</v>
      </c>
      <c r="M459" s="832" t="str">
        <f t="shared" si="56"/>
        <v>TURNO 1</v>
      </c>
      <c r="N459" s="832" t="str">
        <f t="shared" si="57"/>
        <v>VAN</v>
      </c>
      <c r="O459" s="832" t="str">
        <f t="shared" si="58"/>
        <v>CURICÓ 2</v>
      </c>
      <c r="P459" s="87">
        <v>1</v>
      </c>
      <c r="Q459" s="59">
        <f t="shared" si="53"/>
        <v>96.863766493746908</v>
      </c>
      <c r="R459" s="108">
        <f t="shared" si="59"/>
        <v>96.863766493746908</v>
      </c>
    </row>
    <row r="460" spans="1:18">
      <c r="A460" s="462">
        <v>45990</v>
      </c>
      <c r="B460" s="115" t="s">
        <v>408</v>
      </c>
      <c r="C460" s="115" t="s">
        <v>146</v>
      </c>
      <c r="D460" s="115" t="s">
        <v>8</v>
      </c>
      <c r="E460" s="116">
        <v>126000</v>
      </c>
      <c r="F460" s="14">
        <v>45</v>
      </c>
      <c r="G460" s="59">
        <f t="shared" si="55"/>
        <v>2800</v>
      </c>
      <c r="I460" s="745"/>
      <c r="J460" s="107">
        <v>45990</v>
      </c>
      <c r="K460" s="87" t="s">
        <v>400</v>
      </c>
      <c r="L460" s="87" t="s">
        <v>401</v>
      </c>
      <c r="M460" s="832" t="str">
        <f t="shared" si="56"/>
        <v>TURNO 1</v>
      </c>
      <c r="N460" s="832" t="str">
        <f t="shared" si="57"/>
        <v>BUS</v>
      </c>
      <c r="O460" s="832" t="str">
        <f t="shared" si="58"/>
        <v>CURICÓ 3</v>
      </c>
      <c r="P460" s="87">
        <v>1</v>
      </c>
      <c r="Q460" s="59">
        <f t="shared" si="53"/>
        <v>135.60927309124568</v>
      </c>
      <c r="R460" s="108">
        <f t="shared" si="59"/>
        <v>135.60927309124568</v>
      </c>
    </row>
    <row r="461" spans="1:18">
      <c r="A461" s="462">
        <v>45990</v>
      </c>
      <c r="B461" s="115" t="s">
        <v>408</v>
      </c>
      <c r="C461" s="115" t="s">
        <v>146</v>
      </c>
      <c r="D461" s="115" t="s">
        <v>8</v>
      </c>
      <c r="E461" s="116">
        <v>126000</v>
      </c>
      <c r="F461" s="14">
        <v>42</v>
      </c>
      <c r="G461" s="59">
        <f t="shared" si="55"/>
        <v>3000</v>
      </c>
      <c r="I461" s="745"/>
      <c r="J461" s="107">
        <v>45990</v>
      </c>
      <c r="K461" s="87" t="s">
        <v>400</v>
      </c>
      <c r="L461" s="87" t="s">
        <v>401</v>
      </c>
      <c r="M461" s="832" t="str">
        <f t="shared" si="56"/>
        <v>TURNO 1</v>
      </c>
      <c r="N461" s="832" t="str">
        <f t="shared" si="57"/>
        <v>BUS</v>
      </c>
      <c r="O461" s="832" t="str">
        <f t="shared" si="58"/>
        <v>CURICÓ 3</v>
      </c>
      <c r="P461" s="87">
        <v>1</v>
      </c>
      <c r="Q461" s="59">
        <f t="shared" si="53"/>
        <v>135.60927309124568</v>
      </c>
      <c r="R461" s="108">
        <f t="shared" si="59"/>
        <v>135.60927309124568</v>
      </c>
    </row>
    <row r="462" spans="1:18">
      <c r="A462" s="462">
        <v>45990</v>
      </c>
      <c r="B462" s="115" t="s">
        <v>408</v>
      </c>
      <c r="C462" s="115" t="s">
        <v>146</v>
      </c>
      <c r="D462" s="115" t="s">
        <v>8</v>
      </c>
      <c r="E462" s="116">
        <v>126000</v>
      </c>
      <c r="F462" s="14">
        <v>41</v>
      </c>
      <c r="G462" s="59">
        <f t="shared" si="55"/>
        <v>3073.1707317073169</v>
      </c>
      <c r="I462" s="745"/>
      <c r="J462" s="107">
        <v>45990</v>
      </c>
      <c r="K462" s="87" t="s">
        <v>400</v>
      </c>
      <c r="L462" s="87" t="s">
        <v>401</v>
      </c>
      <c r="M462" s="832" t="str">
        <f t="shared" si="56"/>
        <v>TURNO 1</v>
      </c>
      <c r="N462" s="832" t="str">
        <f t="shared" si="57"/>
        <v>BUS</v>
      </c>
      <c r="O462" s="832" t="str">
        <f t="shared" si="58"/>
        <v>CURICÓ 3</v>
      </c>
      <c r="P462" s="87">
        <v>1</v>
      </c>
      <c r="Q462" s="59">
        <f t="shared" ref="Q462:Q518" si="60">E462/$I$395</f>
        <v>135.60927309124568</v>
      </c>
      <c r="R462" s="108">
        <f t="shared" si="59"/>
        <v>135.60927309124568</v>
      </c>
    </row>
    <row r="463" spans="1:18">
      <c r="A463" s="462">
        <v>45990</v>
      </c>
      <c r="B463" s="115" t="s">
        <v>408</v>
      </c>
      <c r="C463" s="115" t="s">
        <v>146</v>
      </c>
      <c r="D463" s="115" t="s">
        <v>8</v>
      </c>
      <c r="E463" s="116">
        <v>126000</v>
      </c>
      <c r="F463" s="14">
        <v>36</v>
      </c>
      <c r="G463" s="59">
        <f t="shared" si="55"/>
        <v>3500</v>
      </c>
      <c r="I463" s="745"/>
      <c r="J463" s="107">
        <v>45990</v>
      </c>
      <c r="K463" s="87" t="s">
        <v>400</v>
      </c>
      <c r="L463" s="87" t="s">
        <v>401</v>
      </c>
      <c r="M463" s="832" t="str">
        <f t="shared" si="56"/>
        <v>TURNO 1</v>
      </c>
      <c r="N463" s="832" t="str">
        <f t="shared" si="57"/>
        <v>BUS</v>
      </c>
      <c r="O463" s="832" t="str">
        <f t="shared" si="58"/>
        <v>CURICÓ 3</v>
      </c>
      <c r="P463" s="87">
        <v>1</v>
      </c>
      <c r="Q463" s="59">
        <f t="shared" si="60"/>
        <v>135.60927309124568</v>
      </c>
      <c r="R463" s="108">
        <f t="shared" si="59"/>
        <v>135.60927309124568</v>
      </c>
    </row>
    <row r="464" spans="1:18">
      <c r="A464" s="462">
        <v>45990</v>
      </c>
      <c r="B464" s="115" t="s">
        <v>408</v>
      </c>
      <c r="C464" s="115" t="s">
        <v>364</v>
      </c>
      <c r="D464" s="115" t="s">
        <v>8</v>
      </c>
      <c r="E464" s="116">
        <v>108000</v>
      </c>
      <c r="F464" s="14">
        <v>26</v>
      </c>
      <c r="G464" s="59">
        <f t="shared" si="55"/>
        <v>4153.8461538461543</v>
      </c>
      <c r="I464" s="745"/>
      <c r="J464" s="107">
        <v>45990</v>
      </c>
      <c r="K464" s="87" t="s">
        <v>400</v>
      </c>
      <c r="L464" s="87" t="s">
        <v>401</v>
      </c>
      <c r="M464" s="832" t="str">
        <f t="shared" si="56"/>
        <v>TURNO 1</v>
      </c>
      <c r="N464" s="832" t="str">
        <f t="shared" si="57"/>
        <v>BUS</v>
      </c>
      <c r="O464" s="832" t="str">
        <f t="shared" si="58"/>
        <v xml:space="preserve">TENO 1 </v>
      </c>
      <c r="P464" s="87">
        <v>1</v>
      </c>
      <c r="Q464" s="59">
        <f t="shared" si="60"/>
        <v>116.2365197924963</v>
      </c>
      <c r="R464" s="108">
        <f t="shared" si="59"/>
        <v>116.2365197924963</v>
      </c>
    </row>
    <row r="465" spans="1:18">
      <c r="A465" s="462">
        <v>45990</v>
      </c>
      <c r="B465" s="115" t="s">
        <v>408</v>
      </c>
      <c r="C465" s="115" t="s">
        <v>364</v>
      </c>
      <c r="D465" s="115" t="s">
        <v>8</v>
      </c>
      <c r="E465" s="116">
        <v>108000</v>
      </c>
      <c r="F465" s="14">
        <v>38</v>
      </c>
      <c r="G465" s="59">
        <f t="shared" si="55"/>
        <v>2842.1052631578946</v>
      </c>
      <c r="I465" s="745"/>
      <c r="J465" s="107">
        <v>45990</v>
      </c>
      <c r="K465" s="87" t="s">
        <v>400</v>
      </c>
      <c r="L465" s="87" t="s">
        <v>401</v>
      </c>
      <c r="M465" s="832" t="str">
        <f t="shared" si="56"/>
        <v>TURNO 1</v>
      </c>
      <c r="N465" s="832" t="str">
        <f t="shared" si="57"/>
        <v>BUS</v>
      </c>
      <c r="O465" s="832" t="str">
        <f t="shared" si="58"/>
        <v xml:space="preserve">TENO 1 </v>
      </c>
      <c r="P465" s="87">
        <v>1</v>
      </c>
      <c r="Q465" s="59">
        <f t="shared" si="60"/>
        <v>116.2365197924963</v>
      </c>
      <c r="R465" s="108">
        <f t="shared" si="59"/>
        <v>116.2365197924963</v>
      </c>
    </row>
    <row r="466" spans="1:18">
      <c r="A466" s="462">
        <v>45990</v>
      </c>
      <c r="B466" s="115" t="s">
        <v>408</v>
      </c>
      <c r="C466" s="115" t="s">
        <v>249</v>
      </c>
      <c r="D466" s="115" t="s">
        <v>17</v>
      </c>
      <c r="E466" s="116">
        <v>97000</v>
      </c>
      <c r="F466" s="14">
        <v>22</v>
      </c>
      <c r="G466" s="59">
        <f t="shared" si="55"/>
        <v>4409.090909090909</v>
      </c>
      <c r="I466" s="745"/>
      <c r="J466" s="107">
        <v>45990</v>
      </c>
      <c r="K466" s="87" t="s">
        <v>400</v>
      </c>
      <c r="L466" s="87" t="s">
        <v>401</v>
      </c>
      <c r="M466" s="832" t="str">
        <f t="shared" si="56"/>
        <v>TURNO 1</v>
      </c>
      <c r="N466" s="832" t="str">
        <f t="shared" si="57"/>
        <v>MINIBUS</v>
      </c>
      <c r="O466" s="832" t="str">
        <f t="shared" si="58"/>
        <v xml:space="preserve">TENO 2 </v>
      </c>
      <c r="P466" s="87">
        <v>1</v>
      </c>
      <c r="Q466" s="59">
        <f t="shared" si="60"/>
        <v>104.39761499881611</v>
      </c>
      <c r="R466" s="108">
        <f t="shared" si="59"/>
        <v>104.39761499881611</v>
      </c>
    </row>
    <row r="467" spans="1:18">
      <c r="A467" s="462">
        <v>45990</v>
      </c>
      <c r="B467" s="115" t="s">
        <v>408</v>
      </c>
      <c r="C467" s="115" t="s">
        <v>25</v>
      </c>
      <c r="D467" s="115" t="s">
        <v>8</v>
      </c>
      <c r="E467" s="116">
        <v>119000</v>
      </c>
      <c r="F467" s="14">
        <v>29</v>
      </c>
      <c r="G467" s="59">
        <f t="shared" si="55"/>
        <v>4103.4482758620688</v>
      </c>
      <c r="I467" s="745"/>
      <c r="J467" s="107">
        <v>45990</v>
      </c>
      <c r="K467" s="87" t="s">
        <v>400</v>
      </c>
      <c r="L467" s="87" t="s">
        <v>401</v>
      </c>
      <c r="M467" s="832" t="str">
        <f t="shared" si="56"/>
        <v>TURNO 1</v>
      </c>
      <c r="N467" s="832" t="str">
        <f t="shared" si="57"/>
        <v>BUS</v>
      </c>
      <c r="O467" s="832" t="str">
        <f t="shared" si="58"/>
        <v>MORZA</v>
      </c>
      <c r="P467" s="87">
        <v>1</v>
      </c>
      <c r="Q467" s="59">
        <f t="shared" si="60"/>
        <v>128.07542458617647</v>
      </c>
      <c r="R467" s="108">
        <f t="shared" si="59"/>
        <v>128.07542458617647</v>
      </c>
    </row>
    <row r="468" spans="1:18">
      <c r="A468" s="462">
        <v>45990</v>
      </c>
      <c r="B468" s="115" t="s">
        <v>408</v>
      </c>
      <c r="C468" s="115" t="s">
        <v>25</v>
      </c>
      <c r="D468" s="115" t="s">
        <v>10</v>
      </c>
      <c r="E468" s="116">
        <v>110000</v>
      </c>
      <c r="F468" s="14">
        <v>14</v>
      </c>
      <c r="G468" s="59">
        <f t="shared" si="55"/>
        <v>7857.1428571428569</v>
      </c>
      <c r="I468" s="745"/>
      <c r="J468" s="107">
        <v>45990</v>
      </c>
      <c r="K468" s="87" t="s">
        <v>400</v>
      </c>
      <c r="L468" s="87" t="s">
        <v>401</v>
      </c>
      <c r="M468" s="832" t="str">
        <f t="shared" si="56"/>
        <v>TURNO 1</v>
      </c>
      <c r="N468" s="832" t="str">
        <f t="shared" si="57"/>
        <v>VAN</v>
      </c>
      <c r="O468" s="832" t="str">
        <f t="shared" si="58"/>
        <v>MORZA</v>
      </c>
      <c r="P468" s="87">
        <v>1</v>
      </c>
      <c r="Q468" s="59">
        <f t="shared" si="60"/>
        <v>118.38904793680177</v>
      </c>
      <c r="R468" s="108">
        <f t="shared" si="59"/>
        <v>118.38904793680177</v>
      </c>
    </row>
    <row r="469" spans="1:18">
      <c r="A469" s="462">
        <v>45990</v>
      </c>
      <c r="B469" s="115" t="s">
        <v>408</v>
      </c>
      <c r="C469" s="115" t="s">
        <v>54</v>
      </c>
      <c r="D469" s="115" t="s">
        <v>8</v>
      </c>
      <c r="E469" s="116">
        <v>120000</v>
      </c>
      <c r="F469" s="14">
        <v>30</v>
      </c>
      <c r="G469" s="59">
        <f t="shared" si="55"/>
        <v>4000</v>
      </c>
      <c r="I469" s="745"/>
      <c r="J469" s="107">
        <v>45990</v>
      </c>
      <c r="K469" s="87" t="s">
        <v>400</v>
      </c>
      <c r="L469" s="87" t="s">
        <v>401</v>
      </c>
      <c r="M469" s="832" t="str">
        <f t="shared" si="56"/>
        <v>TURNO 1</v>
      </c>
      <c r="N469" s="832" t="str">
        <f t="shared" si="57"/>
        <v>BUS</v>
      </c>
      <c r="O469" s="832" t="str">
        <f t="shared" si="58"/>
        <v>LA MONTAÑA 1</v>
      </c>
      <c r="P469" s="87">
        <v>1</v>
      </c>
      <c r="Q469" s="59">
        <f t="shared" si="60"/>
        <v>129.15168865832922</v>
      </c>
      <c r="R469" s="108">
        <f t="shared" si="59"/>
        <v>129.15168865832922</v>
      </c>
    </row>
    <row r="470" spans="1:18">
      <c r="A470" s="462">
        <v>45990</v>
      </c>
      <c r="B470" s="115" t="s">
        <v>408</v>
      </c>
      <c r="C470" s="115" t="s">
        <v>422</v>
      </c>
      <c r="D470" s="115" t="s">
        <v>144</v>
      </c>
      <c r="E470" s="116">
        <v>90000</v>
      </c>
      <c r="F470" s="14">
        <v>15</v>
      </c>
      <c r="G470" s="59">
        <f t="shared" si="55"/>
        <v>6000</v>
      </c>
      <c r="I470" s="745"/>
      <c r="J470" s="107">
        <v>45990</v>
      </c>
      <c r="K470" s="87" t="s">
        <v>400</v>
      </c>
      <c r="L470" s="87" t="s">
        <v>401</v>
      </c>
      <c r="M470" s="832" t="str">
        <f t="shared" si="56"/>
        <v>TURNO 1</v>
      </c>
      <c r="N470" s="832" t="str">
        <f t="shared" si="57"/>
        <v xml:space="preserve">VAN </v>
      </c>
      <c r="O470" s="832" t="str">
        <f t="shared" si="58"/>
        <v xml:space="preserve">LA MONTAÑA 1 </v>
      </c>
      <c r="P470" s="87">
        <v>1</v>
      </c>
      <c r="Q470" s="59">
        <f t="shared" si="60"/>
        <v>96.863766493746908</v>
      </c>
      <c r="R470" s="108">
        <f t="shared" si="59"/>
        <v>96.863766493746908</v>
      </c>
    </row>
    <row r="471" spans="1:18">
      <c r="A471" s="462">
        <v>45990</v>
      </c>
      <c r="B471" s="115" t="s">
        <v>408</v>
      </c>
      <c r="C471" s="115" t="s">
        <v>57</v>
      </c>
      <c r="D471" s="482" t="s">
        <v>17</v>
      </c>
      <c r="E471" s="116">
        <v>105000</v>
      </c>
      <c r="F471" s="14">
        <v>24</v>
      </c>
      <c r="G471" s="59">
        <f t="shared" si="55"/>
        <v>4375</v>
      </c>
      <c r="I471" s="745"/>
      <c r="J471" s="107">
        <v>45990</v>
      </c>
      <c r="K471" s="87" t="s">
        <v>400</v>
      </c>
      <c r="L471" s="87" t="s">
        <v>401</v>
      </c>
      <c r="M471" s="832" t="str">
        <f t="shared" si="56"/>
        <v>TURNO 1</v>
      </c>
      <c r="N471" s="832" t="str">
        <f t="shared" si="57"/>
        <v>MINIBUS</v>
      </c>
      <c r="O471" s="832" t="str">
        <f t="shared" si="58"/>
        <v xml:space="preserve">LA MONTAÑA 2 </v>
      </c>
      <c r="P471" s="87">
        <v>1</v>
      </c>
      <c r="Q471" s="59">
        <f t="shared" si="60"/>
        <v>113.00772757603806</v>
      </c>
      <c r="R471" s="108">
        <f t="shared" si="59"/>
        <v>113.00772757603806</v>
      </c>
    </row>
    <row r="472" spans="1:18">
      <c r="A472" s="462">
        <v>45990</v>
      </c>
      <c r="B472" s="115" t="s">
        <v>408</v>
      </c>
      <c r="C472" s="115" t="s">
        <v>22</v>
      </c>
      <c r="D472" s="115" t="s">
        <v>8</v>
      </c>
      <c r="E472" s="116">
        <v>165000</v>
      </c>
      <c r="F472" s="14">
        <v>26</v>
      </c>
      <c r="G472" s="59">
        <f t="shared" si="55"/>
        <v>6346.1538461538457</v>
      </c>
      <c r="I472" s="745"/>
      <c r="J472" s="107">
        <v>45990</v>
      </c>
      <c r="K472" s="87" t="s">
        <v>400</v>
      </c>
      <c r="L472" s="87" t="s">
        <v>401</v>
      </c>
      <c r="M472" s="832" t="str">
        <f t="shared" si="56"/>
        <v>TURNO 1</v>
      </c>
      <c r="N472" s="832" t="str">
        <f t="shared" si="57"/>
        <v>BUS</v>
      </c>
      <c r="O472" s="832" t="str">
        <f t="shared" si="58"/>
        <v>MOLINA</v>
      </c>
      <c r="P472" s="87">
        <v>1</v>
      </c>
      <c r="Q472" s="59">
        <f t="shared" si="60"/>
        <v>177.58357190520266</v>
      </c>
      <c r="R472" s="108">
        <f t="shared" si="59"/>
        <v>177.58357190520266</v>
      </c>
    </row>
    <row r="473" spans="1:18">
      <c r="A473" s="462">
        <v>45990</v>
      </c>
      <c r="B473" s="115" t="s">
        <v>408</v>
      </c>
      <c r="C473" s="115" t="s">
        <v>20</v>
      </c>
      <c r="D473" s="115" t="s">
        <v>8</v>
      </c>
      <c r="E473" s="116">
        <v>121000</v>
      </c>
      <c r="F473" s="14">
        <v>43</v>
      </c>
      <c r="G473" s="59">
        <f t="shared" si="55"/>
        <v>2813.953488372093</v>
      </c>
      <c r="I473" s="745"/>
      <c r="J473" s="107">
        <v>45990</v>
      </c>
      <c r="K473" s="87" t="s">
        <v>400</v>
      </c>
      <c r="L473" s="87" t="s">
        <v>401</v>
      </c>
      <c r="M473" s="832" t="str">
        <f t="shared" si="56"/>
        <v>TURNO 1</v>
      </c>
      <c r="N473" s="832" t="str">
        <f t="shared" si="57"/>
        <v>BUS</v>
      </c>
      <c r="O473" s="832" t="str">
        <f t="shared" si="58"/>
        <v>RAUCO</v>
      </c>
      <c r="P473" s="87">
        <v>1</v>
      </c>
      <c r="Q473" s="59">
        <f t="shared" si="60"/>
        <v>130.22795273048195</v>
      </c>
      <c r="R473" s="108">
        <f t="shared" si="59"/>
        <v>130.22795273048195</v>
      </c>
    </row>
    <row r="474" spans="1:18">
      <c r="A474" s="462">
        <v>45990</v>
      </c>
      <c r="B474" s="115" t="s">
        <v>408</v>
      </c>
      <c r="C474" s="115" t="s">
        <v>20</v>
      </c>
      <c r="D474" s="115" t="s">
        <v>10</v>
      </c>
      <c r="E474" s="116">
        <v>90000</v>
      </c>
      <c r="F474" s="14">
        <v>9</v>
      </c>
      <c r="G474" s="59">
        <f t="shared" si="55"/>
        <v>10000</v>
      </c>
      <c r="I474" s="745"/>
      <c r="J474" s="107">
        <v>45990</v>
      </c>
      <c r="K474" s="87" t="s">
        <v>400</v>
      </c>
      <c r="L474" s="87" t="s">
        <v>401</v>
      </c>
      <c r="M474" s="832" t="str">
        <f t="shared" si="56"/>
        <v>TURNO 1</v>
      </c>
      <c r="N474" s="832" t="str">
        <f t="shared" si="57"/>
        <v>VAN</v>
      </c>
      <c r="O474" s="832" t="str">
        <f t="shared" si="58"/>
        <v>RAUCO</v>
      </c>
      <c r="P474" s="87">
        <v>1</v>
      </c>
      <c r="Q474" s="59">
        <f t="shared" si="60"/>
        <v>96.863766493746908</v>
      </c>
      <c r="R474" s="108">
        <f t="shared" si="59"/>
        <v>96.863766493746908</v>
      </c>
    </row>
    <row r="475" spans="1:18">
      <c r="A475" s="462">
        <v>45990</v>
      </c>
      <c r="B475" s="115" t="s">
        <v>408</v>
      </c>
      <c r="C475" s="115" t="s">
        <v>423</v>
      </c>
      <c r="D475" s="115" t="s">
        <v>8</v>
      </c>
      <c r="E475" s="116">
        <v>480000</v>
      </c>
      <c r="F475" s="14">
        <v>21</v>
      </c>
      <c r="G475" s="59">
        <f t="shared" si="55"/>
        <v>22857.142857142859</v>
      </c>
      <c r="I475" s="745"/>
      <c r="J475" s="107">
        <v>45990</v>
      </c>
      <c r="K475" s="87" t="s">
        <v>400</v>
      </c>
      <c r="L475" s="87" t="s">
        <v>401</v>
      </c>
      <c r="M475" s="832" t="str">
        <f t="shared" si="56"/>
        <v>TURNO 1</v>
      </c>
      <c r="N475" s="832" t="str">
        <f t="shared" si="57"/>
        <v>BUS</v>
      </c>
      <c r="O475" s="832" t="str">
        <f t="shared" si="58"/>
        <v xml:space="preserve">SAN RAFAEL </v>
      </c>
      <c r="P475" s="87">
        <v>1</v>
      </c>
      <c r="Q475" s="59">
        <f t="shared" si="60"/>
        <v>516.60675463331688</v>
      </c>
      <c r="R475" s="108">
        <f t="shared" si="59"/>
        <v>516.60675463331688</v>
      </c>
    </row>
    <row r="476" spans="1:18">
      <c r="A476" s="462">
        <v>45990</v>
      </c>
      <c r="B476" s="847" t="s">
        <v>408</v>
      </c>
      <c r="C476" s="847" t="s">
        <v>148</v>
      </c>
      <c r="D476" s="847" t="s">
        <v>17</v>
      </c>
      <c r="E476" s="848">
        <v>157500</v>
      </c>
      <c r="F476" s="14">
        <v>11</v>
      </c>
      <c r="G476" s="59">
        <f t="shared" si="55"/>
        <v>14318.181818181818</v>
      </c>
      <c r="I476" s="745"/>
      <c r="J476" s="107">
        <v>45990</v>
      </c>
      <c r="K476" s="87" t="s">
        <v>400</v>
      </c>
      <c r="L476" s="87" t="s">
        <v>401</v>
      </c>
      <c r="M476" s="832" t="str">
        <f t="shared" si="56"/>
        <v>TURNO 1</v>
      </c>
      <c r="N476" s="832" t="str">
        <f t="shared" si="57"/>
        <v>MINIBUS</v>
      </c>
      <c r="O476" s="832" t="str">
        <f t="shared" si="58"/>
        <v xml:space="preserve">CURICÓ 1 Y 2 </v>
      </c>
      <c r="P476" s="87">
        <v>1</v>
      </c>
      <c r="Q476" s="59">
        <f t="shared" si="60"/>
        <v>169.5115913640571</v>
      </c>
      <c r="R476" s="108">
        <f t="shared" si="59"/>
        <v>169.5115913640571</v>
      </c>
    </row>
    <row r="477" spans="1:18">
      <c r="A477" s="462">
        <v>45990</v>
      </c>
      <c r="B477" s="847" t="s">
        <v>408</v>
      </c>
      <c r="C477" s="847" t="s">
        <v>363</v>
      </c>
      <c r="D477" s="847" t="s">
        <v>17</v>
      </c>
      <c r="E477" s="848">
        <v>105000</v>
      </c>
      <c r="F477" s="14">
        <v>12</v>
      </c>
      <c r="G477" s="59">
        <f t="shared" si="55"/>
        <v>8750</v>
      </c>
      <c r="I477" s="745"/>
      <c r="J477" s="107">
        <v>45990</v>
      </c>
      <c r="K477" s="87" t="s">
        <v>400</v>
      </c>
      <c r="L477" s="87" t="s">
        <v>401</v>
      </c>
      <c r="M477" s="832" t="str">
        <f t="shared" si="56"/>
        <v>TURNO 1</v>
      </c>
      <c r="N477" s="832" t="str">
        <f t="shared" si="57"/>
        <v>MINIBUS</v>
      </c>
      <c r="O477" s="832" t="str">
        <f t="shared" si="58"/>
        <v xml:space="preserve">CURICÓ 3 </v>
      </c>
      <c r="P477" s="87">
        <v>1</v>
      </c>
      <c r="Q477" s="59">
        <f t="shared" si="60"/>
        <v>113.00772757603806</v>
      </c>
      <c r="R477" s="108">
        <f t="shared" si="59"/>
        <v>113.00772757603806</v>
      </c>
    </row>
    <row r="478" spans="1:18">
      <c r="A478" s="462">
        <v>45990</v>
      </c>
      <c r="B478" s="847" t="s">
        <v>408</v>
      </c>
      <c r="C478" s="847" t="s">
        <v>418</v>
      </c>
      <c r="D478" s="847" t="s">
        <v>144</v>
      </c>
      <c r="E478" s="848">
        <v>135000</v>
      </c>
      <c r="F478" s="14">
        <v>4</v>
      </c>
      <c r="G478" s="59">
        <f t="shared" si="55"/>
        <v>33750</v>
      </c>
      <c r="I478" s="745"/>
      <c r="J478" s="107">
        <v>45990</v>
      </c>
      <c r="K478" s="87" t="s">
        <v>400</v>
      </c>
      <c r="L478" s="87" t="s">
        <v>401</v>
      </c>
      <c r="M478" s="832" t="str">
        <f t="shared" si="56"/>
        <v>TURNO 1</v>
      </c>
      <c r="N478" s="832" t="str">
        <f t="shared" si="57"/>
        <v xml:space="preserve">VAN </v>
      </c>
      <c r="O478" s="832" t="str">
        <f t="shared" si="58"/>
        <v>TENO/MORZA</v>
      </c>
      <c r="P478" s="87">
        <v>1</v>
      </c>
      <c r="Q478" s="59">
        <f t="shared" si="60"/>
        <v>145.29564974062035</v>
      </c>
      <c r="R478" s="108">
        <f t="shared" si="59"/>
        <v>145.29564974062035</v>
      </c>
    </row>
    <row r="479" spans="1:18">
      <c r="A479" s="462">
        <v>45990</v>
      </c>
      <c r="B479" s="115" t="s">
        <v>411</v>
      </c>
      <c r="C479" s="115" t="s">
        <v>145</v>
      </c>
      <c r="D479" s="115" t="s">
        <v>8</v>
      </c>
      <c r="E479" s="116">
        <v>126000</v>
      </c>
      <c r="F479" s="14">
        <v>45</v>
      </c>
      <c r="G479" s="59">
        <f t="shared" si="55"/>
        <v>2800</v>
      </c>
      <c r="I479" s="745"/>
      <c r="J479" s="107">
        <v>45990</v>
      </c>
      <c r="K479" s="87" t="s">
        <v>400</v>
      </c>
      <c r="L479" s="87" t="s">
        <v>401</v>
      </c>
      <c r="M479" s="832" t="str">
        <f t="shared" si="56"/>
        <v>TURNO 2</v>
      </c>
      <c r="N479" s="832" t="str">
        <f t="shared" si="57"/>
        <v>BUS</v>
      </c>
      <c r="O479" s="832" t="str">
        <f t="shared" si="58"/>
        <v>CURICÓ 1</v>
      </c>
      <c r="P479" s="87">
        <v>1</v>
      </c>
      <c r="Q479" s="59">
        <f t="shared" si="60"/>
        <v>135.60927309124568</v>
      </c>
      <c r="R479" s="108">
        <f t="shared" si="59"/>
        <v>135.60927309124568</v>
      </c>
    </row>
    <row r="480" spans="1:18">
      <c r="A480" s="462">
        <v>45990</v>
      </c>
      <c r="B480" s="115" t="s">
        <v>412</v>
      </c>
      <c r="C480" s="115" t="s">
        <v>135</v>
      </c>
      <c r="D480" s="115" t="s">
        <v>8</v>
      </c>
      <c r="E480" s="116">
        <v>126000</v>
      </c>
      <c r="F480" s="14">
        <v>42</v>
      </c>
      <c r="G480" s="59">
        <f t="shared" si="55"/>
        <v>3000</v>
      </c>
      <c r="I480" s="745"/>
      <c r="J480" s="107">
        <v>45990</v>
      </c>
      <c r="K480" s="87" t="s">
        <v>400</v>
      </c>
      <c r="L480" s="87" t="s">
        <v>401</v>
      </c>
      <c r="M480" s="832" t="str">
        <f t="shared" si="56"/>
        <v xml:space="preserve">TURNO 2 </v>
      </c>
      <c r="N480" s="832" t="str">
        <f t="shared" si="57"/>
        <v>BUS</v>
      </c>
      <c r="O480" s="832" t="str">
        <f t="shared" si="58"/>
        <v xml:space="preserve">CURICÓ 1 </v>
      </c>
      <c r="P480" s="87">
        <v>1</v>
      </c>
      <c r="Q480" s="59">
        <f t="shared" si="60"/>
        <v>135.60927309124568</v>
      </c>
      <c r="R480" s="108">
        <f t="shared" si="59"/>
        <v>135.60927309124568</v>
      </c>
    </row>
    <row r="481" spans="1:18">
      <c r="A481" s="462">
        <v>45990</v>
      </c>
      <c r="B481" s="115" t="s">
        <v>412</v>
      </c>
      <c r="C481" s="115" t="s">
        <v>135</v>
      </c>
      <c r="D481" s="482" t="s">
        <v>10</v>
      </c>
      <c r="E481" s="116">
        <v>90000</v>
      </c>
      <c r="F481" s="14">
        <v>17</v>
      </c>
      <c r="G481" s="59">
        <f t="shared" si="55"/>
        <v>5294.1176470588234</v>
      </c>
      <c r="I481" s="745"/>
      <c r="J481" s="107">
        <v>45990</v>
      </c>
      <c r="K481" s="87" t="s">
        <v>400</v>
      </c>
      <c r="L481" s="87" t="s">
        <v>401</v>
      </c>
      <c r="M481" s="832" t="str">
        <f t="shared" si="56"/>
        <v xml:space="preserve">TURNO 2 </v>
      </c>
      <c r="N481" s="832" t="str">
        <f t="shared" si="57"/>
        <v>VAN</v>
      </c>
      <c r="O481" s="832" t="str">
        <f t="shared" si="58"/>
        <v xml:space="preserve">CURICÓ 1 </v>
      </c>
      <c r="P481" s="87">
        <v>1</v>
      </c>
      <c r="Q481" s="59">
        <f t="shared" si="60"/>
        <v>96.863766493746908</v>
      </c>
      <c r="R481" s="108">
        <f t="shared" si="59"/>
        <v>96.863766493746908</v>
      </c>
    </row>
    <row r="482" spans="1:18">
      <c r="A482" s="462">
        <v>45990</v>
      </c>
      <c r="B482" s="115" t="s">
        <v>412</v>
      </c>
      <c r="C482" s="115" t="s">
        <v>137</v>
      </c>
      <c r="D482" s="115" t="s">
        <v>8</v>
      </c>
      <c r="E482" s="116">
        <v>126000</v>
      </c>
      <c r="F482" s="14">
        <v>42</v>
      </c>
      <c r="G482" s="59">
        <f t="shared" si="55"/>
        <v>3000</v>
      </c>
      <c r="I482" s="745"/>
      <c r="J482" s="107">
        <v>45990</v>
      </c>
      <c r="K482" s="87" t="s">
        <v>400</v>
      </c>
      <c r="L482" s="87" t="s">
        <v>401</v>
      </c>
      <c r="M482" s="832" t="str">
        <f t="shared" si="56"/>
        <v xml:space="preserve">TURNO 2 </v>
      </c>
      <c r="N482" s="832" t="str">
        <f t="shared" si="57"/>
        <v>BUS</v>
      </c>
      <c r="O482" s="832" t="str">
        <f t="shared" si="58"/>
        <v>CURICÓ 2</v>
      </c>
      <c r="P482" s="87">
        <v>1</v>
      </c>
      <c r="Q482" s="59">
        <f t="shared" si="60"/>
        <v>135.60927309124568</v>
      </c>
      <c r="R482" s="108">
        <f t="shared" si="59"/>
        <v>135.60927309124568</v>
      </c>
    </row>
    <row r="483" spans="1:18">
      <c r="A483" s="462">
        <v>45990</v>
      </c>
      <c r="B483" s="115" t="s">
        <v>411</v>
      </c>
      <c r="C483" s="115" t="s">
        <v>141</v>
      </c>
      <c r="D483" s="115" t="s">
        <v>8</v>
      </c>
      <c r="E483" s="116">
        <v>126000</v>
      </c>
      <c r="F483" s="14">
        <v>30</v>
      </c>
      <c r="G483" s="59">
        <f t="shared" si="55"/>
        <v>4200</v>
      </c>
      <c r="I483" s="745"/>
      <c r="J483" s="107">
        <v>45990</v>
      </c>
      <c r="K483" s="87" t="s">
        <v>400</v>
      </c>
      <c r="L483" s="87" t="s">
        <v>401</v>
      </c>
      <c r="M483" s="832" t="str">
        <f t="shared" si="56"/>
        <v>TURNO 2</v>
      </c>
      <c r="N483" s="832" t="str">
        <f t="shared" si="57"/>
        <v>BUS</v>
      </c>
      <c r="O483" s="832" t="str">
        <f t="shared" si="58"/>
        <v xml:space="preserve">CURICÓ 2 </v>
      </c>
      <c r="P483" s="87">
        <v>1</v>
      </c>
      <c r="Q483" s="59">
        <f t="shared" si="60"/>
        <v>135.60927309124568</v>
      </c>
      <c r="R483" s="108">
        <f t="shared" si="59"/>
        <v>135.60927309124568</v>
      </c>
    </row>
    <row r="484" spans="1:18">
      <c r="A484" s="462">
        <v>45990</v>
      </c>
      <c r="B484" s="115" t="s">
        <v>412</v>
      </c>
      <c r="C484" s="115" t="s">
        <v>141</v>
      </c>
      <c r="D484" s="115" t="s">
        <v>10</v>
      </c>
      <c r="E484" s="116">
        <v>90000</v>
      </c>
      <c r="F484" s="14">
        <v>17</v>
      </c>
      <c r="G484" s="59">
        <f t="shared" si="55"/>
        <v>5294.1176470588234</v>
      </c>
      <c r="I484" s="745"/>
      <c r="J484" s="107">
        <v>45990</v>
      </c>
      <c r="K484" s="87" t="s">
        <v>400</v>
      </c>
      <c r="L484" s="87" t="s">
        <v>401</v>
      </c>
      <c r="M484" s="832" t="str">
        <f t="shared" si="56"/>
        <v xml:space="preserve">TURNO 2 </v>
      </c>
      <c r="N484" s="832" t="str">
        <f t="shared" si="57"/>
        <v>VAN</v>
      </c>
      <c r="O484" s="832" t="str">
        <f t="shared" si="58"/>
        <v xml:space="preserve">CURICÓ 2 </v>
      </c>
      <c r="P484" s="87">
        <v>1</v>
      </c>
      <c r="Q484" s="59">
        <f t="shared" si="60"/>
        <v>96.863766493746908</v>
      </c>
      <c r="R484" s="108">
        <f t="shared" si="59"/>
        <v>96.863766493746908</v>
      </c>
    </row>
    <row r="485" spans="1:18">
      <c r="A485" s="462">
        <v>45990</v>
      </c>
      <c r="B485" s="115" t="s">
        <v>411</v>
      </c>
      <c r="C485" s="115" t="s">
        <v>146</v>
      </c>
      <c r="D485" s="115" t="s">
        <v>8</v>
      </c>
      <c r="E485" s="116">
        <v>126000</v>
      </c>
      <c r="F485" s="14">
        <v>44</v>
      </c>
      <c r="G485" s="59">
        <f t="shared" si="55"/>
        <v>2863.6363636363635</v>
      </c>
      <c r="I485" s="745"/>
      <c r="J485" s="107">
        <v>45990</v>
      </c>
      <c r="K485" s="87" t="s">
        <v>400</v>
      </c>
      <c r="L485" s="87" t="s">
        <v>401</v>
      </c>
      <c r="M485" s="832" t="str">
        <f t="shared" si="56"/>
        <v>TURNO 2</v>
      </c>
      <c r="N485" s="832" t="str">
        <f t="shared" si="57"/>
        <v>BUS</v>
      </c>
      <c r="O485" s="832" t="str">
        <f t="shared" si="58"/>
        <v>CURICÓ 3</v>
      </c>
      <c r="P485" s="87">
        <v>1</v>
      </c>
      <c r="Q485" s="59">
        <f t="shared" si="60"/>
        <v>135.60927309124568</v>
      </c>
      <c r="R485" s="108">
        <f t="shared" si="59"/>
        <v>135.60927309124568</v>
      </c>
    </row>
    <row r="486" spans="1:18">
      <c r="A486" s="462">
        <v>45990</v>
      </c>
      <c r="B486" s="115" t="s">
        <v>411</v>
      </c>
      <c r="C486" s="115" t="s">
        <v>363</v>
      </c>
      <c r="D486" s="115" t="s">
        <v>8</v>
      </c>
      <c r="E486" s="116">
        <v>126000</v>
      </c>
      <c r="F486" s="14">
        <v>42</v>
      </c>
      <c r="G486" s="59">
        <f t="shared" si="55"/>
        <v>3000</v>
      </c>
      <c r="I486" s="745"/>
      <c r="J486" s="107">
        <v>45990</v>
      </c>
      <c r="K486" s="87" t="s">
        <v>400</v>
      </c>
      <c r="L486" s="87" t="s">
        <v>401</v>
      </c>
      <c r="M486" s="832" t="str">
        <f t="shared" si="56"/>
        <v>TURNO 2</v>
      </c>
      <c r="N486" s="832" t="str">
        <f t="shared" si="57"/>
        <v>BUS</v>
      </c>
      <c r="O486" s="832" t="str">
        <f t="shared" si="58"/>
        <v xml:space="preserve">CURICÓ 3 </v>
      </c>
      <c r="P486" s="87">
        <v>1</v>
      </c>
      <c r="Q486" s="59">
        <f t="shared" si="60"/>
        <v>135.60927309124568</v>
      </c>
      <c r="R486" s="108">
        <f t="shared" si="59"/>
        <v>135.60927309124568</v>
      </c>
    </row>
    <row r="487" spans="1:18">
      <c r="A487" s="462">
        <v>45990</v>
      </c>
      <c r="B487" s="115" t="s">
        <v>411</v>
      </c>
      <c r="C487" s="115" t="s">
        <v>363</v>
      </c>
      <c r="D487" s="115" t="s">
        <v>8</v>
      </c>
      <c r="E487" s="116">
        <v>126000</v>
      </c>
      <c r="F487" s="14">
        <v>35</v>
      </c>
      <c r="G487" s="59">
        <f t="shared" si="55"/>
        <v>3600</v>
      </c>
      <c r="I487" s="745"/>
      <c r="J487" s="107">
        <v>45990</v>
      </c>
      <c r="K487" s="87" t="s">
        <v>400</v>
      </c>
      <c r="L487" s="87" t="s">
        <v>401</v>
      </c>
      <c r="M487" s="832" t="str">
        <f t="shared" si="56"/>
        <v>TURNO 2</v>
      </c>
      <c r="N487" s="832" t="str">
        <f t="shared" si="57"/>
        <v>BUS</v>
      </c>
      <c r="O487" s="832" t="str">
        <f t="shared" si="58"/>
        <v xml:space="preserve">CURICÓ 3 </v>
      </c>
      <c r="P487" s="87">
        <v>1</v>
      </c>
      <c r="Q487" s="59">
        <f t="shared" si="60"/>
        <v>135.60927309124568</v>
      </c>
      <c r="R487" s="108">
        <f t="shared" si="59"/>
        <v>135.60927309124568</v>
      </c>
    </row>
    <row r="488" spans="1:18">
      <c r="A488" s="462">
        <v>45990</v>
      </c>
      <c r="B488" s="115" t="s">
        <v>412</v>
      </c>
      <c r="C488" s="115" t="s">
        <v>146</v>
      </c>
      <c r="D488" s="473" t="s">
        <v>8</v>
      </c>
      <c r="E488" s="116">
        <v>126000</v>
      </c>
      <c r="F488" s="14">
        <v>40</v>
      </c>
      <c r="G488" s="59">
        <f t="shared" si="55"/>
        <v>3150</v>
      </c>
      <c r="I488" s="745"/>
      <c r="J488" s="107">
        <v>45990</v>
      </c>
      <c r="K488" s="87" t="s">
        <v>400</v>
      </c>
      <c r="L488" s="87" t="s">
        <v>401</v>
      </c>
      <c r="M488" s="832" t="str">
        <f t="shared" si="56"/>
        <v xml:space="preserve">TURNO 2 </v>
      </c>
      <c r="N488" s="832" t="str">
        <f t="shared" si="57"/>
        <v>BUS</v>
      </c>
      <c r="O488" s="832" t="str">
        <f t="shared" si="58"/>
        <v>CURICÓ 3</v>
      </c>
      <c r="P488" s="87">
        <v>1</v>
      </c>
      <c r="Q488" s="59">
        <f t="shared" si="60"/>
        <v>135.60927309124568</v>
      </c>
      <c r="R488" s="108">
        <f t="shared" si="59"/>
        <v>135.60927309124568</v>
      </c>
    </row>
    <row r="489" spans="1:18">
      <c r="A489" s="462">
        <v>45990</v>
      </c>
      <c r="B489" s="115" t="s">
        <v>411</v>
      </c>
      <c r="C489" s="115" t="s">
        <v>364</v>
      </c>
      <c r="D489" s="115" t="s">
        <v>8</v>
      </c>
      <c r="E489" s="116">
        <v>101000</v>
      </c>
      <c r="F489" s="14">
        <v>40</v>
      </c>
      <c r="G489" s="59">
        <f t="shared" si="55"/>
        <v>2525</v>
      </c>
      <c r="I489" s="745"/>
      <c r="J489" s="107">
        <v>45990</v>
      </c>
      <c r="K489" s="87" t="s">
        <v>400</v>
      </c>
      <c r="L489" s="87" t="s">
        <v>401</v>
      </c>
      <c r="M489" s="832" t="str">
        <f t="shared" si="56"/>
        <v>TURNO 2</v>
      </c>
      <c r="N489" s="832" t="str">
        <f t="shared" si="57"/>
        <v>BUS</v>
      </c>
      <c r="O489" s="832" t="str">
        <f t="shared" si="58"/>
        <v xml:space="preserve">TENO 1 </v>
      </c>
      <c r="P489" s="87">
        <v>1</v>
      </c>
      <c r="Q489" s="59">
        <f t="shared" si="60"/>
        <v>108.70267128742708</v>
      </c>
      <c r="R489" s="108">
        <f t="shared" si="59"/>
        <v>108.70267128742708</v>
      </c>
    </row>
    <row r="490" spans="1:18">
      <c r="A490" s="462">
        <v>45990</v>
      </c>
      <c r="B490" s="115" t="s">
        <v>411</v>
      </c>
      <c r="C490" s="115" t="s">
        <v>364</v>
      </c>
      <c r="D490" s="115" t="s">
        <v>17</v>
      </c>
      <c r="E490" s="116">
        <v>95000</v>
      </c>
      <c r="F490" s="14">
        <v>10</v>
      </c>
      <c r="G490" s="59">
        <f t="shared" si="55"/>
        <v>9500</v>
      </c>
      <c r="I490" s="745"/>
      <c r="J490" s="107">
        <v>45990</v>
      </c>
      <c r="K490" s="87" t="s">
        <v>400</v>
      </c>
      <c r="L490" s="87" t="s">
        <v>401</v>
      </c>
      <c r="M490" s="832" t="str">
        <f t="shared" si="56"/>
        <v>TURNO 2</v>
      </c>
      <c r="N490" s="832" t="str">
        <f t="shared" si="57"/>
        <v>MINIBUS</v>
      </c>
      <c r="O490" s="832" t="str">
        <f t="shared" si="58"/>
        <v xml:space="preserve">TENO 1 </v>
      </c>
      <c r="P490" s="87">
        <v>1</v>
      </c>
      <c r="Q490" s="59">
        <f t="shared" si="60"/>
        <v>102.24508685451062</v>
      </c>
      <c r="R490" s="108">
        <f t="shared" si="59"/>
        <v>102.24508685451062</v>
      </c>
    </row>
    <row r="491" spans="1:18">
      <c r="A491" s="462">
        <v>45990</v>
      </c>
      <c r="B491" s="115" t="s">
        <v>411</v>
      </c>
      <c r="C491" s="115" t="s">
        <v>240</v>
      </c>
      <c r="D491" s="115" t="s">
        <v>8</v>
      </c>
      <c r="E491" s="116">
        <v>108000</v>
      </c>
      <c r="F491" s="14">
        <v>29</v>
      </c>
      <c r="G491" s="59">
        <f t="shared" si="55"/>
        <v>3724.1379310344828</v>
      </c>
      <c r="I491" s="745"/>
      <c r="J491" s="107">
        <v>45990</v>
      </c>
      <c r="K491" s="87" t="s">
        <v>400</v>
      </c>
      <c r="L491" s="87" t="s">
        <v>401</v>
      </c>
      <c r="M491" s="832" t="str">
        <f t="shared" si="56"/>
        <v>TURNO 2</v>
      </c>
      <c r="N491" s="832" t="str">
        <f t="shared" si="57"/>
        <v>BUS</v>
      </c>
      <c r="O491" s="832" t="str">
        <f t="shared" si="58"/>
        <v>TENO 2</v>
      </c>
      <c r="P491" s="87">
        <v>1</v>
      </c>
      <c r="Q491" s="59">
        <f t="shared" si="60"/>
        <v>116.2365197924963</v>
      </c>
      <c r="R491" s="108">
        <f t="shared" si="59"/>
        <v>116.2365197924963</v>
      </c>
    </row>
    <row r="492" spans="1:18">
      <c r="A492" s="462">
        <v>45990</v>
      </c>
      <c r="B492" s="115" t="s">
        <v>411</v>
      </c>
      <c r="C492" s="115" t="s">
        <v>25</v>
      </c>
      <c r="D492" s="115" t="s">
        <v>8</v>
      </c>
      <c r="E492" s="116">
        <v>119000</v>
      </c>
      <c r="F492" s="14">
        <v>21</v>
      </c>
      <c r="G492" s="59">
        <f t="shared" si="55"/>
        <v>5666.666666666667</v>
      </c>
      <c r="I492" s="745"/>
      <c r="J492" s="107">
        <v>45990</v>
      </c>
      <c r="K492" s="87" t="s">
        <v>400</v>
      </c>
      <c r="L492" s="87" t="s">
        <v>401</v>
      </c>
      <c r="M492" s="832" t="str">
        <f t="shared" si="56"/>
        <v>TURNO 2</v>
      </c>
      <c r="N492" s="832" t="str">
        <f t="shared" si="57"/>
        <v>BUS</v>
      </c>
      <c r="O492" s="832" t="str">
        <f t="shared" si="58"/>
        <v>MORZA</v>
      </c>
      <c r="P492" s="87">
        <v>1</v>
      </c>
      <c r="Q492" s="59">
        <f t="shared" si="60"/>
        <v>128.07542458617647</v>
      </c>
      <c r="R492" s="108">
        <f t="shared" si="59"/>
        <v>128.07542458617647</v>
      </c>
    </row>
    <row r="493" spans="1:18">
      <c r="A493" s="462">
        <v>45990</v>
      </c>
      <c r="B493" s="115" t="s">
        <v>411</v>
      </c>
      <c r="C493" s="115" t="s">
        <v>25</v>
      </c>
      <c r="D493" s="115" t="s">
        <v>144</v>
      </c>
      <c r="E493" s="116">
        <v>100000</v>
      </c>
      <c r="F493" s="14">
        <v>14</v>
      </c>
      <c r="G493" s="59">
        <f t="shared" si="55"/>
        <v>7142.8571428571431</v>
      </c>
      <c r="I493" s="745"/>
      <c r="J493" s="107">
        <v>45990</v>
      </c>
      <c r="K493" s="87" t="s">
        <v>400</v>
      </c>
      <c r="L493" s="87" t="s">
        <v>401</v>
      </c>
      <c r="M493" s="832" t="str">
        <f t="shared" si="56"/>
        <v>TURNO 2</v>
      </c>
      <c r="N493" s="832" t="str">
        <f t="shared" si="57"/>
        <v xml:space="preserve">VAN </v>
      </c>
      <c r="O493" s="832" t="str">
        <f t="shared" si="58"/>
        <v>MORZA</v>
      </c>
      <c r="P493" s="87">
        <v>1</v>
      </c>
      <c r="Q493" s="59">
        <f t="shared" si="60"/>
        <v>107.62640721527434</v>
      </c>
      <c r="R493" s="108">
        <f t="shared" si="59"/>
        <v>107.62640721527434</v>
      </c>
    </row>
    <row r="494" spans="1:18">
      <c r="A494" s="462">
        <v>45990</v>
      </c>
      <c r="B494" s="115" t="s">
        <v>411</v>
      </c>
      <c r="C494" s="115" t="s">
        <v>54</v>
      </c>
      <c r="D494" s="115" t="s">
        <v>8</v>
      </c>
      <c r="E494" s="116">
        <v>120000</v>
      </c>
      <c r="F494" s="14">
        <v>32</v>
      </c>
      <c r="G494" s="59">
        <f t="shared" si="55"/>
        <v>3750</v>
      </c>
      <c r="I494" s="745"/>
      <c r="J494" s="107">
        <v>45990</v>
      </c>
      <c r="K494" s="87" t="s">
        <v>400</v>
      </c>
      <c r="L494" s="87" t="s">
        <v>401</v>
      </c>
      <c r="M494" s="832" t="str">
        <f t="shared" si="56"/>
        <v>TURNO 2</v>
      </c>
      <c r="N494" s="832" t="str">
        <f t="shared" si="57"/>
        <v>BUS</v>
      </c>
      <c r="O494" s="832" t="str">
        <f t="shared" si="58"/>
        <v>LA MONTAÑA 1</v>
      </c>
      <c r="P494" s="87">
        <v>1</v>
      </c>
      <c r="Q494" s="59">
        <f t="shared" si="60"/>
        <v>129.15168865832922</v>
      </c>
      <c r="R494" s="108">
        <f t="shared" si="59"/>
        <v>129.15168865832922</v>
      </c>
    </row>
    <row r="495" spans="1:18">
      <c r="A495" s="462">
        <v>45990</v>
      </c>
      <c r="B495" s="115" t="s">
        <v>411</v>
      </c>
      <c r="C495" s="115" t="s">
        <v>57</v>
      </c>
      <c r="D495" s="115" t="s">
        <v>17</v>
      </c>
      <c r="E495" s="116">
        <v>105000</v>
      </c>
      <c r="F495" s="14">
        <v>16</v>
      </c>
      <c r="G495" s="59">
        <f t="shared" si="55"/>
        <v>6562.5</v>
      </c>
      <c r="I495" s="745"/>
      <c r="J495" s="107">
        <v>45990</v>
      </c>
      <c r="K495" s="87" t="s">
        <v>400</v>
      </c>
      <c r="L495" s="87" t="s">
        <v>401</v>
      </c>
      <c r="M495" s="832" t="str">
        <f t="shared" si="56"/>
        <v>TURNO 2</v>
      </c>
      <c r="N495" s="832" t="str">
        <f t="shared" si="57"/>
        <v>MINIBUS</v>
      </c>
      <c r="O495" s="832" t="str">
        <f t="shared" si="58"/>
        <v xml:space="preserve">LA MONTAÑA 2 </v>
      </c>
      <c r="P495" s="87">
        <v>1</v>
      </c>
      <c r="Q495" s="59">
        <f t="shared" si="60"/>
        <v>113.00772757603806</v>
      </c>
      <c r="R495" s="108">
        <f t="shared" si="59"/>
        <v>113.00772757603806</v>
      </c>
    </row>
    <row r="496" spans="1:18">
      <c r="A496" s="462">
        <v>45990</v>
      </c>
      <c r="B496" s="115" t="s">
        <v>411</v>
      </c>
      <c r="C496" s="115" t="s">
        <v>58</v>
      </c>
      <c r="D496" s="115" t="s">
        <v>8</v>
      </c>
      <c r="E496" s="116">
        <v>165000</v>
      </c>
      <c r="F496" s="14">
        <v>38</v>
      </c>
      <c r="G496" s="59">
        <f t="shared" si="55"/>
        <v>4342.105263157895</v>
      </c>
      <c r="I496" s="745"/>
      <c r="J496" s="107">
        <v>45990</v>
      </c>
      <c r="K496" s="87" t="s">
        <v>400</v>
      </c>
      <c r="L496" s="87" t="s">
        <v>401</v>
      </c>
      <c r="M496" s="832" t="str">
        <f t="shared" si="56"/>
        <v>TURNO 2</v>
      </c>
      <c r="N496" s="832" t="str">
        <f t="shared" si="57"/>
        <v>BUS</v>
      </c>
      <c r="O496" s="832" t="str">
        <f t="shared" si="58"/>
        <v xml:space="preserve">MOLINA </v>
      </c>
      <c r="P496" s="87">
        <v>1</v>
      </c>
      <c r="Q496" s="59">
        <f t="shared" si="60"/>
        <v>177.58357190520266</v>
      </c>
      <c r="R496" s="108">
        <f t="shared" si="59"/>
        <v>177.58357190520266</v>
      </c>
    </row>
    <row r="497" spans="1:18">
      <c r="A497" s="462">
        <v>45990</v>
      </c>
      <c r="B497" s="115" t="s">
        <v>412</v>
      </c>
      <c r="C497" s="115" t="s">
        <v>22</v>
      </c>
      <c r="D497" s="482" t="s">
        <v>17</v>
      </c>
      <c r="E497" s="116">
        <v>145000</v>
      </c>
      <c r="F497" s="14">
        <v>21</v>
      </c>
      <c r="G497" s="59">
        <f t="shared" si="55"/>
        <v>6904.7619047619046</v>
      </c>
      <c r="I497" s="745"/>
      <c r="J497" s="107">
        <v>45990</v>
      </c>
      <c r="K497" s="87" t="s">
        <v>400</v>
      </c>
      <c r="L497" s="87" t="s">
        <v>401</v>
      </c>
      <c r="M497" s="832" t="str">
        <f t="shared" si="56"/>
        <v xml:space="preserve">TURNO 2 </v>
      </c>
      <c r="N497" s="832" t="str">
        <f t="shared" si="57"/>
        <v>MINIBUS</v>
      </c>
      <c r="O497" s="832" t="str">
        <f t="shared" si="58"/>
        <v>MOLINA</v>
      </c>
      <c r="P497" s="87">
        <v>1</v>
      </c>
      <c r="Q497" s="59">
        <f t="shared" si="60"/>
        <v>156.0582904621478</v>
      </c>
      <c r="R497" s="108">
        <f t="shared" si="59"/>
        <v>156.0582904621478</v>
      </c>
    </row>
    <row r="498" spans="1:18">
      <c r="A498" s="462">
        <v>45990</v>
      </c>
      <c r="B498" s="115" t="s">
        <v>411</v>
      </c>
      <c r="C498" s="115" t="s">
        <v>20</v>
      </c>
      <c r="D498" s="115" t="s">
        <v>8</v>
      </c>
      <c r="E498" s="116">
        <v>121000</v>
      </c>
      <c r="F498" s="14">
        <v>42</v>
      </c>
      <c r="G498" s="59">
        <f t="shared" si="55"/>
        <v>2880.9523809523807</v>
      </c>
      <c r="I498" s="745"/>
      <c r="J498" s="107">
        <v>45990</v>
      </c>
      <c r="K498" s="87" t="s">
        <v>400</v>
      </c>
      <c r="L498" s="87" t="s">
        <v>401</v>
      </c>
      <c r="M498" s="832" t="str">
        <f t="shared" si="56"/>
        <v>TURNO 2</v>
      </c>
      <c r="N498" s="832" t="str">
        <f t="shared" si="57"/>
        <v>BUS</v>
      </c>
      <c r="O498" s="832" t="str">
        <f t="shared" si="58"/>
        <v>RAUCO</v>
      </c>
      <c r="P498" s="87">
        <v>1</v>
      </c>
      <c r="Q498" s="59">
        <f t="shared" si="60"/>
        <v>130.22795273048195</v>
      </c>
      <c r="R498" s="108">
        <f t="shared" si="59"/>
        <v>130.22795273048195</v>
      </c>
    </row>
    <row r="499" spans="1:18">
      <c r="A499" s="462">
        <v>45990</v>
      </c>
      <c r="B499" s="115" t="s">
        <v>411</v>
      </c>
      <c r="C499" s="115" t="s">
        <v>20</v>
      </c>
      <c r="D499" s="115" t="s">
        <v>10</v>
      </c>
      <c r="E499" s="116">
        <v>90000</v>
      </c>
      <c r="F499" s="14">
        <v>10</v>
      </c>
      <c r="G499" s="59">
        <f t="shared" si="55"/>
        <v>9000</v>
      </c>
      <c r="I499" s="745"/>
      <c r="J499" s="107">
        <v>45990</v>
      </c>
      <c r="K499" s="87" t="s">
        <v>400</v>
      </c>
      <c r="L499" s="87" t="s">
        <v>401</v>
      </c>
      <c r="M499" s="832" t="str">
        <f t="shared" si="56"/>
        <v>TURNO 2</v>
      </c>
      <c r="N499" s="832" t="str">
        <f t="shared" si="57"/>
        <v>VAN</v>
      </c>
      <c r="O499" s="832" t="str">
        <f t="shared" si="58"/>
        <v>RAUCO</v>
      </c>
      <c r="P499" s="87">
        <v>1</v>
      </c>
      <c r="Q499" s="59">
        <f t="shared" si="60"/>
        <v>96.863766493746908</v>
      </c>
      <c r="R499" s="108">
        <f t="shared" si="59"/>
        <v>96.863766493746908</v>
      </c>
    </row>
    <row r="500" spans="1:18">
      <c r="A500" s="462">
        <v>45990</v>
      </c>
      <c r="B500" s="115" t="s">
        <v>411</v>
      </c>
      <c r="C500" s="115" t="s">
        <v>419</v>
      </c>
      <c r="D500" s="115" t="s">
        <v>17</v>
      </c>
      <c r="E500" s="116">
        <v>150000</v>
      </c>
      <c r="F500" s="14">
        <v>18</v>
      </c>
      <c r="G500" s="59">
        <f t="shared" si="55"/>
        <v>8333.3333333333339</v>
      </c>
      <c r="I500" s="745"/>
      <c r="J500" s="107">
        <v>45990</v>
      </c>
      <c r="K500" s="87" t="s">
        <v>400</v>
      </c>
      <c r="L500" s="87" t="s">
        <v>401</v>
      </c>
      <c r="M500" s="832" t="str">
        <f t="shared" si="56"/>
        <v>TURNO 2</v>
      </c>
      <c r="N500" s="832" t="str">
        <f t="shared" si="57"/>
        <v>MINIBUS</v>
      </c>
      <c r="O500" s="832" t="str">
        <f t="shared" si="58"/>
        <v xml:space="preserve">CHEPICA </v>
      </c>
      <c r="P500" s="87">
        <v>1</v>
      </c>
      <c r="Q500" s="59">
        <f t="shared" si="60"/>
        <v>161.4396108229115</v>
      </c>
      <c r="R500" s="108">
        <f t="shared" si="59"/>
        <v>161.4396108229115</v>
      </c>
    </row>
    <row r="501" spans="1:18">
      <c r="A501" s="462">
        <v>45990</v>
      </c>
      <c r="B501" s="115" t="s">
        <v>412</v>
      </c>
      <c r="C501" s="115" t="s">
        <v>421</v>
      </c>
      <c r="D501" s="115" t="s">
        <v>144</v>
      </c>
      <c r="E501" s="116">
        <v>150000</v>
      </c>
      <c r="F501" s="14">
        <v>13</v>
      </c>
      <c r="G501" s="59">
        <f t="shared" si="55"/>
        <v>11538.461538461539</v>
      </c>
      <c r="I501" s="745"/>
      <c r="J501" s="107">
        <v>45990</v>
      </c>
      <c r="K501" s="87" t="s">
        <v>400</v>
      </c>
      <c r="L501" s="87" t="s">
        <v>401</v>
      </c>
      <c r="M501" s="832" t="str">
        <f t="shared" si="56"/>
        <v xml:space="preserve">TURNO 2 </v>
      </c>
      <c r="N501" s="832" t="str">
        <f t="shared" si="57"/>
        <v xml:space="preserve">VAN </v>
      </c>
      <c r="O501" s="832" t="str">
        <f t="shared" si="58"/>
        <v>CURICÓ 1, 2 Y 3</v>
      </c>
      <c r="P501" s="87">
        <v>1</v>
      </c>
      <c r="Q501" s="59">
        <f t="shared" si="60"/>
        <v>161.4396108229115</v>
      </c>
      <c r="R501" s="108">
        <f t="shared" si="59"/>
        <v>161.4396108229115</v>
      </c>
    </row>
    <row r="502" spans="1:18">
      <c r="A502" s="462">
        <v>45990</v>
      </c>
      <c r="B502" s="847" t="s">
        <v>411</v>
      </c>
      <c r="C502" s="847" t="s">
        <v>148</v>
      </c>
      <c r="D502" s="847" t="s">
        <v>17</v>
      </c>
      <c r="E502" s="848">
        <v>157500</v>
      </c>
      <c r="F502" s="14">
        <v>20</v>
      </c>
      <c r="G502" s="59">
        <f t="shared" si="55"/>
        <v>7875</v>
      </c>
      <c r="I502" s="745"/>
      <c r="J502" s="107">
        <v>45990</v>
      </c>
      <c r="K502" s="87" t="s">
        <v>400</v>
      </c>
      <c r="L502" s="87" t="s">
        <v>401</v>
      </c>
      <c r="M502" s="832" t="str">
        <f t="shared" si="56"/>
        <v>TURNO 2</v>
      </c>
      <c r="N502" s="832" t="str">
        <f t="shared" si="57"/>
        <v>MINIBUS</v>
      </c>
      <c r="O502" s="832" t="str">
        <f t="shared" si="58"/>
        <v xml:space="preserve">CURICÓ 1 Y 2 </v>
      </c>
      <c r="P502" s="87">
        <v>1</v>
      </c>
      <c r="Q502" s="59">
        <f t="shared" si="60"/>
        <v>169.5115913640571</v>
      </c>
      <c r="R502" s="108">
        <f t="shared" si="59"/>
        <v>169.5115913640571</v>
      </c>
    </row>
    <row r="503" spans="1:18">
      <c r="A503" s="462">
        <v>45990</v>
      </c>
      <c r="B503" s="847" t="s">
        <v>411</v>
      </c>
      <c r="C503" s="847" t="s">
        <v>146</v>
      </c>
      <c r="D503" s="847" t="s">
        <v>17</v>
      </c>
      <c r="E503" s="848">
        <v>105000</v>
      </c>
      <c r="F503" s="14">
        <v>11</v>
      </c>
      <c r="G503" s="59">
        <f t="shared" si="55"/>
        <v>9545.454545454546</v>
      </c>
      <c r="I503" s="745"/>
      <c r="J503" s="107">
        <v>45990</v>
      </c>
      <c r="K503" s="87" t="s">
        <v>400</v>
      </c>
      <c r="L503" s="87" t="s">
        <v>401</v>
      </c>
      <c r="M503" s="832" t="str">
        <f t="shared" si="56"/>
        <v>TURNO 2</v>
      </c>
      <c r="N503" s="832" t="str">
        <f t="shared" si="57"/>
        <v>MINIBUS</v>
      </c>
      <c r="O503" s="832" t="str">
        <f t="shared" si="58"/>
        <v>CURICÓ 3</v>
      </c>
      <c r="P503" s="87">
        <v>1</v>
      </c>
      <c r="Q503" s="59">
        <f t="shared" si="60"/>
        <v>113.00772757603806</v>
      </c>
      <c r="R503" s="108">
        <f t="shared" si="59"/>
        <v>113.00772757603806</v>
      </c>
    </row>
    <row r="504" spans="1:18">
      <c r="A504" s="462">
        <v>45990</v>
      </c>
      <c r="B504" s="847" t="s">
        <v>412</v>
      </c>
      <c r="C504" s="847" t="s">
        <v>418</v>
      </c>
      <c r="D504" s="847" t="s">
        <v>10</v>
      </c>
      <c r="E504" s="848">
        <v>150000</v>
      </c>
      <c r="F504" s="14">
        <v>12</v>
      </c>
      <c r="G504" s="59">
        <f t="shared" si="55"/>
        <v>12500</v>
      </c>
      <c r="I504" s="745"/>
      <c r="J504" s="107">
        <v>45990</v>
      </c>
      <c r="K504" s="87" t="s">
        <v>400</v>
      </c>
      <c r="L504" s="87" t="s">
        <v>401</v>
      </c>
      <c r="M504" s="832" t="str">
        <f t="shared" si="56"/>
        <v xml:space="preserve">TURNO 2 </v>
      </c>
      <c r="N504" s="832" t="str">
        <f t="shared" si="57"/>
        <v>VAN</v>
      </c>
      <c r="O504" s="832" t="str">
        <f t="shared" si="58"/>
        <v>TENO/MORZA</v>
      </c>
      <c r="P504" s="87">
        <v>1</v>
      </c>
      <c r="Q504" s="59">
        <f t="shared" si="60"/>
        <v>161.4396108229115</v>
      </c>
      <c r="R504" s="108">
        <f t="shared" si="59"/>
        <v>161.4396108229115</v>
      </c>
    </row>
    <row r="505" spans="1:18" ht="15" thickBot="1">
      <c r="A505" s="462">
        <v>45990</v>
      </c>
      <c r="B505" s="849" t="s">
        <v>411</v>
      </c>
      <c r="C505" s="849" t="s">
        <v>428</v>
      </c>
      <c r="D505" s="849" t="s">
        <v>10</v>
      </c>
      <c r="E505" s="850">
        <v>130000</v>
      </c>
      <c r="F505" s="14">
        <v>11</v>
      </c>
      <c r="G505" s="59">
        <f t="shared" si="55"/>
        <v>11818.181818181818</v>
      </c>
      <c r="H505" s="460"/>
      <c r="I505" s="745"/>
      <c r="J505" s="107">
        <v>45990</v>
      </c>
      <c r="K505" s="87" t="s">
        <v>400</v>
      </c>
      <c r="L505" s="87" t="s">
        <v>401</v>
      </c>
      <c r="M505" s="832" t="str">
        <f t="shared" si="56"/>
        <v>TURNO 2</v>
      </c>
      <c r="N505" s="832" t="str">
        <f t="shared" si="57"/>
        <v>VAN</v>
      </c>
      <c r="O505" s="832" t="str">
        <f t="shared" si="58"/>
        <v xml:space="preserve">MONTAÑA 1 Y 2 </v>
      </c>
      <c r="P505" s="87">
        <v>1</v>
      </c>
      <c r="Q505" s="59">
        <f t="shared" si="60"/>
        <v>139.91432937985664</v>
      </c>
      <c r="R505" s="108">
        <f t="shared" si="59"/>
        <v>139.91432937985664</v>
      </c>
    </row>
    <row r="506" spans="1:18">
      <c r="A506" s="462">
        <v>45991</v>
      </c>
      <c r="B506" s="847" t="s">
        <v>408</v>
      </c>
      <c r="C506" s="847" t="s">
        <v>148</v>
      </c>
      <c r="D506" s="847" t="s">
        <v>17</v>
      </c>
      <c r="E506" s="848">
        <v>78750</v>
      </c>
      <c r="F506" s="14">
        <v>18</v>
      </c>
      <c r="G506" s="59">
        <f t="shared" si="55"/>
        <v>4375</v>
      </c>
      <c r="I506" s="745">
        <v>929.14</v>
      </c>
      <c r="J506" s="107">
        <v>45991</v>
      </c>
      <c r="K506" s="87" t="s">
        <v>400</v>
      </c>
      <c r="L506" s="87" t="s">
        <v>401</v>
      </c>
      <c r="M506" s="832" t="str">
        <f t="shared" si="56"/>
        <v>TURNO 1</v>
      </c>
      <c r="N506" s="832" t="str">
        <f t="shared" si="57"/>
        <v>MINIBUS</v>
      </c>
      <c r="O506" s="832" t="str">
        <f t="shared" si="58"/>
        <v xml:space="preserve">CURICÓ 1 Y 2 </v>
      </c>
      <c r="P506" s="87">
        <v>1</v>
      </c>
      <c r="Q506" s="59">
        <f t="shared" si="60"/>
        <v>84.755795682028548</v>
      </c>
      <c r="R506" s="108">
        <f t="shared" si="59"/>
        <v>84.755795682028548</v>
      </c>
    </row>
    <row r="507" spans="1:18">
      <c r="A507" s="462">
        <v>45991</v>
      </c>
      <c r="B507" s="847" t="s">
        <v>408</v>
      </c>
      <c r="C507" s="847" t="s">
        <v>146</v>
      </c>
      <c r="D507" s="847" t="s">
        <v>17</v>
      </c>
      <c r="E507" s="848">
        <v>52500</v>
      </c>
      <c r="F507" s="14">
        <v>20</v>
      </c>
      <c r="G507" s="59">
        <f t="shared" si="55"/>
        <v>2625</v>
      </c>
      <c r="I507" s="745"/>
      <c r="J507" s="107">
        <v>45991</v>
      </c>
      <c r="K507" s="87" t="s">
        <v>400</v>
      </c>
      <c r="L507" s="87" t="s">
        <v>401</v>
      </c>
      <c r="M507" s="832" t="str">
        <f t="shared" si="56"/>
        <v>TURNO 1</v>
      </c>
      <c r="N507" s="832" t="str">
        <f t="shared" si="57"/>
        <v>MINIBUS</v>
      </c>
      <c r="O507" s="832" t="str">
        <f t="shared" si="58"/>
        <v>CURICÓ 3</v>
      </c>
      <c r="P507" s="87">
        <v>1</v>
      </c>
      <c r="Q507" s="59">
        <f t="shared" si="60"/>
        <v>56.503863788019032</v>
      </c>
      <c r="R507" s="108">
        <f t="shared" si="59"/>
        <v>56.503863788019032</v>
      </c>
    </row>
    <row r="508" spans="1:18">
      <c r="A508" s="462">
        <v>45991</v>
      </c>
      <c r="B508" s="847" t="s">
        <v>408</v>
      </c>
      <c r="C508" s="847" t="s">
        <v>427</v>
      </c>
      <c r="D508" s="847" t="s">
        <v>10</v>
      </c>
      <c r="E508" s="848">
        <v>67500</v>
      </c>
      <c r="F508" s="14">
        <v>4</v>
      </c>
      <c r="G508" s="59">
        <f t="shared" si="55"/>
        <v>16875</v>
      </c>
      <c r="I508" s="745"/>
      <c r="J508" s="107">
        <v>45991</v>
      </c>
      <c r="K508" s="87" t="s">
        <v>400</v>
      </c>
      <c r="L508" s="87" t="s">
        <v>401</v>
      </c>
      <c r="M508" s="832" t="str">
        <f t="shared" si="56"/>
        <v>TURNO 1</v>
      </c>
      <c r="N508" s="832" t="str">
        <f t="shared" si="57"/>
        <v>VAN</v>
      </c>
      <c r="O508" s="832" t="str">
        <f t="shared" si="58"/>
        <v>TENO/RAUCO</v>
      </c>
      <c r="P508" s="87">
        <v>1</v>
      </c>
      <c r="Q508" s="59">
        <f t="shared" si="60"/>
        <v>72.647824870310174</v>
      </c>
      <c r="R508" s="108">
        <f t="shared" si="59"/>
        <v>72.647824870310174</v>
      </c>
    </row>
    <row r="509" spans="1:18">
      <c r="A509" s="462">
        <v>45991</v>
      </c>
      <c r="B509" s="847" t="s">
        <v>408</v>
      </c>
      <c r="C509" s="847" t="s">
        <v>428</v>
      </c>
      <c r="D509" s="847" t="s">
        <v>10</v>
      </c>
      <c r="E509" s="848">
        <v>67500</v>
      </c>
      <c r="F509" s="14">
        <v>14</v>
      </c>
      <c r="G509" s="59">
        <f t="shared" si="55"/>
        <v>4821.4285714285716</v>
      </c>
      <c r="I509" s="745"/>
      <c r="J509" s="107">
        <v>45991</v>
      </c>
      <c r="K509" s="87" t="s">
        <v>400</v>
      </c>
      <c r="L509" s="87" t="s">
        <v>401</v>
      </c>
      <c r="M509" s="832" t="str">
        <f t="shared" si="56"/>
        <v>TURNO 1</v>
      </c>
      <c r="N509" s="832" t="str">
        <f t="shared" si="57"/>
        <v>VAN</v>
      </c>
      <c r="O509" s="832" t="str">
        <f t="shared" si="58"/>
        <v xml:space="preserve">MONTAÑA 1 Y 2 </v>
      </c>
      <c r="P509" s="87">
        <v>1</v>
      </c>
      <c r="Q509" s="59">
        <f t="shared" si="60"/>
        <v>72.647824870310174</v>
      </c>
      <c r="R509" s="108">
        <f t="shared" si="59"/>
        <v>72.647824870310174</v>
      </c>
    </row>
    <row r="510" spans="1:18">
      <c r="A510" s="462">
        <v>45991</v>
      </c>
      <c r="B510" s="69" t="s">
        <v>411</v>
      </c>
      <c r="C510" s="69" t="s">
        <v>148</v>
      </c>
      <c r="D510" s="69" t="s">
        <v>17</v>
      </c>
      <c r="E510" s="63">
        <v>157500</v>
      </c>
      <c r="F510" s="14">
        <v>19</v>
      </c>
      <c r="G510" s="59">
        <f t="shared" si="55"/>
        <v>8289.4736842105267</v>
      </c>
      <c r="I510" s="745"/>
      <c r="J510" s="107">
        <v>45991</v>
      </c>
      <c r="K510" s="87" t="s">
        <v>400</v>
      </c>
      <c r="L510" s="87" t="s">
        <v>401</v>
      </c>
      <c r="M510" s="832" t="str">
        <f t="shared" ref="M510:M518" si="61">B510</f>
        <v>TURNO 2</v>
      </c>
      <c r="N510" s="832" t="str">
        <f t="shared" ref="N510:N515" si="62">C510</f>
        <v xml:space="preserve">CURICÓ 1 Y 2 </v>
      </c>
      <c r="O510" s="832" t="str">
        <f t="shared" ref="O510:O515" si="63">D510</f>
        <v>MINIBUS</v>
      </c>
      <c r="P510" s="87">
        <v>1</v>
      </c>
      <c r="Q510" s="59">
        <f t="shared" si="60"/>
        <v>169.5115913640571</v>
      </c>
      <c r="R510" s="108">
        <f t="shared" ref="R510:R518" si="64">P510*Q510</f>
        <v>169.5115913640571</v>
      </c>
    </row>
    <row r="511" spans="1:18">
      <c r="A511" s="462">
        <v>45991</v>
      </c>
      <c r="B511" s="69" t="s">
        <v>411</v>
      </c>
      <c r="C511" s="69" t="s">
        <v>146</v>
      </c>
      <c r="D511" s="69" t="s">
        <v>17</v>
      </c>
      <c r="E511" s="63">
        <v>105000</v>
      </c>
      <c r="F511" s="14">
        <v>22</v>
      </c>
      <c r="G511" s="59">
        <f t="shared" si="55"/>
        <v>4772.727272727273</v>
      </c>
      <c r="I511" s="745"/>
      <c r="J511" s="107">
        <v>45991</v>
      </c>
      <c r="K511" s="87" t="s">
        <v>400</v>
      </c>
      <c r="L511" s="87" t="s">
        <v>401</v>
      </c>
      <c r="M511" s="832" t="str">
        <f t="shared" si="61"/>
        <v>TURNO 2</v>
      </c>
      <c r="N511" s="832" t="str">
        <f t="shared" si="62"/>
        <v>CURICÓ 3</v>
      </c>
      <c r="O511" s="832" t="str">
        <f t="shared" si="63"/>
        <v>MINIBUS</v>
      </c>
      <c r="P511" s="87">
        <v>1</v>
      </c>
      <c r="Q511" s="59">
        <f t="shared" si="60"/>
        <v>113.00772757603806</v>
      </c>
      <c r="R511" s="108">
        <f t="shared" si="64"/>
        <v>113.00772757603806</v>
      </c>
    </row>
    <row r="512" spans="1:18">
      <c r="A512" s="462">
        <v>45991</v>
      </c>
      <c r="B512" s="69" t="s">
        <v>412</v>
      </c>
      <c r="C512" s="69" t="s">
        <v>418</v>
      </c>
      <c r="D512" s="69" t="s">
        <v>10</v>
      </c>
      <c r="E512" s="63">
        <v>150000</v>
      </c>
      <c r="F512" s="14">
        <v>10</v>
      </c>
      <c r="G512" s="59">
        <f t="shared" si="55"/>
        <v>15000</v>
      </c>
      <c r="I512" s="745"/>
      <c r="J512" s="107">
        <v>45991</v>
      </c>
      <c r="K512" s="87" t="s">
        <v>400</v>
      </c>
      <c r="L512" s="87" t="s">
        <v>401</v>
      </c>
      <c r="M512" s="832" t="str">
        <f t="shared" si="61"/>
        <v xml:space="preserve">TURNO 2 </v>
      </c>
      <c r="N512" s="832" t="str">
        <f t="shared" si="62"/>
        <v>TENO/MORZA</v>
      </c>
      <c r="O512" s="832" t="str">
        <f t="shared" si="63"/>
        <v>VAN</v>
      </c>
      <c r="P512" s="87">
        <v>1</v>
      </c>
      <c r="Q512" s="59">
        <f t="shared" si="60"/>
        <v>161.4396108229115</v>
      </c>
      <c r="R512" s="108">
        <f t="shared" si="64"/>
        <v>161.4396108229115</v>
      </c>
    </row>
    <row r="513" spans="1:18">
      <c r="A513" s="462">
        <v>45991</v>
      </c>
      <c r="B513" s="69" t="s">
        <v>411</v>
      </c>
      <c r="C513" s="69" t="s">
        <v>428</v>
      </c>
      <c r="D513" s="69" t="s">
        <v>10</v>
      </c>
      <c r="E513" s="63">
        <v>65000</v>
      </c>
      <c r="F513" s="14">
        <v>3</v>
      </c>
      <c r="G513" s="59">
        <f t="shared" si="55"/>
        <v>21666.666666666668</v>
      </c>
      <c r="I513" s="745"/>
      <c r="J513" s="107">
        <v>45991</v>
      </c>
      <c r="K513" s="87" t="s">
        <v>400</v>
      </c>
      <c r="L513" s="87" t="s">
        <v>401</v>
      </c>
      <c r="M513" s="832" t="str">
        <f t="shared" si="61"/>
        <v>TURNO 2</v>
      </c>
      <c r="N513" s="832" t="str">
        <f t="shared" si="62"/>
        <v xml:space="preserve">MONTAÑA 1 Y 2 </v>
      </c>
      <c r="O513" s="832" t="str">
        <f t="shared" si="63"/>
        <v>VAN</v>
      </c>
      <c r="P513" s="87">
        <v>1</v>
      </c>
      <c r="Q513" s="59">
        <f t="shared" si="60"/>
        <v>69.957164689928319</v>
      </c>
      <c r="R513" s="108">
        <f t="shared" si="64"/>
        <v>69.957164689928319</v>
      </c>
    </row>
    <row r="514" spans="1:18">
      <c r="A514" s="462">
        <v>45991</v>
      </c>
      <c r="B514" s="69" t="s">
        <v>411</v>
      </c>
      <c r="C514" s="487" t="s">
        <v>22</v>
      </c>
      <c r="D514" s="487" t="s">
        <v>10</v>
      </c>
      <c r="E514" s="36">
        <v>57500</v>
      </c>
      <c r="F514" s="14">
        <v>8</v>
      </c>
      <c r="G514" s="59">
        <f t="shared" si="55"/>
        <v>7187.5</v>
      </c>
      <c r="I514" s="745"/>
      <c r="J514" s="107">
        <v>45991</v>
      </c>
      <c r="K514" s="87" t="s">
        <v>400</v>
      </c>
      <c r="L514" s="87" t="s">
        <v>401</v>
      </c>
      <c r="M514" s="832" t="str">
        <f t="shared" si="61"/>
        <v>TURNO 2</v>
      </c>
      <c r="N514" s="832" t="str">
        <f t="shared" si="62"/>
        <v>MOLINA</v>
      </c>
      <c r="O514" s="832" t="str">
        <f t="shared" si="63"/>
        <v>VAN</v>
      </c>
      <c r="P514" s="87">
        <v>1</v>
      </c>
      <c r="Q514" s="59">
        <f t="shared" si="60"/>
        <v>61.885184148782749</v>
      </c>
      <c r="R514" s="108">
        <f t="shared" si="64"/>
        <v>61.885184148782749</v>
      </c>
    </row>
    <row r="515" spans="1:18">
      <c r="A515" s="462">
        <v>45991</v>
      </c>
      <c r="B515" s="69" t="s">
        <v>411</v>
      </c>
      <c r="C515" s="487" t="s">
        <v>430</v>
      </c>
      <c r="D515" s="487" t="s">
        <v>10</v>
      </c>
      <c r="E515" s="36">
        <v>67500</v>
      </c>
      <c r="F515" s="14">
        <v>9</v>
      </c>
      <c r="G515" s="59">
        <f t="shared" si="55"/>
        <v>7500</v>
      </c>
      <c r="I515" s="745"/>
      <c r="J515" s="107">
        <v>45991</v>
      </c>
      <c r="K515" s="87" t="s">
        <v>400</v>
      </c>
      <c r="L515" s="87" t="s">
        <v>401</v>
      </c>
      <c r="M515" s="832" t="str">
        <f t="shared" si="61"/>
        <v>TURNO 2</v>
      </c>
      <c r="N515" s="832" t="str">
        <f t="shared" si="62"/>
        <v>CURICO 2,3</v>
      </c>
      <c r="O515" s="832" t="str">
        <f t="shared" si="63"/>
        <v>VAN</v>
      </c>
      <c r="P515" s="87">
        <v>1</v>
      </c>
      <c r="Q515" s="59">
        <f t="shared" si="60"/>
        <v>72.647824870310174</v>
      </c>
      <c r="R515" s="108">
        <f t="shared" si="64"/>
        <v>72.647824870310174</v>
      </c>
    </row>
    <row r="516" spans="1:18">
      <c r="A516" s="462">
        <v>45991</v>
      </c>
      <c r="B516" s="69" t="s">
        <v>411</v>
      </c>
      <c r="C516" s="487" t="s">
        <v>431</v>
      </c>
      <c r="D516" s="487" t="s">
        <v>144</v>
      </c>
      <c r="E516" s="36">
        <v>67500</v>
      </c>
      <c r="F516" s="14">
        <v>13</v>
      </c>
      <c r="G516" s="59">
        <f t="shared" ref="G516:G518" si="65">IFERROR(E516/F516,"")</f>
        <v>5192.3076923076924</v>
      </c>
      <c r="I516" s="745"/>
      <c r="J516" s="107">
        <v>45991</v>
      </c>
      <c r="K516" s="87" t="s">
        <v>400</v>
      </c>
      <c r="L516" s="87" t="s">
        <v>401</v>
      </c>
      <c r="M516" s="832" t="str">
        <f t="shared" si="61"/>
        <v>TURNO 2</v>
      </c>
      <c r="N516" s="832" t="str">
        <f>C516</f>
        <v xml:space="preserve">CURICÓ 1  Y 2 </v>
      </c>
      <c r="O516" s="832" t="str">
        <f>D516</f>
        <v xml:space="preserve">VAN </v>
      </c>
      <c r="P516" s="87">
        <v>1</v>
      </c>
      <c r="Q516" s="59">
        <f t="shared" si="60"/>
        <v>72.647824870310174</v>
      </c>
      <c r="R516" s="108">
        <f t="shared" si="64"/>
        <v>72.647824870310174</v>
      </c>
    </row>
    <row r="517" spans="1:18">
      <c r="A517" s="462">
        <v>45991</v>
      </c>
      <c r="B517" s="69" t="s">
        <v>411</v>
      </c>
      <c r="C517" s="487" t="s">
        <v>14</v>
      </c>
      <c r="D517" s="487" t="s">
        <v>10</v>
      </c>
      <c r="E517" s="36">
        <v>45000</v>
      </c>
      <c r="F517" s="14">
        <v>12</v>
      </c>
      <c r="G517" s="59">
        <f t="shared" si="65"/>
        <v>3750</v>
      </c>
      <c r="I517" s="745"/>
      <c r="J517" s="107">
        <v>45991</v>
      </c>
      <c r="K517" s="87" t="s">
        <v>400</v>
      </c>
      <c r="L517" s="87" t="s">
        <v>401</v>
      </c>
      <c r="M517" s="832" t="str">
        <f t="shared" si="61"/>
        <v>TURNO 2</v>
      </c>
      <c r="N517" s="832" t="str">
        <f t="shared" ref="N517:N518" si="66">C517</f>
        <v>CURICO 3</v>
      </c>
      <c r="O517" s="832" t="str">
        <f t="shared" ref="O517:O518" si="67">D517</f>
        <v>VAN</v>
      </c>
      <c r="P517" s="87">
        <v>1</v>
      </c>
      <c r="Q517" s="59">
        <f t="shared" si="60"/>
        <v>48.431883246873454</v>
      </c>
      <c r="R517" s="108">
        <f t="shared" si="64"/>
        <v>48.431883246873454</v>
      </c>
    </row>
    <row r="518" spans="1:18">
      <c r="A518" s="462">
        <v>45991</v>
      </c>
      <c r="B518" s="69" t="s">
        <v>411</v>
      </c>
      <c r="C518" s="502" t="s">
        <v>432</v>
      </c>
      <c r="D518" s="502" t="s">
        <v>10</v>
      </c>
      <c r="E518" s="112">
        <v>80000</v>
      </c>
      <c r="F518" s="86">
        <v>11</v>
      </c>
      <c r="G518" s="59">
        <f t="shared" si="65"/>
        <v>7272.727272727273</v>
      </c>
      <c r="I518" s="745"/>
      <c r="J518" s="107">
        <v>45991</v>
      </c>
      <c r="K518" s="87" t="s">
        <v>400</v>
      </c>
      <c r="L518" s="87" t="s">
        <v>401</v>
      </c>
      <c r="M518" s="832" t="str">
        <f t="shared" si="61"/>
        <v>TURNO 2</v>
      </c>
      <c r="N518" s="832" t="str">
        <f t="shared" si="66"/>
        <v>CURICÓ Y TENO</v>
      </c>
      <c r="O518" s="832" t="str">
        <f t="shared" si="67"/>
        <v>VAN</v>
      </c>
      <c r="P518" s="87">
        <v>1</v>
      </c>
      <c r="Q518" s="59">
        <f t="shared" si="60"/>
        <v>86.101125772219476</v>
      </c>
      <c r="R518" s="108">
        <f t="shared" si="64"/>
        <v>86.101125772219476</v>
      </c>
    </row>
    <row r="519" spans="1:18" ht="21">
      <c r="E519" s="463">
        <f>SUM(E3:E518)</f>
        <v>61134500</v>
      </c>
      <c r="R519" s="495">
        <f>SUM(R3:R518)</f>
        <v>65621.805372584888</v>
      </c>
    </row>
  </sheetData>
  <autoFilter ref="I2:R518" xr:uid="{183BA6B3-26E6-4F8A-9276-4116A1B37FB6}"/>
  <mergeCells count="23">
    <mergeCell ref="A139:A174"/>
    <mergeCell ref="A175:A210"/>
    <mergeCell ref="B3:B16"/>
    <mergeCell ref="A3:A34"/>
    <mergeCell ref="I252:I294"/>
    <mergeCell ref="I295:I344"/>
    <mergeCell ref="I346:I394"/>
    <mergeCell ref="A69:A103"/>
    <mergeCell ref="I69:I103"/>
    <mergeCell ref="I35:I68"/>
    <mergeCell ref="A35:A68"/>
    <mergeCell ref="B49:B68"/>
    <mergeCell ref="I139:I174"/>
    <mergeCell ref="I175:I210"/>
    <mergeCell ref="I211:I251"/>
    <mergeCell ref="I104:I138"/>
    <mergeCell ref="B35:B48"/>
    <mergeCell ref="A104:A138"/>
    <mergeCell ref="I450:I505"/>
    <mergeCell ref="I506:I518"/>
    <mergeCell ref="I1:R1"/>
    <mergeCell ref="I3:I34"/>
    <mergeCell ref="I395:I449"/>
  </mergeCells>
  <phoneticPr fontId="48" type="noConversion"/>
  <dataValidations count="1">
    <dataValidation type="list" allowBlank="1" showInputMessage="1" showErrorMessage="1" sqref="D2" xr:uid="{DC800805-28BE-4DB7-985D-A302BC6613E8}">
      <formula1>"MINIBUS,BUS,VAN,TAXIBUS"</formula1>
    </dataValidation>
  </dataValidations>
  <pageMargins left="0.7" right="0.7" top="0.75" bottom="0.75" header="0.3" footer="0.3"/>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FA7F-2C56-4C72-911C-9826B0A3C718}">
  <sheetPr>
    <tabColor rgb="FF00B050"/>
  </sheetPr>
  <dimension ref="A1:T765"/>
  <sheetViews>
    <sheetView showGridLines="0" workbookViewId="0">
      <selection activeCell="D14" sqref="D14"/>
    </sheetView>
  </sheetViews>
  <sheetFormatPr baseColWidth="10" defaultRowHeight="14.4"/>
  <cols>
    <col min="2" max="2" width="14.33203125" bestFit="1" customWidth="1"/>
    <col min="4" max="4" width="21" bestFit="1" customWidth="1"/>
    <col min="6" max="6" width="12" style="79" bestFit="1" customWidth="1"/>
    <col min="9" max="9" width="12.21875" style="737" customWidth="1"/>
    <col min="12" max="12" width="17.33203125" customWidth="1"/>
    <col min="15" max="15" width="14.33203125" customWidth="1"/>
    <col min="16" max="16" width="20.6640625" bestFit="1" customWidth="1"/>
    <col min="19" max="19" width="13.88671875" bestFit="1" customWidth="1"/>
  </cols>
  <sheetData>
    <row r="1" spans="1:19" ht="18">
      <c r="I1"/>
      <c r="J1" s="536" t="s">
        <v>403</v>
      </c>
      <c r="K1" s="738"/>
      <c r="L1" s="738"/>
      <c r="M1" s="738"/>
      <c r="N1" s="738"/>
      <c r="O1" s="738"/>
      <c r="P1" s="738"/>
      <c r="Q1" s="738"/>
      <c r="R1" s="738"/>
      <c r="S1" s="738"/>
    </row>
    <row r="2" spans="1:19" ht="43.2">
      <c r="A2" s="719" t="s">
        <v>0</v>
      </c>
      <c r="B2" s="719" t="s">
        <v>433</v>
      </c>
      <c r="C2" s="719" t="s">
        <v>1</v>
      </c>
      <c r="D2" s="720" t="s">
        <v>2</v>
      </c>
      <c r="E2" s="721" t="s">
        <v>3</v>
      </c>
      <c r="F2" s="722" t="s">
        <v>4</v>
      </c>
      <c r="G2" s="723" t="s">
        <v>5</v>
      </c>
      <c r="H2" s="724" t="s">
        <v>6</v>
      </c>
      <c r="J2" s="739" t="s">
        <v>402</v>
      </c>
      <c r="K2" s="763" t="s">
        <v>0</v>
      </c>
      <c r="L2" s="763" t="s">
        <v>393</v>
      </c>
      <c r="M2" s="763" t="s">
        <v>394</v>
      </c>
      <c r="N2" s="764" t="s">
        <v>1</v>
      </c>
      <c r="O2" s="764" t="s">
        <v>395</v>
      </c>
      <c r="P2" s="764" t="s">
        <v>396</v>
      </c>
      <c r="Q2" s="762" t="s">
        <v>397</v>
      </c>
      <c r="R2" s="744" t="s">
        <v>398</v>
      </c>
      <c r="S2" s="744" t="s">
        <v>399</v>
      </c>
    </row>
    <row r="3" spans="1:19">
      <c r="A3" s="725">
        <v>45992</v>
      </c>
      <c r="B3" s="726" t="s">
        <v>465</v>
      </c>
      <c r="C3" s="727" t="s">
        <v>408</v>
      </c>
      <c r="D3" s="727" t="s">
        <v>148</v>
      </c>
      <c r="E3" s="727" t="s">
        <v>17</v>
      </c>
      <c r="F3" s="728">
        <v>78750</v>
      </c>
      <c r="G3" s="729">
        <v>33</v>
      </c>
      <c r="H3" s="730">
        <f>IFERROR(F3/G3,"")</f>
        <v>2386.3636363636365</v>
      </c>
      <c r="J3" s="746">
        <v>928.16</v>
      </c>
      <c r="K3" s="747">
        <v>45992</v>
      </c>
      <c r="L3" s="748" t="s">
        <v>400</v>
      </c>
      <c r="M3" s="749" t="s">
        <v>401</v>
      </c>
      <c r="N3" s="750" t="str">
        <f>C3</f>
        <v>TURNO 1</v>
      </c>
      <c r="O3" s="151" t="str">
        <f>E3</f>
        <v>MINIBUS</v>
      </c>
      <c r="P3" s="151" t="str">
        <f>D3</f>
        <v xml:space="preserve">CURICÓ 1 Y 2 </v>
      </c>
      <c r="Q3" s="500">
        <v>1</v>
      </c>
      <c r="R3" s="751">
        <f>F3/$J$3</f>
        <v>84.845285295638689</v>
      </c>
      <c r="S3" s="751">
        <f>Q3*R3</f>
        <v>84.845285295638689</v>
      </c>
    </row>
    <row r="4" spans="1:19">
      <c r="A4" s="725"/>
      <c r="B4" s="726" t="s">
        <v>465</v>
      </c>
      <c r="C4" s="727" t="s">
        <v>408</v>
      </c>
      <c r="D4" s="727" t="s">
        <v>146</v>
      </c>
      <c r="E4" s="727" t="s">
        <v>17</v>
      </c>
      <c r="F4" s="728">
        <v>52500</v>
      </c>
      <c r="G4" s="729">
        <v>15</v>
      </c>
      <c r="H4" s="730">
        <f t="shared" ref="H4:H67" si="0">IFERROR(F4/G4,"")</f>
        <v>3500</v>
      </c>
      <c r="J4" s="746"/>
      <c r="K4" s="747">
        <v>45992</v>
      </c>
      <c r="L4" s="748" t="s">
        <v>400</v>
      </c>
      <c r="M4" s="749" t="s">
        <v>401</v>
      </c>
      <c r="N4" s="750" t="str">
        <f>C4</f>
        <v>TURNO 1</v>
      </c>
      <c r="O4" s="151" t="str">
        <f>E4</f>
        <v>MINIBUS</v>
      </c>
      <c r="P4" s="151" t="str">
        <f>D4</f>
        <v>CURICÓ 3</v>
      </c>
      <c r="Q4" s="500">
        <v>1</v>
      </c>
      <c r="R4" s="751">
        <f>F4/$J$3</f>
        <v>56.56352353042579</v>
      </c>
      <c r="S4" s="751">
        <f t="shared" ref="S4:S7" si="1">Q4*R4</f>
        <v>56.56352353042579</v>
      </c>
    </row>
    <row r="5" spans="1:19">
      <c r="A5" s="725"/>
      <c r="B5" s="726" t="s">
        <v>465</v>
      </c>
      <c r="C5" s="727" t="s">
        <v>408</v>
      </c>
      <c r="D5" s="727" t="s">
        <v>442</v>
      </c>
      <c r="E5" s="727" t="s">
        <v>10</v>
      </c>
      <c r="F5" s="728">
        <v>67500</v>
      </c>
      <c r="G5" s="729">
        <v>7</v>
      </c>
      <c r="H5" s="730">
        <f t="shared" si="0"/>
        <v>9642.8571428571431</v>
      </c>
      <c r="J5" s="746"/>
      <c r="K5" s="747">
        <v>45992</v>
      </c>
      <c r="L5" s="748" t="s">
        <v>400</v>
      </c>
      <c r="M5" s="749" t="s">
        <v>401</v>
      </c>
      <c r="N5" s="750" t="str">
        <f>C5</f>
        <v>TURNO 1</v>
      </c>
      <c r="O5" s="151" t="str">
        <f>E5</f>
        <v>VAN</v>
      </c>
      <c r="P5" s="151" t="str">
        <f>D5</f>
        <v>LA MONTAÑA/MORZA</v>
      </c>
      <c r="Q5" s="500">
        <v>1</v>
      </c>
      <c r="R5" s="751">
        <f>F5/$J$3</f>
        <v>72.724530253404595</v>
      </c>
      <c r="S5" s="751">
        <f t="shared" si="1"/>
        <v>72.724530253404595</v>
      </c>
    </row>
    <row r="6" spans="1:19">
      <c r="A6" s="725"/>
      <c r="B6" s="726" t="s">
        <v>465</v>
      </c>
      <c r="C6" s="727" t="s">
        <v>408</v>
      </c>
      <c r="D6" s="727" t="s">
        <v>427</v>
      </c>
      <c r="E6" s="727" t="s">
        <v>144</v>
      </c>
      <c r="F6" s="728">
        <v>67500</v>
      </c>
      <c r="G6" s="729">
        <v>10</v>
      </c>
      <c r="H6" s="730">
        <f t="shared" si="0"/>
        <v>6750</v>
      </c>
      <c r="J6" s="746"/>
      <c r="K6" s="747">
        <v>45992</v>
      </c>
      <c r="L6" s="748" t="s">
        <v>400</v>
      </c>
      <c r="M6" s="749" t="s">
        <v>401</v>
      </c>
      <c r="N6" s="750" t="str">
        <f>C6</f>
        <v>TURNO 1</v>
      </c>
      <c r="O6" s="151" t="str">
        <f>E6</f>
        <v xml:space="preserve">VAN </v>
      </c>
      <c r="P6" s="151" t="str">
        <f>D6</f>
        <v>TENO/RAUCO</v>
      </c>
      <c r="Q6" s="500">
        <v>1</v>
      </c>
      <c r="R6" s="751">
        <f>F6/$J$3</f>
        <v>72.724530253404595</v>
      </c>
      <c r="S6" s="751">
        <f t="shared" si="1"/>
        <v>72.724530253404595</v>
      </c>
    </row>
    <row r="7" spans="1:19">
      <c r="A7" s="725"/>
      <c r="B7" s="726" t="s">
        <v>465</v>
      </c>
      <c r="C7" s="727" t="s">
        <v>408</v>
      </c>
      <c r="D7" s="727" t="s">
        <v>22</v>
      </c>
      <c r="E7" s="727" t="s">
        <v>10</v>
      </c>
      <c r="F7" s="728">
        <v>115000</v>
      </c>
      <c r="G7" s="729">
        <v>8</v>
      </c>
      <c r="H7" s="730">
        <f t="shared" si="0"/>
        <v>14375</v>
      </c>
      <c r="J7" s="746"/>
      <c r="K7" s="747">
        <v>45992</v>
      </c>
      <c r="L7" s="748" t="s">
        <v>400</v>
      </c>
      <c r="M7" s="749" t="s">
        <v>401</v>
      </c>
      <c r="N7" s="750" t="str">
        <f>C7</f>
        <v>TURNO 1</v>
      </c>
      <c r="O7" s="151" t="str">
        <f>E7</f>
        <v>VAN</v>
      </c>
      <c r="P7" s="151" t="str">
        <f>D7</f>
        <v>MOLINA</v>
      </c>
      <c r="Q7" s="500">
        <v>1</v>
      </c>
      <c r="R7" s="751">
        <f>F7/$J$3</f>
        <v>123.90105154283745</v>
      </c>
      <c r="S7" s="751">
        <f t="shared" si="1"/>
        <v>123.90105154283745</v>
      </c>
    </row>
    <row r="8" spans="1:19">
      <c r="A8" s="725"/>
      <c r="B8" s="726" t="s">
        <v>434</v>
      </c>
      <c r="C8" s="727" t="s">
        <v>409</v>
      </c>
      <c r="D8" s="727" t="s">
        <v>145</v>
      </c>
      <c r="E8" s="727" t="s">
        <v>8</v>
      </c>
      <c r="F8" s="728">
        <v>126000</v>
      </c>
      <c r="G8" s="729">
        <v>44</v>
      </c>
      <c r="H8" s="730">
        <f t="shared" si="0"/>
        <v>2863.6363636363635</v>
      </c>
      <c r="J8" s="746"/>
      <c r="K8" s="747">
        <v>45992</v>
      </c>
      <c r="L8" s="748" t="s">
        <v>400</v>
      </c>
      <c r="M8" s="749" t="s">
        <v>401</v>
      </c>
      <c r="N8" s="750" t="str">
        <f>C8</f>
        <v xml:space="preserve">TURNO 1 </v>
      </c>
      <c r="O8" s="151" t="str">
        <f>E8</f>
        <v>BUS</v>
      </c>
      <c r="P8" s="151" t="str">
        <f>D8</f>
        <v>CURICÓ 1</v>
      </c>
      <c r="Q8" s="500">
        <v>1</v>
      </c>
      <c r="R8" s="751">
        <f>F8/$J$3</f>
        <v>135.75245647302191</v>
      </c>
      <c r="S8" s="751">
        <f>Q8*R8</f>
        <v>135.75245647302191</v>
      </c>
    </row>
    <row r="9" spans="1:19">
      <c r="A9" s="725"/>
      <c r="B9" s="726" t="s">
        <v>434</v>
      </c>
      <c r="C9" s="727" t="s">
        <v>409</v>
      </c>
      <c r="D9" s="727" t="s">
        <v>145</v>
      </c>
      <c r="E9" s="727" t="s">
        <v>8</v>
      </c>
      <c r="F9" s="728">
        <v>126000</v>
      </c>
      <c r="G9" s="729">
        <v>50</v>
      </c>
      <c r="H9" s="730">
        <f t="shared" si="0"/>
        <v>2520</v>
      </c>
      <c r="J9" s="746"/>
      <c r="K9" s="747">
        <v>45992</v>
      </c>
      <c r="L9" s="748" t="s">
        <v>400</v>
      </c>
      <c r="M9" s="749" t="s">
        <v>401</v>
      </c>
      <c r="N9" s="750" t="str">
        <f>C9</f>
        <v xml:space="preserve">TURNO 1 </v>
      </c>
      <c r="O9" s="151" t="str">
        <f>E9</f>
        <v>BUS</v>
      </c>
      <c r="P9" s="151" t="str">
        <f>D9</f>
        <v>CURICÓ 1</v>
      </c>
      <c r="Q9" s="500">
        <v>1</v>
      </c>
      <c r="R9" s="751">
        <f>F9/$J$3</f>
        <v>135.75245647302191</v>
      </c>
      <c r="S9" s="751">
        <f t="shared" ref="S9:S55" si="2">Q9*R9</f>
        <v>135.75245647302191</v>
      </c>
    </row>
    <row r="10" spans="1:19">
      <c r="A10" s="725"/>
      <c r="B10" s="726" t="s">
        <v>434</v>
      </c>
      <c r="C10" s="727" t="s">
        <v>409</v>
      </c>
      <c r="D10" s="727" t="s">
        <v>145</v>
      </c>
      <c r="E10" s="727" t="s">
        <v>17</v>
      </c>
      <c r="F10" s="728">
        <v>105000</v>
      </c>
      <c r="G10" s="729">
        <v>29</v>
      </c>
      <c r="H10" s="730">
        <f t="shared" si="0"/>
        <v>3620.6896551724139</v>
      </c>
      <c r="J10" s="746"/>
      <c r="K10" s="747">
        <v>45992</v>
      </c>
      <c r="L10" s="748" t="s">
        <v>400</v>
      </c>
      <c r="M10" s="749" t="s">
        <v>401</v>
      </c>
      <c r="N10" s="750" t="str">
        <f>C10</f>
        <v xml:space="preserve">TURNO 1 </v>
      </c>
      <c r="O10" s="151" t="str">
        <f>E10</f>
        <v>MINIBUS</v>
      </c>
      <c r="P10" s="151" t="str">
        <f>D10</f>
        <v>CURICÓ 1</v>
      </c>
      <c r="Q10" s="500">
        <v>1</v>
      </c>
      <c r="R10" s="751">
        <f>F10/$J$3</f>
        <v>113.12704706085158</v>
      </c>
      <c r="S10" s="751">
        <f t="shared" si="2"/>
        <v>113.12704706085158</v>
      </c>
    </row>
    <row r="11" spans="1:19">
      <c r="A11" s="725"/>
      <c r="B11" s="726" t="s">
        <v>434</v>
      </c>
      <c r="C11" s="727" t="s">
        <v>408</v>
      </c>
      <c r="D11" s="727" t="s">
        <v>137</v>
      </c>
      <c r="E11" s="727" t="s">
        <v>8</v>
      </c>
      <c r="F11" s="728">
        <v>126000</v>
      </c>
      <c r="G11" s="729">
        <v>31</v>
      </c>
      <c r="H11" s="730">
        <f t="shared" si="0"/>
        <v>4064.516129032258</v>
      </c>
      <c r="J11" s="746"/>
      <c r="K11" s="747">
        <v>45992</v>
      </c>
      <c r="L11" s="748" t="s">
        <v>400</v>
      </c>
      <c r="M11" s="749" t="s">
        <v>401</v>
      </c>
      <c r="N11" s="750" t="str">
        <f>C11</f>
        <v>TURNO 1</v>
      </c>
      <c r="O11" s="151" t="str">
        <f>E11</f>
        <v>BUS</v>
      </c>
      <c r="P11" s="151" t="str">
        <f>D11</f>
        <v>CURICÓ 2</v>
      </c>
      <c r="Q11" s="500">
        <v>1</v>
      </c>
      <c r="R11" s="751">
        <f>F11/$J$3</f>
        <v>135.75245647302191</v>
      </c>
      <c r="S11" s="751">
        <f t="shared" si="2"/>
        <v>135.75245647302191</v>
      </c>
    </row>
    <row r="12" spans="1:19">
      <c r="A12" s="725"/>
      <c r="B12" s="726" t="s">
        <v>434</v>
      </c>
      <c r="C12" s="727" t="s">
        <v>408</v>
      </c>
      <c r="D12" s="727" t="s">
        <v>137</v>
      </c>
      <c r="E12" s="727" t="s">
        <v>8</v>
      </c>
      <c r="F12" s="728">
        <v>126000</v>
      </c>
      <c r="G12" s="729">
        <v>42</v>
      </c>
      <c r="H12" s="730">
        <f t="shared" si="0"/>
        <v>3000</v>
      </c>
      <c r="J12" s="746"/>
      <c r="K12" s="747">
        <v>45992</v>
      </c>
      <c r="L12" s="748" t="s">
        <v>400</v>
      </c>
      <c r="M12" s="749" t="s">
        <v>401</v>
      </c>
      <c r="N12" s="750" t="str">
        <f>C12</f>
        <v>TURNO 1</v>
      </c>
      <c r="O12" s="151" t="str">
        <f>E12</f>
        <v>BUS</v>
      </c>
      <c r="P12" s="151" t="str">
        <f>D12</f>
        <v>CURICÓ 2</v>
      </c>
      <c r="Q12" s="500">
        <v>1</v>
      </c>
      <c r="R12" s="751">
        <f>F12/$J$3</f>
        <v>135.75245647302191</v>
      </c>
      <c r="S12" s="751">
        <f t="shared" si="2"/>
        <v>135.75245647302191</v>
      </c>
    </row>
    <row r="13" spans="1:19">
      <c r="A13" s="725"/>
      <c r="B13" s="726" t="s">
        <v>434</v>
      </c>
      <c r="C13" s="727" t="s">
        <v>408</v>
      </c>
      <c r="D13" s="727" t="s">
        <v>137</v>
      </c>
      <c r="E13" s="727" t="s">
        <v>10</v>
      </c>
      <c r="F13" s="728">
        <v>90000</v>
      </c>
      <c r="G13" s="729">
        <v>17</v>
      </c>
      <c r="H13" s="730">
        <f t="shared" si="0"/>
        <v>5294.1176470588234</v>
      </c>
      <c r="J13" s="746"/>
      <c r="K13" s="747">
        <v>45992</v>
      </c>
      <c r="L13" s="748" t="s">
        <v>400</v>
      </c>
      <c r="M13" s="749" t="s">
        <v>401</v>
      </c>
      <c r="N13" s="750" t="str">
        <f>C13</f>
        <v>TURNO 1</v>
      </c>
      <c r="O13" s="151" t="str">
        <f>E13</f>
        <v>VAN</v>
      </c>
      <c r="P13" s="151" t="str">
        <f>D13</f>
        <v>CURICÓ 2</v>
      </c>
      <c r="Q13" s="500">
        <v>1</v>
      </c>
      <c r="R13" s="751">
        <f>F13/$J$3</f>
        <v>96.966040337872784</v>
      </c>
      <c r="S13" s="751">
        <f t="shared" si="2"/>
        <v>96.966040337872784</v>
      </c>
    </row>
    <row r="14" spans="1:19">
      <c r="A14" s="725"/>
      <c r="B14" s="726" t="s">
        <v>434</v>
      </c>
      <c r="C14" s="727" t="s">
        <v>408</v>
      </c>
      <c r="D14" s="727" t="s">
        <v>146</v>
      </c>
      <c r="E14" s="727" t="s">
        <v>8</v>
      </c>
      <c r="F14" s="728">
        <v>126000</v>
      </c>
      <c r="G14" s="729">
        <v>45</v>
      </c>
      <c r="H14" s="730">
        <f t="shared" si="0"/>
        <v>2800</v>
      </c>
      <c r="J14" s="746"/>
      <c r="K14" s="747">
        <v>45992</v>
      </c>
      <c r="L14" s="748" t="s">
        <v>400</v>
      </c>
      <c r="M14" s="749" t="s">
        <v>401</v>
      </c>
      <c r="N14" s="750" t="str">
        <f>C14</f>
        <v>TURNO 1</v>
      </c>
      <c r="O14" s="151" t="str">
        <f>E14</f>
        <v>BUS</v>
      </c>
      <c r="P14" s="151" t="str">
        <f>D14</f>
        <v>CURICÓ 3</v>
      </c>
      <c r="Q14" s="500">
        <v>1</v>
      </c>
      <c r="R14" s="751">
        <f>F14/$J$3</f>
        <v>135.75245647302191</v>
      </c>
      <c r="S14" s="751">
        <f t="shared" si="2"/>
        <v>135.75245647302191</v>
      </c>
    </row>
    <row r="15" spans="1:19">
      <c r="A15" s="725"/>
      <c r="B15" s="726" t="s">
        <v>434</v>
      </c>
      <c r="C15" s="727" t="s">
        <v>408</v>
      </c>
      <c r="D15" s="727" t="s">
        <v>146</v>
      </c>
      <c r="E15" s="727" t="s">
        <v>8</v>
      </c>
      <c r="F15" s="728">
        <v>126000</v>
      </c>
      <c r="G15" s="729">
        <v>40</v>
      </c>
      <c r="H15" s="730">
        <f t="shared" si="0"/>
        <v>3150</v>
      </c>
      <c r="J15" s="746"/>
      <c r="K15" s="747">
        <v>45992</v>
      </c>
      <c r="L15" s="748" t="s">
        <v>400</v>
      </c>
      <c r="M15" s="749" t="s">
        <v>401</v>
      </c>
      <c r="N15" s="750" t="str">
        <f>C15</f>
        <v>TURNO 1</v>
      </c>
      <c r="O15" s="151" t="str">
        <f>E15</f>
        <v>BUS</v>
      </c>
      <c r="P15" s="151" t="str">
        <f>D15</f>
        <v>CURICÓ 3</v>
      </c>
      <c r="Q15" s="500">
        <v>1</v>
      </c>
      <c r="R15" s="751">
        <f>F15/$J$3</f>
        <v>135.75245647302191</v>
      </c>
      <c r="S15" s="751">
        <f t="shared" si="2"/>
        <v>135.75245647302191</v>
      </c>
    </row>
    <row r="16" spans="1:19">
      <c r="A16" s="725"/>
      <c r="B16" s="726" t="s">
        <v>434</v>
      </c>
      <c r="C16" s="727" t="s">
        <v>408</v>
      </c>
      <c r="D16" s="727" t="s">
        <v>146</v>
      </c>
      <c r="E16" s="727" t="s">
        <v>8</v>
      </c>
      <c r="F16" s="728">
        <v>126000</v>
      </c>
      <c r="G16" s="729">
        <v>37</v>
      </c>
      <c r="H16" s="730">
        <f t="shared" si="0"/>
        <v>3405.4054054054054</v>
      </c>
      <c r="J16" s="746"/>
      <c r="K16" s="747">
        <v>45992</v>
      </c>
      <c r="L16" s="748" t="s">
        <v>400</v>
      </c>
      <c r="M16" s="749" t="s">
        <v>401</v>
      </c>
      <c r="N16" s="750" t="str">
        <f>C16</f>
        <v>TURNO 1</v>
      </c>
      <c r="O16" s="151" t="str">
        <f>E16</f>
        <v>BUS</v>
      </c>
      <c r="P16" s="151" t="str">
        <f>D16</f>
        <v>CURICÓ 3</v>
      </c>
      <c r="Q16" s="500">
        <v>1</v>
      </c>
      <c r="R16" s="751">
        <f>F16/$J$3</f>
        <v>135.75245647302191</v>
      </c>
      <c r="S16" s="751">
        <f t="shared" si="2"/>
        <v>135.75245647302191</v>
      </c>
    </row>
    <row r="17" spans="1:19">
      <c r="A17" s="725"/>
      <c r="B17" s="726" t="s">
        <v>434</v>
      </c>
      <c r="C17" s="727" t="s">
        <v>408</v>
      </c>
      <c r="D17" s="727" t="s">
        <v>146</v>
      </c>
      <c r="E17" s="727" t="s">
        <v>8</v>
      </c>
      <c r="F17" s="728">
        <v>126000</v>
      </c>
      <c r="G17" s="727">
        <v>38</v>
      </c>
      <c r="H17" s="730">
        <f t="shared" si="0"/>
        <v>3315.7894736842104</v>
      </c>
      <c r="J17" s="746"/>
      <c r="K17" s="747">
        <v>45992</v>
      </c>
      <c r="L17" s="748" t="s">
        <v>400</v>
      </c>
      <c r="M17" s="749" t="s">
        <v>401</v>
      </c>
      <c r="N17" s="750" t="str">
        <f>C17</f>
        <v>TURNO 1</v>
      </c>
      <c r="O17" s="151" t="str">
        <f>E17</f>
        <v>BUS</v>
      </c>
      <c r="P17" s="151" t="str">
        <f>D17</f>
        <v>CURICÓ 3</v>
      </c>
      <c r="Q17" s="500">
        <v>1</v>
      </c>
      <c r="R17" s="751">
        <f>F17/$J$3</f>
        <v>135.75245647302191</v>
      </c>
      <c r="S17" s="751">
        <f t="shared" si="2"/>
        <v>135.75245647302191</v>
      </c>
    </row>
    <row r="18" spans="1:19">
      <c r="A18" s="725"/>
      <c r="B18" s="726" t="s">
        <v>434</v>
      </c>
      <c r="C18" s="727" t="s">
        <v>408</v>
      </c>
      <c r="D18" s="727" t="s">
        <v>364</v>
      </c>
      <c r="E18" s="727" t="s">
        <v>8</v>
      </c>
      <c r="F18" s="728">
        <v>108000</v>
      </c>
      <c r="G18" s="727">
        <v>36</v>
      </c>
      <c r="H18" s="730">
        <f t="shared" si="0"/>
        <v>3000</v>
      </c>
      <c r="J18" s="746"/>
      <c r="K18" s="747">
        <v>45992</v>
      </c>
      <c r="L18" s="748" t="s">
        <v>400</v>
      </c>
      <c r="M18" s="749" t="s">
        <v>401</v>
      </c>
      <c r="N18" s="750" t="str">
        <f>C18</f>
        <v>TURNO 1</v>
      </c>
      <c r="O18" s="151" t="str">
        <f>E18</f>
        <v>BUS</v>
      </c>
      <c r="P18" s="151" t="str">
        <f>D18</f>
        <v xml:space="preserve">TENO 1 </v>
      </c>
      <c r="Q18" s="500">
        <v>1</v>
      </c>
      <c r="R18" s="751">
        <f>F18/$J$3</f>
        <v>116.35924840544735</v>
      </c>
      <c r="S18" s="751">
        <f t="shared" si="2"/>
        <v>116.35924840544735</v>
      </c>
    </row>
    <row r="19" spans="1:19">
      <c r="A19" s="725"/>
      <c r="B19" s="726" t="s">
        <v>434</v>
      </c>
      <c r="C19" s="727" t="s">
        <v>408</v>
      </c>
      <c r="D19" s="727" t="s">
        <v>364</v>
      </c>
      <c r="E19" s="727" t="s">
        <v>8</v>
      </c>
      <c r="F19" s="728">
        <v>108000</v>
      </c>
      <c r="G19" s="727">
        <v>15</v>
      </c>
      <c r="H19" s="730">
        <f t="shared" si="0"/>
        <v>7200</v>
      </c>
      <c r="J19" s="746"/>
      <c r="K19" s="747">
        <v>45992</v>
      </c>
      <c r="L19" s="748" t="s">
        <v>400</v>
      </c>
      <c r="M19" s="749" t="s">
        <v>401</v>
      </c>
      <c r="N19" s="750" t="str">
        <f>C19</f>
        <v>TURNO 1</v>
      </c>
      <c r="O19" s="151" t="str">
        <f>E19</f>
        <v>BUS</v>
      </c>
      <c r="P19" s="151" t="str">
        <f>D19</f>
        <v xml:space="preserve">TENO 1 </v>
      </c>
      <c r="Q19" s="500">
        <v>1</v>
      </c>
      <c r="R19" s="751">
        <f>F19/$J$3</f>
        <v>116.35924840544735</v>
      </c>
      <c r="S19" s="751">
        <f t="shared" si="2"/>
        <v>116.35924840544735</v>
      </c>
    </row>
    <row r="20" spans="1:19">
      <c r="A20" s="725"/>
      <c r="B20" s="726" t="s">
        <v>434</v>
      </c>
      <c r="C20" s="727" t="s">
        <v>408</v>
      </c>
      <c r="D20" s="727" t="s">
        <v>249</v>
      </c>
      <c r="E20" s="727" t="s">
        <v>17</v>
      </c>
      <c r="F20" s="728">
        <v>97000</v>
      </c>
      <c r="G20" s="727">
        <v>27</v>
      </c>
      <c r="H20" s="730">
        <f t="shared" si="0"/>
        <v>3592.5925925925926</v>
      </c>
      <c r="J20" s="746"/>
      <c r="K20" s="747">
        <v>45992</v>
      </c>
      <c r="L20" s="748" t="s">
        <v>400</v>
      </c>
      <c r="M20" s="749" t="s">
        <v>401</v>
      </c>
      <c r="N20" s="750" t="str">
        <f>C20</f>
        <v>TURNO 1</v>
      </c>
      <c r="O20" s="151" t="str">
        <f>E20</f>
        <v>MINIBUS</v>
      </c>
      <c r="P20" s="151" t="str">
        <f>D20</f>
        <v xml:space="preserve">TENO 2 </v>
      </c>
      <c r="Q20" s="500">
        <v>1</v>
      </c>
      <c r="R20" s="751">
        <f>F20/$J$3</f>
        <v>104.50784347526289</v>
      </c>
      <c r="S20" s="751">
        <f t="shared" si="2"/>
        <v>104.50784347526289</v>
      </c>
    </row>
    <row r="21" spans="1:19">
      <c r="A21" s="725"/>
      <c r="B21" s="726" t="s">
        <v>434</v>
      </c>
      <c r="C21" s="727" t="s">
        <v>408</v>
      </c>
      <c r="D21" s="727" t="s">
        <v>25</v>
      </c>
      <c r="E21" s="727" t="s">
        <v>8</v>
      </c>
      <c r="F21" s="728">
        <v>119000</v>
      </c>
      <c r="G21" s="727">
        <v>24</v>
      </c>
      <c r="H21" s="730">
        <f t="shared" si="0"/>
        <v>4958.333333333333</v>
      </c>
      <c r="J21" s="746"/>
      <c r="K21" s="747">
        <v>45992</v>
      </c>
      <c r="L21" s="748" t="s">
        <v>400</v>
      </c>
      <c r="M21" s="749" t="s">
        <v>401</v>
      </c>
      <c r="N21" s="750" t="str">
        <f>C21</f>
        <v>TURNO 1</v>
      </c>
      <c r="O21" s="151" t="str">
        <f>E21</f>
        <v>BUS</v>
      </c>
      <c r="P21" s="151" t="str">
        <f>D21</f>
        <v>MORZA</v>
      </c>
      <c r="Q21" s="500">
        <v>1</v>
      </c>
      <c r="R21" s="751">
        <f>F21/$J$3</f>
        <v>128.2106533356318</v>
      </c>
      <c r="S21" s="751">
        <f t="shared" si="2"/>
        <v>128.2106533356318</v>
      </c>
    </row>
    <row r="22" spans="1:19">
      <c r="A22" s="725"/>
      <c r="B22" s="726" t="s">
        <v>434</v>
      </c>
      <c r="C22" s="727" t="s">
        <v>408</v>
      </c>
      <c r="D22" s="727" t="s">
        <v>25</v>
      </c>
      <c r="E22" s="727" t="s">
        <v>10</v>
      </c>
      <c r="F22" s="728">
        <v>110000</v>
      </c>
      <c r="G22" s="727">
        <v>22</v>
      </c>
      <c r="H22" s="730">
        <f t="shared" si="0"/>
        <v>5000</v>
      </c>
      <c r="J22" s="746"/>
      <c r="K22" s="747">
        <v>45992</v>
      </c>
      <c r="L22" s="748" t="s">
        <v>400</v>
      </c>
      <c r="M22" s="749" t="s">
        <v>401</v>
      </c>
      <c r="N22" s="750" t="str">
        <f>C22</f>
        <v>TURNO 1</v>
      </c>
      <c r="O22" s="151" t="str">
        <f>E22</f>
        <v>VAN</v>
      </c>
      <c r="P22" s="151" t="str">
        <f>D22</f>
        <v>MORZA</v>
      </c>
      <c r="Q22" s="500">
        <v>1</v>
      </c>
      <c r="R22" s="751">
        <f>F22/$J$3</f>
        <v>118.51404930184451</v>
      </c>
      <c r="S22" s="751">
        <f t="shared" si="2"/>
        <v>118.51404930184451</v>
      </c>
    </row>
    <row r="23" spans="1:19">
      <c r="A23" s="725"/>
      <c r="B23" s="726" t="s">
        <v>434</v>
      </c>
      <c r="C23" s="727" t="s">
        <v>408</v>
      </c>
      <c r="D23" s="727" t="s">
        <v>54</v>
      </c>
      <c r="E23" s="727" t="s">
        <v>8</v>
      </c>
      <c r="F23" s="728">
        <v>120000</v>
      </c>
      <c r="G23" s="727">
        <v>28</v>
      </c>
      <c r="H23" s="730">
        <f t="shared" si="0"/>
        <v>4285.7142857142853</v>
      </c>
      <c r="J23" s="746"/>
      <c r="K23" s="747">
        <v>45992</v>
      </c>
      <c r="L23" s="748" t="s">
        <v>400</v>
      </c>
      <c r="M23" s="749" t="s">
        <v>401</v>
      </c>
      <c r="N23" s="750" t="str">
        <f>C23</f>
        <v>TURNO 1</v>
      </c>
      <c r="O23" s="151" t="str">
        <f>E23</f>
        <v>BUS</v>
      </c>
      <c r="P23" s="151" t="str">
        <f>D23</f>
        <v>LA MONTAÑA 1</v>
      </c>
      <c r="Q23" s="500">
        <v>1</v>
      </c>
      <c r="R23" s="751">
        <f>F23/$J$3</f>
        <v>129.28805378383038</v>
      </c>
      <c r="S23" s="751">
        <f t="shared" si="2"/>
        <v>129.28805378383038</v>
      </c>
    </row>
    <row r="24" spans="1:19">
      <c r="A24" s="725"/>
      <c r="B24" s="726" t="s">
        <v>434</v>
      </c>
      <c r="C24" s="727" t="s">
        <v>408</v>
      </c>
      <c r="D24" s="727" t="s">
        <v>422</v>
      </c>
      <c r="E24" s="727" t="s">
        <v>144</v>
      </c>
      <c r="F24" s="728">
        <v>105000</v>
      </c>
      <c r="G24" s="727">
        <v>20</v>
      </c>
      <c r="H24" s="730">
        <f t="shared" si="0"/>
        <v>5250</v>
      </c>
      <c r="J24" s="746"/>
      <c r="K24" s="747">
        <v>45992</v>
      </c>
      <c r="L24" s="748" t="s">
        <v>400</v>
      </c>
      <c r="M24" s="749" t="s">
        <v>401</v>
      </c>
      <c r="N24" s="750" t="str">
        <f>C24</f>
        <v>TURNO 1</v>
      </c>
      <c r="O24" s="151" t="str">
        <f>E24</f>
        <v xml:space="preserve">VAN </v>
      </c>
      <c r="P24" s="151" t="str">
        <f>D24</f>
        <v xml:space="preserve">LA MONTAÑA 1 </v>
      </c>
      <c r="Q24" s="500">
        <v>1</v>
      </c>
      <c r="R24" s="751">
        <f>F24/$J$3</f>
        <v>113.12704706085158</v>
      </c>
      <c r="S24" s="751">
        <f t="shared" si="2"/>
        <v>113.12704706085158</v>
      </c>
    </row>
    <row r="25" spans="1:19">
      <c r="A25" s="725"/>
      <c r="B25" s="726" t="s">
        <v>434</v>
      </c>
      <c r="C25" s="727" t="s">
        <v>408</v>
      </c>
      <c r="D25" s="727" t="s">
        <v>57</v>
      </c>
      <c r="E25" s="727" t="s">
        <v>17</v>
      </c>
      <c r="F25" s="728">
        <v>105000</v>
      </c>
      <c r="G25" s="727">
        <v>28</v>
      </c>
      <c r="H25" s="730">
        <f t="shared" si="0"/>
        <v>3750</v>
      </c>
      <c r="J25" s="746"/>
      <c r="K25" s="747">
        <v>45992</v>
      </c>
      <c r="L25" s="748" t="s">
        <v>400</v>
      </c>
      <c r="M25" s="749" t="s">
        <v>401</v>
      </c>
      <c r="N25" s="750" t="str">
        <f>C25</f>
        <v>TURNO 1</v>
      </c>
      <c r="O25" s="151" t="str">
        <f>E25</f>
        <v>MINIBUS</v>
      </c>
      <c r="P25" s="151" t="str">
        <f>D25</f>
        <v xml:space="preserve">LA MONTAÑA 2 </v>
      </c>
      <c r="Q25" s="500">
        <v>1</v>
      </c>
      <c r="R25" s="751">
        <f>F25/$J$3</f>
        <v>113.12704706085158</v>
      </c>
      <c r="S25" s="751">
        <f t="shared" si="2"/>
        <v>113.12704706085158</v>
      </c>
    </row>
    <row r="26" spans="1:19">
      <c r="A26" s="725"/>
      <c r="B26" s="726" t="s">
        <v>434</v>
      </c>
      <c r="C26" s="727" t="s">
        <v>408</v>
      </c>
      <c r="D26" s="727" t="s">
        <v>22</v>
      </c>
      <c r="E26" s="727" t="s">
        <v>8</v>
      </c>
      <c r="F26" s="728">
        <v>165000</v>
      </c>
      <c r="G26" s="727">
        <v>27</v>
      </c>
      <c r="H26" s="730">
        <f t="shared" si="0"/>
        <v>6111.1111111111113</v>
      </c>
      <c r="J26" s="746"/>
      <c r="K26" s="747">
        <v>45992</v>
      </c>
      <c r="L26" s="748" t="s">
        <v>400</v>
      </c>
      <c r="M26" s="749" t="s">
        <v>401</v>
      </c>
      <c r="N26" s="750" t="str">
        <f>C26</f>
        <v>TURNO 1</v>
      </c>
      <c r="O26" s="151" t="str">
        <f>E26</f>
        <v>BUS</v>
      </c>
      <c r="P26" s="151" t="str">
        <f>D26</f>
        <v>MOLINA</v>
      </c>
      <c r="Q26" s="500">
        <v>1</v>
      </c>
      <c r="R26" s="751">
        <f>F26/$J$3</f>
        <v>177.77107395276678</v>
      </c>
      <c r="S26" s="751">
        <f t="shared" si="2"/>
        <v>177.77107395276678</v>
      </c>
    </row>
    <row r="27" spans="1:19">
      <c r="A27" s="725"/>
      <c r="B27" s="726" t="s">
        <v>434</v>
      </c>
      <c r="C27" s="727" t="s">
        <v>408</v>
      </c>
      <c r="D27" s="727" t="s">
        <v>20</v>
      </c>
      <c r="E27" s="727" t="s">
        <v>8</v>
      </c>
      <c r="F27" s="728">
        <v>121000</v>
      </c>
      <c r="G27" s="727">
        <v>44</v>
      </c>
      <c r="H27" s="730">
        <f t="shared" si="0"/>
        <v>2750</v>
      </c>
      <c r="J27" s="746"/>
      <c r="K27" s="747">
        <v>45992</v>
      </c>
      <c r="L27" s="748" t="s">
        <v>400</v>
      </c>
      <c r="M27" s="749" t="s">
        <v>401</v>
      </c>
      <c r="N27" s="750" t="str">
        <f>C27</f>
        <v>TURNO 1</v>
      </c>
      <c r="O27" s="151" t="str">
        <f>E27</f>
        <v>BUS</v>
      </c>
      <c r="P27" s="151" t="str">
        <f>D27</f>
        <v>RAUCO</v>
      </c>
      <c r="Q27" s="500">
        <v>1</v>
      </c>
      <c r="R27" s="751">
        <f>F27/$J$3</f>
        <v>130.36545423202895</v>
      </c>
      <c r="S27" s="751">
        <f t="shared" si="2"/>
        <v>130.36545423202895</v>
      </c>
    </row>
    <row r="28" spans="1:19">
      <c r="A28" s="725"/>
      <c r="B28" s="726" t="s">
        <v>434</v>
      </c>
      <c r="C28" s="727" t="s">
        <v>408</v>
      </c>
      <c r="D28" s="727" t="s">
        <v>20</v>
      </c>
      <c r="E28" s="727" t="s">
        <v>10</v>
      </c>
      <c r="F28" s="728">
        <v>90000</v>
      </c>
      <c r="G28" s="727">
        <v>10</v>
      </c>
      <c r="H28" s="730">
        <f t="shared" si="0"/>
        <v>9000</v>
      </c>
      <c r="J28" s="746"/>
      <c r="K28" s="747">
        <v>45992</v>
      </c>
      <c r="L28" s="748" t="s">
        <v>400</v>
      </c>
      <c r="M28" s="749" t="s">
        <v>401</v>
      </c>
      <c r="N28" s="750" t="str">
        <f>C28</f>
        <v>TURNO 1</v>
      </c>
      <c r="O28" s="151" t="str">
        <f>E28</f>
        <v>VAN</v>
      </c>
      <c r="P28" s="151" t="str">
        <f>D28</f>
        <v>RAUCO</v>
      </c>
      <c r="Q28" s="500">
        <v>1</v>
      </c>
      <c r="R28" s="751">
        <f>F28/$J$3</f>
        <v>96.966040337872784</v>
      </c>
      <c r="S28" s="751">
        <f t="shared" si="2"/>
        <v>96.966040337872784</v>
      </c>
    </row>
    <row r="29" spans="1:19">
      <c r="A29" s="725"/>
      <c r="B29" s="726" t="s">
        <v>434</v>
      </c>
      <c r="C29" s="727" t="s">
        <v>408</v>
      </c>
      <c r="D29" s="727" t="s">
        <v>423</v>
      </c>
      <c r="E29" s="727" t="s">
        <v>8</v>
      </c>
      <c r="F29" s="728">
        <v>480000</v>
      </c>
      <c r="G29" s="727">
        <v>25</v>
      </c>
      <c r="H29" s="730">
        <f t="shared" si="0"/>
        <v>19200</v>
      </c>
      <c r="J29" s="746"/>
      <c r="K29" s="747">
        <v>45992</v>
      </c>
      <c r="L29" s="748" t="s">
        <v>400</v>
      </c>
      <c r="M29" s="749" t="s">
        <v>401</v>
      </c>
      <c r="N29" s="750" t="str">
        <f>C29</f>
        <v>TURNO 1</v>
      </c>
      <c r="O29" s="151" t="str">
        <f>E29</f>
        <v>BUS</v>
      </c>
      <c r="P29" s="151" t="str">
        <f>D29</f>
        <v xml:space="preserve">SAN RAFAEL </v>
      </c>
      <c r="Q29" s="500">
        <v>1</v>
      </c>
      <c r="R29" s="751">
        <f>F29/$J$3</f>
        <v>517.15221513532151</v>
      </c>
      <c r="S29" s="751">
        <f t="shared" si="2"/>
        <v>517.15221513532151</v>
      </c>
    </row>
    <row r="30" spans="1:19">
      <c r="A30" s="725"/>
      <c r="B30" s="726" t="s">
        <v>435</v>
      </c>
      <c r="C30" s="731" t="s">
        <v>408</v>
      </c>
      <c r="D30" s="731" t="s">
        <v>148</v>
      </c>
      <c r="E30" s="731" t="s">
        <v>17</v>
      </c>
      <c r="F30" s="732">
        <v>157500</v>
      </c>
      <c r="G30" s="727">
        <v>10</v>
      </c>
      <c r="H30" s="730">
        <f t="shared" si="0"/>
        <v>15750</v>
      </c>
      <c r="J30" s="746"/>
      <c r="K30" s="747">
        <v>45992</v>
      </c>
      <c r="L30" s="748" t="s">
        <v>400</v>
      </c>
      <c r="M30" s="749" t="s">
        <v>401</v>
      </c>
      <c r="N30" s="750" t="str">
        <f>C30</f>
        <v>TURNO 1</v>
      </c>
      <c r="O30" s="151" t="str">
        <f>E30</f>
        <v>MINIBUS</v>
      </c>
      <c r="P30" s="151" t="str">
        <f>D30</f>
        <v xml:space="preserve">CURICÓ 1 Y 2 </v>
      </c>
      <c r="Q30" s="500">
        <v>1</v>
      </c>
      <c r="R30" s="751">
        <f>F30/$J$3</f>
        <v>169.69057059127738</v>
      </c>
      <c r="S30" s="751">
        <f t="shared" si="2"/>
        <v>169.69057059127738</v>
      </c>
    </row>
    <row r="31" spans="1:19">
      <c r="A31" s="725"/>
      <c r="B31" s="726" t="s">
        <v>435</v>
      </c>
      <c r="C31" s="731" t="s">
        <v>408</v>
      </c>
      <c r="D31" s="731" t="s">
        <v>363</v>
      </c>
      <c r="E31" s="731" t="s">
        <v>17</v>
      </c>
      <c r="F31" s="732">
        <v>105000</v>
      </c>
      <c r="G31" s="727">
        <v>10</v>
      </c>
      <c r="H31" s="730">
        <f t="shared" si="0"/>
        <v>10500</v>
      </c>
      <c r="J31" s="746"/>
      <c r="K31" s="747">
        <v>45992</v>
      </c>
      <c r="L31" s="748" t="s">
        <v>400</v>
      </c>
      <c r="M31" s="749" t="s">
        <v>401</v>
      </c>
      <c r="N31" s="750" t="str">
        <f>C31</f>
        <v>TURNO 1</v>
      </c>
      <c r="O31" s="151" t="str">
        <f>E31</f>
        <v>MINIBUS</v>
      </c>
      <c r="P31" s="151" t="str">
        <f>D31</f>
        <v xml:space="preserve">CURICÓ 3 </v>
      </c>
      <c r="Q31" s="500">
        <v>1</v>
      </c>
      <c r="R31" s="751">
        <f>F31/$J$3</f>
        <v>113.12704706085158</v>
      </c>
      <c r="S31" s="751">
        <f t="shared" si="2"/>
        <v>113.12704706085158</v>
      </c>
    </row>
    <row r="32" spans="1:19">
      <c r="A32" s="725"/>
      <c r="B32" s="726" t="s">
        <v>435</v>
      </c>
      <c r="C32" s="731" t="s">
        <v>408</v>
      </c>
      <c r="D32" s="731" t="s">
        <v>418</v>
      </c>
      <c r="E32" s="731" t="s">
        <v>144</v>
      </c>
      <c r="F32" s="732">
        <v>150000</v>
      </c>
      <c r="G32" s="727">
        <v>4</v>
      </c>
      <c r="H32" s="730">
        <f t="shared" si="0"/>
        <v>37500</v>
      </c>
      <c r="J32" s="746"/>
      <c r="K32" s="747">
        <v>45992</v>
      </c>
      <c r="L32" s="748" t="s">
        <v>400</v>
      </c>
      <c r="M32" s="749" t="s">
        <v>401</v>
      </c>
      <c r="N32" s="750" t="str">
        <f>C32</f>
        <v>TURNO 1</v>
      </c>
      <c r="O32" s="151" t="str">
        <f>E32</f>
        <v xml:space="preserve">VAN </v>
      </c>
      <c r="P32" s="151" t="str">
        <f>D32</f>
        <v>TENO/MORZA</v>
      </c>
      <c r="Q32" s="500">
        <v>1</v>
      </c>
      <c r="R32" s="751">
        <f>F32/$J$3</f>
        <v>161.61006722978797</v>
      </c>
      <c r="S32" s="751">
        <f t="shared" si="2"/>
        <v>161.61006722978797</v>
      </c>
    </row>
    <row r="33" spans="1:19">
      <c r="A33" s="725"/>
      <c r="B33" s="726" t="s">
        <v>436</v>
      </c>
      <c r="C33" s="727" t="s">
        <v>411</v>
      </c>
      <c r="D33" s="727" t="s">
        <v>145</v>
      </c>
      <c r="E33" s="727" t="s">
        <v>8</v>
      </c>
      <c r="F33" s="728">
        <v>126000</v>
      </c>
      <c r="G33" s="727">
        <v>44</v>
      </c>
      <c r="H33" s="730">
        <f t="shared" si="0"/>
        <v>2863.6363636363635</v>
      </c>
      <c r="J33" s="746"/>
      <c r="K33" s="747">
        <v>45992</v>
      </c>
      <c r="L33" s="748" t="s">
        <v>400</v>
      </c>
      <c r="M33" s="749" t="s">
        <v>401</v>
      </c>
      <c r="N33" s="750" t="str">
        <f>C33</f>
        <v>TURNO 2</v>
      </c>
      <c r="O33" s="151" t="str">
        <f>E33</f>
        <v>BUS</v>
      </c>
      <c r="P33" s="151" t="str">
        <f>D33</f>
        <v>CURICÓ 1</v>
      </c>
      <c r="Q33" s="500">
        <v>1</v>
      </c>
      <c r="R33" s="751">
        <f>F33/$J$3</f>
        <v>135.75245647302191</v>
      </c>
      <c r="S33" s="751">
        <f t="shared" si="2"/>
        <v>135.75245647302191</v>
      </c>
    </row>
    <row r="34" spans="1:19">
      <c r="A34" s="725"/>
      <c r="B34" s="726" t="s">
        <v>436</v>
      </c>
      <c r="C34" s="727" t="s">
        <v>412</v>
      </c>
      <c r="D34" s="727" t="s">
        <v>135</v>
      </c>
      <c r="E34" s="727" t="s">
        <v>8</v>
      </c>
      <c r="F34" s="728">
        <v>126000</v>
      </c>
      <c r="G34" s="727">
        <v>44</v>
      </c>
      <c r="H34" s="730">
        <f t="shared" si="0"/>
        <v>2863.6363636363635</v>
      </c>
      <c r="J34" s="746"/>
      <c r="K34" s="747">
        <v>45992</v>
      </c>
      <c r="L34" s="748" t="s">
        <v>400</v>
      </c>
      <c r="M34" s="749" t="s">
        <v>401</v>
      </c>
      <c r="N34" s="750" t="str">
        <f>C34</f>
        <v xml:space="preserve">TURNO 2 </v>
      </c>
      <c r="O34" s="151" t="str">
        <f>E34</f>
        <v>BUS</v>
      </c>
      <c r="P34" s="151" t="str">
        <f>D34</f>
        <v xml:space="preserve">CURICÓ 1 </v>
      </c>
      <c r="Q34" s="500">
        <v>1</v>
      </c>
      <c r="R34" s="751">
        <f>F34/$J$3</f>
        <v>135.75245647302191</v>
      </c>
      <c r="S34" s="751">
        <f t="shared" si="2"/>
        <v>135.75245647302191</v>
      </c>
    </row>
    <row r="35" spans="1:19">
      <c r="A35" s="725"/>
      <c r="B35" s="726" t="s">
        <v>436</v>
      </c>
      <c r="C35" s="727" t="s">
        <v>412</v>
      </c>
      <c r="D35" s="727" t="s">
        <v>135</v>
      </c>
      <c r="E35" s="727" t="s">
        <v>10</v>
      </c>
      <c r="F35" s="728">
        <v>90000</v>
      </c>
      <c r="G35" s="727">
        <v>17</v>
      </c>
      <c r="H35" s="730">
        <f t="shared" si="0"/>
        <v>5294.1176470588234</v>
      </c>
      <c r="J35" s="746"/>
      <c r="K35" s="747">
        <v>45992</v>
      </c>
      <c r="L35" s="748" t="s">
        <v>400</v>
      </c>
      <c r="M35" s="749" t="s">
        <v>401</v>
      </c>
      <c r="N35" s="750" t="str">
        <f>C35</f>
        <v xml:space="preserve">TURNO 2 </v>
      </c>
      <c r="O35" s="151" t="str">
        <f>E35</f>
        <v>VAN</v>
      </c>
      <c r="P35" s="151" t="str">
        <f>D35</f>
        <v xml:space="preserve">CURICÓ 1 </v>
      </c>
      <c r="Q35" s="500">
        <v>1</v>
      </c>
      <c r="R35" s="751">
        <f>F35/$J$3</f>
        <v>96.966040337872784</v>
      </c>
      <c r="S35" s="751">
        <f t="shared" si="2"/>
        <v>96.966040337872784</v>
      </c>
    </row>
    <row r="36" spans="1:19">
      <c r="A36" s="725"/>
      <c r="B36" s="726" t="s">
        <v>437</v>
      </c>
      <c r="C36" s="727" t="s">
        <v>412</v>
      </c>
      <c r="D36" s="727" t="s">
        <v>137</v>
      </c>
      <c r="E36" s="727" t="s">
        <v>8</v>
      </c>
      <c r="F36" s="728">
        <v>126000</v>
      </c>
      <c r="G36" s="727">
        <v>40</v>
      </c>
      <c r="H36" s="730">
        <f t="shared" si="0"/>
        <v>3150</v>
      </c>
      <c r="J36" s="746"/>
      <c r="K36" s="747">
        <v>45992</v>
      </c>
      <c r="L36" s="748" t="s">
        <v>400</v>
      </c>
      <c r="M36" s="749" t="s">
        <v>401</v>
      </c>
      <c r="N36" s="750" t="str">
        <f>C36</f>
        <v xml:space="preserve">TURNO 2 </v>
      </c>
      <c r="O36" s="151" t="str">
        <f>E36</f>
        <v>BUS</v>
      </c>
      <c r="P36" s="151" t="str">
        <f>D36</f>
        <v>CURICÓ 2</v>
      </c>
      <c r="Q36" s="500">
        <v>1</v>
      </c>
      <c r="R36" s="751">
        <f>F36/$J$3</f>
        <v>135.75245647302191</v>
      </c>
      <c r="S36" s="751">
        <f t="shared" si="2"/>
        <v>135.75245647302191</v>
      </c>
    </row>
    <row r="37" spans="1:19">
      <c r="A37" s="725"/>
      <c r="B37" s="726" t="s">
        <v>437</v>
      </c>
      <c r="C37" s="727" t="s">
        <v>411</v>
      </c>
      <c r="D37" s="727" t="s">
        <v>141</v>
      </c>
      <c r="E37" s="727" t="s">
        <v>8</v>
      </c>
      <c r="F37" s="728">
        <v>126000</v>
      </c>
      <c r="G37" s="727">
        <v>50</v>
      </c>
      <c r="H37" s="730">
        <f t="shared" si="0"/>
        <v>2520</v>
      </c>
      <c r="J37" s="746"/>
      <c r="K37" s="747">
        <v>45992</v>
      </c>
      <c r="L37" s="748" t="s">
        <v>400</v>
      </c>
      <c r="M37" s="749" t="s">
        <v>401</v>
      </c>
      <c r="N37" s="750" t="str">
        <f>C37</f>
        <v>TURNO 2</v>
      </c>
      <c r="O37" s="151" t="str">
        <f>E37</f>
        <v>BUS</v>
      </c>
      <c r="P37" s="151" t="str">
        <f>D37</f>
        <v xml:space="preserve">CURICÓ 2 </v>
      </c>
      <c r="Q37" s="500">
        <v>1</v>
      </c>
      <c r="R37" s="751">
        <f>F37/$J$3</f>
        <v>135.75245647302191</v>
      </c>
      <c r="S37" s="751">
        <f t="shared" si="2"/>
        <v>135.75245647302191</v>
      </c>
    </row>
    <row r="38" spans="1:19">
      <c r="A38" s="725"/>
      <c r="B38" s="726" t="s">
        <v>437</v>
      </c>
      <c r="C38" s="727" t="s">
        <v>412</v>
      </c>
      <c r="D38" s="727" t="s">
        <v>141</v>
      </c>
      <c r="E38" s="727" t="s">
        <v>10</v>
      </c>
      <c r="F38" s="728">
        <v>90000</v>
      </c>
      <c r="G38" s="727">
        <v>11</v>
      </c>
      <c r="H38" s="730">
        <f t="shared" si="0"/>
        <v>8181.818181818182</v>
      </c>
      <c r="J38" s="746"/>
      <c r="K38" s="747">
        <v>45992</v>
      </c>
      <c r="L38" s="748" t="s">
        <v>400</v>
      </c>
      <c r="M38" s="749" t="s">
        <v>401</v>
      </c>
      <c r="N38" s="750" t="str">
        <f>C38</f>
        <v xml:space="preserve">TURNO 2 </v>
      </c>
      <c r="O38" s="151" t="str">
        <f>E38</f>
        <v>VAN</v>
      </c>
      <c r="P38" s="151" t="str">
        <f>D38</f>
        <v xml:space="preserve">CURICÓ 2 </v>
      </c>
      <c r="Q38" s="500">
        <v>1</v>
      </c>
      <c r="R38" s="751">
        <f>F38/$J$3</f>
        <v>96.966040337872784</v>
      </c>
      <c r="S38" s="751">
        <f t="shared" si="2"/>
        <v>96.966040337872784</v>
      </c>
    </row>
    <row r="39" spans="1:19">
      <c r="A39" s="725"/>
      <c r="B39" s="726" t="s">
        <v>437</v>
      </c>
      <c r="C39" s="727" t="s">
        <v>411</v>
      </c>
      <c r="D39" s="727" t="s">
        <v>146</v>
      </c>
      <c r="E39" s="727" t="s">
        <v>8</v>
      </c>
      <c r="F39" s="728">
        <v>126000</v>
      </c>
      <c r="G39" s="727">
        <v>44</v>
      </c>
      <c r="H39" s="730">
        <f t="shared" si="0"/>
        <v>2863.6363636363635</v>
      </c>
      <c r="J39" s="746"/>
      <c r="K39" s="747">
        <v>45992</v>
      </c>
      <c r="L39" s="748" t="s">
        <v>400</v>
      </c>
      <c r="M39" s="749" t="s">
        <v>401</v>
      </c>
      <c r="N39" s="750" t="str">
        <f>C39</f>
        <v>TURNO 2</v>
      </c>
      <c r="O39" s="151" t="str">
        <f>E39</f>
        <v>BUS</v>
      </c>
      <c r="P39" s="151" t="str">
        <f>D39</f>
        <v>CURICÓ 3</v>
      </c>
      <c r="Q39" s="500">
        <v>1</v>
      </c>
      <c r="R39" s="751">
        <f>F39/$J$3</f>
        <v>135.75245647302191</v>
      </c>
      <c r="S39" s="751">
        <f t="shared" si="2"/>
        <v>135.75245647302191</v>
      </c>
    </row>
    <row r="40" spans="1:19">
      <c r="A40" s="725"/>
      <c r="B40" s="726" t="s">
        <v>437</v>
      </c>
      <c r="C40" s="727" t="s">
        <v>411</v>
      </c>
      <c r="D40" s="727" t="s">
        <v>363</v>
      </c>
      <c r="E40" s="727" t="s">
        <v>8</v>
      </c>
      <c r="F40" s="728">
        <v>126000</v>
      </c>
      <c r="G40" s="733">
        <v>38</v>
      </c>
      <c r="H40" s="730">
        <f t="shared" si="0"/>
        <v>3315.7894736842104</v>
      </c>
      <c r="J40" s="746"/>
      <c r="K40" s="747">
        <v>45992</v>
      </c>
      <c r="L40" s="748" t="s">
        <v>400</v>
      </c>
      <c r="M40" s="749" t="s">
        <v>401</v>
      </c>
      <c r="N40" s="750" t="str">
        <f>C40</f>
        <v>TURNO 2</v>
      </c>
      <c r="O40" s="151" t="str">
        <f>E40</f>
        <v>BUS</v>
      </c>
      <c r="P40" s="151" t="str">
        <f>D40</f>
        <v xml:space="preserve">CURICÓ 3 </v>
      </c>
      <c r="Q40" s="500">
        <v>1</v>
      </c>
      <c r="R40" s="751">
        <f>F40/$J$3</f>
        <v>135.75245647302191</v>
      </c>
      <c r="S40" s="751">
        <f t="shared" si="2"/>
        <v>135.75245647302191</v>
      </c>
    </row>
    <row r="41" spans="1:19">
      <c r="A41" s="725"/>
      <c r="B41" s="726" t="s">
        <v>437</v>
      </c>
      <c r="C41" s="727" t="s">
        <v>411</v>
      </c>
      <c r="D41" s="727" t="s">
        <v>363</v>
      </c>
      <c r="E41" s="727" t="s">
        <v>8</v>
      </c>
      <c r="F41" s="728">
        <v>126000</v>
      </c>
      <c r="G41" s="733">
        <v>40</v>
      </c>
      <c r="H41" s="730">
        <f t="shared" si="0"/>
        <v>3150</v>
      </c>
      <c r="J41" s="746"/>
      <c r="K41" s="747">
        <v>45992</v>
      </c>
      <c r="L41" s="748" t="s">
        <v>400</v>
      </c>
      <c r="M41" s="749" t="s">
        <v>401</v>
      </c>
      <c r="N41" s="750" t="str">
        <f>C41</f>
        <v>TURNO 2</v>
      </c>
      <c r="O41" s="151" t="str">
        <f>E41</f>
        <v>BUS</v>
      </c>
      <c r="P41" s="151" t="str">
        <f>D41</f>
        <v xml:space="preserve">CURICÓ 3 </v>
      </c>
      <c r="Q41" s="500">
        <v>1</v>
      </c>
      <c r="R41" s="751">
        <f>F41/$J$3</f>
        <v>135.75245647302191</v>
      </c>
      <c r="S41" s="751">
        <f t="shared" si="2"/>
        <v>135.75245647302191</v>
      </c>
    </row>
    <row r="42" spans="1:19">
      <c r="A42" s="725"/>
      <c r="B42" s="726" t="s">
        <v>437</v>
      </c>
      <c r="C42" s="727" t="s">
        <v>412</v>
      </c>
      <c r="D42" s="727" t="s">
        <v>146</v>
      </c>
      <c r="E42" s="727" t="s">
        <v>8</v>
      </c>
      <c r="F42" s="728">
        <v>126000</v>
      </c>
      <c r="G42" s="733">
        <v>34</v>
      </c>
      <c r="H42" s="730">
        <f t="shared" si="0"/>
        <v>3705.8823529411766</v>
      </c>
      <c r="J42" s="746"/>
      <c r="K42" s="747">
        <v>45992</v>
      </c>
      <c r="L42" s="748" t="s">
        <v>400</v>
      </c>
      <c r="M42" s="749" t="s">
        <v>401</v>
      </c>
      <c r="N42" s="750" t="str">
        <f>C42</f>
        <v xml:space="preserve">TURNO 2 </v>
      </c>
      <c r="O42" s="151" t="str">
        <f>E42</f>
        <v>BUS</v>
      </c>
      <c r="P42" s="151" t="str">
        <f>D42</f>
        <v>CURICÓ 3</v>
      </c>
      <c r="Q42" s="500">
        <v>1</v>
      </c>
      <c r="R42" s="751">
        <f>F42/$J$3</f>
        <v>135.75245647302191</v>
      </c>
      <c r="S42" s="751">
        <f t="shared" si="2"/>
        <v>135.75245647302191</v>
      </c>
    </row>
    <row r="43" spans="1:19">
      <c r="A43" s="725"/>
      <c r="B43" s="726" t="s">
        <v>437</v>
      </c>
      <c r="C43" s="727" t="s">
        <v>411</v>
      </c>
      <c r="D43" s="727" t="s">
        <v>364</v>
      </c>
      <c r="E43" s="727" t="s">
        <v>8</v>
      </c>
      <c r="F43" s="728">
        <v>101000</v>
      </c>
      <c r="G43" s="733">
        <v>46</v>
      </c>
      <c r="H43" s="730">
        <f t="shared" si="0"/>
        <v>2195.6521739130435</v>
      </c>
      <c r="J43" s="746"/>
      <c r="K43" s="747">
        <v>45992</v>
      </c>
      <c r="L43" s="748" t="s">
        <v>400</v>
      </c>
      <c r="M43" s="749" t="s">
        <v>401</v>
      </c>
      <c r="N43" s="750" t="str">
        <f>C43</f>
        <v>TURNO 2</v>
      </c>
      <c r="O43" s="151" t="str">
        <f>E43</f>
        <v>BUS</v>
      </c>
      <c r="P43" s="151" t="str">
        <f>D43</f>
        <v xml:space="preserve">TENO 1 </v>
      </c>
      <c r="Q43" s="500">
        <v>1</v>
      </c>
      <c r="R43" s="751">
        <f>F43/$J$3</f>
        <v>108.81744526805724</v>
      </c>
      <c r="S43" s="751">
        <f t="shared" si="2"/>
        <v>108.81744526805724</v>
      </c>
    </row>
    <row r="44" spans="1:19">
      <c r="A44" s="725"/>
      <c r="B44" s="726" t="s">
        <v>437</v>
      </c>
      <c r="C44" s="727" t="s">
        <v>411</v>
      </c>
      <c r="D44" s="727" t="s">
        <v>364</v>
      </c>
      <c r="E44" s="727" t="s">
        <v>17</v>
      </c>
      <c r="F44" s="728">
        <v>95000</v>
      </c>
      <c r="G44" s="733">
        <v>20</v>
      </c>
      <c r="H44" s="730">
        <f t="shared" si="0"/>
        <v>4750</v>
      </c>
      <c r="J44" s="746"/>
      <c r="K44" s="747">
        <v>45992</v>
      </c>
      <c r="L44" s="748" t="s">
        <v>400</v>
      </c>
      <c r="M44" s="749" t="s">
        <v>401</v>
      </c>
      <c r="N44" s="750" t="str">
        <f>C44</f>
        <v>TURNO 2</v>
      </c>
      <c r="O44" s="151" t="str">
        <f>E44</f>
        <v>MINIBUS</v>
      </c>
      <c r="P44" s="151" t="str">
        <f>D44</f>
        <v xml:space="preserve">TENO 1 </v>
      </c>
      <c r="Q44" s="500">
        <v>1</v>
      </c>
      <c r="R44" s="751">
        <f>F44/$J$3</f>
        <v>102.35304257886571</v>
      </c>
      <c r="S44" s="751">
        <f t="shared" si="2"/>
        <v>102.35304257886571</v>
      </c>
    </row>
    <row r="45" spans="1:19">
      <c r="A45" s="725"/>
      <c r="B45" s="726" t="s">
        <v>437</v>
      </c>
      <c r="C45" s="727" t="s">
        <v>411</v>
      </c>
      <c r="D45" s="727" t="s">
        <v>240</v>
      </c>
      <c r="E45" s="727" t="s">
        <v>8</v>
      </c>
      <c r="F45" s="728">
        <v>108000</v>
      </c>
      <c r="G45" s="733">
        <v>34</v>
      </c>
      <c r="H45" s="730">
        <f t="shared" si="0"/>
        <v>3176.4705882352941</v>
      </c>
      <c r="J45" s="746"/>
      <c r="K45" s="747">
        <v>45992</v>
      </c>
      <c r="L45" s="748" t="s">
        <v>400</v>
      </c>
      <c r="M45" s="749" t="s">
        <v>401</v>
      </c>
      <c r="N45" s="750" t="str">
        <f>C45</f>
        <v>TURNO 2</v>
      </c>
      <c r="O45" s="151" t="str">
        <f>E45</f>
        <v>BUS</v>
      </c>
      <c r="P45" s="151" t="str">
        <f>D45</f>
        <v>TENO 2</v>
      </c>
      <c r="Q45" s="500">
        <v>1</v>
      </c>
      <c r="R45" s="751">
        <f>F45/$J$3</f>
        <v>116.35924840544735</v>
      </c>
      <c r="S45" s="751">
        <f t="shared" si="2"/>
        <v>116.35924840544735</v>
      </c>
    </row>
    <row r="46" spans="1:19">
      <c r="A46" s="725"/>
      <c r="B46" s="726" t="s">
        <v>437</v>
      </c>
      <c r="C46" s="727" t="s">
        <v>411</v>
      </c>
      <c r="D46" s="727" t="s">
        <v>25</v>
      </c>
      <c r="E46" s="727" t="s">
        <v>8</v>
      </c>
      <c r="F46" s="728">
        <v>119000</v>
      </c>
      <c r="G46" s="733">
        <v>20</v>
      </c>
      <c r="H46" s="730">
        <f t="shared" si="0"/>
        <v>5950</v>
      </c>
      <c r="J46" s="746"/>
      <c r="K46" s="747">
        <v>45992</v>
      </c>
      <c r="L46" s="748" t="s">
        <v>400</v>
      </c>
      <c r="M46" s="749" t="s">
        <v>401</v>
      </c>
      <c r="N46" s="750" t="str">
        <f>C46</f>
        <v>TURNO 2</v>
      </c>
      <c r="O46" s="151" t="str">
        <f>E46</f>
        <v>BUS</v>
      </c>
      <c r="P46" s="151" t="str">
        <f>D46</f>
        <v>MORZA</v>
      </c>
      <c r="Q46" s="500">
        <v>1</v>
      </c>
      <c r="R46" s="751">
        <f>F46/$J$3</f>
        <v>128.2106533356318</v>
      </c>
      <c r="S46" s="751">
        <f t="shared" si="2"/>
        <v>128.2106533356318</v>
      </c>
    </row>
    <row r="47" spans="1:19">
      <c r="A47" s="725"/>
      <c r="B47" s="726" t="s">
        <v>437</v>
      </c>
      <c r="C47" s="727" t="s">
        <v>411</v>
      </c>
      <c r="D47" s="727" t="s">
        <v>25</v>
      </c>
      <c r="E47" s="727" t="s">
        <v>144</v>
      </c>
      <c r="F47" s="728">
        <v>100000</v>
      </c>
      <c r="G47" s="733">
        <v>21</v>
      </c>
      <c r="H47" s="730">
        <f t="shared" si="0"/>
        <v>4761.9047619047615</v>
      </c>
      <c r="J47" s="746"/>
      <c r="K47" s="747">
        <v>45992</v>
      </c>
      <c r="L47" s="748" t="s">
        <v>400</v>
      </c>
      <c r="M47" s="749" t="s">
        <v>401</v>
      </c>
      <c r="N47" s="750" t="str">
        <f>C47</f>
        <v>TURNO 2</v>
      </c>
      <c r="O47" s="151" t="str">
        <f>E47</f>
        <v xml:space="preserve">VAN </v>
      </c>
      <c r="P47" s="151" t="str">
        <f>D47</f>
        <v>MORZA</v>
      </c>
      <c r="Q47" s="500">
        <v>1</v>
      </c>
      <c r="R47" s="751">
        <f>F47/$J$3</f>
        <v>107.74004481985865</v>
      </c>
      <c r="S47" s="751">
        <f t="shared" si="2"/>
        <v>107.74004481985865</v>
      </c>
    </row>
    <row r="48" spans="1:19">
      <c r="A48" s="725"/>
      <c r="B48" s="726" t="s">
        <v>437</v>
      </c>
      <c r="C48" s="727" t="s">
        <v>411</v>
      </c>
      <c r="D48" s="727" t="s">
        <v>54</v>
      </c>
      <c r="E48" s="727" t="s">
        <v>8</v>
      </c>
      <c r="F48" s="728">
        <v>120000</v>
      </c>
      <c r="G48" s="733">
        <v>32</v>
      </c>
      <c r="H48" s="730">
        <f t="shared" si="0"/>
        <v>3750</v>
      </c>
      <c r="J48" s="746"/>
      <c r="K48" s="747">
        <v>45992</v>
      </c>
      <c r="L48" s="748" t="s">
        <v>400</v>
      </c>
      <c r="M48" s="749" t="s">
        <v>401</v>
      </c>
      <c r="N48" s="750" t="str">
        <f>C48</f>
        <v>TURNO 2</v>
      </c>
      <c r="O48" s="151" t="str">
        <f>E48</f>
        <v>BUS</v>
      </c>
      <c r="P48" s="151" t="str">
        <f>D48</f>
        <v>LA MONTAÑA 1</v>
      </c>
      <c r="Q48" s="500">
        <v>1</v>
      </c>
      <c r="R48" s="751">
        <f>F48/$J$3</f>
        <v>129.28805378383038</v>
      </c>
      <c r="S48" s="751">
        <f t="shared" si="2"/>
        <v>129.28805378383038</v>
      </c>
    </row>
    <row r="49" spans="1:19">
      <c r="A49" s="725"/>
      <c r="B49" s="726" t="s">
        <v>437</v>
      </c>
      <c r="C49" s="727" t="s">
        <v>411</v>
      </c>
      <c r="D49" s="727" t="s">
        <v>57</v>
      </c>
      <c r="E49" s="727" t="s">
        <v>17</v>
      </c>
      <c r="F49" s="728">
        <v>105000</v>
      </c>
      <c r="G49" s="733">
        <v>17</v>
      </c>
      <c r="H49" s="730">
        <f t="shared" si="0"/>
        <v>6176.4705882352937</v>
      </c>
      <c r="J49" s="746"/>
      <c r="K49" s="747">
        <v>45992</v>
      </c>
      <c r="L49" s="748" t="s">
        <v>400</v>
      </c>
      <c r="M49" s="749" t="s">
        <v>401</v>
      </c>
      <c r="N49" s="750" t="str">
        <f>C49</f>
        <v>TURNO 2</v>
      </c>
      <c r="O49" s="151" t="str">
        <f>E49</f>
        <v>MINIBUS</v>
      </c>
      <c r="P49" s="151" t="str">
        <f>D49</f>
        <v xml:space="preserve">LA MONTAÑA 2 </v>
      </c>
      <c r="Q49" s="500">
        <v>1</v>
      </c>
      <c r="R49" s="751">
        <f>F49/$J$3</f>
        <v>113.12704706085158</v>
      </c>
      <c r="S49" s="751">
        <f t="shared" si="2"/>
        <v>113.12704706085158</v>
      </c>
    </row>
    <row r="50" spans="1:19">
      <c r="A50" s="725"/>
      <c r="B50" s="726" t="s">
        <v>437</v>
      </c>
      <c r="C50" s="727" t="s">
        <v>411</v>
      </c>
      <c r="D50" s="727" t="s">
        <v>58</v>
      </c>
      <c r="E50" s="727" t="s">
        <v>8</v>
      </c>
      <c r="F50" s="728">
        <v>165000</v>
      </c>
      <c r="G50" s="733">
        <v>42</v>
      </c>
      <c r="H50" s="730">
        <f t="shared" si="0"/>
        <v>3928.5714285714284</v>
      </c>
      <c r="J50" s="746"/>
      <c r="K50" s="747">
        <v>45992</v>
      </c>
      <c r="L50" s="748" t="s">
        <v>400</v>
      </c>
      <c r="M50" s="749" t="s">
        <v>401</v>
      </c>
      <c r="N50" s="750" t="str">
        <f>C50</f>
        <v>TURNO 2</v>
      </c>
      <c r="O50" s="151" t="str">
        <f>E50</f>
        <v>BUS</v>
      </c>
      <c r="P50" s="151" t="str">
        <f>D50</f>
        <v xml:space="preserve">MOLINA </v>
      </c>
      <c r="Q50" s="500">
        <v>1</v>
      </c>
      <c r="R50" s="751">
        <f>F50/$J$3</f>
        <v>177.77107395276678</v>
      </c>
      <c r="S50" s="751">
        <f t="shared" si="2"/>
        <v>177.77107395276678</v>
      </c>
    </row>
    <row r="51" spans="1:19">
      <c r="A51" s="725"/>
      <c r="B51" s="726" t="s">
        <v>437</v>
      </c>
      <c r="C51" s="727" t="s">
        <v>412</v>
      </c>
      <c r="D51" s="727" t="s">
        <v>22</v>
      </c>
      <c r="E51" s="727" t="s">
        <v>17</v>
      </c>
      <c r="F51" s="728">
        <v>145000</v>
      </c>
      <c r="G51" s="733">
        <v>21</v>
      </c>
      <c r="H51" s="730">
        <f t="shared" si="0"/>
        <v>6904.7619047619046</v>
      </c>
      <c r="J51" s="746"/>
      <c r="K51" s="747">
        <v>45992</v>
      </c>
      <c r="L51" s="748" t="s">
        <v>400</v>
      </c>
      <c r="M51" s="749" t="s">
        <v>401</v>
      </c>
      <c r="N51" s="750" t="str">
        <f>C51</f>
        <v xml:space="preserve">TURNO 2 </v>
      </c>
      <c r="O51" s="151" t="str">
        <f>E51</f>
        <v>MINIBUS</v>
      </c>
      <c r="P51" s="151" t="str">
        <f>D51</f>
        <v>MOLINA</v>
      </c>
      <c r="Q51" s="500">
        <v>1</v>
      </c>
      <c r="R51" s="751">
        <f>F51/$J$3</f>
        <v>156.22306498879504</v>
      </c>
      <c r="S51" s="751">
        <f t="shared" si="2"/>
        <v>156.22306498879504</v>
      </c>
    </row>
    <row r="52" spans="1:19">
      <c r="A52" s="725"/>
      <c r="B52" s="726" t="s">
        <v>437</v>
      </c>
      <c r="C52" s="727" t="s">
        <v>411</v>
      </c>
      <c r="D52" s="727" t="s">
        <v>20</v>
      </c>
      <c r="E52" s="727" t="s">
        <v>8</v>
      </c>
      <c r="F52" s="728">
        <v>121000</v>
      </c>
      <c r="G52" s="733">
        <v>44</v>
      </c>
      <c r="H52" s="730">
        <f t="shared" si="0"/>
        <v>2750</v>
      </c>
      <c r="J52" s="746"/>
      <c r="K52" s="747">
        <v>45992</v>
      </c>
      <c r="L52" s="748" t="s">
        <v>400</v>
      </c>
      <c r="M52" s="749" t="s">
        <v>401</v>
      </c>
      <c r="N52" s="750" t="str">
        <f>C52</f>
        <v>TURNO 2</v>
      </c>
      <c r="O52" s="151" t="str">
        <f>E52</f>
        <v>BUS</v>
      </c>
      <c r="P52" s="151" t="str">
        <f>D52</f>
        <v>RAUCO</v>
      </c>
      <c r="Q52" s="500">
        <v>1</v>
      </c>
      <c r="R52" s="751">
        <f>F52/$J$3</f>
        <v>130.36545423202895</v>
      </c>
      <c r="S52" s="751">
        <f t="shared" si="2"/>
        <v>130.36545423202895</v>
      </c>
    </row>
    <row r="53" spans="1:19">
      <c r="A53" s="725"/>
      <c r="B53" s="726" t="s">
        <v>437</v>
      </c>
      <c r="C53" s="727" t="s">
        <v>411</v>
      </c>
      <c r="D53" s="727" t="s">
        <v>20</v>
      </c>
      <c r="E53" s="727" t="s">
        <v>10</v>
      </c>
      <c r="F53" s="728">
        <v>90000</v>
      </c>
      <c r="G53" s="733">
        <v>11</v>
      </c>
      <c r="H53" s="730">
        <f t="shared" si="0"/>
        <v>8181.818181818182</v>
      </c>
      <c r="J53" s="746"/>
      <c r="K53" s="747">
        <v>45992</v>
      </c>
      <c r="L53" s="748" t="s">
        <v>400</v>
      </c>
      <c r="M53" s="749" t="s">
        <v>401</v>
      </c>
      <c r="N53" s="750" t="str">
        <f>C53</f>
        <v>TURNO 2</v>
      </c>
      <c r="O53" s="151" t="str">
        <f>E53</f>
        <v>VAN</v>
      </c>
      <c r="P53" s="151" t="str">
        <f>D53</f>
        <v>RAUCO</v>
      </c>
      <c r="Q53" s="500">
        <v>1</v>
      </c>
      <c r="R53" s="751">
        <f>F53/$J$3</f>
        <v>96.966040337872784</v>
      </c>
      <c r="S53" s="751">
        <f t="shared" si="2"/>
        <v>96.966040337872784</v>
      </c>
    </row>
    <row r="54" spans="1:19">
      <c r="A54" s="725"/>
      <c r="B54" s="726" t="s">
        <v>437</v>
      </c>
      <c r="C54" s="727" t="s">
        <v>411</v>
      </c>
      <c r="D54" s="727" t="s">
        <v>419</v>
      </c>
      <c r="E54" s="727" t="s">
        <v>17</v>
      </c>
      <c r="F54" s="728">
        <v>150000</v>
      </c>
      <c r="G54" s="733">
        <v>16</v>
      </c>
      <c r="H54" s="730">
        <f t="shared" si="0"/>
        <v>9375</v>
      </c>
      <c r="J54" s="746"/>
      <c r="K54" s="747">
        <v>45992</v>
      </c>
      <c r="L54" s="748" t="s">
        <v>400</v>
      </c>
      <c r="M54" s="749" t="s">
        <v>401</v>
      </c>
      <c r="N54" s="750" t="str">
        <f>C54</f>
        <v>TURNO 2</v>
      </c>
      <c r="O54" s="151" t="str">
        <f>E54</f>
        <v>MINIBUS</v>
      </c>
      <c r="P54" s="151" t="str">
        <f>D54</f>
        <v xml:space="preserve">CHEPICA </v>
      </c>
      <c r="Q54" s="500">
        <v>1</v>
      </c>
      <c r="R54" s="751">
        <f>F54/$J$3</f>
        <v>161.61006722978797</v>
      </c>
      <c r="S54" s="751">
        <f t="shared" si="2"/>
        <v>161.61006722978797</v>
      </c>
    </row>
    <row r="55" spans="1:19">
      <c r="A55" s="725"/>
      <c r="B55" s="726" t="s">
        <v>440</v>
      </c>
      <c r="C55" s="727" t="s">
        <v>412</v>
      </c>
      <c r="D55" s="727" t="s">
        <v>421</v>
      </c>
      <c r="E55" s="727" t="s">
        <v>144</v>
      </c>
      <c r="F55" s="728">
        <v>150000</v>
      </c>
      <c r="G55" s="733">
        <v>14</v>
      </c>
      <c r="H55" s="730">
        <f t="shared" si="0"/>
        <v>10714.285714285714</v>
      </c>
      <c r="J55" s="746"/>
      <c r="K55" s="747">
        <v>45992</v>
      </c>
      <c r="L55" s="748" t="s">
        <v>400</v>
      </c>
      <c r="M55" s="749" t="s">
        <v>401</v>
      </c>
      <c r="N55" s="750" t="str">
        <f>C55</f>
        <v xml:space="preserve">TURNO 2 </v>
      </c>
      <c r="O55" s="151" t="str">
        <f>E55</f>
        <v xml:space="preserve">VAN </v>
      </c>
      <c r="P55" s="151" t="str">
        <f>D55</f>
        <v>CURICÓ 1, 2 Y 3</v>
      </c>
      <c r="Q55" s="500">
        <v>1</v>
      </c>
      <c r="R55" s="751">
        <f>F55/$J$3</f>
        <v>161.61006722978797</v>
      </c>
      <c r="S55" s="751">
        <f t="shared" si="2"/>
        <v>161.61006722978797</v>
      </c>
    </row>
    <row r="56" spans="1:19">
      <c r="A56" s="725">
        <v>45993</v>
      </c>
      <c r="B56" s="734" t="s">
        <v>438</v>
      </c>
      <c r="C56" s="731" t="s">
        <v>408</v>
      </c>
      <c r="D56" s="731" t="s">
        <v>148</v>
      </c>
      <c r="E56" s="731" t="s">
        <v>17</v>
      </c>
      <c r="F56" s="732">
        <v>78750</v>
      </c>
      <c r="G56" s="733">
        <v>20</v>
      </c>
      <c r="H56" s="730">
        <f t="shared" si="0"/>
        <v>3937.5</v>
      </c>
      <c r="J56" s="745">
        <v>927.95</v>
      </c>
      <c r="K56" s="752">
        <v>45993</v>
      </c>
      <c r="L56" s="748" t="s">
        <v>400</v>
      </c>
      <c r="M56" s="151" t="s">
        <v>401</v>
      </c>
      <c r="N56" s="753" t="str">
        <f>C56</f>
        <v>TURNO 1</v>
      </c>
      <c r="O56" s="151" t="str">
        <f>E56</f>
        <v>MINIBUS</v>
      </c>
      <c r="P56" s="151" t="str">
        <f>D56</f>
        <v xml:space="preserve">CURICÓ 1 Y 2 </v>
      </c>
      <c r="Q56" s="503">
        <v>1</v>
      </c>
      <c r="R56" s="754">
        <f>F56/$J$56</f>
        <v>84.864486233094453</v>
      </c>
      <c r="S56" s="754">
        <f>Q56*R56</f>
        <v>84.864486233094453</v>
      </c>
    </row>
    <row r="57" spans="1:19" ht="15" customHeight="1">
      <c r="A57" s="725"/>
      <c r="B57" s="734" t="s">
        <v>438</v>
      </c>
      <c r="C57" s="731" t="s">
        <v>408</v>
      </c>
      <c r="D57" s="731" t="s">
        <v>146</v>
      </c>
      <c r="E57" s="731" t="s">
        <v>17</v>
      </c>
      <c r="F57" s="732">
        <v>52500</v>
      </c>
      <c r="G57" s="733">
        <v>17</v>
      </c>
      <c r="H57" s="730">
        <f t="shared" si="0"/>
        <v>3088.2352941176468</v>
      </c>
      <c r="J57" s="745"/>
      <c r="K57" s="752">
        <v>45993</v>
      </c>
      <c r="L57" s="748" t="s">
        <v>400</v>
      </c>
      <c r="M57" s="151" t="s">
        <v>401</v>
      </c>
      <c r="N57" s="753" t="str">
        <f>C57</f>
        <v>TURNO 1</v>
      </c>
      <c r="O57" s="151" t="str">
        <f>E57</f>
        <v>MINIBUS</v>
      </c>
      <c r="P57" s="151" t="str">
        <f>D57</f>
        <v>CURICÓ 3</v>
      </c>
      <c r="Q57" s="503">
        <v>1</v>
      </c>
      <c r="R57" s="754">
        <f>F57/$J$56</f>
        <v>56.5763241553963</v>
      </c>
      <c r="S57" s="754">
        <f t="shared" ref="S57:S129" si="3">Q57*R57</f>
        <v>56.5763241553963</v>
      </c>
    </row>
    <row r="58" spans="1:19">
      <c r="A58" s="725"/>
      <c r="B58" s="734" t="s">
        <v>438</v>
      </c>
      <c r="C58" s="731" t="s">
        <v>408</v>
      </c>
      <c r="D58" s="731" t="s">
        <v>418</v>
      </c>
      <c r="E58" s="731" t="s">
        <v>10</v>
      </c>
      <c r="F58" s="732">
        <v>80000</v>
      </c>
      <c r="G58" s="733">
        <v>9</v>
      </c>
      <c r="H58" s="730">
        <f t="shared" si="0"/>
        <v>8888.8888888888887</v>
      </c>
      <c r="J58" s="745"/>
      <c r="K58" s="752">
        <v>45993</v>
      </c>
      <c r="L58" s="748" t="s">
        <v>400</v>
      </c>
      <c r="M58" s="151" t="s">
        <v>401</v>
      </c>
      <c r="N58" s="753" t="str">
        <f>C58</f>
        <v>TURNO 1</v>
      </c>
      <c r="O58" s="151" t="str">
        <f>E58</f>
        <v>VAN</v>
      </c>
      <c r="P58" s="151" t="str">
        <f>D58</f>
        <v>TENO/MORZA</v>
      </c>
      <c r="Q58" s="503">
        <v>1</v>
      </c>
      <c r="R58" s="754">
        <f>F58/$J$56</f>
        <v>86.211541570127693</v>
      </c>
      <c r="S58" s="754">
        <f t="shared" si="3"/>
        <v>86.211541570127693</v>
      </c>
    </row>
    <row r="59" spans="1:19">
      <c r="A59" s="725"/>
      <c r="B59" s="734" t="s">
        <v>438</v>
      </c>
      <c r="C59" s="731" t="s">
        <v>408</v>
      </c>
      <c r="D59" s="731" t="s">
        <v>58</v>
      </c>
      <c r="E59" s="731" t="s">
        <v>10</v>
      </c>
      <c r="F59" s="732">
        <v>57500</v>
      </c>
      <c r="G59" s="733">
        <v>3</v>
      </c>
      <c r="H59" s="730">
        <f t="shared" si="0"/>
        <v>19166.666666666668</v>
      </c>
      <c r="J59" s="745"/>
      <c r="K59" s="752">
        <v>45993</v>
      </c>
      <c r="L59" s="748" t="s">
        <v>400</v>
      </c>
      <c r="M59" s="151" t="s">
        <v>401</v>
      </c>
      <c r="N59" s="753" t="str">
        <f>C59</f>
        <v>TURNO 1</v>
      </c>
      <c r="O59" s="151" t="str">
        <f>E59</f>
        <v>VAN</v>
      </c>
      <c r="P59" s="151" t="str">
        <f>D59</f>
        <v xml:space="preserve">MOLINA </v>
      </c>
      <c r="Q59" s="503">
        <v>1</v>
      </c>
      <c r="R59" s="754">
        <f>F59/$J$56</f>
        <v>61.96454550352928</v>
      </c>
      <c r="S59" s="754">
        <f t="shared" si="3"/>
        <v>61.96454550352928</v>
      </c>
    </row>
    <row r="60" spans="1:19">
      <c r="A60" s="725"/>
      <c r="B60" s="734" t="s">
        <v>454</v>
      </c>
      <c r="C60" s="731" t="s">
        <v>409</v>
      </c>
      <c r="D60" s="731" t="s">
        <v>148</v>
      </c>
      <c r="E60" s="731" t="s">
        <v>17</v>
      </c>
      <c r="F60" s="732">
        <v>78750</v>
      </c>
      <c r="G60" s="733">
        <v>13</v>
      </c>
      <c r="H60" s="730">
        <f t="shared" si="0"/>
        <v>6057.6923076923076</v>
      </c>
      <c r="J60" s="745"/>
      <c r="K60" s="752">
        <v>45993</v>
      </c>
      <c r="L60" s="748" t="s">
        <v>400</v>
      </c>
      <c r="M60" s="151" t="s">
        <v>401</v>
      </c>
      <c r="N60" s="753" t="str">
        <f>C60</f>
        <v xml:space="preserve">TURNO 1 </v>
      </c>
      <c r="O60" s="151" t="str">
        <f>E60</f>
        <v>MINIBUS</v>
      </c>
      <c r="P60" s="151" t="str">
        <f>D60</f>
        <v xml:space="preserve">CURICÓ 1 Y 2 </v>
      </c>
      <c r="Q60" s="503"/>
      <c r="R60" s="754">
        <f>F60/$J$56</f>
        <v>84.864486233094453</v>
      </c>
      <c r="S60" s="754"/>
    </row>
    <row r="61" spans="1:19">
      <c r="A61" s="725"/>
      <c r="B61" s="734" t="s">
        <v>454</v>
      </c>
      <c r="C61" s="731" t="s">
        <v>408</v>
      </c>
      <c r="D61" s="731" t="s">
        <v>45</v>
      </c>
      <c r="E61" s="731" t="s">
        <v>17</v>
      </c>
      <c r="F61" s="732">
        <v>52500</v>
      </c>
      <c r="G61" s="733">
        <v>16</v>
      </c>
      <c r="H61" s="730">
        <f t="shared" si="0"/>
        <v>3281.25</v>
      </c>
      <c r="J61" s="745"/>
      <c r="K61" s="752">
        <v>45993</v>
      </c>
      <c r="L61" s="748" t="s">
        <v>400</v>
      </c>
      <c r="M61" s="151" t="s">
        <v>401</v>
      </c>
      <c r="N61" s="753" t="str">
        <f>C61</f>
        <v>TURNO 1</v>
      </c>
      <c r="O61" s="151" t="str">
        <f>E61</f>
        <v>MINIBUS</v>
      </c>
      <c r="P61" s="151" t="str">
        <f>D61</f>
        <v xml:space="preserve">CURICO 3 </v>
      </c>
      <c r="Q61" s="503"/>
      <c r="R61" s="754">
        <f>F61/$J$56</f>
        <v>56.5763241553963</v>
      </c>
      <c r="S61" s="754"/>
    </row>
    <row r="62" spans="1:19">
      <c r="A62" s="725"/>
      <c r="B62" s="734" t="s">
        <v>454</v>
      </c>
      <c r="C62" s="731" t="s">
        <v>408</v>
      </c>
      <c r="D62" s="731" t="s">
        <v>429</v>
      </c>
      <c r="E62" s="731" t="s">
        <v>10</v>
      </c>
      <c r="F62" s="732">
        <v>67500</v>
      </c>
      <c r="G62" s="733">
        <v>7</v>
      </c>
      <c r="H62" s="730">
        <f t="shared" si="0"/>
        <v>9642.8571428571431</v>
      </c>
      <c r="J62" s="745"/>
      <c r="K62" s="752">
        <v>45993</v>
      </c>
      <c r="L62" s="748" t="s">
        <v>400</v>
      </c>
      <c r="M62" s="151" t="s">
        <v>401</v>
      </c>
      <c r="N62" s="753" t="str">
        <f>C62</f>
        <v>TURNO 1</v>
      </c>
      <c r="O62" s="151" t="str">
        <f>E62</f>
        <v>VAN</v>
      </c>
      <c r="P62" s="151" t="str">
        <f>D62</f>
        <v>MONTAÑA/MORZA</v>
      </c>
      <c r="Q62" s="503"/>
      <c r="R62" s="754">
        <f>F62/$J$56</f>
        <v>72.74098819979524</v>
      </c>
      <c r="S62" s="754"/>
    </row>
    <row r="63" spans="1:19">
      <c r="A63" s="725"/>
      <c r="B63" s="734" t="s">
        <v>454</v>
      </c>
      <c r="C63" s="731" t="s">
        <v>408</v>
      </c>
      <c r="D63" s="731" t="s">
        <v>427</v>
      </c>
      <c r="E63" s="731" t="s">
        <v>10</v>
      </c>
      <c r="F63" s="732">
        <v>67500</v>
      </c>
      <c r="G63" s="733">
        <v>8</v>
      </c>
      <c r="H63" s="730">
        <f t="shared" si="0"/>
        <v>8437.5</v>
      </c>
      <c r="J63" s="745"/>
      <c r="K63" s="752">
        <v>45993</v>
      </c>
      <c r="L63" s="748" t="s">
        <v>400</v>
      </c>
      <c r="M63" s="151" t="s">
        <v>401</v>
      </c>
      <c r="N63" s="753" t="str">
        <f>C63</f>
        <v>TURNO 1</v>
      </c>
      <c r="O63" s="151" t="str">
        <f>E63</f>
        <v>VAN</v>
      </c>
      <c r="P63" s="151" t="str">
        <f>D63</f>
        <v>TENO/RAUCO</v>
      </c>
      <c r="Q63" s="503"/>
      <c r="R63" s="754">
        <f>F63/$J$56</f>
        <v>72.74098819979524</v>
      </c>
      <c r="S63" s="754"/>
    </row>
    <row r="64" spans="1:19">
      <c r="A64" s="725"/>
      <c r="B64" s="734" t="s">
        <v>454</v>
      </c>
      <c r="C64" s="731" t="s">
        <v>408</v>
      </c>
      <c r="D64" s="731" t="s">
        <v>22</v>
      </c>
      <c r="E64" s="731" t="s">
        <v>10</v>
      </c>
      <c r="F64" s="732">
        <v>57500</v>
      </c>
      <c r="G64" s="733">
        <v>12</v>
      </c>
      <c r="H64" s="730">
        <f t="shared" si="0"/>
        <v>4791.666666666667</v>
      </c>
      <c r="J64" s="745"/>
      <c r="K64" s="752">
        <v>45993</v>
      </c>
      <c r="L64" s="748" t="s">
        <v>400</v>
      </c>
      <c r="M64" s="151" t="s">
        <v>401</v>
      </c>
      <c r="N64" s="753" t="str">
        <f>C64</f>
        <v>TURNO 1</v>
      </c>
      <c r="O64" s="151" t="str">
        <f>E64</f>
        <v>VAN</v>
      </c>
      <c r="P64" s="151" t="str">
        <f>D64</f>
        <v>MOLINA</v>
      </c>
      <c r="Q64" s="503"/>
      <c r="R64" s="754">
        <f>F64/$J$56</f>
        <v>61.96454550352928</v>
      </c>
      <c r="S64" s="754"/>
    </row>
    <row r="65" spans="1:19">
      <c r="A65" s="725"/>
      <c r="B65" s="726" t="s">
        <v>434</v>
      </c>
      <c r="C65" s="727" t="s">
        <v>409</v>
      </c>
      <c r="D65" s="727" t="s">
        <v>145</v>
      </c>
      <c r="E65" s="727" t="s">
        <v>8</v>
      </c>
      <c r="F65" s="728">
        <v>126000</v>
      </c>
      <c r="G65" s="733">
        <v>51</v>
      </c>
      <c r="H65" s="730">
        <f t="shared" si="0"/>
        <v>2470.5882352941176</v>
      </c>
      <c r="J65" s="745"/>
      <c r="K65" s="755">
        <v>45993</v>
      </c>
      <c r="L65" s="748" t="s">
        <v>400</v>
      </c>
      <c r="M65" s="151" t="s">
        <v>401</v>
      </c>
      <c r="N65" s="753" t="str">
        <f>C65</f>
        <v xml:space="preserve">TURNO 1 </v>
      </c>
      <c r="O65" s="151" t="str">
        <f>E65</f>
        <v>BUS</v>
      </c>
      <c r="P65" s="151" t="str">
        <f>D65</f>
        <v>CURICÓ 1</v>
      </c>
      <c r="Q65" s="503">
        <v>1</v>
      </c>
      <c r="R65" s="754">
        <f>F65/$J$56</f>
        <v>135.78317797295111</v>
      </c>
      <c r="S65" s="754">
        <f t="shared" si="3"/>
        <v>135.78317797295111</v>
      </c>
    </row>
    <row r="66" spans="1:19">
      <c r="A66" s="725"/>
      <c r="B66" s="726" t="s">
        <v>434</v>
      </c>
      <c r="C66" s="727" t="s">
        <v>409</v>
      </c>
      <c r="D66" s="727" t="s">
        <v>145</v>
      </c>
      <c r="E66" s="727" t="s">
        <v>8</v>
      </c>
      <c r="F66" s="728">
        <v>126000</v>
      </c>
      <c r="G66" s="733">
        <v>44</v>
      </c>
      <c r="H66" s="730">
        <f t="shared" si="0"/>
        <v>2863.6363636363635</v>
      </c>
      <c r="J66" s="745"/>
      <c r="K66" s="755">
        <v>45993</v>
      </c>
      <c r="L66" s="748" t="s">
        <v>400</v>
      </c>
      <c r="M66" s="151" t="s">
        <v>401</v>
      </c>
      <c r="N66" s="753" t="str">
        <f>C66</f>
        <v xml:space="preserve">TURNO 1 </v>
      </c>
      <c r="O66" s="151" t="str">
        <f>E66</f>
        <v>BUS</v>
      </c>
      <c r="P66" s="151" t="str">
        <f>D66</f>
        <v>CURICÓ 1</v>
      </c>
      <c r="Q66" s="503">
        <v>1</v>
      </c>
      <c r="R66" s="754">
        <f>F66/$J$56</f>
        <v>135.78317797295111</v>
      </c>
      <c r="S66" s="754">
        <f t="shared" si="3"/>
        <v>135.78317797295111</v>
      </c>
    </row>
    <row r="67" spans="1:19">
      <c r="A67" s="725"/>
      <c r="B67" s="726" t="s">
        <v>434</v>
      </c>
      <c r="C67" s="727" t="s">
        <v>409</v>
      </c>
      <c r="D67" s="727" t="s">
        <v>145</v>
      </c>
      <c r="E67" s="727" t="s">
        <v>17</v>
      </c>
      <c r="F67" s="728">
        <v>105000</v>
      </c>
      <c r="G67" s="733">
        <v>29</v>
      </c>
      <c r="H67" s="730">
        <f t="shared" si="0"/>
        <v>3620.6896551724139</v>
      </c>
      <c r="J67" s="745"/>
      <c r="K67" s="755">
        <v>45993</v>
      </c>
      <c r="L67" s="748" t="s">
        <v>400</v>
      </c>
      <c r="M67" s="151" t="s">
        <v>401</v>
      </c>
      <c r="N67" s="753" t="str">
        <f>C67</f>
        <v xml:space="preserve">TURNO 1 </v>
      </c>
      <c r="O67" s="151" t="str">
        <f>E67</f>
        <v>MINIBUS</v>
      </c>
      <c r="P67" s="151" t="str">
        <f>D67</f>
        <v>CURICÓ 1</v>
      </c>
      <c r="Q67" s="503">
        <v>1</v>
      </c>
      <c r="R67" s="754">
        <f>F67/$J$56</f>
        <v>113.1526483107926</v>
      </c>
      <c r="S67" s="754">
        <f t="shared" si="3"/>
        <v>113.1526483107926</v>
      </c>
    </row>
    <row r="68" spans="1:19">
      <c r="A68" s="725"/>
      <c r="B68" s="726" t="s">
        <v>434</v>
      </c>
      <c r="C68" s="727" t="s">
        <v>408</v>
      </c>
      <c r="D68" s="727" t="s">
        <v>137</v>
      </c>
      <c r="E68" s="727" t="s">
        <v>8</v>
      </c>
      <c r="F68" s="728">
        <v>126000</v>
      </c>
      <c r="G68" s="733">
        <v>38</v>
      </c>
      <c r="H68" s="730">
        <f t="shared" ref="H68:H131" si="4">IFERROR(F68/G68,"")</f>
        <v>3315.7894736842104</v>
      </c>
      <c r="J68" s="745"/>
      <c r="K68" s="755">
        <v>45993</v>
      </c>
      <c r="L68" s="748" t="s">
        <v>400</v>
      </c>
      <c r="M68" s="151" t="s">
        <v>401</v>
      </c>
      <c r="N68" s="753" t="str">
        <f>C68</f>
        <v>TURNO 1</v>
      </c>
      <c r="O68" s="151" t="str">
        <f>E68</f>
        <v>BUS</v>
      </c>
      <c r="P68" s="151" t="str">
        <f>D68</f>
        <v>CURICÓ 2</v>
      </c>
      <c r="Q68" s="503">
        <v>1</v>
      </c>
      <c r="R68" s="754">
        <f>F68/$J$56</f>
        <v>135.78317797295111</v>
      </c>
      <c r="S68" s="754">
        <f t="shared" si="3"/>
        <v>135.78317797295111</v>
      </c>
    </row>
    <row r="69" spans="1:19">
      <c r="A69" s="725"/>
      <c r="B69" s="726" t="s">
        <v>434</v>
      </c>
      <c r="C69" s="727" t="s">
        <v>408</v>
      </c>
      <c r="D69" s="727" t="s">
        <v>137</v>
      </c>
      <c r="E69" s="727" t="s">
        <v>8</v>
      </c>
      <c r="F69" s="728">
        <v>126000</v>
      </c>
      <c r="G69" s="733">
        <v>46</v>
      </c>
      <c r="H69" s="730">
        <f t="shared" si="4"/>
        <v>2739.1304347826085</v>
      </c>
      <c r="J69" s="745"/>
      <c r="K69" s="755">
        <v>45993</v>
      </c>
      <c r="L69" s="748" t="s">
        <v>400</v>
      </c>
      <c r="M69" s="151" t="s">
        <v>401</v>
      </c>
      <c r="N69" s="753" t="str">
        <f>C69</f>
        <v>TURNO 1</v>
      </c>
      <c r="O69" s="151" t="str">
        <f>E69</f>
        <v>BUS</v>
      </c>
      <c r="P69" s="151" t="str">
        <f>D69</f>
        <v>CURICÓ 2</v>
      </c>
      <c r="Q69" s="503">
        <v>1</v>
      </c>
      <c r="R69" s="754">
        <f>F69/$J$56</f>
        <v>135.78317797295111</v>
      </c>
      <c r="S69" s="754">
        <f t="shared" si="3"/>
        <v>135.78317797295111</v>
      </c>
    </row>
    <row r="70" spans="1:19">
      <c r="A70" s="725"/>
      <c r="B70" s="726" t="s">
        <v>434</v>
      </c>
      <c r="C70" s="727" t="s">
        <v>408</v>
      </c>
      <c r="D70" s="727" t="s">
        <v>137</v>
      </c>
      <c r="E70" s="727" t="s">
        <v>10</v>
      </c>
      <c r="F70" s="728">
        <v>90000</v>
      </c>
      <c r="G70" s="733">
        <v>12</v>
      </c>
      <c r="H70" s="730">
        <f t="shared" si="4"/>
        <v>7500</v>
      </c>
      <c r="J70" s="745"/>
      <c r="K70" s="755">
        <v>45993</v>
      </c>
      <c r="L70" s="748" t="s">
        <v>400</v>
      </c>
      <c r="M70" s="151" t="s">
        <v>401</v>
      </c>
      <c r="N70" s="753" t="str">
        <f>C70</f>
        <v>TURNO 1</v>
      </c>
      <c r="O70" s="151" t="str">
        <f>E70</f>
        <v>VAN</v>
      </c>
      <c r="P70" s="151" t="str">
        <f>D70</f>
        <v>CURICÓ 2</v>
      </c>
      <c r="Q70" s="503">
        <v>1</v>
      </c>
      <c r="R70" s="754">
        <f>F70/$J$56</f>
        <v>96.987984266393653</v>
      </c>
      <c r="S70" s="754">
        <f t="shared" si="3"/>
        <v>96.987984266393653</v>
      </c>
    </row>
    <row r="71" spans="1:19">
      <c r="A71" s="725"/>
      <c r="B71" s="726" t="s">
        <v>434</v>
      </c>
      <c r="C71" s="727" t="s">
        <v>408</v>
      </c>
      <c r="D71" s="727" t="s">
        <v>146</v>
      </c>
      <c r="E71" s="727" t="s">
        <v>8</v>
      </c>
      <c r="F71" s="728">
        <v>126000</v>
      </c>
      <c r="G71" s="733">
        <v>44</v>
      </c>
      <c r="H71" s="730">
        <f t="shared" si="4"/>
        <v>2863.6363636363635</v>
      </c>
      <c r="J71" s="745"/>
      <c r="K71" s="755">
        <v>45993</v>
      </c>
      <c r="L71" s="748" t="s">
        <v>400</v>
      </c>
      <c r="M71" s="151" t="s">
        <v>401</v>
      </c>
      <c r="N71" s="753" t="str">
        <f>C71</f>
        <v>TURNO 1</v>
      </c>
      <c r="O71" s="151" t="str">
        <f>E71</f>
        <v>BUS</v>
      </c>
      <c r="P71" s="151" t="str">
        <f>D71</f>
        <v>CURICÓ 3</v>
      </c>
      <c r="Q71" s="503">
        <v>1</v>
      </c>
      <c r="R71" s="754">
        <f>F71/$J$56</f>
        <v>135.78317797295111</v>
      </c>
      <c r="S71" s="754">
        <f t="shared" si="3"/>
        <v>135.78317797295111</v>
      </c>
    </row>
    <row r="72" spans="1:19">
      <c r="A72" s="725"/>
      <c r="B72" s="726" t="s">
        <v>434</v>
      </c>
      <c r="C72" s="727" t="s">
        <v>408</v>
      </c>
      <c r="D72" s="727" t="s">
        <v>146</v>
      </c>
      <c r="E72" s="727" t="s">
        <v>8</v>
      </c>
      <c r="F72" s="728">
        <v>126000</v>
      </c>
      <c r="G72" s="733">
        <v>30</v>
      </c>
      <c r="H72" s="730">
        <f t="shared" si="4"/>
        <v>4200</v>
      </c>
      <c r="J72" s="745"/>
      <c r="K72" s="755">
        <v>45993</v>
      </c>
      <c r="L72" s="748" t="s">
        <v>400</v>
      </c>
      <c r="M72" s="151" t="s">
        <v>401</v>
      </c>
      <c r="N72" s="753" t="str">
        <f>C72</f>
        <v>TURNO 1</v>
      </c>
      <c r="O72" s="151" t="str">
        <f>E72</f>
        <v>BUS</v>
      </c>
      <c r="P72" s="151" t="str">
        <f>D72</f>
        <v>CURICÓ 3</v>
      </c>
      <c r="Q72" s="503">
        <v>1</v>
      </c>
      <c r="R72" s="754">
        <f>F72/$J$56</f>
        <v>135.78317797295111</v>
      </c>
      <c r="S72" s="754">
        <f t="shared" si="3"/>
        <v>135.78317797295111</v>
      </c>
    </row>
    <row r="73" spans="1:19">
      <c r="A73" s="725"/>
      <c r="B73" s="726" t="s">
        <v>434</v>
      </c>
      <c r="C73" s="727" t="s">
        <v>408</v>
      </c>
      <c r="D73" s="727" t="s">
        <v>146</v>
      </c>
      <c r="E73" s="727" t="s">
        <v>8</v>
      </c>
      <c r="F73" s="728">
        <v>126000</v>
      </c>
      <c r="G73" s="733">
        <v>42</v>
      </c>
      <c r="H73" s="730">
        <f t="shared" si="4"/>
        <v>3000</v>
      </c>
      <c r="J73" s="745"/>
      <c r="K73" s="755">
        <v>45993</v>
      </c>
      <c r="L73" s="748" t="s">
        <v>400</v>
      </c>
      <c r="M73" s="151" t="s">
        <v>401</v>
      </c>
      <c r="N73" s="753" t="str">
        <f>C73</f>
        <v>TURNO 1</v>
      </c>
      <c r="O73" s="151" t="str">
        <f>E73</f>
        <v>BUS</v>
      </c>
      <c r="P73" s="151" t="str">
        <f>D73</f>
        <v>CURICÓ 3</v>
      </c>
      <c r="Q73" s="503">
        <v>1</v>
      </c>
      <c r="R73" s="754">
        <f>F73/$J$56</f>
        <v>135.78317797295111</v>
      </c>
      <c r="S73" s="754">
        <f t="shared" si="3"/>
        <v>135.78317797295111</v>
      </c>
    </row>
    <row r="74" spans="1:19">
      <c r="A74" s="725"/>
      <c r="B74" s="726" t="s">
        <v>434</v>
      </c>
      <c r="C74" s="727" t="s">
        <v>408</v>
      </c>
      <c r="D74" s="727" t="s">
        <v>146</v>
      </c>
      <c r="E74" s="727" t="s">
        <v>8</v>
      </c>
      <c r="F74" s="728">
        <v>126000</v>
      </c>
      <c r="G74" s="733">
        <v>38</v>
      </c>
      <c r="H74" s="730">
        <f t="shared" si="4"/>
        <v>3315.7894736842104</v>
      </c>
      <c r="J74" s="745"/>
      <c r="K74" s="755">
        <v>45993</v>
      </c>
      <c r="L74" s="748" t="s">
        <v>400</v>
      </c>
      <c r="M74" s="151" t="s">
        <v>401</v>
      </c>
      <c r="N74" s="753" t="str">
        <f>C74</f>
        <v>TURNO 1</v>
      </c>
      <c r="O74" s="151" t="str">
        <f>E74</f>
        <v>BUS</v>
      </c>
      <c r="P74" s="151" t="str">
        <f>D74</f>
        <v>CURICÓ 3</v>
      </c>
      <c r="Q74" s="503">
        <v>1</v>
      </c>
      <c r="R74" s="754">
        <f>F74/$J$56</f>
        <v>135.78317797295111</v>
      </c>
      <c r="S74" s="754">
        <f t="shared" si="3"/>
        <v>135.78317797295111</v>
      </c>
    </row>
    <row r="75" spans="1:19">
      <c r="A75" s="725"/>
      <c r="B75" s="726" t="s">
        <v>434</v>
      </c>
      <c r="C75" s="727" t="s">
        <v>408</v>
      </c>
      <c r="D75" s="727" t="s">
        <v>364</v>
      </c>
      <c r="E75" s="727" t="s">
        <v>8</v>
      </c>
      <c r="F75" s="728">
        <v>108000</v>
      </c>
      <c r="G75" s="733">
        <v>26</v>
      </c>
      <c r="H75" s="730">
        <f t="shared" si="4"/>
        <v>4153.8461538461543</v>
      </c>
      <c r="J75" s="745"/>
      <c r="K75" s="755">
        <v>45993</v>
      </c>
      <c r="L75" s="748" t="s">
        <v>400</v>
      </c>
      <c r="M75" s="151" t="s">
        <v>401</v>
      </c>
      <c r="N75" s="753" t="str">
        <f>C75</f>
        <v>TURNO 1</v>
      </c>
      <c r="O75" s="151" t="str">
        <f>E75</f>
        <v>BUS</v>
      </c>
      <c r="P75" s="151" t="str">
        <f>D75</f>
        <v xml:space="preserve">TENO 1 </v>
      </c>
      <c r="Q75" s="503">
        <v>1</v>
      </c>
      <c r="R75" s="754">
        <f>F75/$J$56</f>
        <v>116.38558111967239</v>
      </c>
      <c r="S75" s="754">
        <f t="shared" si="3"/>
        <v>116.38558111967239</v>
      </c>
    </row>
    <row r="76" spans="1:19">
      <c r="A76" s="725"/>
      <c r="B76" s="726" t="s">
        <v>434</v>
      </c>
      <c r="C76" s="727" t="s">
        <v>408</v>
      </c>
      <c r="D76" s="727" t="s">
        <v>364</v>
      </c>
      <c r="E76" s="727" t="s">
        <v>8</v>
      </c>
      <c r="F76" s="728">
        <v>108000</v>
      </c>
      <c r="G76" s="733">
        <v>17</v>
      </c>
      <c r="H76" s="730">
        <f t="shared" si="4"/>
        <v>6352.9411764705883</v>
      </c>
      <c r="J76" s="745"/>
      <c r="K76" s="755">
        <v>45993</v>
      </c>
      <c r="L76" s="748" t="s">
        <v>400</v>
      </c>
      <c r="M76" s="151" t="s">
        <v>401</v>
      </c>
      <c r="N76" s="753" t="str">
        <f>C76</f>
        <v>TURNO 1</v>
      </c>
      <c r="O76" s="151" t="str">
        <f>E76</f>
        <v>BUS</v>
      </c>
      <c r="P76" s="151" t="str">
        <f>D76</f>
        <v xml:space="preserve">TENO 1 </v>
      </c>
      <c r="Q76" s="503">
        <v>1</v>
      </c>
      <c r="R76" s="754">
        <f>F76/$J$56</f>
        <v>116.38558111967239</v>
      </c>
      <c r="S76" s="754">
        <f t="shared" si="3"/>
        <v>116.38558111967239</v>
      </c>
    </row>
    <row r="77" spans="1:19">
      <c r="A77" s="725"/>
      <c r="B77" s="726" t="s">
        <v>434</v>
      </c>
      <c r="C77" s="727" t="s">
        <v>408</v>
      </c>
      <c r="D77" s="727" t="s">
        <v>249</v>
      </c>
      <c r="E77" s="727" t="s">
        <v>17</v>
      </c>
      <c r="F77" s="728">
        <v>97000</v>
      </c>
      <c r="G77" s="733">
        <v>33</v>
      </c>
      <c r="H77" s="730">
        <f t="shared" si="4"/>
        <v>2939.3939393939395</v>
      </c>
      <c r="J77" s="745"/>
      <c r="K77" s="755">
        <v>45993</v>
      </c>
      <c r="L77" s="748" t="s">
        <v>400</v>
      </c>
      <c r="M77" s="151" t="s">
        <v>401</v>
      </c>
      <c r="N77" s="753" t="str">
        <f>C77</f>
        <v>TURNO 1</v>
      </c>
      <c r="O77" s="151" t="str">
        <f>E77</f>
        <v>MINIBUS</v>
      </c>
      <c r="P77" s="151" t="str">
        <f>D77</f>
        <v xml:space="preserve">TENO 2 </v>
      </c>
      <c r="Q77" s="503">
        <v>1</v>
      </c>
      <c r="R77" s="754">
        <f>F77/$J$56</f>
        <v>104.53149415377983</v>
      </c>
      <c r="S77" s="754">
        <f t="shared" si="3"/>
        <v>104.53149415377983</v>
      </c>
    </row>
    <row r="78" spans="1:19">
      <c r="A78" s="725"/>
      <c r="B78" s="726" t="s">
        <v>434</v>
      </c>
      <c r="C78" s="727" t="s">
        <v>408</v>
      </c>
      <c r="D78" s="727" t="s">
        <v>25</v>
      </c>
      <c r="E78" s="727" t="s">
        <v>8</v>
      </c>
      <c r="F78" s="728">
        <v>119000</v>
      </c>
      <c r="G78" s="733">
        <v>25</v>
      </c>
      <c r="H78" s="730">
        <f t="shared" si="4"/>
        <v>4760</v>
      </c>
      <c r="J78" s="745"/>
      <c r="K78" s="755">
        <v>45993</v>
      </c>
      <c r="L78" s="748" t="s">
        <v>400</v>
      </c>
      <c r="M78" s="151" t="s">
        <v>401</v>
      </c>
      <c r="N78" s="753" t="str">
        <f>C78</f>
        <v>TURNO 1</v>
      </c>
      <c r="O78" s="151" t="str">
        <f>E78</f>
        <v>BUS</v>
      </c>
      <c r="P78" s="151" t="str">
        <f>D78</f>
        <v>MORZA</v>
      </c>
      <c r="Q78" s="503">
        <v>1</v>
      </c>
      <c r="R78" s="754">
        <f>F78/$J$56</f>
        <v>128.23966808556494</v>
      </c>
      <c r="S78" s="754">
        <f t="shared" si="3"/>
        <v>128.23966808556494</v>
      </c>
    </row>
    <row r="79" spans="1:19">
      <c r="A79" s="725"/>
      <c r="B79" s="726" t="s">
        <v>434</v>
      </c>
      <c r="C79" s="727" t="s">
        <v>408</v>
      </c>
      <c r="D79" s="727" t="s">
        <v>25</v>
      </c>
      <c r="E79" s="727" t="s">
        <v>10</v>
      </c>
      <c r="F79" s="728">
        <v>110000</v>
      </c>
      <c r="G79" s="733">
        <v>23</v>
      </c>
      <c r="H79" s="730">
        <f t="shared" si="4"/>
        <v>4782.608695652174</v>
      </c>
      <c r="J79" s="745"/>
      <c r="K79" s="755">
        <v>45993</v>
      </c>
      <c r="L79" s="748" t="s">
        <v>400</v>
      </c>
      <c r="M79" s="151" t="s">
        <v>401</v>
      </c>
      <c r="N79" s="753" t="str">
        <f>C79</f>
        <v>TURNO 1</v>
      </c>
      <c r="O79" s="151" t="str">
        <f>E79</f>
        <v>VAN</v>
      </c>
      <c r="P79" s="151" t="str">
        <f>D79</f>
        <v>MORZA</v>
      </c>
      <c r="Q79" s="503">
        <v>1</v>
      </c>
      <c r="R79" s="754">
        <f>F79/$J$56</f>
        <v>118.54086965892559</v>
      </c>
      <c r="S79" s="754">
        <f t="shared" si="3"/>
        <v>118.54086965892559</v>
      </c>
    </row>
    <row r="80" spans="1:19">
      <c r="A80" s="725"/>
      <c r="B80" s="726" t="s">
        <v>434</v>
      </c>
      <c r="C80" s="727" t="s">
        <v>408</v>
      </c>
      <c r="D80" s="727" t="s">
        <v>54</v>
      </c>
      <c r="E80" s="727" t="s">
        <v>8</v>
      </c>
      <c r="F80" s="728">
        <v>120000</v>
      </c>
      <c r="G80" s="733">
        <v>32</v>
      </c>
      <c r="H80" s="730">
        <f t="shared" si="4"/>
        <v>3750</v>
      </c>
      <c r="J80" s="745"/>
      <c r="K80" s="755">
        <v>45993</v>
      </c>
      <c r="L80" s="748" t="s">
        <v>400</v>
      </c>
      <c r="M80" s="151" t="s">
        <v>401</v>
      </c>
      <c r="N80" s="753" t="str">
        <f>C80</f>
        <v>TURNO 1</v>
      </c>
      <c r="O80" s="151" t="str">
        <f>E80</f>
        <v>BUS</v>
      </c>
      <c r="P80" s="151" t="str">
        <f>D80</f>
        <v>LA MONTAÑA 1</v>
      </c>
      <c r="Q80" s="503">
        <v>1</v>
      </c>
      <c r="R80" s="754">
        <f>F80/$J$56</f>
        <v>129.31731235519155</v>
      </c>
      <c r="S80" s="754">
        <f t="shared" si="3"/>
        <v>129.31731235519155</v>
      </c>
    </row>
    <row r="81" spans="1:19">
      <c r="A81" s="725"/>
      <c r="B81" s="726" t="s">
        <v>434</v>
      </c>
      <c r="C81" s="727" t="s">
        <v>408</v>
      </c>
      <c r="D81" s="727" t="s">
        <v>422</v>
      </c>
      <c r="E81" s="727" t="s">
        <v>144</v>
      </c>
      <c r="F81" s="728">
        <v>105000</v>
      </c>
      <c r="G81" s="733">
        <v>18</v>
      </c>
      <c r="H81" s="730">
        <f t="shared" si="4"/>
        <v>5833.333333333333</v>
      </c>
      <c r="J81" s="745"/>
      <c r="K81" s="755">
        <v>45993</v>
      </c>
      <c r="L81" s="748" t="s">
        <v>400</v>
      </c>
      <c r="M81" s="151" t="s">
        <v>401</v>
      </c>
      <c r="N81" s="753" t="str">
        <f>C81</f>
        <v>TURNO 1</v>
      </c>
      <c r="O81" s="151" t="str">
        <f>E81</f>
        <v xml:space="preserve">VAN </v>
      </c>
      <c r="P81" s="151" t="str">
        <f>D81</f>
        <v xml:space="preserve">LA MONTAÑA 1 </v>
      </c>
      <c r="Q81" s="503">
        <v>1</v>
      </c>
      <c r="R81" s="754">
        <f>F81/$J$56</f>
        <v>113.1526483107926</v>
      </c>
      <c r="S81" s="754">
        <f t="shared" si="3"/>
        <v>113.1526483107926</v>
      </c>
    </row>
    <row r="82" spans="1:19">
      <c r="A82" s="725"/>
      <c r="B82" s="726" t="s">
        <v>434</v>
      </c>
      <c r="C82" s="727" t="s">
        <v>408</v>
      </c>
      <c r="D82" s="727" t="s">
        <v>57</v>
      </c>
      <c r="E82" s="727" t="s">
        <v>8</v>
      </c>
      <c r="F82" s="728">
        <v>112500</v>
      </c>
      <c r="G82" s="733">
        <v>34</v>
      </c>
      <c r="H82" s="730">
        <f t="shared" si="4"/>
        <v>3308.8235294117649</v>
      </c>
      <c r="J82" s="745"/>
      <c r="K82" s="755">
        <v>45993</v>
      </c>
      <c r="L82" s="748" t="s">
        <v>400</v>
      </c>
      <c r="M82" s="151" t="s">
        <v>401</v>
      </c>
      <c r="N82" s="753" t="str">
        <f>C82</f>
        <v>TURNO 1</v>
      </c>
      <c r="O82" s="151" t="str">
        <f>E82</f>
        <v>BUS</v>
      </c>
      <c r="P82" s="151" t="str">
        <f>D82</f>
        <v xml:space="preserve">LA MONTAÑA 2 </v>
      </c>
      <c r="Q82" s="503">
        <v>1</v>
      </c>
      <c r="R82" s="754">
        <f>F82/$J$56</f>
        <v>121.23498033299208</v>
      </c>
      <c r="S82" s="754">
        <f t="shared" si="3"/>
        <v>121.23498033299208</v>
      </c>
    </row>
    <row r="83" spans="1:19">
      <c r="A83" s="725"/>
      <c r="B83" s="726" t="s">
        <v>434</v>
      </c>
      <c r="C83" s="727" t="s">
        <v>408</v>
      </c>
      <c r="D83" s="727" t="s">
        <v>22</v>
      </c>
      <c r="E83" s="727" t="s">
        <v>8</v>
      </c>
      <c r="F83" s="728">
        <v>165000</v>
      </c>
      <c r="G83" s="733">
        <v>27</v>
      </c>
      <c r="H83" s="730">
        <f t="shared" si="4"/>
        <v>6111.1111111111113</v>
      </c>
      <c r="J83" s="745"/>
      <c r="K83" s="755">
        <v>45993</v>
      </c>
      <c r="L83" s="748" t="s">
        <v>400</v>
      </c>
      <c r="M83" s="151" t="s">
        <v>401</v>
      </c>
      <c r="N83" s="753" t="str">
        <f>C83</f>
        <v>TURNO 1</v>
      </c>
      <c r="O83" s="151" t="str">
        <f>E83</f>
        <v>BUS</v>
      </c>
      <c r="P83" s="151" t="str">
        <f>D83</f>
        <v>MOLINA</v>
      </c>
      <c r="Q83" s="503">
        <v>1</v>
      </c>
      <c r="R83" s="754">
        <f>F83/$J$56</f>
        <v>177.81130448838837</v>
      </c>
      <c r="S83" s="754">
        <f t="shared" si="3"/>
        <v>177.81130448838837</v>
      </c>
    </row>
    <row r="84" spans="1:19">
      <c r="A84" s="725"/>
      <c r="B84" s="726" t="s">
        <v>434</v>
      </c>
      <c r="C84" s="727" t="s">
        <v>408</v>
      </c>
      <c r="D84" s="727" t="s">
        <v>20</v>
      </c>
      <c r="E84" s="727" t="s">
        <v>8</v>
      </c>
      <c r="F84" s="728">
        <v>121000</v>
      </c>
      <c r="G84" s="733">
        <v>44</v>
      </c>
      <c r="H84" s="730">
        <f t="shared" si="4"/>
        <v>2750</v>
      </c>
      <c r="J84" s="745"/>
      <c r="K84" s="755">
        <v>45993</v>
      </c>
      <c r="L84" s="748" t="s">
        <v>400</v>
      </c>
      <c r="M84" s="151" t="s">
        <v>401</v>
      </c>
      <c r="N84" s="753" t="str">
        <f>C84</f>
        <v>TURNO 1</v>
      </c>
      <c r="O84" s="151" t="str">
        <f>E84</f>
        <v>BUS</v>
      </c>
      <c r="P84" s="151" t="str">
        <f>D84</f>
        <v>RAUCO</v>
      </c>
      <c r="Q84" s="503">
        <v>1</v>
      </c>
      <c r="R84" s="754">
        <f>F84/$J$56</f>
        <v>130.39495662481815</v>
      </c>
      <c r="S84" s="754">
        <f t="shared" si="3"/>
        <v>130.39495662481815</v>
      </c>
    </row>
    <row r="85" spans="1:19">
      <c r="A85" s="725"/>
      <c r="B85" s="726" t="s">
        <v>434</v>
      </c>
      <c r="C85" s="727" t="s">
        <v>408</v>
      </c>
      <c r="D85" s="727" t="s">
        <v>20</v>
      </c>
      <c r="E85" s="727" t="s">
        <v>10</v>
      </c>
      <c r="F85" s="728">
        <v>90000</v>
      </c>
      <c r="G85" s="733">
        <v>9</v>
      </c>
      <c r="H85" s="730">
        <f t="shared" si="4"/>
        <v>10000</v>
      </c>
      <c r="J85" s="745"/>
      <c r="K85" s="755">
        <v>45993</v>
      </c>
      <c r="L85" s="748" t="s">
        <v>400</v>
      </c>
      <c r="M85" s="151" t="s">
        <v>401</v>
      </c>
      <c r="N85" s="753" t="str">
        <f>C85</f>
        <v>TURNO 1</v>
      </c>
      <c r="O85" s="151" t="str">
        <f>E85</f>
        <v>VAN</v>
      </c>
      <c r="P85" s="151" t="str">
        <f>D85</f>
        <v>RAUCO</v>
      </c>
      <c r="Q85" s="503">
        <v>1</v>
      </c>
      <c r="R85" s="754">
        <f>F85/$J$56</f>
        <v>96.987984266393653</v>
      </c>
      <c r="S85" s="754">
        <f t="shared" si="3"/>
        <v>96.987984266393653</v>
      </c>
    </row>
    <row r="86" spans="1:19">
      <c r="A86" s="725"/>
      <c r="B86" s="726" t="s">
        <v>434</v>
      </c>
      <c r="C86" s="727" t="s">
        <v>408</v>
      </c>
      <c r="D86" s="727" t="s">
        <v>423</v>
      </c>
      <c r="E86" s="727" t="s">
        <v>8</v>
      </c>
      <c r="F86" s="728">
        <v>320000</v>
      </c>
      <c r="G86" s="733">
        <v>23</v>
      </c>
      <c r="H86" s="730">
        <f t="shared" si="4"/>
        <v>13913.04347826087</v>
      </c>
      <c r="J86" s="745"/>
      <c r="K86" s="755">
        <v>45993</v>
      </c>
      <c r="L86" s="748" t="s">
        <v>400</v>
      </c>
      <c r="M86" s="151" t="s">
        <v>401</v>
      </c>
      <c r="N86" s="753" t="str">
        <f>C86</f>
        <v>TURNO 1</v>
      </c>
      <c r="O86" s="151" t="str">
        <f>E86</f>
        <v>BUS</v>
      </c>
      <c r="P86" s="151" t="str">
        <f>D86</f>
        <v xml:space="preserve">SAN RAFAEL </v>
      </c>
      <c r="Q86" s="503">
        <v>1</v>
      </c>
      <c r="R86" s="754">
        <f>F86/$J$56</f>
        <v>344.84616628051077</v>
      </c>
      <c r="S86" s="754">
        <f t="shared" si="3"/>
        <v>344.84616628051077</v>
      </c>
    </row>
    <row r="87" spans="1:19">
      <c r="A87" s="725"/>
      <c r="B87" s="726" t="s">
        <v>439</v>
      </c>
      <c r="C87" s="731" t="s">
        <v>408</v>
      </c>
      <c r="D87" s="731" t="s">
        <v>148</v>
      </c>
      <c r="E87" s="731" t="s">
        <v>17</v>
      </c>
      <c r="F87" s="732">
        <v>157500</v>
      </c>
      <c r="G87" s="733">
        <v>11</v>
      </c>
      <c r="H87" s="730">
        <f t="shared" si="4"/>
        <v>14318.181818181818</v>
      </c>
      <c r="J87" s="745"/>
      <c r="K87" s="755">
        <v>45993</v>
      </c>
      <c r="L87" s="748" t="s">
        <v>400</v>
      </c>
      <c r="M87" s="151" t="s">
        <v>401</v>
      </c>
      <c r="N87" s="753" t="str">
        <f>C87</f>
        <v>TURNO 1</v>
      </c>
      <c r="O87" s="151" t="str">
        <f>E87</f>
        <v>MINIBUS</v>
      </c>
      <c r="P87" s="151" t="str">
        <f>D87</f>
        <v xml:space="preserve">CURICÓ 1 Y 2 </v>
      </c>
      <c r="Q87" s="503">
        <v>1</v>
      </c>
      <c r="R87" s="754">
        <f>F87/$J$56</f>
        <v>169.72897246618891</v>
      </c>
      <c r="S87" s="754">
        <f t="shared" si="3"/>
        <v>169.72897246618891</v>
      </c>
    </row>
    <row r="88" spans="1:19">
      <c r="A88" s="725"/>
      <c r="B88" s="726" t="s">
        <v>439</v>
      </c>
      <c r="C88" s="731" t="s">
        <v>408</v>
      </c>
      <c r="D88" s="731" t="s">
        <v>363</v>
      </c>
      <c r="E88" s="731" t="s">
        <v>17</v>
      </c>
      <c r="F88" s="732">
        <v>105000</v>
      </c>
      <c r="G88" s="733">
        <v>14</v>
      </c>
      <c r="H88" s="730">
        <f t="shared" si="4"/>
        <v>7500</v>
      </c>
      <c r="J88" s="745"/>
      <c r="K88" s="755">
        <v>45993</v>
      </c>
      <c r="L88" s="748" t="s">
        <v>400</v>
      </c>
      <c r="M88" s="151" t="s">
        <v>401</v>
      </c>
      <c r="N88" s="753" t="str">
        <f>C88</f>
        <v>TURNO 1</v>
      </c>
      <c r="O88" s="151" t="str">
        <f>E88</f>
        <v>MINIBUS</v>
      </c>
      <c r="P88" s="151" t="str">
        <f>D88</f>
        <v xml:space="preserve">CURICÓ 3 </v>
      </c>
      <c r="Q88" s="503">
        <v>1</v>
      </c>
      <c r="R88" s="754">
        <f>F88/$J$56</f>
        <v>113.1526483107926</v>
      </c>
      <c r="S88" s="754">
        <f t="shared" si="3"/>
        <v>113.1526483107926</v>
      </c>
    </row>
    <row r="89" spans="1:19">
      <c r="A89" s="725"/>
      <c r="B89" s="726" t="s">
        <v>439</v>
      </c>
      <c r="C89" s="731" t="s">
        <v>408</v>
      </c>
      <c r="D89" s="731" t="s">
        <v>418</v>
      </c>
      <c r="E89" s="731" t="s">
        <v>144</v>
      </c>
      <c r="F89" s="732">
        <v>150000</v>
      </c>
      <c r="G89" s="733">
        <v>5</v>
      </c>
      <c r="H89" s="730">
        <f t="shared" si="4"/>
        <v>30000</v>
      </c>
      <c r="J89" s="745"/>
      <c r="K89" s="755">
        <v>45993</v>
      </c>
      <c r="L89" s="748" t="s">
        <v>400</v>
      </c>
      <c r="M89" s="151" t="s">
        <v>401</v>
      </c>
      <c r="N89" s="753" t="str">
        <f>C89</f>
        <v>TURNO 1</v>
      </c>
      <c r="O89" s="151" t="str">
        <f>E89</f>
        <v xml:space="preserve">VAN </v>
      </c>
      <c r="P89" s="151" t="str">
        <f>D89</f>
        <v>TENO/MORZA</v>
      </c>
      <c r="Q89" s="503">
        <v>1</v>
      </c>
      <c r="R89" s="754">
        <f>F89/$J$56</f>
        <v>161.64664044398944</v>
      </c>
      <c r="S89" s="754">
        <f t="shared" si="3"/>
        <v>161.64664044398944</v>
      </c>
    </row>
    <row r="90" spans="1:19">
      <c r="A90" s="725"/>
      <c r="B90" s="726" t="s">
        <v>437</v>
      </c>
      <c r="C90" s="727" t="s">
        <v>411</v>
      </c>
      <c r="D90" s="727" t="s">
        <v>145</v>
      </c>
      <c r="E90" s="727" t="s">
        <v>8</v>
      </c>
      <c r="F90" s="728">
        <v>126000</v>
      </c>
      <c r="G90" s="733">
        <v>44</v>
      </c>
      <c r="H90" s="730">
        <f t="shared" si="4"/>
        <v>2863.6363636363635</v>
      </c>
      <c r="J90" s="745"/>
      <c r="K90" s="755">
        <v>45993</v>
      </c>
      <c r="L90" s="748" t="s">
        <v>400</v>
      </c>
      <c r="M90" s="151" t="s">
        <v>401</v>
      </c>
      <c r="N90" s="753" t="str">
        <f>C90</f>
        <v>TURNO 2</v>
      </c>
      <c r="O90" s="151" t="str">
        <f>E90</f>
        <v>BUS</v>
      </c>
      <c r="P90" s="151" t="str">
        <f>D90</f>
        <v>CURICÓ 1</v>
      </c>
      <c r="Q90" s="503">
        <v>1</v>
      </c>
      <c r="R90" s="754">
        <f>F90/$J$56</f>
        <v>135.78317797295111</v>
      </c>
      <c r="S90" s="754">
        <f t="shared" si="3"/>
        <v>135.78317797295111</v>
      </c>
    </row>
    <row r="91" spans="1:19">
      <c r="A91" s="725"/>
      <c r="B91" s="726" t="s">
        <v>437</v>
      </c>
      <c r="C91" s="727" t="s">
        <v>412</v>
      </c>
      <c r="D91" s="727" t="s">
        <v>135</v>
      </c>
      <c r="E91" s="727" t="s">
        <v>8</v>
      </c>
      <c r="F91" s="728">
        <v>126000</v>
      </c>
      <c r="G91" s="733">
        <v>31</v>
      </c>
      <c r="H91" s="730">
        <f t="shared" si="4"/>
        <v>4064.516129032258</v>
      </c>
      <c r="J91" s="745"/>
      <c r="K91" s="755">
        <v>45993</v>
      </c>
      <c r="L91" s="748" t="s">
        <v>400</v>
      </c>
      <c r="M91" s="151" t="s">
        <v>401</v>
      </c>
      <c r="N91" s="753" t="str">
        <f>C91</f>
        <v xml:space="preserve">TURNO 2 </v>
      </c>
      <c r="O91" s="151" t="str">
        <f>E91</f>
        <v>BUS</v>
      </c>
      <c r="P91" s="151" t="str">
        <f>D91</f>
        <v xml:space="preserve">CURICÓ 1 </v>
      </c>
      <c r="Q91" s="503">
        <v>1</v>
      </c>
      <c r="R91" s="754">
        <f>F91/$J$56</f>
        <v>135.78317797295111</v>
      </c>
      <c r="S91" s="754">
        <f t="shared" si="3"/>
        <v>135.78317797295111</v>
      </c>
    </row>
    <row r="92" spans="1:19">
      <c r="A92" s="725"/>
      <c r="B92" s="726" t="s">
        <v>437</v>
      </c>
      <c r="C92" s="727" t="s">
        <v>412</v>
      </c>
      <c r="D92" s="727" t="s">
        <v>135</v>
      </c>
      <c r="E92" s="727" t="s">
        <v>10</v>
      </c>
      <c r="F92" s="728">
        <v>90000</v>
      </c>
      <c r="G92" s="733">
        <v>17</v>
      </c>
      <c r="H92" s="730">
        <f t="shared" si="4"/>
        <v>5294.1176470588234</v>
      </c>
      <c r="J92" s="745"/>
      <c r="K92" s="755">
        <v>45993</v>
      </c>
      <c r="L92" s="748" t="s">
        <v>400</v>
      </c>
      <c r="M92" s="151" t="s">
        <v>401</v>
      </c>
      <c r="N92" s="753" t="str">
        <f>C92</f>
        <v xml:space="preserve">TURNO 2 </v>
      </c>
      <c r="O92" s="151" t="str">
        <f>E92</f>
        <v>VAN</v>
      </c>
      <c r="P92" s="151" t="str">
        <f>D92</f>
        <v xml:space="preserve">CURICÓ 1 </v>
      </c>
      <c r="Q92" s="503">
        <v>1</v>
      </c>
      <c r="R92" s="754">
        <f>F92/$J$56</f>
        <v>96.987984266393653</v>
      </c>
      <c r="S92" s="754">
        <f t="shared" si="3"/>
        <v>96.987984266393653</v>
      </c>
    </row>
    <row r="93" spans="1:19">
      <c r="A93" s="725"/>
      <c r="B93" s="726" t="s">
        <v>437</v>
      </c>
      <c r="C93" s="727" t="s">
        <v>412</v>
      </c>
      <c r="D93" s="727" t="s">
        <v>137</v>
      </c>
      <c r="E93" s="727" t="s">
        <v>8</v>
      </c>
      <c r="F93" s="728">
        <v>126000</v>
      </c>
      <c r="G93" s="733">
        <v>35</v>
      </c>
      <c r="H93" s="730">
        <f t="shared" si="4"/>
        <v>3600</v>
      </c>
      <c r="J93" s="745"/>
      <c r="K93" s="755">
        <v>45993</v>
      </c>
      <c r="L93" s="748" t="s">
        <v>400</v>
      </c>
      <c r="M93" s="151" t="s">
        <v>401</v>
      </c>
      <c r="N93" s="753" t="str">
        <f>C93</f>
        <v xml:space="preserve">TURNO 2 </v>
      </c>
      <c r="O93" s="151" t="str">
        <f>E93</f>
        <v>BUS</v>
      </c>
      <c r="P93" s="151" t="str">
        <f>D93</f>
        <v>CURICÓ 2</v>
      </c>
      <c r="Q93" s="503">
        <v>1</v>
      </c>
      <c r="R93" s="754">
        <f>F93/$J$56</f>
        <v>135.78317797295111</v>
      </c>
      <c r="S93" s="754">
        <f t="shared" si="3"/>
        <v>135.78317797295111</v>
      </c>
    </row>
    <row r="94" spans="1:19">
      <c r="A94" s="725"/>
      <c r="B94" s="726" t="s">
        <v>437</v>
      </c>
      <c r="C94" s="727" t="s">
        <v>411</v>
      </c>
      <c r="D94" s="727" t="s">
        <v>141</v>
      </c>
      <c r="E94" s="727" t="s">
        <v>8</v>
      </c>
      <c r="F94" s="728">
        <v>126000</v>
      </c>
      <c r="G94" s="733">
        <v>41</v>
      </c>
      <c r="H94" s="730">
        <f t="shared" si="4"/>
        <v>3073.1707317073169</v>
      </c>
      <c r="J94" s="745"/>
      <c r="K94" s="755">
        <v>45993</v>
      </c>
      <c r="L94" s="748" t="s">
        <v>400</v>
      </c>
      <c r="M94" s="151" t="s">
        <v>401</v>
      </c>
      <c r="N94" s="753" t="str">
        <f>C94</f>
        <v>TURNO 2</v>
      </c>
      <c r="O94" s="151" t="str">
        <f>E94</f>
        <v>BUS</v>
      </c>
      <c r="P94" s="151" t="str">
        <f>D94</f>
        <v xml:space="preserve">CURICÓ 2 </v>
      </c>
      <c r="Q94" s="503">
        <v>1</v>
      </c>
      <c r="R94" s="754">
        <f>F94/$J$56</f>
        <v>135.78317797295111</v>
      </c>
      <c r="S94" s="754">
        <f t="shared" si="3"/>
        <v>135.78317797295111</v>
      </c>
    </row>
    <row r="95" spans="1:19">
      <c r="A95" s="725"/>
      <c r="B95" s="726" t="s">
        <v>437</v>
      </c>
      <c r="C95" s="727" t="s">
        <v>412</v>
      </c>
      <c r="D95" s="727" t="s">
        <v>141</v>
      </c>
      <c r="E95" s="727" t="s">
        <v>10</v>
      </c>
      <c r="F95" s="728">
        <v>90000</v>
      </c>
      <c r="G95" s="733">
        <v>12</v>
      </c>
      <c r="H95" s="730">
        <f t="shared" si="4"/>
        <v>7500</v>
      </c>
      <c r="J95" s="745"/>
      <c r="K95" s="755">
        <v>45993</v>
      </c>
      <c r="L95" s="748" t="s">
        <v>400</v>
      </c>
      <c r="M95" s="151" t="s">
        <v>401</v>
      </c>
      <c r="N95" s="753" t="str">
        <f>C95</f>
        <v xml:space="preserve">TURNO 2 </v>
      </c>
      <c r="O95" s="151" t="str">
        <f>E95</f>
        <v>VAN</v>
      </c>
      <c r="P95" s="151" t="str">
        <f>D95</f>
        <v xml:space="preserve">CURICÓ 2 </v>
      </c>
      <c r="Q95" s="503">
        <v>1</v>
      </c>
      <c r="R95" s="754">
        <f>F95/$J$56</f>
        <v>96.987984266393653</v>
      </c>
      <c r="S95" s="754">
        <f t="shared" si="3"/>
        <v>96.987984266393653</v>
      </c>
    </row>
    <row r="96" spans="1:19">
      <c r="A96" s="725"/>
      <c r="B96" s="726" t="s">
        <v>437</v>
      </c>
      <c r="C96" s="727" t="s">
        <v>411</v>
      </c>
      <c r="D96" s="727" t="s">
        <v>146</v>
      </c>
      <c r="E96" s="727" t="s">
        <v>8</v>
      </c>
      <c r="F96" s="728">
        <v>126000</v>
      </c>
      <c r="G96" s="733">
        <v>42</v>
      </c>
      <c r="H96" s="730">
        <f t="shared" si="4"/>
        <v>3000</v>
      </c>
      <c r="J96" s="745"/>
      <c r="K96" s="755">
        <v>45993</v>
      </c>
      <c r="L96" s="748" t="s">
        <v>400</v>
      </c>
      <c r="M96" s="151" t="s">
        <v>401</v>
      </c>
      <c r="N96" s="753" t="str">
        <f>C96</f>
        <v>TURNO 2</v>
      </c>
      <c r="O96" s="151" t="str">
        <f>E96</f>
        <v>BUS</v>
      </c>
      <c r="P96" s="151" t="str">
        <f>D96</f>
        <v>CURICÓ 3</v>
      </c>
      <c r="Q96" s="503">
        <v>1</v>
      </c>
      <c r="R96" s="754">
        <f>F96/$J$56</f>
        <v>135.78317797295111</v>
      </c>
      <c r="S96" s="754">
        <f t="shared" si="3"/>
        <v>135.78317797295111</v>
      </c>
    </row>
    <row r="97" spans="1:19">
      <c r="A97" s="725"/>
      <c r="B97" s="726" t="s">
        <v>437</v>
      </c>
      <c r="C97" s="727" t="s">
        <v>411</v>
      </c>
      <c r="D97" s="727" t="s">
        <v>363</v>
      </c>
      <c r="E97" s="727" t="s">
        <v>8</v>
      </c>
      <c r="F97" s="728">
        <v>126000</v>
      </c>
      <c r="G97" s="733">
        <v>48</v>
      </c>
      <c r="H97" s="730">
        <f t="shared" si="4"/>
        <v>2625</v>
      </c>
      <c r="J97" s="745"/>
      <c r="K97" s="755">
        <v>45993</v>
      </c>
      <c r="L97" s="748" t="s">
        <v>400</v>
      </c>
      <c r="M97" s="151" t="s">
        <v>401</v>
      </c>
      <c r="N97" s="753" t="str">
        <f>C97</f>
        <v>TURNO 2</v>
      </c>
      <c r="O97" s="151" t="str">
        <f>E97</f>
        <v>BUS</v>
      </c>
      <c r="P97" s="151" t="str">
        <f>D97</f>
        <v xml:space="preserve">CURICÓ 3 </v>
      </c>
      <c r="Q97" s="503">
        <v>1</v>
      </c>
      <c r="R97" s="754">
        <f>F97/$J$56</f>
        <v>135.78317797295111</v>
      </c>
      <c r="S97" s="754">
        <f t="shared" si="3"/>
        <v>135.78317797295111</v>
      </c>
    </row>
    <row r="98" spans="1:19">
      <c r="A98" s="725"/>
      <c r="B98" s="726" t="s">
        <v>437</v>
      </c>
      <c r="C98" s="727" t="s">
        <v>411</v>
      </c>
      <c r="D98" s="727" t="s">
        <v>363</v>
      </c>
      <c r="E98" s="727" t="s">
        <v>8</v>
      </c>
      <c r="F98" s="728">
        <v>126000</v>
      </c>
      <c r="G98" s="733">
        <v>34</v>
      </c>
      <c r="H98" s="730">
        <f t="shared" si="4"/>
        <v>3705.8823529411766</v>
      </c>
      <c r="J98" s="745"/>
      <c r="K98" s="755">
        <v>45993</v>
      </c>
      <c r="L98" s="748" t="s">
        <v>400</v>
      </c>
      <c r="M98" s="151" t="s">
        <v>401</v>
      </c>
      <c r="N98" s="753" t="str">
        <f>C98</f>
        <v>TURNO 2</v>
      </c>
      <c r="O98" s="151" t="str">
        <f>E98</f>
        <v>BUS</v>
      </c>
      <c r="P98" s="151" t="str">
        <f>D98</f>
        <v xml:space="preserve">CURICÓ 3 </v>
      </c>
      <c r="Q98" s="503">
        <v>1</v>
      </c>
      <c r="R98" s="754">
        <f>F98/$J$56</f>
        <v>135.78317797295111</v>
      </c>
      <c r="S98" s="754">
        <f t="shared" si="3"/>
        <v>135.78317797295111</v>
      </c>
    </row>
    <row r="99" spans="1:19">
      <c r="A99" s="725"/>
      <c r="B99" s="726" t="s">
        <v>437</v>
      </c>
      <c r="C99" s="727" t="s">
        <v>412</v>
      </c>
      <c r="D99" s="727" t="s">
        <v>146</v>
      </c>
      <c r="E99" s="727" t="s">
        <v>8</v>
      </c>
      <c r="F99" s="728">
        <v>126000</v>
      </c>
      <c r="G99" s="733">
        <v>40</v>
      </c>
      <c r="H99" s="730">
        <f t="shared" si="4"/>
        <v>3150</v>
      </c>
      <c r="J99" s="745"/>
      <c r="K99" s="755">
        <v>45993</v>
      </c>
      <c r="L99" s="748" t="s">
        <v>400</v>
      </c>
      <c r="M99" s="151" t="s">
        <v>401</v>
      </c>
      <c r="N99" s="753" t="str">
        <f>C99</f>
        <v xml:space="preserve">TURNO 2 </v>
      </c>
      <c r="O99" s="151" t="str">
        <f>E99</f>
        <v>BUS</v>
      </c>
      <c r="P99" s="151" t="str">
        <f>D99</f>
        <v>CURICÓ 3</v>
      </c>
      <c r="Q99" s="503">
        <v>1</v>
      </c>
      <c r="R99" s="754">
        <f>F99/$J$56</f>
        <v>135.78317797295111</v>
      </c>
      <c r="S99" s="754">
        <f t="shared" si="3"/>
        <v>135.78317797295111</v>
      </c>
    </row>
    <row r="100" spans="1:19">
      <c r="A100" s="725"/>
      <c r="B100" s="726" t="s">
        <v>437</v>
      </c>
      <c r="C100" s="727" t="s">
        <v>411</v>
      </c>
      <c r="D100" s="727" t="s">
        <v>364</v>
      </c>
      <c r="E100" s="727" t="s">
        <v>8</v>
      </c>
      <c r="F100" s="728">
        <v>101000</v>
      </c>
      <c r="G100" s="733">
        <v>37</v>
      </c>
      <c r="H100" s="730">
        <f t="shared" si="4"/>
        <v>2729.7297297297296</v>
      </c>
      <c r="J100" s="745"/>
      <c r="K100" s="755">
        <v>45993</v>
      </c>
      <c r="L100" s="748" t="s">
        <v>400</v>
      </c>
      <c r="M100" s="151" t="s">
        <v>401</v>
      </c>
      <c r="N100" s="753" t="str">
        <f>C100</f>
        <v>TURNO 2</v>
      </c>
      <c r="O100" s="151" t="str">
        <f>E100</f>
        <v>BUS</v>
      </c>
      <c r="P100" s="151" t="str">
        <f>D100</f>
        <v xml:space="preserve">TENO 1 </v>
      </c>
      <c r="Q100" s="503">
        <v>1</v>
      </c>
      <c r="R100" s="754">
        <f>F100/$J$56</f>
        <v>108.84207123228622</v>
      </c>
      <c r="S100" s="754">
        <f t="shared" si="3"/>
        <v>108.84207123228622</v>
      </c>
    </row>
    <row r="101" spans="1:19">
      <c r="A101" s="725"/>
      <c r="B101" s="726" t="s">
        <v>437</v>
      </c>
      <c r="C101" s="727" t="s">
        <v>411</v>
      </c>
      <c r="D101" s="727" t="s">
        <v>364</v>
      </c>
      <c r="E101" s="727" t="s">
        <v>17</v>
      </c>
      <c r="F101" s="728">
        <v>95000</v>
      </c>
      <c r="G101" s="733">
        <v>25</v>
      </c>
      <c r="H101" s="730">
        <f t="shared" si="4"/>
        <v>3800</v>
      </c>
      <c r="J101" s="745"/>
      <c r="K101" s="755">
        <v>45993</v>
      </c>
      <c r="L101" s="748" t="s">
        <v>400</v>
      </c>
      <c r="M101" s="151" t="s">
        <v>401</v>
      </c>
      <c r="N101" s="753" t="str">
        <f>C101</f>
        <v>TURNO 2</v>
      </c>
      <c r="O101" s="151" t="str">
        <f>E101</f>
        <v>MINIBUS</v>
      </c>
      <c r="P101" s="151" t="str">
        <f>D101</f>
        <v xml:space="preserve">TENO 1 </v>
      </c>
      <c r="Q101" s="503">
        <v>1</v>
      </c>
      <c r="R101" s="754">
        <f>F101/$J$56</f>
        <v>102.37620561452664</v>
      </c>
      <c r="S101" s="754">
        <f t="shared" si="3"/>
        <v>102.37620561452664</v>
      </c>
    </row>
    <row r="102" spans="1:19">
      <c r="A102" s="725"/>
      <c r="B102" s="726" t="s">
        <v>437</v>
      </c>
      <c r="C102" s="727" t="s">
        <v>411</v>
      </c>
      <c r="D102" s="727" t="s">
        <v>240</v>
      </c>
      <c r="E102" s="727" t="s">
        <v>8</v>
      </c>
      <c r="F102" s="728">
        <v>108000</v>
      </c>
      <c r="G102" s="733">
        <v>35</v>
      </c>
      <c r="H102" s="730">
        <f t="shared" si="4"/>
        <v>3085.7142857142858</v>
      </c>
      <c r="J102" s="745"/>
      <c r="K102" s="755">
        <v>45993</v>
      </c>
      <c r="L102" s="748" t="s">
        <v>400</v>
      </c>
      <c r="M102" s="151" t="s">
        <v>401</v>
      </c>
      <c r="N102" s="753" t="str">
        <f>C102</f>
        <v>TURNO 2</v>
      </c>
      <c r="O102" s="151" t="str">
        <f>E102</f>
        <v>BUS</v>
      </c>
      <c r="P102" s="151" t="str">
        <f>D102</f>
        <v>TENO 2</v>
      </c>
      <c r="Q102" s="503">
        <v>1</v>
      </c>
      <c r="R102" s="754">
        <f>F102/$J$56</f>
        <v>116.38558111967239</v>
      </c>
      <c r="S102" s="754">
        <f t="shared" si="3"/>
        <v>116.38558111967239</v>
      </c>
    </row>
    <row r="103" spans="1:19">
      <c r="A103" s="725"/>
      <c r="B103" s="726" t="s">
        <v>437</v>
      </c>
      <c r="C103" s="727" t="s">
        <v>411</v>
      </c>
      <c r="D103" s="727" t="s">
        <v>25</v>
      </c>
      <c r="E103" s="727" t="s">
        <v>8</v>
      </c>
      <c r="F103" s="728">
        <v>119000</v>
      </c>
      <c r="G103" s="733">
        <v>23</v>
      </c>
      <c r="H103" s="730">
        <f t="shared" si="4"/>
        <v>5173.913043478261</v>
      </c>
      <c r="J103" s="745"/>
      <c r="K103" s="755">
        <v>45993</v>
      </c>
      <c r="L103" s="748" t="s">
        <v>400</v>
      </c>
      <c r="M103" s="151" t="s">
        <v>401</v>
      </c>
      <c r="N103" s="753" t="str">
        <f>C103</f>
        <v>TURNO 2</v>
      </c>
      <c r="O103" s="151" t="str">
        <f>E103</f>
        <v>BUS</v>
      </c>
      <c r="P103" s="151" t="str">
        <f>D103</f>
        <v>MORZA</v>
      </c>
      <c r="Q103" s="503">
        <v>1</v>
      </c>
      <c r="R103" s="754">
        <f>F103/$J$56</f>
        <v>128.23966808556494</v>
      </c>
      <c r="S103" s="754">
        <f t="shared" si="3"/>
        <v>128.23966808556494</v>
      </c>
    </row>
    <row r="104" spans="1:19">
      <c r="A104" s="725"/>
      <c r="B104" s="726" t="s">
        <v>437</v>
      </c>
      <c r="C104" s="727" t="s">
        <v>411</v>
      </c>
      <c r="D104" s="727" t="s">
        <v>25</v>
      </c>
      <c r="E104" s="727" t="s">
        <v>144</v>
      </c>
      <c r="F104" s="728">
        <v>100000</v>
      </c>
      <c r="G104" s="733">
        <v>22</v>
      </c>
      <c r="H104" s="730">
        <f t="shared" si="4"/>
        <v>4545.454545454545</v>
      </c>
      <c r="J104" s="745"/>
      <c r="K104" s="755">
        <v>45993</v>
      </c>
      <c r="L104" s="748" t="s">
        <v>400</v>
      </c>
      <c r="M104" s="151" t="s">
        <v>401</v>
      </c>
      <c r="N104" s="753" t="str">
        <f>C104</f>
        <v>TURNO 2</v>
      </c>
      <c r="O104" s="151" t="str">
        <f>E104</f>
        <v xml:space="preserve">VAN </v>
      </c>
      <c r="P104" s="151" t="str">
        <f>D104</f>
        <v>MORZA</v>
      </c>
      <c r="Q104" s="503">
        <v>1</v>
      </c>
      <c r="R104" s="754">
        <f>F104/$J$56</f>
        <v>107.76442696265963</v>
      </c>
      <c r="S104" s="754">
        <f t="shared" si="3"/>
        <v>107.76442696265963</v>
      </c>
    </row>
    <row r="105" spans="1:19">
      <c r="A105" s="725"/>
      <c r="B105" s="726" t="s">
        <v>437</v>
      </c>
      <c r="C105" s="727" t="s">
        <v>411</v>
      </c>
      <c r="D105" s="727" t="s">
        <v>54</v>
      </c>
      <c r="E105" s="727" t="s">
        <v>8</v>
      </c>
      <c r="F105" s="728">
        <v>120000</v>
      </c>
      <c r="G105" s="733">
        <v>27</v>
      </c>
      <c r="H105" s="730">
        <f t="shared" si="4"/>
        <v>4444.4444444444443</v>
      </c>
      <c r="J105" s="745"/>
      <c r="K105" s="755">
        <v>45993</v>
      </c>
      <c r="L105" s="748" t="s">
        <v>400</v>
      </c>
      <c r="M105" s="151" t="s">
        <v>401</v>
      </c>
      <c r="N105" s="753" t="str">
        <f>C105</f>
        <v>TURNO 2</v>
      </c>
      <c r="O105" s="151" t="str">
        <f>E105</f>
        <v>BUS</v>
      </c>
      <c r="P105" s="151" t="str">
        <f>D105</f>
        <v>LA MONTAÑA 1</v>
      </c>
      <c r="Q105" s="503">
        <v>1</v>
      </c>
      <c r="R105" s="754">
        <f>F105/$J$56</f>
        <v>129.31731235519155</v>
      </c>
      <c r="S105" s="754">
        <f t="shared" si="3"/>
        <v>129.31731235519155</v>
      </c>
    </row>
    <row r="106" spans="1:19">
      <c r="A106" s="725"/>
      <c r="B106" s="726" t="s">
        <v>437</v>
      </c>
      <c r="C106" s="727" t="s">
        <v>411</v>
      </c>
      <c r="D106" s="727" t="s">
        <v>57</v>
      </c>
      <c r="E106" s="727" t="s">
        <v>17</v>
      </c>
      <c r="F106" s="728">
        <v>105000</v>
      </c>
      <c r="G106" s="733">
        <v>13</v>
      </c>
      <c r="H106" s="730">
        <f t="shared" si="4"/>
        <v>8076.9230769230771</v>
      </c>
      <c r="J106" s="745"/>
      <c r="K106" s="755">
        <v>45993</v>
      </c>
      <c r="L106" s="748" t="s">
        <v>400</v>
      </c>
      <c r="M106" s="151" t="s">
        <v>401</v>
      </c>
      <c r="N106" s="753" t="str">
        <f>C106</f>
        <v>TURNO 2</v>
      </c>
      <c r="O106" s="151" t="str">
        <f>E106</f>
        <v>MINIBUS</v>
      </c>
      <c r="P106" s="151" t="str">
        <f>D106</f>
        <v xml:space="preserve">LA MONTAÑA 2 </v>
      </c>
      <c r="Q106" s="503">
        <v>1</v>
      </c>
      <c r="R106" s="754">
        <f>F106/$J$56</f>
        <v>113.1526483107926</v>
      </c>
      <c r="S106" s="754">
        <f t="shared" si="3"/>
        <v>113.1526483107926</v>
      </c>
    </row>
    <row r="107" spans="1:19">
      <c r="A107" s="725"/>
      <c r="B107" s="726" t="s">
        <v>437</v>
      </c>
      <c r="C107" s="727" t="s">
        <v>411</v>
      </c>
      <c r="D107" s="727" t="s">
        <v>58</v>
      </c>
      <c r="E107" s="727" t="s">
        <v>8</v>
      </c>
      <c r="F107" s="728">
        <v>165000</v>
      </c>
      <c r="G107" s="733">
        <v>46</v>
      </c>
      <c r="H107" s="730">
        <f t="shared" si="4"/>
        <v>3586.9565217391305</v>
      </c>
      <c r="J107" s="745"/>
      <c r="K107" s="755">
        <v>45993</v>
      </c>
      <c r="L107" s="748" t="s">
        <v>400</v>
      </c>
      <c r="M107" s="151" t="s">
        <v>401</v>
      </c>
      <c r="N107" s="753" t="str">
        <f>C107</f>
        <v>TURNO 2</v>
      </c>
      <c r="O107" s="151" t="str">
        <f>E107</f>
        <v>BUS</v>
      </c>
      <c r="P107" s="151" t="str">
        <f>D107</f>
        <v xml:space="preserve">MOLINA </v>
      </c>
      <c r="Q107" s="503">
        <v>1</v>
      </c>
      <c r="R107" s="754">
        <f>F107/$J$56</f>
        <v>177.81130448838837</v>
      </c>
      <c r="S107" s="754">
        <f t="shared" si="3"/>
        <v>177.81130448838837</v>
      </c>
    </row>
    <row r="108" spans="1:19">
      <c r="A108" s="725"/>
      <c r="B108" s="726" t="s">
        <v>437</v>
      </c>
      <c r="C108" s="727" t="s">
        <v>412</v>
      </c>
      <c r="D108" s="727" t="s">
        <v>22</v>
      </c>
      <c r="E108" s="727" t="s">
        <v>10</v>
      </c>
      <c r="F108" s="728">
        <v>145000</v>
      </c>
      <c r="G108" s="733">
        <v>19</v>
      </c>
      <c r="H108" s="730">
        <f t="shared" si="4"/>
        <v>7631.5789473684208</v>
      </c>
      <c r="J108" s="745"/>
      <c r="K108" s="755">
        <v>45993</v>
      </c>
      <c r="L108" s="748" t="s">
        <v>400</v>
      </c>
      <c r="M108" s="151" t="s">
        <v>401</v>
      </c>
      <c r="N108" s="753" t="str">
        <f>C108</f>
        <v xml:space="preserve">TURNO 2 </v>
      </c>
      <c r="O108" s="151" t="str">
        <f>E108</f>
        <v>VAN</v>
      </c>
      <c r="P108" s="151" t="str">
        <f>D108</f>
        <v>MOLINA</v>
      </c>
      <c r="Q108" s="503">
        <v>1</v>
      </c>
      <c r="R108" s="754">
        <f>F108/$J$56</f>
        <v>156.25841909585645</v>
      </c>
      <c r="S108" s="754">
        <f t="shared" si="3"/>
        <v>156.25841909585645</v>
      </c>
    </row>
    <row r="109" spans="1:19">
      <c r="A109" s="725"/>
      <c r="B109" s="726" t="s">
        <v>437</v>
      </c>
      <c r="C109" s="727" t="s">
        <v>411</v>
      </c>
      <c r="D109" s="727" t="s">
        <v>20</v>
      </c>
      <c r="E109" s="727" t="s">
        <v>8</v>
      </c>
      <c r="F109" s="728">
        <v>121000</v>
      </c>
      <c r="G109" s="733">
        <v>44</v>
      </c>
      <c r="H109" s="730">
        <f t="shared" si="4"/>
        <v>2750</v>
      </c>
      <c r="J109" s="745"/>
      <c r="K109" s="755">
        <v>45993</v>
      </c>
      <c r="L109" s="748" t="s">
        <v>400</v>
      </c>
      <c r="M109" s="151" t="s">
        <v>401</v>
      </c>
      <c r="N109" s="753" t="str">
        <f>C109</f>
        <v>TURNO 2</v>
      </c>
      <c r="O109" s="151" t="str">
        <f>E109</f>
        <v>BUS</v>
      </c>
      <c r="P109" s="151" t="str">
        <f>D109</f>
        <v>RAUCO</v>
      </c>
      <c r="Q109" s="503">
        <v>1</v>
      </c>
      <c r="R109" s="754">
        <f>F109/$J$56</f>
        <v>130.39495662481815</v>
      </c>
      <c r="S109" s="754">
        <f t="shared" si="3"/>
        <v>130.39495662481815</v>
      </c>
    </row>
    <row r="110" spans="1:19">
      <c r="A110" s="725"/>
      <c r="B110" s="726" t="s">
        <v>437</v>
      </c>
      <c r="C110" s="727" t="s">
        <v>411</v>
      </c>
      <c r="D110" s="727" t="s">
        <v>20</v>
      </c>
      <c r="E110" s="727" t="s">
        <v>10</v>
      </c>
      <c r="F110" s="728">
        <v>90000</v>
      </c>
      <c r="G110" s="733">
        <v>9</v>
      </c>
      <c r="H110" s="730">
        <f t="shared" si="4"/>
        <v>10000</v>
      </c>
      <c r="J110" s="745"/>
      <c r="K110" s="755">
        <v>45993</v>
      </c>
      <c r="L110" s="748" t="s">
        <v>400</v>
      </c>
      <c r="M110" s="151" t="s">
        <v>401</v>
      </c>
      <c r="N110" s="753" t="str">
        <f>C110</f>
        <v>TURNO 2</v>
      </c>
      <c r="O110" s="151" t="str">
        <f>E110</f>
        <v>VAN</v>
      </c>
      <c r="P110" s="151" t="str">
        <f>D110</f>
        <v>RAUCO</v>
      </c>
      <c r="Q110" s="503">
        <v>1</v>
      </c>
      <c r="R110" s="754">
        <f>F110/$J$56</f>
        <v>96.987984266393653</v>
      </c>
      <c r="S110" s="754">
        <f t="shared" si="3"/>
        <v>96.987984266393653</v>
      </c>
    </row>
    <row r="111" spans="1:19">
      <c r="A111" s="725"/>
      <c r="B111" s="726" t="s">
        <v>437</v>
      </c>
      <c r="C111" s="727" t="s">
        <v>411</v>
      </c>
      <c r="D111" s="727" t="s">
        <v>419</v>
      </c>
      <c r="E111" s="727" t="s">
        <v>17</v>
      </c>
      <c r="F111" s="728">
        <v>150000</v>
      </c>
      <c r="G111" s="733">
        <v>17</v>
      </c>
      <c r="H111" s="730">
        <f t="shared" si="4"/>
        <v>8823.5294117647063</v>
      </c>
      <c r="J111" s="745"/>
      <c r="K111" s="755">
        <v>45993</v>
      </c>
      <c r="L111" s="748" t="s">
        <v>400</v>
      </c>
      <c r="M111" s="151" t="s">
        <v>401</v>
      </c>
      <c r="N111" s="753" t="str">
        <f>C111</f>
        <v>TURNO 2</v>
      </c>
      <c r="O111" s="151" t="str">
        <f>E111</f>
        <v>MINIBUS</v>
      </c>
      <c r="P111" s="151" t="str">
        <f>D111</f>
        <v xml:space="preserve">CHEPICA </v>
      </c>
      <c r="Q111" s="503">
        <v>1</v>
      </c>
      <c r="R111" s="754">
        <f>F111/$J$56</f>
        <v>161.64664044398944</v>
      </c>
      <c r="S111" s="754">
        <f t="shared" si="3"/>
        <v>161.64664044398944</v>
      </c>
    </row>
    <row r="112" spans="1:19">
      <c r="A112" s="725"/>
      <c r="B112" s="726" t="s">
        <v>440</v>
      </c>
      <c r="C112" s="727" t="s">
        <v>412</v>
      </c>
      <c r="D112" s="727" t="s">
        <v>421</v>
      </c>
      <c r="E112" s="727" t="s">
        <v>144</v>
      </c>
      <c r="F112" s="728">
        <v>150000</v>
      </c>
      <c r="G112" s="733">
        <v>12</v>
      </c>
      <c r="H112" s="730">
        <f t="shared" si="4"/>
        <v>12500</v>
      </c>
      <c r="J112" s="745"/>
      <c r="K112" s="755">
        <v>45993</v>
      </c>
      <c r="L112" s="748" t="s">
        <v>400</v>
      </c>
      <c r="M112" s="151" t="s">
        <v>401</v>
      </c>
      <c r="N112" s="753" t="str">
        <f>C112</f>
        <v xml:space="preserve">TURNO 2 </v>
      </c>
      <c r="O112" s="151" t="str">
        <f>E112</f>
        <v xml:space="preserve">VAN </v>
      </c>
      <c r="P112" s="151" t="str">
        <f>D112</f>
        <v>CURICÓ 1, 2 Y 3</v>
      </c>
      <c r="Q112" s="503">
        <v>1</v>
      </c>
      <c r="R112" s="754">
        <f>F112/$J$56</f>
        <v>161.64664044398944</v>
      </c>
      <c r="S112" s="754">
        <f t="shared" si="3"/>
        <v>161.64664044398944</v>
      </c>
    </row>
    <row r="113" spans="1:19">
      <c r="A113" s="735">
        <v>45994</v>
      </c>
      <c r="B113" s="734" t="s">
        <v>438</v>
      </c>
      <c r="C113" s="731" t="s">
        <v>408</v>
      </c>
      <c r="D113" s="731" t="s">
        <v>148</v>
      </c>
      <c r="E113" s="731" t="s">
        <v>17</v>
      </c>
      <c r="F113" s="732">
        <v>78750</v>
      </c>
      <c r="G113" s="733">
        <v>26</v>
      </c>
      <c r="H113" s="730">
        <f t="shared" si="4"/>
        <v>3028.8461538461538</v>
      </c>
      <c r="J113" s="765">
        <v>925.37</v>
      </c>
      <c r="K113" s="755">
        <v>45994</v>
      </c>
      <c r="L113" s="748" t="s">
        <v>400</v>
      </c>
      <c r="M113" s="151" t="s">
        <v>401</v>
      </c>
      <c r="N113" s="753" t="str">
        <f>C113</f>
        <v>TURNO 1</v>
      </c>
      <c r="O113" s="151" t="str">
        <f>E113</f>
        <v>MINIBUS</v>
      </c>
      <c r="P113" s="151" t="str">
        <f>D113</f>
        <v xml:space="preserve">CURICÓ 1 Y 2 </v>
      </c>
      <c r="Q113" s="503">
        <v>1</v>
      </c>
      <c r="R113" s="754">
        <f>F113/$J$113</f>
        <v>85.101094697256229</v>
      </c>
      <c r="S113" s="754">
        <f t="shared" si="3"/>
        <v>85.101094697256229</v>
      </c>
    </row>
    <row r="114" spans="1:19">
      <c r="A114" s="735"/>
      <c r="B114" s="734" t="s">
        <v>438</v>
      </c>
      <c r="C114" s="731" t="s">
        <v>408</v>
      </c>
      <c r="D114" s="731" t="s">
        <v>146</v>
      </c>
      <c r="E114" s="731" t="s">
        <v>17</v>
      </c>
      <c r="F114" s="732">
        <v>52500</v>
      </c>
      <c r="G114" s="733">
        <v>16</v>
      </c>
      <c r="H114" s="730">
        <f t="shared" si="4"/>
        <v>3281.25</v>
      </c>
      <c r="J114" s="766"/>
      <c r="K114" s="755">
        <v>45994</v>
      </c>
      <c r="L114" s="748" t="s">
        <v>400</v>
      </c>
      <c r="M114" s="151" t="s">
        <v>401</v>
      </c>
      <c r="N114" s="753" t="str">
        <f>C114</f>
        <v>TURNO 1</v>
      </c>
      <c r="O114" s="151" t="str">
        <f>E114</f>
        <v>MINIBUS</v>
      </c>
      <c r="P114" s="151" t="str">
        <f>D114</f>
        <v>CURICÓ 3</v>
      </c>
      <c r="Q114" s="503">
        <v>1</v>
      </c>
      <c r="R114" s="754">
        <f>F114/$J$113</f>
        <v>56.734063131504158</v>
      </c>
      <c r="S114" s="754">
        <f t="shared" si="3"/>
        <v>56.734063131504158</v>
      </c>
    </row>
    <row r="115" spans="1:19">
      <c r="A115" s="735"/>
      <c r="B115" s="734" t="s">
        <v>438</v>
      </c>
      <c r="C115" s="731" t="s">
        <v>408</v>
      </c>
      <c r="D115" s="731" t="s">
        <v>466</v>
      </c>
      <c r="E115" s="731" t="s">
        <v>10</v>
      </c>
      <c r="F115" s="732">
        <v>80000</v>
      </c>
      <c r="G115" s="733">
        <v>11</v>
      </c>
      <c r="H115" s="730">
        <f t="shared" si="4"/>
        <v>7272.727272727273</v>
      </c>
      <c r="J115" s="766"/>
      <c r="K115" s="755">
        <v>45994</v>
      </c>
      <c r="L115" s="748" t="s">
        <v>400</v>
      </c>
      <c r="M115" s="151" t="s">
        <v>401</v>
      </c>
      <c r="N115" s="753" t="str">
        <f>C115</f>
        <v>TURNO 1</v>
      </c>
      <c r="O115" s="151" t="str">
        <f>E115</f>
        <v>VAN</v>
      </c>
      <c r="P115" s="151" t="str">
        <f>D115</f>
        <v>TENO/COMALLE/RAUCO</v>
      </c>
      <c r="Q115" s="503">
        <v>1</v>
      </c>
      <c r="R115" s="754">
        <f>F115/$J$113</f>
        <v>86.451905724196806</v>
      </c>
      <c r="S115" s="754">
        <f t="shared" si="3"/>
        <v>86.451905724196806</v>
      </c>
    </row>
    <row r="116" spans="1:19">
      <c r="A116" s="735"/>
      <c r="B116" s="734" t="s">
        <v>465</v>
      </c>
      <c r="C116" s="731" t="s">
        <v>409</v>
      </c>
      <c r="D116" s="731" t="s">
        <v>380</v>
      </c>
      <c r="E116" s="731" t="s">
        <v>17</v>
      </c>
      <c r="F116" s="732">
        <v>78750</v>
      </c>
      <c r="G116" s="733">
        <v>12</v>
      </c>
      <c r="H116" s="730">
        <f t="shared" si="4"/>
        <v>6562.5</v>
      </c>
      <c r="J116" s="766"/>
      <c r="K116" s="755">
        <v>45994</v>
      </c>
      <c r="L116" s="748" t="s">
        <v>400</v>
      </c>
      <c r="M116" s="151" t="s">
        <v>401</v>
      </c>
      <c r="N116" s="753" t="str">
        <f>C116</f>
        <v xml:space="preserve">TURNO 1 </v>
      </c>
      <c r="O116" s="151" t="str">
        <f>E116</f>
        <v>MINIBUS</v>
      </c>
      <c r="P116" s="151" t="str">
        <f>D116</f>
        <v xml:space="preserve">CURICO 1 Y 2 </v>
      </c>
      <c r="Q116" s="503">
        <v>1</v>
      </c>
      <c r="R116" s="754">
        <f>F116/$J$113</f>
        <v>85.101094697256229</v>
      </c>
      <c r="S116" s="754">
        <f t="shared" si="3"/>
        <v>85.101094697256229</v>
      </c>
    </row>
    <row r="117" spans="1:19">
      <c r="A117" s="735"/>
      <c r="B117" s="734" t="s">
        <v>465</v>
      </c>
      <c r="C117" s="731" t="s">
        <v>408</v>
      </c>
      <c r="D117" s="731" t="s">
        <v>45</v>
      </c>
      <c r="E117" s="731" t="s">
        <v>17</v>
      </c>
      <c r="F117" s="732">
        <v>52500</v>
      </c>
      <c r="G117" s="733">
        <v>15</v>
      </c>
      <c r="H117" s="730">
        <f t="shared" si="4"/>
        <v>3500</v>
      </c>
      <c r="J117" s="766"/>
      <c r="K117" s="755">
        <v>45994</v>
      </c>
      <c r="L117" s="748" t="s">
        <v>400</v>
      </c>
      <c r="M117" s="151" t="s">
        <v>401</v>
      </c>
      <c r="N117" s="753" t="str">
        <f>C117</f>
        <v>TURNO 1</v>
      </c>
      <c r="O117" s="151" t="str">
        <f>E117</f>
        <v>MINIBUS</v>
      </c>
      <c r="P117" s="151" t="str">
        <f>D117</f>
        <v xml:space="preserve">CURICO 3 </v>
      </c>
      <c r="Q117" s="503">
        <v>1</v>
      </c>
      <c r="R117" s="754">
        <f>F117/$J$113</f>
        <v>56.734063131504158</v>
      </c>
      <c r="S117" s="754">
        <f t="shared" si="3"/>
        <v>56.734063131504158</v>
      </c>
    </row>
    <row r="118" spans="1:19">
      <c r="A118" s="735"/>
      <c r="B118" s="734" t="s">
        <v>465</v>
      </c>
      <c r="C118" s="731" t="s">
        <v>408</v>
      </c>
      <c r="D118" s="731" t="s">
        <v>467</v>
      </c>
      <c r="E118" s="731" t="s">
        <v>10</v>
      </c>
      <c r="F118" s="732">
        <v>67500</v>
      </c>
      <c r="G118" s="733">
        <v>16</v>
      </c>
      <c r="H118" s="730">
        <f t="shared" si="4"/>
        <v>4218.75</v>
      </c>
      <c r="J118" s="766"/>
      <c r="K118" s="755">
        <v>45994</v>
      </c>
      <c r="L118" s="748" t="s">
        <v>400</v>
      </c>
      <c r="M118" s="151" t="s">
        <v>401</v>
      </c>
      <c r="N118" s="753" t="str">
        <f>C118</f>
        <v>TURNO 1</v>
      </c>
      <c r="O118" s="151" t="str">
        <f>E118</f>
        <v>VAN</v>
      </c>
      <c r="P118" s="151" t="str">
        <f>D118</f>
        <v>MONTAÑA MORZA</v>
      </c>
      <c r="Q118" s="503">
        <v>1</v>
      </c>
      <c r="R118" s="754">
        <f>F118/$J$113</f>
        <v>72.943795454791058</v>
      </c>
      <c r="S118" s="754">
        <f t="shared" si="3"/>
        <v>72.943795454791058</v>
      </c>
    </row>
    <row r="119" spans="1:19">
      <c r="A119" s="735"/>
      <c r="B119" s="734" t="s">
        <v>465</v>
      </c>
      <c r="C119" s="731" t="s">
        <v>408</v>
      </c>
      <c r="D119" s="731" t="s">
        <v>427</v>
      </c>
      <c r="E119" s="731" t="s">
        <v>10</v>
      </c>
      <c r="F119" s="732">
        <v>67500</v>
      </c>
      <c r="G119" s="733">
        <v>5</v>
      </c>
      <c r="H119" s="730">
        <f t="shared" si="4"/>
        <v>13500</v>
      </c>
      <c r="J119" s="766"/>
      <c r="K119" s="755">
        <v>45994</v>
      </c>
      <c r="L119" s="748" t="s">
        <v>400</v>
      </c>
      <c r="M119" s="151" t="s">
        <v>401</v>
      </c>
      <c r="N119" s="753" t="str">
        <f>C119</f>
        <v>TURNO 1</v>
      </c>
      <c r="O119" s="151" t="str">
        <f>E119</f>
        <v>VAN</v>
      </c>
      <c r="P119" s="151" t="str">
        <f>D119</f>
        <v>TENO/RAUCO</v>
      </c>
      <c r="Q119" s="503">
        <v>1</v>
      </c>
      <c r="R119" s="754">
        <f>F119/$J$113</f>
        <v>72.943795454791058</v>
      </c>
      <c r="S119" s="754">
        <f t="shared" si="3"/>
        <v>72.943795454791058</v>
      </c>
    </row>
    <row r="120" spans="1:19">
      <c r="A120" s="735"/>
      <c r="B120" s="726" t="s">
        <v>434</v>
      </c>
      <c r="C120" s="727" t="s">
        <v>409</v>
      </c>
      <c r="D120" s="727" t="s">
        <v>145</v>
      </c>
      <c r="E120" s="727" t="s">
        <v>8</v>
      </c>
      <c r="F120" s="728">
        <v>126000</v>
      </c>
      <c r="G120" s="733">
        <v>8</v>
      </c>
      <c r="H120" s="730">
        <f t="shared" si="4"/>
        <v>15750</v>
      </c>
      <c r="J120" s="766"/>
      <c r="K120" s="755">
        <v>45994</v>
      </c>
      <c r="L120" s="748" t="s">
        <v>400</v>
      </c>
      <c r="M120" s="151" t="s">
        <v>401</v>
      </c>
      <c r="N120" s="753" t="str">
        <f>C120</f>
        <v xml:space="preserve">TURNO 1 </v>
      </c>
      <c r="O120" s="151" t="str">
        <f>E120</f>
        <v>BUS</v>
      </c>
      <c r="P120" s="151" t="str">
        <f>D120</f>
        <v>CURICÓ 1</v>
      </c>
      <c r="Q120" s="503">
        <v>1</v>
      </c>
      <c r="R120" s="754">
        <f>F120/$J$113</f>
        <v>136.16175151560998</v>
      </c>
      <c r="S120" s="754">
        <f t="shared" si="3"/>
        <v>136.16175151560998</v>
      </c>
    </row>
    <row r="121" spans="1:19">
      <c r="A121" s="735"/>
      <c r="B121" s="726" t="s">
        <v>434</v>
      </c>
      <c r="C121" s="727" t="s">
        <v>409</v>
      </c>
      <c r="D121" s="727" t="s">
        <v>145</v>
      </c>
      <c r="E121" s="727" t="s">
        <v>8</v>
      </c>
      <c r="F121" s="728">
        <v>126000</v>
      </c>
      <c r="G121" s="733">
        <v>12</v>
      </c>
      <c r="H121" s="730">
        <f t="shared" si="4"/>
        <v>10500</v>
      </c>
      <c r="J121" s="766"/>
      <c r="K121" s="755">
        <v>45994</v>
      </c>
      <c r="L121" s="748" t="s">
        <v>400</v>
      </c>
      <c r="M121" s="151" t="s">
        <v>401</v>
      </c>
      <c r="N121" s="753" t="str">
        <f>C121</f>
        <v xml:space="preserve">TURNO 1 </v>
      </c>
      <c r="O121" s="151" t="str">
        <f>E121</f>
        <v>BUS</v>
      </c>
      <c r="P121" s="151" t="str">
        <f>D121</f>
        <v>CURICÓ 1</v>
      </c>
      <c r="Q121" s="503">
        <v>1</v>
      </c>
      <c r="R121" s="754">
        <f>F121/$J$113</f>
        <v>136.16175151560998</v>
      </c>
      <c r="S121" s="754">
        <f t="shared" si="3"/>
        <v>136.16175151560998</v>
      </c>
    </row>
    <row r="122" spans="1:19">
      <c r="A122" s="735"/>
      <c r="B122" s="726" t="s">
        <v>434</v>
      </c>
      <c r="C122" s="727" t="s">
        <v>409</v>
      </c>
      <c r="D122" s="727" t="s">
        <v>145</v>
      </c>
      <c r="E122" s="727" t="s">
        <v>17</v>
      </c>
      <c r="F122" s="728">
        <v>105000</v>
      </c>
      <c r="G122" s="733">
        <v>44</v>
      </c>
      <c r="H122" s="730">
        <f t="shared" si="4"/>
        <v>2386.3636363636365</v>
      </c>
      <c r="J122" s="766"/>
      <c r="K122" s="755">
        <v>45994</v>
      </c>
      <c r="L122" s="748" t="s">
        <v>400</v>
      </c>
      <c r="M122" s="151" t="s">
        <v>401</v>
      </c>
      <c r="N122" s="753" t="str">
        <f>C122</f>
        <v xml:space="preserve">TURNO 1 </v>
      </c>
      <c r="O122" s="151" t="str">
        <f>E122</f>
        <v>MINIBUS</v>
      </c>
      <c r="P122" s="151" t="str">
        <f>D122</f>
        <v>CURICÓ 1</v>
      </c>
      <c r="Q122" s="503">
        <v>1</v>
      </c>
      <c r="R122" s="754">
        <f>F122/$J$113</f>
        <v>113.46812626300832</v>
      </c>
      <c r="S122" s="754">
        <f t="shared" si="3"/>
        <v>113.46812626300832</v>
      </c>
    </row>
    <row r="123" spans="1:19">
      <c r="A123" s="735"/>
      <c r="B123" s="726" t="s">
        <v>434</v>
      </c>
      <c r="C123" s="727" t="s">
        <v>408</v>
      </c>
      <c r="D123" s="727" t="s">
        <v>137</v>
      </c>
      <c r="E123" s="727" t="s">
        <v>8</v>
      </c>
      <c r="F123" s="728">
        <v>126000</v>
      </c>
      <c r="G123" s="733">
        <v>42</v>
      </c>
      <c r="H123" s="730">
        <f t="shared" si="4"/>
        <v>3000</v>
      </c>
      <c r="J123" s="766"/>
      <c r="K123" s="755">
        <v>45994</v>
      </c>
      <c r="L123" s="748" t="s">
        <v>400</v>
      </c>
      <c r="M123" s="151" t="s">
        <v>401</v>
      </c>
      <c r="N123" s="753" t="str">
        <f>C123</f>
        <v>TURNO 1</v>
      </c>
      <c r="O123" s="151" t="str">
        <f>E123</f>
        <v>BUS</v>
      </c>
      <c r="P123" s="151" t="str">
        <f>D123</f>
        <v>CURICÓ 2</v>
      </c>
      <c r="Q123" s="503">
        <v>1</v>
      </c>
      <c r="R123" s="754">
        <f>F123/$J$113</f>
        <v>136.16175151560998</v>
      </c>
      <c r="S123" s="754">
        <f t="shared" si="3"/>
        <v>136.16175151560998</v>
      </c>
    </row>
    <row r="124" spans="1:19">
      <c r="A124" s="735"/>
      <c r="B124" s="726" t="s">
        <v>434</v>
      </c>
      <c r="C124" s="727" t="s">
        <v>408</v>
      </c>
      <c r="D124" s="727" t="s">
        <v>137</v>
      </c>
      <c r="E124" s="727" t="s">
        <v>8</v>
      </c>
      <c r="F124" s="728">
        <v>126000</v>
      </c>
      <c r="G124" s="733">
        <v>44</v>
      </c>
      <c r="H124" s="730">
        <f t="shared" si="4"/>
        <v>2863.6363636363635</v>
      </c>
      <c r="J124" s="766"/>
      <c r="K124" s="755">
        <v>45994</v>
      </c>
      <c r="L124" s="748" t="s">
        <v>400</v>
      </c>
      <c r="M124" s="151" t="s">
        <v>401</v>
      </c>
      <c r="N124" s="753" t="str">
        <f>C124</f>
        <v>TURNO 1</v>
      </c>
      <c r="O124" s="151" t="str">
        <f>E124</f>
        <v>BUS</v>
      </c>
      <c r="P124" s="151" t="str">
        <f>D124</f>
        <v>CURICÓ 2</v>
      </c>
      <c r="Q124" s="503">
        <v>1</v>
      </c>
      <c r="R124" s="754">
        <f>F124/$J$113</f>
        <v>136.16175151560998</v>
      </c>
      <c r="S124" s="754">
        <f t="shared" si="3"/>
        <v>136.16175151560998</v>
      </c>
    </row>
    <row r="125" spans="1:19">
      <c r="A125" s="735"/>
      <c r="B125" s="726" t="s">
        <v>434</v>
      </c>
      <c r="C125" s="727" t="s">
        <v>408</v>
      </c>
      <c r="D125" s="727" t="s">
        <v>137</v>
      </c>
      <c r="E125" s="727" t="s">
        <v>10</v>
      </c>
      <c r="F125" s="728">
        <v>90000</v>
      </c>
      <c r="G125" s="733">
        <v>46</v>
      </c>
      <c r="H125" s="730">
        <f t="shared" si="4"/>
        <v>1956.5217391304348</v>
      </c>
      <c r="J125" s="766"/>
      <c r="K125" s="755">
        <v>45994</v>
      </c>
      <c r="L125" s="748" t="s">
        <v>400</v>
      </c>
      <c r="M125" s="151" t="s">
        <v>401</v>
      </c>
      <c r="N125" s="753" t="str">
        <f>C125</f>
        <v>TURNO 1</v>
      </c>
      <c r="O125" s="151" t="str">
        <f>E125</f>
        <v>VAN</v>
      </c>
      <c r="P125" s="151" t="str">
        <f>D125</f>
        <v>CURICÓ 2</v>
      </c>
      <c r="Q125" s="503">
        <v>1</v>
      </c>
      <c r="R125" s="754">
        <f>F125/$J$113</f>
        <v>97.258393939721415</v>
      </c>
      <c r="S125" s="754">
        <f t="shared" si="3"/>
        <v>97.258393939721415</v>
      </c>
    </row>
    <row r="126" spans="1:19">
      <c r="A126" s="735"/>
      <c r="B126" s="726" t="s">
        <v>434</v>
      </c>
      <c r="C126" s="727" t="s">
        <v>408</v>
      </c>
      <c r="D126" s="727" t="s">
        <v>146</v>
      </c>
      <c r="E126" s="727" t="s">
        <v>8</v>
      </c>
      <c r="F126" s="728">
        <v>126000</v>
      </c>
      <c r="G126" s="733">
        <v>35</v>
      </c>
      <c r="H126" s="730">
        <f t="shared" si="4"/>
        <v>3600</v>
      </c>
      <c r="J126" s="766"/>
      <c r="K126" s="755">
        <v>45994</v>
      </c>
      <c r="L126" s="748" t="s">
        <v>400</v>
      </c>
      <c r="M126" s="151" t="s">
        <v>401</v>
      </c>
      <c r="N126" s="753" t="str">
        <f>C126</f>
        <v>TURNO 1</v>
      </c>
      <c r="O126" s="151" t="str">
        <f>E126</f>
        <v>BUS</v>
      </c>
      <c r="P126" s="151" t="str">
        <f>D126</f>
        <v>CURICÓ 3</v>
      </c>
      <c r="Q126" s="503">
        <v>1</v>
      </c>
      <c r="R126" s="754">
        <f>F126/$J$113</f>
        <v>136.16175151560998</v>
      </c>
      <c r="S126" s="754">
        <f t="shared" si="3"/>
        <v>136.16175151560998</v>
      </c>
    </row>
    <row r="127" spans="1:19">
      <c r="A127" s="735"/>
      <c r="B127" s="726" t="s">
        <v>434</v>
      </c>
      <c r="C127" s="727" t="s">
        <v>408</v>
      </c>
      <c r="D127" s="727" t="s">
        <v>146</v>
      </c>
      <c r="E127" s="727" t="s">
        <v>8</v>
      </c>
      <c r="F127" s="728">
        <v>126000</v>
      </c>
      <c r="G127" s="733">
        <v>15</v>
      </c>
      <c r="H127" s="730">
        <f t="shared" si="4"/>
        <v>8400</v>
      </c>
      <c r="J127" s="766"/>
      <c r="K127" s="755">
        <v>45994</v>
      </c>
      <c r="L127" s="748" t="s">
        <v>400</v>
      </c>
      <c r="M127" s="151" t="s">
        <v>401</v>
      </c>
      <c r="N127" s="753" t="str">
        <f>C127</f>
        <v>TURNO 1</v>
      </c>
      <c r="O127" s="151" t="str">
        <f>E127</f>
        <v>BUS</v>
      </c>
      <c r="P127" s="151" t="str">
        <f>D127</f>
        <v>CURICÓ 3</v>
      </c>
      <c r="Q127" s="503">
        <v>1</v>
      </c>
      <c r="R127" s="754">
        <f>F127/$J$113</f>
        <v>136.16175151560998</v>
      </c>
      <c r="S127" s="754">
        <f t="shared" si="3"/>
        <v>136.16175151560998</v>
      </c>
    </row>
    <row r="128" spans="1:19">
      <c r="A128" s="735"/>
      <c r="B128" s="726" t="s">
        <v>434</v>
      </c>
      <c r="C128" s="727" t="s">
        <v>408</v>
      </c>
      <c r="D128" s="727" t="s">
        <v>146</v>
      </c>
      <c r="E128" s="727" t="s">
        <v>8</v>
      </c>
      <c r="F128" s="728">
        <v>126000</v>
      </c>
      <c r="G128" s="733">
        <v>42</v>
      </c>
      <c r="H128" s="730">
        <f t="shared" si="4"/>
        <v>3000</v>
      </c>
      <c r="J128" s="766"/>
      <c r="K128" s="755">
        <v>45994</v>
      </c>
      <c r="L128" s="748" t="s">
        <v>400</v>
      </c>
      <c r="M128" s="151" t="s">
        <v>401</v>
      </c>
      <c r="N128" s="753" t="str">
        <f>C128</f>
        <v>TURNO 1</v>
      </c>
      <c r="O128" s="151" t="str">
        <f>E128</f>
        <v>BUS</v>
      </c>
      <c r="P128" s="151" t="str">
        <f>D128</f>
        <v>CURICÓ 3</v>
      </c>
      <c r="Q128" s="503">
        <v>1</v>
      </c>
      <c r="R128" s="754">
        <f>F128/$J$113</f>
        <v>136.16175151560998</v>
      </c>
      <c r="S128" s="754">
        <f t="shared" si="3"/>
        <v>136.16175151560998</v>
      </c>
    </row>
    <row r="129" spans="1:19">
      <c r="A129" s="735"/>
      <c r="B129" s="726" t="s">
        <v>434</v>
      </c>
      <c r="C129" s="727" t="s">
        <v>408</v>
      </c>
      <c r="D129" s="727" t="s">
        <v>146</v>
      </c>
      <c r="E129" s="727" t="s">
        <v>8</v>
      </c>
      <c r="F129" s="728">
        <v>126000</v>
      </c>
      <c r="G129" s="733">
        <v>44</v>
      </c>
      <c r="H129" s="730">
        <f t="shared" si="4"/>
        <v>2863.6363636363635</v>
      </c>
      <c r="J129" s="766"/>
      <c r="K129" s="755">
        <v>45994</v>
      </c>
      <c r="L129" s="748" t="s">
        <v>400</v>
      </c>
      <c r="M129" s="151" t="s">
        <v>401</v>
      </c>
      <c r="N129" s="753" t="str">
        <f>C129</f>
        <v>TURNO 1</v>
      </c>
      <c r="O129" s="151" t="str">
        <f>E129</f>
        <v>BUS</v>
      </c>
      <c r="P129" s="151" t="str">
        <f>D129</f>
        <v>CURICÓ 3</v>
      </c>
      <c r="Q129" s="503">
        <v>1</v>
      </c>
      <c r="R129" s="754">
        <f>F129/$J$113</f>
        <v>136.16175151560998</v>
      </c>
      <c r="S129" s="754">
        <f t="shared" si="3"/>
        <v>136.16175151560998</v>
      </c>
    </row>
    <row r="130" spans="1:19">
      <c r="A130" s="735"/>
      <c r="B130" s="726" t="s">
        <v>434</v>
      </c>
      <c r="C130" s="727" t="s">
        <v>408</v>
      </c>
      <c r="D130" s="727" t="s">
        <v>364</v>
      </c>
      <c r="E130" s="727" t="s">
        <v>8</v>
      </c>
      <c r="F130" s="728">
        <v>108000</v>
      </c>
      <c r="G130" s="733">
        <v>13</v>
      </c>
      <c r="H130" s="730">
        <f t="shared" si="4"/>
        <v>8307.6923076923085</v>
      </c>
      <c r="J130" s="766"/>
      <c r="K130" s="755">
        <v>45994</v>
      </c>
      <c r="L130" s="748" t="s">
        <v>400</v>
      </c>
      <c r="M130" s="151" t="s">
        <v>401</v>
      </c>
      <c r="N130" s="753" t="str">
        <f>C130</f>
        <v>TURNO 1</v>
      </c>
      <c r="O130" s="151" t="str">
        <f>E130</f>
        <v>BUS</v>
      </c>
      <c r="P130" s="151" t="str">
        <f>D130</f>
        <v xml:space="preserve">TENO 1 </v>
      </c>
      <c r="Q130" s="503">
        <v>1</v>
      </c>
      <c r="R130" s="754">
        <f>F130/$J$113</f>
        <v>116.71007272766569</v>
      </c>
      <c r="S130" s="754">
        <f t="shared" ref="S130:S198" si="5">Q130*R130</f>
        <v>116.71007272766569</v>
      </c>
    </row>
    <row r="131" spans="1:19">
      <c r="A131" s="735"/>
      <c r="B131" s="726" t="s">
        <v>434</v>
      </c>
      <c r="C131" s="727" t="s">
        <v>408</v>
      </c>
      <c r="D131" s="727" t="s">
        <v>364</v>
      </c>
      <c r="E131" s="727" t="s">
        <v>8</v>
      </c>
      <c r="F131" s="728">
        <v>108000</v>
      </c>
      <c r="G131" s="733">
        <v>38</v>
      </c>
      <c r="H131" s="730">
        <f t="shared" si="4"/>
        <v>2842.1052631578946</v>
      </c>
      <c r="J131" s="766"/>
      <c r="K131" s="755">
        <v>45994</v>
      </c>
      <c r="L131" s="748" t="s">
        <v>400</v>
      </c>
      <c r="M131" s="151" t="s">
        <v>401</v>
      </c>
      <c r="N131" s="753" t="str">
        <f>C131</f>
        <v>TURNO 1</v>
      </c>
      <c r="O131" s="151" t="str">
        <f>E131</f>
        <v>BUS</v>
      </c>
      <c r="P131" s="151" t="str">
        <f>D131</f>
        <v xml:space="preserve">TENO 1 </v>
      </c>
      <c r="Q131" s="503">
        <v>1</v>
      </c>
      <c r="R131" s="754">
        <f>F131/$J$113</f>
        <v>116.71007272766569</v>
      </c>
      <c r="S131" s="754">
        <f t="shared" si="5"/>
        <v>116.71007272766569</v>
      </c>
    </row>
    <row r="132" spans="1:19">
      <c r="A132" s="735"/>
      <c r="B132" s="726" t="s">
        <v>434</v>
      </c>
      <c r="C132" s="727" t="s">
        <v>408</v>
      </c>
      <c r="D132" s="727" t="s">
        <v>249</v>
      </c>
      <c r="E132" s="727" t="s">
        <v>17</v>
      </c>
      <c r="F132" s="728">
        <v>97000</v>
      </c>
      <c r="G132" s="733">
        <v>26</v>
      </c>
      <c r="H132" s="730">
        <f t="shared" ref="H132:H195" si="6">IFERROR(F132/G132,"")</f>
        <v>3730.7692307692309</v>
      </c>
      <c r="J132" s="766"/>
      <c r="K132" s="755">
        <v>45994</v>
      </c>
      <c r="L132" s="748" t="s">
        <v>400</v>
      </c>
      <c r="M132" s="151" t="s">
        <v>401</v>
      </c>
      <c r="N132" s="753" t="str">
        <f>C132</f>
        <v>TURNO 1</v>
      </c>
      <c r="O132" s="151" t="str">
        <f>E132</f>
        <v>MINIBUS</v>
      </c>
      <c r="P132" s="151" t="str">
        <f>D132</f>
        <v xml:space="preserve">TENO 2 </v>
      </c>
      <c r="Q132" s="503">
        <v>1</v>
      </c>
      <c r="R132" s="754">
        <f>F132/$J$113</f>
        <v>104.82293569058862</v>
      </c>
      <c r="S132" s="754">
        <f t="shared" si="5"/>
        <v>104.82293569058862</v>
      </c>
    </row>
    <row r="133" spans="1:19">
      <c r="A133" s="735"/>
      <c r="B133" s="726" t="s">
        <v>434</v>
      </c>
      <c r="C133" s="727" t="s">
        <v>408</v>
      </c>
      <c r="D133" s="727" t="s">
        <v>25</v>
      </c>
      <c r="E133" s="727" t="s">
        <v>8</v>
      </c>
      <c r="F133" s="728">
        <v>119000</v>
      </c>
      <c r="G133" s="733">
        <v>33</v>
      </c>
      <c r="H133" s="730">
        <f t="shared" si="6"/>
        <v>3606.060606060606</v>
      </c>
      <c r="J133" s="766"/>
      <c r="K133" s="755">
        <v>45994</v>
      </c>
      <c r="L133" s="748" t="s">
        <v>400</v>
      </c>
      <c r="M133" s="151" t="s">
        <v>401</v>
      </c>
      <c r="N133" s="753" t="str">
        <f>C133</f>
        <v>TURNO 1</v>
      </c>
      <c r="O133" s="151" t="str">
        <f>E133</f>
        <v>BUS</v>
      </c>
      <c r="P133" s="151" t="str">
        <f>D133</f>
        <v>MORZA</v>
      </c>
      <c r="Q133" s="503">
        <v>1</v>
      </c>
      <c r="R133" s="754">
        <f>F133/$J$113</f>
        <v>128.59720976474276</v>
      </c>
      <c r="S133" s="754">
        <f t="shared" si="5"/>
        <v>128.59720976474276</v>
      </c>
    </row>
    <row r="134" spans="1:19">
      <c r="A134" s="735"/>
      <c r="B134" s="726" t="s">
        <v>434</v>
      </c>
      <c r="C134" s="727" t="s">
        <v>408</v>
      </c>
      <c r="D134" s="727" t="s">
        <v>25</v>
      </c>
      <c r="E134" s="727" t="s">
        <v>10</v>
      </c>
      <c r="F134" s="728">
        <v>110000</v>
      </c>
      <c r="G134" s="733">
        <v>15</v>
      </c>
      <c r="H134" s="730">
        <f t="shared" si="6"/>
        <v>7333.333333333333</v>
      </c>
      <c r="J134" s="766"/>
      <c r="K134" s="755">
        <v>45994</v>
      </c>
      <c r="L134" s="748" t="s">
        <v>400</v>
      </c>
      <c r="M134" s="151" t="s">
        <v>401</v>
      </c>
      <c r="N134" s="753" t="str">
        <f>C134</f>
        <v>TURNO 1</v>
      </c>
      <c r="O134" s="151" t="str">
        <f>E134</f>
        <v>VAN</v>
      </c>
      <c r="P134" s="151" t="str">
        <f>D134</f>
        <v>MORZA</v>
      </c>
      <c r="Q134" s="503">
        <v>1</v>
      </c>
      <c r="R134" s="754">
        <f>F134/$J$113</f>
        <v>118.87137037077061</v>
      </c>
      <c r="S134" s="754">
        <f t="shared" si="5"/>
        <v>118.87137037077061</v>
      </c>
    </row>
    <row r="135" spans="1:19">
      <c r="A135" s="735"/>
      <c r="B135" s="726" t="s">
        <v>434</v>
      </c>
      <c r="C135" s="727" t="s">
        <v>408</v>
      </c>
      <c r="D135" s="727" t="s">
        <v>54</v>
      </c>
      <c r="E135" s="727" t="s">
        <v>8</v>
      </c>
      <c r="F135" s="728">
        <v>120000</v>
      </c>
      <c r="G135" s="733">
        <v>22</v>
      </c>
      <c r="H135" s="730">
        <f t="shared" si="6"/>
        <v>5454.545454545455</v>
      </c>
      <c r="J135" s="766"/>
      <c r="K135" s="755">
        <v>45994</v>
      </c>
      <c r="L135" s="748" t="s">
        <v>400</v>
      </c>
      <c r="M135" s="151" t="s">
        <v>401</v>
      </c>
      <c r="N135" s="753" t="str">
        <f>C135</f>
        <v>TURNO 1</v>
      </c>
      <c r="O135" s="151" t="str">
        <f>E135</f>
        <v>BUS</v>
      </c>
      <c r="P135" s="151" t="str">
        <f>D135</f>
        <v>LA MONTAÑA 1</v>
      </c>
      <c r="Q135" s="503">
        <v>1</v>
      </c>
      <c r="R135" s="754">
        <f>F135/$J$113</f>
        <v>129.6778585862952</v>
      </c>
      <c r="S135" s="754">
        <f t="shared" si="5"/>
        <v>129.6778585862952</v>
      </c>
    </row>
    <row r="136" spans="1:19">
      <c r="A136" s="735"/>
      <c r="B136" s="726" t="s">
        <v>434</v>
      </c>
      <c r="C136" s="727" t="s">
        <v>408</v>
      </c>
      <c r="D136" s="727" t="s">
        <v>422</v>
      </c>
      <c r="E136" s="727" t="s">
        <v>17</v>
      </c>
      <c r="F136" s="728">
        <v>105000</v>
      </c>
      <c r="G136" s="733">
        <v>24</v>
      </c>
      <c r="H136" s="730">
        <f t="shared" si="6"/>
        <v>4375</v>
      </c>
      <c r="J136" s="766"/>
      <c r="K136" s="755">
        <v>45994</v>
      </c>
      <c r="L136" s="748" t="s">
        <v>400</v>
      </c>
      <c r="M136" s="151" t="s">
        <v>401</v>
      </c>
      <c r="N136" s="753" t="str">
        <f>C136</f>
        <v>TURNO 1</v>
      </c>
      <c r="O136" s="151" t="str">
        <f>E136</f>
        <v>MINIBUS</v>
      </c>
      <c r="P136" s="151" t="str">
        <f>D136</f>
        <v xml:space="preserve">LA MONTAÑA 1 </v>
      </c>
      <c r="Q136" s="503">
        <v>1</v>
      </c>
      <c r="R136" s="754">
        <f>F136/$J$113</f>
        <v>113.46812626300832</v>
      </c>
      <c r="S136" s="754">
        <f t="shared" si="5"/>
        <v>113.46812626300832</v>
      </c>
    </row>
    <row r="137" spans="1:19">
      <c r="A137" s="735"/>
      <c r="B137" s="726" t="s">
        <v>434</v>
      </c>
      <c r="C137" s="727" t="s">
        <v>408</v>
      </c>
      <c r="D137" s="727" t="s">
        <v>57</v>
      </c>
      <c r="E137" s="727" t="s">
        <v>8</v>
      </c>
      <c r="F137" s="728">
        <v>120000</v>
      </c>
      <c r="G137" s="733">
        <v>32</v>
      </c>
      <c r="H137" s="730">
        <f t="shared" si="6"/>
        <v>3750</v>
      </c>
      <c r="J137" s="766"/>
      <c r="K137" s="755">
        <v>45994</v>
      </c>
      <c r="L137" s="748" t="s">
        <v>400</v>
      </c>
      <c r="M137" s="151" t="s">
        <v>401</v>
      </c>
      <c r="N137" s="753" t="str">
        <f>C137</f>
        <v>TURNO 1</v>
      </c>
      <c r="O137" s="151" t="str">
        <f>E137</f>
        <v>BUS</v>
      </c>
      <c r="P137" s="151" t="str">
        <f>D137</f>
        <v xml:space="preserve">LA MONTAÑA 2 </v>
      </c>
      <c r="Q137" s="503">
        <v>1</v>
      </c>
      <c r="R137" s="754">
        <f>F137/$J$113</f>
        <v>129.6778585862952</v>
      </c>
      <c r="S137" s="754">
        <f t="shared" si="5"/>
        <v>129.6778585862952</v>
      </c>
    </row>
    <row r="138" spans="1:19">
      <c r="A138" s="735"/>
      <c r="B138" s="726" t="s">
        <v>434</v>
      </c>
      <c r="C138" s="727" t="s">
        <v>408</v>
      </c>
      <c r="D138" s="727" t="s">
        <v>22</v>
      </c>
      <c r="E138" s="727" t="s">
        <v>8</v>
      </c>
      <c r="F138" s="728">
        <v>165000</v>
      </c>
      <c r="G138" s="733">
        <v>19</v>
      </c>
      <c r="H138" s="730">
        <f t="shared" si="6"/>
        <v>8684.21052631579</v>
      </c>
      <c r="J138" s="766"/>
      <c r="K138" s="755">
        <v>45994</v>
      </c>
      <c r="L138" s="748" t="s">
        <v>400</v>
      </c>
      <c r="M138" s="151" t="s">
        <v>401</v>
      </c>
      <c r="N138" s="753" t="str">
        <f>C138</f>
        <v>TURNO 1</v>
      </c>
      <c r="O138" s="151" t="str">
        <f>E138</f>
        <v>BUS</v>
      </c>
      <c r="P138" s="151" t="str">
        <f>D138</f>
        <v>MOLINA</v>
      </c>
      <c r="Q138" s="503">
        <v>1</v>
      </c>
      <c r="R138" s="754">
        <f>F138/$J$113</f>
        <v>178.30705555615592</v>
      </c>
      <c r="S138" s="754">
        <f t="shared" si="5"/>
        <v>178.30705555615592</v>
      </c>
    </row>
    <row r="139" spans="1:19">
      <c r="A139" s="735"/>
      <c r="B139" s="726" t="s">
        <v>434</v>
      </c>
      <c r="C139" s="727" t="s">
        <v>408</v>
      </c>
      <c r="D139" s="727" t="s">
        <v>20</v>
      </c>
      <c r="E139" s="727" t="s">
        <v>8</v>
      </c>
      <c r="F139" s="728">
        <v>121000</v>
      </c>
      <c r="G139" s="733">
        <v>19</v>
      </c>
      <c r="H139" s="730">
        <f t="shared" si="6"/>
        <v>6368.4210526315792</v>
      </c>
      <c r="J139" s="766"/>
      <c r="K139" s="755">
        <v>45994</v>
      </c>
      <c r="L139" s="748" t="s">
        <v>400</v>
      </c>
      <c r="M139" s="151" t="s">
        <v>401</v>
      </c>
      <c r="N139" s="753" t="str">
        <f>C139</f>
        <v>TURNO 1</v>
      </c>
      <c r="O139" s="151" t="str">
        <f>E139</f>
        <v>BUS</v>
      </c>
      <c r="P139" s="151" t="str">
        <f>D139</f>
        <v>RAUCO</v>
      </c>
      <c r="Q139" s="503">
        <v>1</v>
      </c>
      <c r="R139" s="754">
        <f>F139/$J$113</f>
        <v>130.75850740784767</v>
      </c>
      <c r="S139" s="754">
        <f t="shared" si="5"/>
        <v>130.75850740784767</v>
      </c>
    </row>
    <row r="140" spans="1:19">
      <c r="A140" s="735"/>
      <c r="B140" s="726" t="s">
        <v>434</v>
      </c>
      <c r="C140" s="727" t="s">
        <v>408</v>
      </c>
      <c r="D140" s="727" t="s">
        <v>20</v>
      </c>
      <c r="E140" s="727" t="s">
        <v>10</v>
      </c>
      <c r="F140" s="728">
        <v>90000</v>
      </c>
      <c r="G140" s="733">
        <v>27</v>
      </c>
      <c r="H140" s="730">
        <f t="shared" si="6"/>
        <v>3333.3333333333335</v>
      </c>
      <c r="J140" s="766"/>
      <c r="K140" s="755">
        <v>45994</v>
      </c>
      <c r="L140" s="748" t="s">
        <v>400</v>
      </c>
      <c r="M140" s="151" t="s">
        <v>401</v>
      </c>
      <c r="N140" s="753" t="str">
        <f>C140</f>
        <v>TURNO 1</v>
      </c>
      <c r="O140" s="151" t="str">
        <f>E140</f>
        <v>VAN</v>
      </c>
      <c r="P140" s="151" t="str">
        <f>D140</f>
        <v>RAUCO</v>
      </c>
      <c r="Q140" s="503">
        <v>1</v>
      </c>
      <c r="R140" s="754">
        <f>F140/$J$113</f>
        <v>97.258393939721415</v>
      </c>
      <c r="S140" s="754">
        <f t="shared" si="5"/>
        <v>97.258393939721415</v>
      </c>
    </row>
    <row r="141" spans="1:19">
      <c r="A141" s="735"/>
      <c r="B141" s="726" t="s">
        <v>434</v>
      </c>
      <c r="C141" s="727" t="s">
        <v>408</v>
      </c>
      <c r="D141" s="727" t="s">
        <v>423</v>
      </c>
      <c r="E141" s="727" t="s">
        <v>8</v>
      </c>
      <c r="F141" s="728">
        <v>320000</v>
      </c>
      <c r="G141" s="733">
        <v>44</v>
      </c>
      <c r="H141" s="730">
        <f t="shared" si="6"/>
        <v>7272.727272727273</v>
      </c>
      <c r="J141" s="766"/>
      <c r="K141" s="755">
        <v>45994</v>
      </c>
      <c r="L141" s="748" t="s">
        <v>400</v>
      </c>
      <c r="M141" s="151" t="s">
        <v>401</v>
      </c>
      <c r="N141" s="753" t="str">
        <f>C141</f>
        <v>TURNO 1</v>
      </c>
      <c r="O141" s="151" t="str">
        <f>E141</f>
        <v>BUS</v>
      </c>
      <c r="P141" s="151" t="str">
        <f>D141</f>
        <v xml:space="preserve">SAN RAFAEL </v>
      </c>
      <c r="Q141" s="503">
        <v>1</v>
      </c>
      <c r="R141" s="754">
        <f>F141/$J$113</f>
        <v>345.80762289678722</v>
      </c>
      <c r="S141" s="754">
        <f t="shared" si="5"/>
        <v>345.80762289678722</v>
      </c>
    </row>
    <row r="142" spans="1:19">
      <c r="A142" s="735"/>
      <c r="B142" s="734" t="s">
        <v>439</v>
      </c>
      <c r="C142" s="731" t="s">
        <v>408</v>
      </c>
      <c r="D142" s="731" t="s">
        <v>148</v>
      </c>
      <c r="E142" s="731" t="s">
        <v>17</v>
      </c>
      <c r="F142" s="732">
        <v>157500</v>
      </c>
      <c r="G142" s="733">
        <v>12</v>
      </c>
      <c r="H142" s="730">
        <f t="shared" si="6"/>
        <v>13125</v>
      </c>
      <c r="J142" s="766"/>
      <c r="K142" s="755">
        <v>45994</v>
      </c>
      <c r="L142" s="748" t="s">
        <v>400</v>
      </c>
      <c r="M142" s="151" t="s">
        <v>401</v>
      </c>
      <c r="N142" s="753" t="str">
        <f>C142</f>
        <v>TURNO 1</v>
      </c>
      <c r="O142" s="151" t="str">
        <f>E142</f>
        <v>MINIBUS</v>
      </c>
      <c r="P142" s="151" t="str">
        <f>D142</f>
        <v xml:space="preserve">CURICÓ 1 Y 2 </v>
      </c>
      <c r="Q142" s="503">
        <v>1</v>
      </c>
      <c r="R142" s="754">
        <f>F142/$J$113</f>
        <v>170.20218939451246</v>
      </c>
      <c r="S142" s="754">
        <f t="shared" si="5"/>
        <v>170.20218939451246</v>
      </c>
    </row>
    <row r="143" spans="1:19">
      <c r="A143" s="735"/>
      <c r="B143" s="734" t="s">
        <v>439</v>
      </c>
      <c r="C143" s="731" t="s">
        <v>408</v>
      </c>
      <c r="D143" s="731" t="s">
        <v>363</v>
      </c>
      <c r="E143" s="731" t="s">
        <v>17</v>
      </c>
      <c r="F143" s="732">
        <v>105000</v>
      </c>
      <c r="G143" s="733">
        <v>24</v>
      </c>
      <c r="H143" s="730">
        <f t="shared" si="6"/>
        <v>4375</v>
      </c>
      <c r="J143" s="766"/>
      <c r="K143" s="755">
        <v>45994</v>
      </c>
      <c r="L143" s="748" t="s">
        <v>400</v>
      </c>
      <c r="M143" s="151" t="s">
        <v>401</v>
      </c>
      <c r="N143" s="753" t="str">
        <f>C143</f>
        <v>TURNO 1</v>
      </c>
      <c r="O143" s="151" t="str">
        <f>E143</f>
        <v>MINIBUS</v>
      </c>
      <c r="P143" s="151" t="str">
        <f>D143</f>
        <v xml:space="preserve">CURICÓ 3 </v>
      </c>
      <c r="Q143" s="503">
        <v>1</v>
      </c>
      <c r="R143" s="754">
        <f>F143/$J$113</f>
        <v>113.46812626300832</v>
      </c>
      <c r="S143" s="754">
        <f t="shared" si="5"/>
        <v>113.46812626300832</v>
      </c>
    </row>
    <row r="144" spans="1:19" ht="15.75" customHeight="1">
      <c r="A144" s="735"/>
      <c r="B144" s="734" t="s">
        <v>439</v>
      </c>
      <c r="C144" s="731" t="s">
        <v>408</v>
      </c>
      <c r="D144" s="731" t="s">
        <v>418</v>
      </c>
      <c r="E144" s="731" t="s">
        <v>144</v>
      </c>
      <c r="F144" s="732">
        <v>150000</v>
      </c>
      <c r="G144" s="733">
        <v>11</v>
      </c>
      <c r="H144" s="730">
        <f t="shared" si="6"/>
        <v>13636.363636363636</v>
      </c>
      <c r="J144" s="766"/>
      <c r="K144" s="755">
        <v>45994</v>
      </c>
      <c r="L144" s="748" t="s">
        <v>400</v>
      </c>
      <c r="M144" s="151" t="s">
        <v>401</v>
      </c>
      <c r="N144" s="753" t="str">
        <f>C144</f>
        <v>TURNO 1</v>
      </c>
      <c r="O144" s="151" t="str">
        <f>E144</f>
        <v xml:space="preserve">VAN </v>
      </c>
      <c r="P144" s="151" t="str">
        <f>D144</f>
        <v>TENO/MORZA</v>
      </c>
      <c r="Q144" s="503">
        <v>1</v>
      </c>
      <c r="R144" s="754">
        <f>F144/$J$113</f>
        <v>162.097323232869</v>
      </c>
      <c r="S144" s="754">
        <f t="shared" si="5"/>
        <v>162.097323232869</v>
      </c>
    </row>
    <row r="145" spans="1:19" ht="15.75" customHeight="1">
      <c r="A145" s="735"/>
      <c r="B145" s="734" t="s">
        <v>439</v>
      </c>
      <c r="C145" s="731" t="s">
        <v>408</v>
      </c>
      <c r="D145" s="731" t="s">
        <v>484</v>
      </c>
      <c r="E145" s="731" t="s">
        <v>144</v>
      </c>
      <c r="F145" s="732">
        <v>75000</v>
      </c>
      <c r="G145" s="733">
        <v>14</v>
      </c>
      <c r="H145" s="730">
        <f t="shared" si="6"/>
        <v>5357.1428571428569</v>
      </c>
      <c r="J145" s="766"/>
      <c r="K145" s="755">
        <v>45994</v>
      </c>
      <c r="L145" s="748" t="s">
        <v>499</v>
      </c>
      <c r="M145" s="151" t="s">
        <v>401</v>
      </c>
      <c r="N145" s="753" t="str">
        <f>C145</f>
        <v>TURNO 1</v>
      </c>
      <c r="O145" s="151" t="str">
        <f>E145</f>
        <v xml:space="preserve">VAN </v>
      </c>
      <c r="P145" s="151" t="str">
        <f>D145</f>
        <v>LA MONTAÑA 1-2</v>
      </c>
      <c r="Q145" s="503">
        <v>1</v>
      </c>
      <c r="R145" s="754">
        <f>F145/$J$113</f>
        <v>81.048661616434501</v>
      </c>
      <c r="S145" s="754">
        <f t="shared" si="5"/>
        <v>81.048661616434501</v>
      </c>
    </row>
    <row r="146" spans="1:19" ht="15.75" customHeight="1">
      <c r="A146" s="735"/>
      <c r="B146" s="734" t="s">
        <v>441</v>
      </c>
      <c r="C146" s="731" t="s">
        <v>408</v>
      </c>
      <c r="D146" s="731" t="s">
        <v>148</v>
      </c>
      <c r="E146" s="731" t="s">
        <v>17</v>
      </c>
      <c r="F146" s="732">
        <v>78750</v>
      </c>
      <c r="G146" s="733">
        <v>5</v>
      </c>
      <c r="H146" s="730">
        <f t="shared" si="6"/>
        <v>15750</v>
      </c>
      <c r="J146" s="766"/>
      <c r="K146" s="755">
        <v>45994</v>
      </c>
      <c r="L146" s="748" t="s">
        <v>400</v>
      </c>
      <c r="M146" s="151" t="s">
        <v>401</v>
      </c>
      <c r="N146" s="753" t="str">
        <f>C146</f>
        <v>TURNO 1</v>
      </c>
      <c r="O146" s="151" t="str">
        <f>E146</f>
        <v>MINIBUS</v>
      </c>
      <c r="P146" s="151" t="str">
        <f>D146</f>
        <v xml:space="preserve">CURICÓ 1 Y 2 </v>
      </c>
      <c r="Q146" s="503">
        <v>1</v>
      </c>
      <c r="R146" s="754">
        <f>F146/$J$113</f>
        <v>85.101094697256229</v>
      </c>
      <c r="S146" s="754">
        <f>Q146*R146</f>
        <v>85.101094697256229</v>
      </c>
    </row>
    <row r="147" spans="1:19" ht="15.75" customHeight="1">
      <c r="A147" s="735"/>
      <c r="B147" s="734" t="s">
        <v>441</v>
      </c>
      <c r="C147" s="731" t="s">
        <v>408</v>
      </c>
      <c r="D147" s="731" t="s">
        <v>363</v>
      </c>
      <c r="E147" s="731" t="s">
        <v>17</v>
      </c>
      <c r="F147" s="732">
        <v>52500</v>
      </c>
      <c r="G147" s="733">
        <v>37</v>
      </c>
      <c r="H147" s="730">
        <f t="shared" si="6"/>
        <v>1418.918918918919</v>
      </c>
      <c r="J147" s="766"/>
      <c r="K147" s="755">
        <v>45994</v>
      </c>
      <c r="L147" s="748" t="s">
        <v>400</v>
      </c>
      <c r="M147" s="151" t="s">
        <v>401</v>
      </c>
      <c r="N147" s="753" t="str">
        <f>C147</f>
        <v>TURNO 1</v>
      </c>
      <c r="O147" s="151" t="str">
        <f>E147</f>
        <v>MINIBUS</v>
      </c>
      <c r="P147" s="151" t="str">
        <f>D147</f>
        <v xml:space="preserve">CURICÓ 3 </v>
      </c>
      <c r="Q147" s="503">
        <v>1</v>
      </c>
      <c r="R147" s="754">
        <f>F147/$J$113</f>
        <v>56.734063131504158</v>
      </c>
      <c r="S147" s="754">
        <f t="shared" ref="S147:S149" si="7">Q147*R147</f>
        <v>56.734063131504158</v>
      </c>
    </row>
    <row r="148" spans="1:19" ht="15.75" customHeight="1">
      <c r="A148" s="735"/>
      <c r="B148" s="734" t="s">
        <v>441</v>
      </c>
      <c r="C148" s="731" t="s">
        <v>408</v>
      </c>
      <c r="D148" s="731" t="s">
        <v>427</v>
      </c>
      <c r="E148" s="731" t="s">
        <v>17</v>
      </c>
      <c r="F148" s="732">
        <v>67500</v>
      </c>
      <c r="G148" s="733">
        <v>44</v>
      </c>
      <c r="H148" s="730">
        <f t="shared" si="6"/>
        <v>1534.090909090909</v>
      </c>
      <c r="J148" s="766"/>
      <c r="K148" s="755">
        <v>45994</v>
      </c>
      <c r="L148" s="748" t="s">
        <v>400</v>
      </c>
      <c r="M148" s="151" t="s">
        <v>401</v>
      </c>
      <c r="N148" s="753" t="str">
        <f>C148</f>
        <v>TURNO 1</v>
      </c>
      <c r="O148" s="151" t="str">
        <f>E148</f>
        <v>MINIBUS</v>
      </c>
      <c r="P148" s="151" t="str">
        <f>D148</f>
        <v>TENO/RAUCO</v>
      </c>
      <c r="Q148" s="503">
        <v>1</v>
      </c>
      <c r="R148" s="754">
        <f>F148/$J$113</f>
        <v>72.943795454791058</v>
      </c>
      <c r="S148" s="754">
        <f t="shared" si="7"/>
        <v>72.943795454791058</v>
      </c>
    </row>
    <row r="149" spans="1:19" ht="15.75" customHeight="1">
      <c r="A149" s="735"/>
      <c r="B149" s="734" t="s">
        <v>441</v>
      </c>
      <c r="C149" s="731" t="s">
        <v>408</v>
      </c>
      <c r="D149" s="731" t="s">
        <v>442</v>
      </c>
      <c r="E149" s="731" t="s">
        <v>17</v>
      </c>
      <c r="F149" s="732">
        <v>67500</v>
      </c>
      <c r="G149" s="733">
        <v>17</v>
      </c>
      <c r="H149" s="730">
        <f t="shared" si="6"/>
        <v>3970.5882352941176</v>
      </c>
      <c r="J149" s="766"/>
      <c r="K149" s="755">
        <v>45994</v>
      </c>
      <c r="L149" s="748" t="s">
        <v>400</v>
      </c>
      <c r="M149" s="151" t="s">
        <v>401</v>
      </c>
      <c r="N149" s="753" t="str">
        <f>C149</f>
        <v>TURNO 1</v>
      </c>
      <c r="O149" s="151" t="str">
        <f>E149</f>
        <v>MINIBUS</v>
      </c>
      <c r="P149" s="151" t="str">
        <f>D149</f>
        <v>LA MONTAÑA/MORZA</v>
      </c>
      <c r="Q149" s="503">
        <v>1</v>
      </c>
      <c r="R149" s="754">
        <f>F149/$J$113</f>
        <v>72.943795454791058</v>
      </c>
      <c r="S149" s="754">
        <f t="shared" si="7"/>
        <v>72.943795454791058</v>
      </c>
    </row>
    <row r="150" spans="1:19">
      <c r="A150" s="735"/>
      <c r="B150" s="726" t="s">
        <v>437</v>
      </c>
      <c r="C150" s="727" t="s">
        <v>411</v>
      </c>
      <c r="D150" s="727" t="s">
        <v>145</v>
      </c>
      <c r="E150" s="727" t="s">
        <v>8</v>
      </c>
      <c r="F150" s="728">
        <v>126000</v>
      </c>
      <c r="G150" s="733">
        <v>45</v>
      </c>
      <c r="H150" s="730">
        <f t="shared" si="6"/>
        <v>2800</v>
      </c>
      <c r="J150" s="766"/>
      <c r="K150" s="755">
        <v>45994</v>
      </c>
      <c r="L150" s="748" t="s">
        <v>400</v>
      </c>
      <c r="M150" s="151" t="s">
        <v>401</v>
      </c>
      <c r="N150" s="753" t="str">
        <f>C150</f>
        <v>TURNO 2</v>
      </c>
      <c r="O150" s="151" t="str">
        <f>E150</f>
        <v>BUS</v>
      </c>
      <c r="P150" s="151" t="str">
        <f>D150</f>
        <v>CURICÓ 1</v>
      </c>
      <c r="Q150" s="503">
        <v>1</v>
      </c>
      <c r="R150" s="754">
        <f>F150/$J$113</f>
        <v>136.16175151560998</v>
      </c>
      <c r="S150" s="754">
        <f t="shared" si="5"/>
        <v>136.16175151560998</v>
      </c>
    </row>
    <row r="151" spans="1:19">
      <c r="A151" s="735"/>
      <c r="B151" s="726" t="s">
        <v>437</v>
      </c>
      <c r="C151" s="727" t="s">
        <v>412</v>
      </c>
      <c r="D151" s="727" t="s">
        <v>135</v>
      </c>
      <c r="E151" s="727" t="s">
        <v>8</v>
      </c>
      <c r="F151" s="728">
        <v>126000</v>
      </c>
      <c r="G151" s="733">
        <v>36</v>
      </c>
      <c r="H151" s="730">
        <f t="shared" si="6"/>
        <v>3500</v>
      </c>
      <c r="J151" s="766"/>
      <c r="K151" s="755">
        <v>45994</v>
      </c>
      <c r="L151" s="748" t="s">
        <v>400</v>
      </c>
      <c r="M151" s="151" t="s">
        <v>401</v>
      </c>
      <c r="N151" s="753" t="str">
        <f>C151</f>
        <v xml:space="preserve">TURNO 2 </v>
      </c>
      <c r="O151" s="151" t="str">
        <f>E151</f>
        <v>BUS</v>
      </c>
      <c r="P151" s="151" t="str">
        <f>D151</f>
        <v xml:space="preserve">CURICÓ 1 </v>
      </c>
      <c r="Q151" s="503">
        <v>1</v>
      </c>
      <c r="R151" s="754">
        <f>F151/$J$113</f>
        <v>136.16175151560998</v>
      </c>
      <c r="S151" s="754">
        <f t="shared" si="5"/>
        <v>136.16175151560998</v>
      </c>
    </row>
    <row r="152" spans="1:19">
      <c r="A152" s="735"/>
      <c r="B152" s="726" t="s">
        <v>437</v>
      </c>
      <c r="C152" s="727" t="s">
        <v>412</v>
      </c>
      <c r="D152" s="727" t="s">
        <v>135</v>
      </c>
      <c r="E152" s="727" t="s">
        <v>10</v>
      </c>
      <c r="F152" s="728">
        <v>90000</v>
      </c>
      <c r="G152" s="733">
        <v>17</v>
      </c>
      <c r="H152" s="730">
        <f t="shared" si="6"/>
        <v>5294.1176470588234</v>
      </c>
      <c r="J152" s="766"/>
      <c r="K152" s="755">
        <v>45994</v>
      </c>
      <c r="L152" s="748" t="s">
        <v>400</v>
      </c>
      <c r="M152" s="151" t="s">
        <v>401</v>
      </c>
      <c r="N152" s="753" t="str">
        <f>C152</f>
        <v xml:space="preserve">TURNO 2 </v>
      </c>
      <c r="O152" s="151" t="str">
        <f>E152</f>
        <v>VAN</v>
      </c>
      <c r="P152" s="151" t="str">
        <f>D152</f>
        <v xml:space="preserve">CURICÓ 1 </v>
      </c>
      <c r="Q152" s="503">
        <v>1</v>
      </c>
      <c r="R152" s="754">
        <f>F152/$J$113</f>
        <v>97.258393939721415</v>
      </c>
      <c r="S152" s="754">
        <f t="shared" si="5"/>
        <v>97.258393939721415</v>
      </c>
    </row>
    <row r="153" spans="1:19">
      <c r="A153" s="735"/>
      <c r="B153" s="726" t="s">
        <v>437</v>
      </c>
      <c r="C153" s="727" t="s">
        <v>412</v>
      </c>
      <c r="D153" s="727" t="s">
        <v>137</v>
      </c>
      <c r="E153" s="727" t="s">
        <v>8</v>
      </c>
      <c r="F153" s="728">
        <v>126000</v>
      </c>
      <c r="G153" s="733">
        <v>45</v>
      </c>
      <c r="H153" s="730">
        <f t="shared" si="6"/>
        <v>2800</v>
      </c>
      <c r="J153" s="766"/>
      <c r="K153" s="755">
        <v>45994</v>
      </c>
      <c r="L153" s="748" t="s">
        <v>400</v>
      </c>
      <c r="M153" s="151" t="s">
        <v>401</v>
      </c>
      <c r="N153" s="753" t="str">
        <f>C153</f>
        <v xml:space="preserve">TURNO 2 </v>
      </c>
      <c r="O153" s="151" t="str">
        <f>E153</f>
        <v>BUS</v>
      </c>
      <c r="P153" s="151" t="str">
        <f>D153</f>
        <v>CURICÓ 2</v>
      </c>
      <c r="Q153" s="503">
        <v>1</v>
      </c>
      <c r="R153" s="754">
        <f>F153/$J$113</f>
        <v>136.16175151560998</v>
      </c>
      <c r="S153" s="754">
        <f t="shared" si="5"/>
        <v>136.16175151560998</v>
      </c>
    </row>
    <row r="154" spans="1:19">
      <c r="A154" s="735"/>
      <c r="B154" s="726" t="s">
        <v>437</v>
      </c>
      <c r="C154" s="727" t="s">
        <v>411</v>
      </c>
      <c r="D154" s="727" t="s">
        <v>141</v>
      </c>
      <c r="E154" s="727" t="s">
        <v>8</v>
      </c>
      <c r="F154" s="728">
        <v>126000</v>
      </c>
      <c r="G154" s="733">
        <v>42</v>
      </c>
      <c r="H154" s="730">
        <f t="shared" si="6"/>
        <v>3000</v>
      </c>
      <c r="J154" s="766"/>
      <c r="K154" s="755">
        <v>45994</v>
      </c>
      <c r="L154" s="748" t="s">
        <v>400</v>
      </c>
      <c r="M154" s="151" t="s">
        <v>401</v>
      </c>
      <c r="N154" s="753" t="str">
        <f>C154</f>
        <v>TURNO 2</v>
      </c>
      <c r="O154" s="151" t="str">
        <f>E154</f>
        <v>BUS</v>
      </c>
      <c r="P154" s="151" t="str">
        <f>D154</f>
        <v xml:space="preserve">CURICÓ 2 </v>
      </c>
      <c r="Q154" s="503">
        <v>1</v>
      </c>
      <c r="R154" s="754">
        <f>F154/$J$113</f>
        <v>136.16175151560998</v>
      </c>
      <c r="S154" s="754">
        <f t="shared" si="5"/>
        <v>136.16175151560998</v>
      </c>
    </row>
    <row r="155" spans="1:19">
      <c r="A155" s="735"/>
      <c r="B155" s="726" t="s">
        <v>437</v>
      </c>
      <c r="C155" s="727" t="s">
        <v>412</v>
      </c>
      <c r="D155" s="727" t="s">
        <v>141</v>
      </c>
      <c r="E155" s="727" t="s">
        <v>10</v>
      </c>
      <c r="F155" s="728">
        <v>90000</v>
      </c>
      <c r="G155" s="733">
        <v>37</v>
      </c>
      <c r="H155" s="730">
        <f t="shared" si="6"/>
        <v>2432.4324324324325</v>
      </c>
      <c r="J155" s="766"/>
      <c r="K155" s="755">
        <v>45994</v>
      </c>
      <c r="L155" s="748" t="s">
        <v>400</v>
      </c>
      <c r="M155" s="151" t="s">
        <v>401</v>
      </c>
      <c r="N155" s="753" t="str">
        <f>C155</f>
        <v xml:space="preserve">TURNO 2 </v>
      </c>
      <c r="O155" s="151" t="str">
        <f>E155</f>
        <v>VAN</v>
      </c>
      <c r="P155" s="151" t="str">
        <f>D155</f>
        <v xml:space="preserve">CURICÓ 2 </v>
      </c>
      <c r="Q155" s="503">
        <v>1</v>
      </c>
      <c r="R155" s="754">
        <f>F155/$J$113</f>
        <v>97.258393939721415</v>
      </c>
      <c r="S155" s="754">
        <f t="shared" si="5"/>
        <v>97.258393939721415</v>
      </c>
    </row>
    <row r="156" spans="1:19">
      <c r="A156" s="735"/>
      <c r="B156" s="726" t="s">
        <v>437</v>
      </c>
      <c r="C156" s="727" t="s">
        <v>411</v>
      </c>
      <c r="D156" s="727" t="s">
        <v>146</v>
      </c>
      <c r="E156" s="727" t="s">
        <v>8</v>
      </c>
      <c r="F156" s="728">
        <v>126000</v>
      </c>
      <c r="G156" s="733">
        <v>38</v>
      </c>
      <c r="H156" s="730">
        <f t="shared" si="6"/>
        <v>3315.7894736842104</v>
      </c>
      <c r="J156" s="766"/>
      <c r="K156" s="755">
        <v>45994</v>
      </c>
      <c r="L156" s="748" t="s">
        <v>400</v>
      </c>
      <c r="M156" s="151" t="s">
        <v>401</v>
      </c>
      <c r="N156" s="753" t="str">
        <f>C156</f>
        <v>TURNO 2</v>
      </c>
      <c r="O156" s="151" t="str">
        <f>E156</f>
        <v>BUS</v>
      </c>
      <c r="P156" s="151" t="str">
        <f>D156</f>
        <v>CURICÓ 3</v>
      </c>
      <c r="Q156" s="503">
        <v>1</v>
      </c>
      <c r="R156" s="754">
        <f>F156/$J$113</f>
        <v>136.16175151560998</v>
      </c>
      <c r="S156" s="754">
        <f t="shared" si="5"/>
        <v>136.16175151560998</v>
      </c>
    </row>
    <row r="157" spans="1:19">
      <c r="A157" s="735"/>
      <c r="B157" s="726" t="s">
        <v>437</v>
      </c>
      <c r="C157" s="727" t="s">
        <v>411</v>
      </c>
      <c r="D157" s="727" t="s">
        <v>363</v>
      </c>
      <c r="E157" s="727" t="s">
        <v>8</v>
      </c>
      <c r="F157" s="728">
        <v>126000</v>
      </c>
      <c r="G157" s="733">
        <v>36</v>
      </c>
      <c r="H157" s="730">
        <f t="shared" si="6"/>
        <v>3500</v>
      </c>
      <c r="J157" s="766"/>
      <c r="K157" s="755">
        <v>45994</v>
      </c>
      <c r="L157" s="748" t="s">
        <v>400</v>
      </c>
      <c r="M157" s="151" t="s">
        <v>401</v>
      </c>
      <c r="N157" s="753" t="str">
        <f>C157</f>
        <v>TURNO 2</v>
      </c>
      <c r="O157" s="151" t="str">
        <f>E157</f>
        <v>BUS</v>
      </c>
      <c r="P157" s="151" t="str">
        <f>D157</f>
        <v xml:space="preserve">CURICÓ 3 </v>
      </c>
      <c r="Q157" s="503">
        <v>1</v>
      </c>
      <c r="R157" s="754">
        <f>F157/$J$113</f>
        <v>136.16175151560998</v>
      </c>
      <c r="S157" s="754">
        <f t="shared" si="5"/>
        <v>136.16175151560998</v>
      </c>
    </row>
    <row r="158" spans="1:19">
      <c r="A158" s="735"/>
      <c r="B158" s="726" t="s">
        <v>437</v>
      </c>
      <c r="C158" s="727" t="s">
        <v>411</v>
      </c>
      <c r="D158" s="727" t="s">
        <v>363</v>
      </c>
      <c r="E158" s="727" t="s">
        <v>8</v>
      </c>
      <c r="F158" s="728">
        <v>126000</v>
      </c>
      <c r="G158" s="733">
        <v>22</v>
      </c>
      <c r="H158" s="730">
        <f t="shared" si="6"/>
        <v>5727.272727272727</v>
      </c>
      <c r="J158" s="766"/>
      <c r="K158" s="755">
        <v>45994</v>
      </c>
      <c r="L158" s="748" t="s">
        <v>400</v>
      </c>
      <c r="M158" s="151" t="s">
        <v>401</v>
      </c>
      <c r="N158" s="753" t="str">
        <f>C158</f>
        <v>TURNO 2</v>
      </c>
      <c r="O158" s="151" t="str">
        <f>E158</f>
        <v>BUS</v>
      </c>
      <c r="P158" s="151" t="str">
        <f>D158</f>
        <v xml:space="preserve">CURICÓ 3 </v>
      </c>
      <c r="Q158" s="503">
        <v>1</v>
      </c>
      <c r="R158" s="754">
        <f>F158/$J$113</f>
        <v>136.16175151560998</v>
      </c>
      <c r="S158" s="754">
        <f t="shared" si="5"/>
        <v>136.16175151560998</v>
      </c>
    </row>
    <row r="159" spans="1:19">
      <c r="A159" s="735"/>
      <c r="B159" s="726" t="s">
        <v>437</v>
      </c>
      <c r="C159" s="727" t="s">
        <v>412</v>
      </c>
      <c r="D159" s="727" t="s">
        <v>146</v>
      </c>
      <c r="E159" s="727" t="s">
        <v>8</v>
      </c>
      <c r="F159" s="728">
        <v>126000</v>
      </c>
      <c r="G159" s="733">
        <v>32</v>
      </c>
      <c r="H159" s="730">
        <f t="shared" si="6"/>
        <v>3937.5</v>
      </c>
      <c r="J159" s="766"/>
      <c r="K159" s="755">
        <v>45994</v>
      </c>
      <c r="L159" s="748" t="s">
        <v>400</v>
      </c>
      <c r="M159" s="151" t="s">
        <v>401</v>
      </c>
      <c r="N159" s="753" t="str">
        <f>C159</f>
        <v xml:space="preserve">TURNO 2 </v>
      </c>
      <c r="O159" s="151" t="str">
        <f>E159</f>
        <v>BUS</v>
      </c>
      <c r="P159" s="151" t="str">
        <f>D159</f>
        <v>CURICÓ 3</v>
      </c>
      <c r="Q159" s="503">
        <v>1</v>
      </c>
      <c r="R159" s="754">
        <f>F159/$J$113</f>
        <v>136.16175151560998</v>
      </c>
      <c r="S159" s="754">
        <f t="shared" si="5"/>
        <v>136.16175151560998</v>
      </c>
    </row>
    <row r="160" spans="1:19">
      <c r="A160" s="735"/>
      <c r="B160" s="726" t="s">
        <v>437</v>
      </c>
      <c r="C160" s="727" t="s">
        <v>411</v>
      </c>
      <c r="D160" s="727" t="s">
        <v>364</v>
      </c>
      <c r="E160" s="727" t="s">
        <v>8</v>
      </c>
      <c r="F160" s="728">
        <v>101000</v>
      </c>
      <c r="G160" s="733">
        <v>38</v>
      </c>
      <c r="H160" s="730">
        <f t="shared" si="6"/>
        <v>2657.8947368421054</v>
      </c>
      <c r="J160" s="766"/>
      <c r="K160" s="755">
        <v>45994</v>
      </c>
      <c r="L160" s="748" t="s">
        <v>400</v>
      </c>
      <c r="M160" s="151" t="s">
        <v>401</v>
      </c>
      <c r="N160" s="753" t="str">
        <f>C160</f>
        <v>TURNO 2</v>
      </c>
      <c r="O160" s="151" t="str">
        <f>E160</f>
        <v>BUS</v>
      </c>
      <c r="P160" s="151" t="str">
        <f>D160</f>
        <v xml:space="preserve">TENO 1 </v>
      </c>
      <c r="Q160" s="503">
        <v>1</v>
      </c>
      <c r="R160" s="754">
        <f>F160/$J$113</f>
        <v>109.14553097679847</v>
      </c>
      <c r="S160" s="754">
        <f t="shared" si="5"/>
        <v>109.14553097679847</v>
      </c>
    </row>
    <row r="161" spans="1:19">
      <c r="A161" s="735"/>
      <c r="B161" s="726" t="s">
        <v>437</v>
      </c>
      <c r="C161" s="727" t="s">
        <v>411</v>
      </c>
      <c r="D161" s="727" t="s">
        <v>364</v>
      </c>
      <c r="E161" s="727" t="s">
        <v>17</v>
      </c>
      <c r="F161" s="728">
        <v>95000</v>
      </c>
      <c r="G161" s="733">
        <v>20</v>
      </c>
      <c r="H161" s="730">
        <f t="shared" si="6"/>
        <v>4750</v>
      </c>
      <c r="J161" s="766"/>
      <c r="K161" s="755">
        <v>45994</v>
      </c>
      <c r="L161" s="748" t="s">
        <v>400</v>
      </c>
      <c r="M161" s="151" t="s">
        <v>401</v>
      </c>
      <c r="N161" s="753" t="str">
        <f>C161</f>
        <v>TURNO 2</v>
      </c>
      <c r="O161" s="151" t="str">
        <f>E161</f>
        <v>MINIBUS</v>
      </c>
      <c r="P161" s="151" t="str">
        <f>D161</f>
        <v xml:space="preserve">TENO 1 </v>
      </c>
      <c r="Q161" s="503">
        <v>1</v>
      </c>
      <c r="R161" s="754">
        <f>F161/$J$113</f>
        <v>102.66163804748371</v>
      </c>
      <c r="S161" s="754">
        <f t="shared" si="5"/>
        <v>102.66163804748371</v>
      </c>
    </row>
    <row r="162" spans="1:19">
      <c r="A162" s="735"/>
      <c r="B162" s="726" t="s">
        <v>437</v>
      </c>
      <c r="C162" s="727" t="s">
        <v>411</v>
      </c>
      <c r="D162" s="727" t="s">
        <v>240</v>
      </c>
      <c r="E162" s="727" t="s">
        <v>8</v>
      </c>
      <c r="F162" s="728">
        <v>108000</v>
      </c>
      <c r="G162" s="733">
        <v>36</v>
      </c>
      <c r="H162" s="730">
        <f t="shared" si="6"/>
        <v>3000</v>
      </c>
      <c r="J162" s="766"/>
      <c r="K162" s="755">
        <v>45994</v>
      </c>
      <c r="L162" s="748" t="s">
        <v>400</v>
      </c>
      <c r="M162" s="151" t="s">
        <v>401</v>
      </c>
      <c r="N162" s="753" t="str">
        <f>C162</f>
        <v>TURNO 2</v>
      </c>
      <c r="O162" s="151" t="str">
        <f>E162</f>
        <v>BUS</v>
      </c>
      <c r="P162" s="151" t="str">
        <f>D162</f>
        <v>TENO 2</v>
      </c>
      <c r="Q162" s="503">
        <v>1</v>
      </c>
      <c r="R162" s="754">
        <f>F162/$J$113</f>
        <v>116.71007272766569</v>
      </c>
      <c r="S162" s="754">
        <f t="shared" si="5"/>
        <v>116.71007272766569</v>
      </c>
    </row>
    <row r="163" spans="1:19">
      <c r="A163" s="735"/>
      <c r="B163" s="726" t="s">
        <v>437</v>
      </c>
      <c r="C163" s="727" t="s">
        <v>411</v>
      </c>
      <c r="D163" s="727" t="s">
        <v>25</v>
      </c>
      <c r="E163" s="727" t="s">
        <v>8</v>
      </c>
      <c r="F163" s="728">
        <v>119000</v>
      </c>
      <c r="G163" s="733">
        <v>17</v>
      </c>
      <c r="H163" s="730">
        <f t="shared" si="6"/>
        <v>7000</v>
      </c>
      <c r="J163" s="766"/>
      <c r="K163" s="755">
        <v>45994</v>
      </c>
      <c r="L163" s="748" t="s">
        <v>400</v>
      </c>
      <c r="M163" s="151" t="s">
        <v>401</v>
      </c>
      <c r="N163" s="753" t="str">
        <f>C163</f>
        <v>TURNO 2</v>
      </c>
      <c r="O163" s="151" t="str">
        <f>E163</f>
        <v>BUS</v>
      </c>
      <c r="P163" s="151" t="str">
        <f>D163</f>
        <v>MORZA</v>
      </c>
      <c r="Q163" s="503">
        <v>1</v>
      </c>
      <c r="R163" s="754">
        <f>F163/$J$113</f>
        <v>128.59720976474276</v>
      </c>
      <c r="S163" s="754">
        <f t="shared" si="5"/>
        <v>128.59720976474276</v>
      </c>
    </row>
    <row r="164" spans="1:19">
      <c r="A164" s="735"/>
      <c r="B164" s="726" t="s">
        <v>437</v>
      </c>
      <c r="C164" s="727" t="s">
        <v>411</v>
      </c>
      <c r="D164" s="727" t="s">
        <v>25</v>
      </c>
      <c r="E164" s="727" t="s">
        <v>144</v>
      </c>
      <c r="F164" s="728">
        <v>100000</v>
      </c>
      <c r="G164" s="733">
        <v>37</v>
      </c>
      <c r="H164" s="730">
        <f t="shared" si="6"/>
        <v>2702.7027027027025</v>
      </c>
      <c r="J164" s="766"/>
      <c r="K164" s="755">
        <v>45994</v>
      </c>
      <c r="L164" s="748" t="s">
        <v>400</v>
      </c>
      <c r="M164" s="151" t="s">
        <v>401</v>
      </c>
      <c r="N164" s="753" t="str">
        <f>C164</f>
        <v>TURNO 2</v>
      </c>
      <c r="O164" s="151" t="str">
        <f>E164</f>
        <v xml:space="preserve">VAN </v>
      </c>
      <c r="P164" s="151" t="str">
        <f>D164</f>
        <v>MORZA</v>
      </c>
      <c r="Q164" s="503">
        <v>1</v>
      </c>
      <c r="R164" s="754">
        <f>F164/$J$113</f>
        <v>108.06488215524601</v>
      </c>
      <c r="S164" s="754">
        <f t="shared" si="5"/>
        <v>108.06488215524601</v>
      </c>
    </row>
    <row r="165" spans="1:19">
      <c r="A165" s="735"/>
      <c r="B165" s="726" t="s">
        <v>437</v>
      </c>
      <c r="C165" s="727" t="s">
        <v>411</v>
      </c>
      <c r="D165" s="727" t="s">
        <v>54</v>
      </c>
      <c r="E165" s="727" t="s">
        <v>8</v>
      </c>
      <c r="F165" s="728">
        <v>120000</v>
      </c>
      <c r="G165" s="733">
        <v>27</v>
      </c>
      <c r="H165" s="730">
        <f t="shared" si="6"/>
        <v>4444.4444444444443</v>
      </c>
      <c r="J165" s="766"/>
      <c r="K165" s="755">
        <v>45994</v>
      </c>
      <c r="L165" s="748" t="s">
        <v>400</v>
      </c>
      <c r="M165" s="151" t="s">
        <v>401</v>
      </c>
      <c r="N165" s="753" t="str">
        <f>C165</f>
        <v>TURNO 2</v>
      </c>
      <c r="O165" s="151" t="str">
        <f>E165</f>
        <v>BUS</v>
      </c>
      <c r="P165" s="151" t="str">
        <f>D165</f>
        <v>LA MONTAÑA 1</v>
      </c>
      <c r="Q165" s="503">
        <v>1</v>
      </c>
      <c r="R165" s="754">
        <f>F165/$J$113</f>
        <v>129.6778585862952</v>
      </c>
      <c r="S165" s="754">
        <f t="shared" si="5"/>
        <v>129.6778585862952</v>
      </c>
    </row>
    <row r="166" spans="1:19">
      <c r="A166" s="735"/>
      <c r="B166" s="726" t="s">
        <v>437</v>
      </c>
      <c r="C166" s="727" t="s">
        <v>411</v>
      </c>
      <c r="D166" s="727" t="s">
        <v>57</v>
      </c>
      <c r="E166" s="727" t="s">
        <v>17</v>
      </c>
      <c r="F166" s="728">
        <v>105000</v>
      </c>
      <c r="G166" s="733">
        <v>38</v>
      </c>
      <c r="H166" s="730">
        <f t="shared" si="6"/>
        <v>2763.1578947368421</v>
      </c>
      <c r="J166" s="766"/>
      <c r="K166" s="755">
        <v>45994</v>
      </c>
      <c r="L166" s="748" t="s">
        <v>400</v>
      </c>
      <c r="M166" s="151" t="s">
        <v>401</v>
      </c>
      <c r="N166" s="753" t="str">
        <f>C166</f>
        <v>TURNO 2</v>
      </c>
      <c r="O166" s="151" t="str">
        <f>E166</f>
        <v>MINIBUS</v>
      </c>
      <c r="P166" s="151" t="str">
        <f>D166</f>
        <v xml:space="preserve">LA MONTAÑA 2 </v>
      </c>
      <c r="Q166" s="503">
        <v>1</v>
      </c>
      <c r="R166" s="754">
        <f>F166/$J$113</f>
        <v>113.46812626300832</v>
      </c>
      <c r="S166" s="754">
        <f t="shared" si="5"/>
        <v>113.46812626300832</v>
      </c>
    </row>
    <row r="167" spans="1:19">
      <c r="A167" s="735"/>
      <c r="B167" s="726" t="s">
        <v>437</v>
      </c>
      <c r="C167" s="727" t="s">
        <v>411</v>
      </c>
      <c r="D167" s="727" t="s">
        <v>58</v>
      </c>
      <c r="E167" s="727" t="s">
        <v>8</v>
      </c>
      <c r="F167" s="728">
        <v>165000</v>
      </c>
      <c r="G167" s="733">
        <v>10</v>
      </c>
      <c r="H167" s="730">
        <f t="shared" si="6"/>
        <v>16500</v>
      </c>
      <c r="J167" s="766"/>
      <c r="K167" s="755">
        <v>45994</v>
      </c>
      <c r="L167" s="748" t="s">
        <v>400</v>
      </c>
      <c r="M167" s="151" t="s">
        <v>401</v>
      </c>
      <c r="N167" s="753" t="str">
        <f>C167</f>
        <v>TURNO 2</v>
      </c>
      <c r="O167" s="151" t="str">
        <f>E167</f>
        <v>BUS</v>
      </c>
      <c r="P167" s="151" t="str">
        <f>D167</f>
        <v xml:space="preserve">MOLINA </v>
      </c>
      <c r="Q167" s="503">
        <v>1</v>
      </c>
      <c r="R167" s="754">
        <f>F167/$J$113</f>
        <v>178.30705555615592</v>
      </c>
      <c r="S167" s="754">
        <f t="shared" si="5"/>
        <v>178.30705555615592</v>
      </c>
    </row>
    <row r="168" spans="1:19">
      <c r="A168" s="735"/>
      <c r="B168" s="726" t="s">
        <v>437</v>
      </c>
      <c r="C168" s="727" t="s">
        <v>412</v>
      </c>
      <c r="D168" s="727" t="s">
        <v>22</v>
      </c>
      <c r="E168" s="727" t="s">
        <v>10</v>
      </c>
      <c r="F168" s="728">
        <v>145000</v>
      </c>
      <c r="G168" s="733">
        <v>22</v>
      </c>
      <c r="H168" s="730">
        <f t="shared" si="6"/>
        <v>6590.909090909091</v>
      </c>
      <c r="J168" s="766"/>
      <c r="K168" s="755">
        <v>45994</v>
      </c>
      <c r="L168" s="748" t="s">
        <v>400</v>
      </c>
      <c r="M168" s="151" t="s">
        <v>401</v>
      </c>
      <c r="N168" s="753" t="str">
        <f>C168</f>
        <v xml:space="preserve">TURNO 2 </v>
      </c>
      <c r="O168" s="151" t="str">
        <f>E168</f>
        <v>VAN</v>
      </c>
      <c r="P168" s="151" t="str">
        <f>D168</f>
        <v>MOLINA</v>
      </c>
      <c r="Q168" s="503">
        <v>1</v>
      </c>
      <c r="R168" s="754">
        <f>F168/$J$113</f>
        <v>156.69407912510673</v>
      </c>
      <c r="S168" s="754">
        <f t="shared" si="5"/>
        <v>156.69407912510673</v>
      </c>
    </row>
    <row r="169" spans="1:19">
      <c r="A169" s="735"/>
      <c r="B169" s="726" t="s">
        <v>437</v>
      </c>
      <c r="C169" s="727" t="s">
        <v>411</v>
      </c>
      <c r="D169" s="727" t="s">
        <v>20</v>
      </c>
      <c r="E169" s="727" t="s">
        <v>8</v>
      </c>
      <c r="F169" s="728">
        <v>121000</v>
      </c>
      <c r="G169" s="733">
        <v>11</v>
      </c>
      <c r="H169" s="730">
        <f t="shared" si="6"/>
        <v>11000</v>
      </c>
      <c r="J169" s="766"/>
      <c r="K169" s="755">
        <v>45994</v>
      </c>
      <c r="L169" s="748" t="s">
        <v>400</v>
      </c>
      <c r="M169" s="151" t="s">
        <v>401</v>
      </c>
      <c r="N169" s="753" t="str">
        <f>C169</f>
        <v>TURNO 2</v>
      </c>
      <c r="O169" s="151" t="str">
        <f>E169</f>
        <v>BUS</v>
      </c>
      <c r="P169" s="151" t="str">
        <f>D169</f>
        <v>RAUCO</v>
      </c>
      <c r="Q169" s="503">
        <v>1</v>
      </c>
      <c r="R169" s="754">
        <f>F169/$J$113</f>
        <v>130.75850740784767</v>
      </c>
      <c r="S169" s="754">
        <f t="shared" si="5"/>
        <v>130.75850740784767</v>
      </c>
    </row>
    <row r="170" spans="1:19">
      <c r="A170" s="735"/>
      <c r="B170" s="726" t="s">
        <v>437</v>
      </c>
      <c r="C170" s="727" t="s">
        <v>411</v>
      </c>
      <c r="D170" s="727" t="s">
        <v>20</v>
      </c>
      <c r="E170" s="727" t="s">
        <v>10</v>
      </c>
      <c r="F170" s="728">
        <v>90000</v>
      </c>
      <c r="G170" s="733"/>
      <c r="H170" s="730" t="str">
        <f t="shared" si="6"/>
        <v/>
      </c>
      <c r="J170" s="766"/>
      <c r="K170" s="755">
        <v>45994</v>
      </c>
      <c r="L170" s="748" t="s">
        <v>400</v>
      </c>
      <c r="M170" s="151" t="s">
        <v>401</v>
      </c>
      <c r="N170" s="753" t="str">
        <f>C170</f>
        <v>TURNO 2</v>
      </c>
      <c r="O170" s="151" t="str">
        <f>E170</f>
        <v>VAN</v>
      </c>
      <c r="P170" s="151" t="str">
        <f>D170</f>
        <v>RAUCO</v>
      </c>
      <c r="Q170" s="503">
        <v>1</v>
      </c>
      <c r="R170" s="754">
        <f>F170/$J$113</f>
        <v>97.258393939721415</v>
      </c>
      <c r="S170" s="754">
        <f t="shared" si="5"/>
        <v>97.258393939721415</v>
      </c>
    </row>
    <row r="171" spans="1:19">
      <c r="A171" s="735"/>
      <c r="B171" s="726" t="s">
        <v>437</v>
      </c>
      <c r="C171" s="727" t="s">
        <v>411</v>
      </c>
      <c r="D171" s="727" t="s">
        <v>419</v>
      </c>
      <c r="E171" s="727" t="s">
        <v>17</v>
      </c>
      <c r="F171" s="728">
        <v>150000</v>
      </c>
      <c r="G171" s="733"/>
      <c r="H171" s="730" t="str">
        <f t="shared" si="6"/>
        <v/>
      </c>
      <c r="J171" s="766"/>
      <c r="K171" s="755">
        <v>45994</v>
      </c>
      <c r="L171" s="748" t="s">
        <v>400</v>
      </c>
      <c r="M171" s="151" t="s">
        <v>401</v>
      </c>
      <c r="N171" s="753" t="str">
        <f>C171</f>
        <v>TURNO 2</v>
      </c>
      <c r="O171" s="151" t="str">
        <f>E171</f>
        <v>MINIBUS</v>
      </c>
      <c r="P171" s="151" t="str">
        <f>D171</f>
        <v xml:space="preserve">CHEPICA </v>
      </c>
      <c r="Q171" s="503">
        <v>1</v>
      </c>
      <c r="R171" s="754">
        <f>F171/$J$113</f>
        <v>162.097323232869</v>
      </c>
      <c r="S171" s="754">
        <f t="shared" si="5"/>
        <v>162.097323232869</v>
      </c>
    </row>
    <row r="172" spans="1:19">
      <c r="A172" s="735"/>
      <c r="B172" s="734" t="s">
        <v>440</v>
      </c>
      <c r="C172" s="731" t="s">
        <v>412</v>
      </c>
      <c r="D172" s="731" t="s">
        <v>421</v>
      </c>
      <c r="E172" s="731" t="s">
        <v>144</v>
      </c>
      <c r="F172" s="732">
        <v>150000</v>
      </c>
      <c r="G172" s="733"/>
      <c r="H172" s="730" t="str">
        <f t="shared" si="6"/>
        <v/>
      </c>
      <c r="J172" s="766"/>
      <c r="K172" s="755">
        <v>45994</v>
      </c>
      <c r="L172" s="748" t="s">
        <v>400</v>
      </c>
      <c r="M172" s="151" t="s">
        <v>401</v>
      </c>
      <c r="N172" s="753" t="str">
        <f>C172</f>
        <v xml:space="preserve">TURNO 2 </v>
      </c>
      <c r="O172" s="151" t="str">
        <f>E172</f>
        <v xml:space="preserve">VAN </v>
      </c>
      <c r="P172" s="151" t="str">
        <f>D172</f>
        <v>CURICÓ 1, 2 Y 3</v>
      </c>
      <c r="Q172" s="503">
        <v>1</v>
      </c>
      <c r="R172" s="754">
        <f>F172/$J$113</f>
        <v>162.097323232869</v>
      </c>
      <c r="S172" s="754">
        <f t="shared" si="5"/>
        <v>162.097323232869</v>
      </c>
    </row>
    <row r="173" spans="1:19">
      <c r="A173" s="735">
        <v>45995</v>
      </c>
      <c r="B173" s="727" t="s">
        <v>438</v>
      </c>
      <c r="C173" s="727" t="s">
        <v>408</v>
      </c>
      <c r="D173" s="727" t="s">
        <v>148</v>
      </c>
      <c r="E173" s="727" t="s">
        <v>17</v>
      </c>
      <c r="F173" s="728">
        <v>78750</v>
      </c>
      <c r="G173" s="733">
        <v>20</v>
      </c>
      <c r="H173" s="730">
        <f t="shared" si="6"/>
        <v>3937.5</v>
      </c>
      <c r="J173" s="766"/>
      <c r="K173" s="749">
        <v>45995</v>
      </c>
      <c r="L173" s="748" t="s">
        <v>400</v>
      </c>
      <c r="M173" s="151" t="s">
        <v>401</v>
      </c>
      <c r="N173" s="753" t="str">
        <f>C173</f>
        <v>TURNO 1</v>
      </c>
      <c r="O173" s="151" t="str">
        <f>E173</f>
        <v>MINIBUS</v>
      </c>
      <c r="P173" s="151" t="str">
        <f>D173</f>
        <v xml:space="preserve">CURICÓ 1 Y 2 </v>
      </c>
      <c r="Q173" s="503">
        <v>1</v>
      </c>
      <c r="R173" s="756" t="e">
        <f>F173/$J$173</f>
        <v>#DIV/0!</v>
      </c>
      <c r="S173" s="754" t="e">
        <f t="shared" si="5"/>
        <v>#DIV/0!</v>
      </c>
    </row>
    <row r="174" spans="1:19">
      <c r="A174" s="735"/>
      <c r="B174" s="727" t="s">
        <v>438</v>
      </c>
      <c r="C174" s="727" t="s">
        <v>408</v>
      </c>
      <c r="D174" s="727" t="s">
        <v>146</v>
      </c>
      <c r="E174" s="727" t="s">
        <v>17</v>
      </c>
      <c r="F174" s="728">
        <v>52500</v>
      </c>
      <c r="G174" s="733">
        <v>17</v>
      </c>
      <c r="H174" s="730">
        <f t="shared" si="6"/>
        <v>3088.2352941176468</v>
      </c>
      <c r="J174" s="766"/>
      <c r="K174" s="757">
        <v>45995</v>
      </c>
      <c r="L174" s="748" t="s">
        <v>400</v>
      </c>
      <c r="M174" s="151" t="s">
        <v>401</v>
      </c>
      <c r="N174" s="753" t="str">
        <f>C174</f>
        <v>TURNO 1</v>
      </c>
      <c r="O174" s="151" t="str">
        <f>E174</f>
        <v>MINIBUS</v>
      </c>
      <c r="P174" s="151" t="str">
        <f>D174</f>
        <v>CURICÓ 3</v>
      </c>
      <c r="Q174" s="503">
        <v>1</v>
      </c>
      <c r="R174" s="756" t="e">
        <f>F174/$J$173</f>
        <v>#DIV/0!</v>
      </c>
      <c r="S174" s="754" t="e">
        <f t="shared" si="5"/>
        <v>#DIV/0!</v>
      </c>
    </row>
    <row r="175" spans="1:19">
      <c r="A175" s="735"/>
      <c r="B175" s="727" t="s">
        <v>438</v>
      </c>
      <c r="C175" s="727" t="s">
        <v>408</v>
      </c>
      <c r="D175" s="727" t="s">
        <v>466</v>
      </c>
      <c r="E175" s="727" t="s">
        <v>10</v>
      </c>
      <c r="F175" s="728">
        <v>80000</v>
      </c>
      <c r="G175" s="733">
        <v>8</v>
      </c>
      <c r="H175" s="730">
        <f t="shared" si="6"/>
        <v>10000</v>
      </c>
      <c r="J175" s="766"/>
      <c r="K175" s="749">
        <v>45995</v>
      </c>
      <c r="L175" s="748" t="s">
        <v>400</v>
      </c>
      <c r="M175" s="151" t="s">
        <v>401</v>
      </c>
      <c r="N175" s="753" t="str">
        <f>C175</f>
        <v>TURNO 1</v>
      </c>
      <c r="O175" s="151" t="str">
        <f>E175</f>
        <v>VAN</v>
      </c>
      <c r="P175" s="151" t="str">
        <f>D175</f>
        <v>TENO/COMALLE/RAUCO</v>
      </c>
      <c r="Q175" s="503">
        <v>1</v>
      </c>
      <c r="R175" s="756" t="e">
        <f>F175/$J$173</f>
        <v>#DIV/0!</v>
      </c>
      <c r="S175" s="754" t="e">
        <f t="shared" si="5"/>
        <v>#DIV/0!</v>
      </c>
    </row>
    <row r="176" spans="1:19">
      <c r="A176" s="735"/>
      <c r="B176" s="727" t="s">
        <v>465</v>
      </c>
      <c r="C176" s="727" t="s">
        <v>409</v>
      </c>
      <c r="D176" s="727" t="s">
        <v>380</v>
      </c>
      <c r="E176" s="727" t="s">
        <v>17</v>
      </c>
      <c r="F176" s="728">
        <v>78750</v>
      </c>
      <c r="G176" s="733">
        <v>27</v>
      </c>
      <c r="H176" s="730">
        <f t="shared" si="6"/>
        <v>2916.6666666666665</v>
      </c>
      <c r="J176" s="766"/>
      <c r="K176" s="757">
        <v>45995</v>
      </c>
      <c r="L176" s="748" t="s">
        <v>400</v>
      </c>
      <c r="M176" s="151" t="s">
        <v>401</v>
      </c>
      <c r="N176" s="753" t="str">
        <f>C176</f>
        <v xml:space="preserve">TURNO 1 </v>
      </c>
      <c r="O176" s="151" t="str">
        <f>E176</f>
        <v>MINIBUS</v>
      </c>
      <c r="P176" s="151" t="str">
        <f>D176</f>
        <v xml:space="preserve">CURICO 1 Y 2 </v>
      </c>
      <c r="Q176" s="503">
        <v>1</v>
      </c>
      <c r="R176" s="756" t="e">
        <f>F176/$J$173</f>
        <v>#DIV/0!</v>
      </c>
      <c r="S176" s="754" t="e">
        <f t="shared" si="5"/>
        <v>#DIV/0!</v>
      </c>
    </row>
    <row r="177" spans="1:19">
      <c r="A177" s="735"/>
      <c r="B177" s="727" t="s">
        <v>465</v>
      </c>
      <c r="C177" s="727" t="s">
        <v>408</v>
      </c>
      <c r="D177" s="727" t="s">
        <v>45</v>
      </c>
      <c r="E177" s="727" t="s">
        <v>17</v>
      </c>
      <c r="F177" s="728">
        <v>52500</v>
      </c>
      <c r="G177" s="733">
        <v>7</v>
      </c>
      <c r="H177" s="730">
        <f t="shared" si="6"/>
        <v>7500</v>
      </c>
      <c r="J177" s="766"/>
      <c r="K177" s="749">
        <v>45995</v>
      </c>
      <c r="L177" s="748" t="s">
        <v>400</v>
      </c>
      <c r="M177" s="151" t="s">
        <v>401</v>
      </c>
      <c r="N177" s="753" t="str">
        <f>C177</f>
        <v>TURNO 1</v>
      </c>
      <c r="O177" s="151" t="str">
        <f>E177</f>
        <v>MINIBUS</v>
      </c>
      <c r="P177" s="151" t="str">
        <f>D177</f>
        <v xml:space="preserve">CURICO 3 </v>
      </c>
      <c r="Q177" s="503">
        <v>1</v>
      </c>
      <c r="R177" s="756" t="e">
        <f>F177/$J$173</f>
        <v>#DIV/0!</v>
      </c>
      <c r="S177" s="754" t="e">
        <f t="shared" si="5"/>
        <v>#DIV/0!</v>
      </c>
    </row>
    <row r="178" spans="1:19">
      <c r="A178" s="735"/>
      <c r="B178" s="727" t="s">
        <v>454</v>
      </c>
      <c r="C178" s="727" t="s">
        <v>408</v>
      </c>
      <c r="D178" s="727" t="s">
        <v>442</v>
      </c>
      <c r="E178" s="727" t="s">
        <v>10</v>
      </c>
      <c r="F178" s="728">
        <v>67500</v>
      </c>
      <c r="G178" s="733">
        <v>17</v>
      </c>
      <c r="H178" s="730">
        <f t="shared" si="6"/>
        <v>3970.5882352941176</v>
      </c>
      <c r="J178" s="766"/>
      <c r="K178" s="757">
        <v>45995</v>
      </c>
      <c r="L178" s="748" t="s">
        <v>400</v>
      </c>
      <c r="M178" s="151" t="s">
        <v>401</v>
      </c>
      <c r="N178" s="753" t="str">
        <f>C178</f>
        <v>TURNO 1</v>
      </c>
      <c r="O178" s="151" t="str">
        <f>E178</f>
        <v>VAN</v>
      </c>
      <c r="P178" s="151" t="str">
        <f>D178</f>
        <v>LA MONTAÑA/MORZA</v>
      </c>
      <c r="Q178" s="503">
        <v>1</v>
      </c>
      <c r="R178" s="756" t="e">
        <f>F178/$J$173</f>
        <v>#DIV/0!</v>
      </c>
      <c r="S178" s="754" t="e">
        <f t="shared" si="5"/>
        <v>#DIV/0!</v>
      </c>
    </row>
    <row r="179" spans="1:19">
      <c r="A179" s="735"/>
      <c r="B179" s="727" t="s">
        <v>471</v>
      </c>
      <c r="C179" s="727" t="s">
        <v>408</v>
      </c>
      <c r="D179" s="727" t="s">
        <v>427</v>
      </c>
      <c r="E179" s="727" t="s">
        <v>10</v>
      </c>
      <c r="F179" s="728">
        <v>67500</v>
      </c>
      <c r="G179" s="733">
        <v>11</v>
      </c>
      <c r="H179" s="730">
        <f t="shared" si="6"/>
        <v>6136.363636363636</v>
      </c>
      <c r="J179" s="766"/>
      <c r="K179" s="749">
        <v>45995</v>
      </c>
      <c r="L179" s="748" t="s">
        <v>400</v>
      </c>
      <c r="M179" s="151" t="s">
        <v>401</v>
      </c>
      <c r="N179" s="753" t="str">
        <f>C179</f>
        <v>TURNO 1</v>
      </c>
      <c r="O179" s="151" t="str">
        <f>E179</f>
        <v>VAN</v>
      </c>
      <c r="P179" s="151" t="str">
        <f>D179</f>
        <v>TENO/RAUCO</v>
      </c>
      <c r="Q179" s="503">
        <v>1</v>
      </c>
      <c r="R179" s="756" t="e">
        <f>F179/$J$173</f>
        <v>#DIV/0!</v>
      </c>
      <c r="S179" s="754" t="e">
        <f t="shared" si="5"/>
        <v>#DIV/0!</v>
      </c>
    </row>
    <row r="180" spans="1:19">
      <c r="A180" s="735"/>
      <c r="B180" s="727" t="s">
        <v>434</v>
      </c>
      <c r="C180" s="727" t="s">
        <v>409</v>
      </c>
      <c r="D180" s="727" t="s">
        <v>145</v>
      </c>
      <c r="E180" s="727" t="s">
        <v>8</v>
      </c>
      <c r="F180" s="728">
        <v>126000</v>
      </c>
      <c r="G180" s="733">
        <v>42</v>
      </c>
      <c r="H180" s="730">
        <f t="shared" si="6"/>
        <v>3000</v>
      </c>
      <c r="J180" s="766"/>
      <c r="K180" s="757">
        <v>45995</v>
      </c>
      <c r="L180" s="748" t="s">
        <v>400</v>
      </c>
      <c r="M180" s="151" t="s">
        <v>401</v>
      </c>
      <c r="N180" s="753" t="str">
        <f>C180</f>
        <v xml:space="preserve">TURNO 1 </v>
      </c>
      <c r="O180" s="151" t="str">
        <f>E180</f>
        <v>BUS</v>
      </c>
      <c r="P180" s="151" t="str">
        <f>D180</f>
        <v>CURICÓ 1</v>
      </c>
      <c r="Q180" s="503">
        <v>1</v>
      </c>
      <c r="R180" s="756" t="e">
        <f>F180/$J$173</f>
        <v>#DIV/0!</v>
      </c>
      <c r="S180" s="754" t="e">
        <f t="shared" si="5"/>
        <v>#DIV/0!</v>
      </c>
    </row>
    <row r="181" spans="1:19">
      <c r="A181" s="735"/>
      <c r="B181" s="727" t="s">
        <v>434</v>
      </c>
      <c r="C181" s="727" t="s">
        <v>409</v>
      </c>
      <c r="D181" s="727" t="s">
        <v>145</v>
      </c>
      <c r="E181" s="727" t="s">
        <v>8</v>
      </c>
      <c r="F181" s="728">
        <v>126000</v>
      </c>
      <c r="G181" s="733">
        <v>43</v>
      </c>
      <c r="H181" s="730">
        <f t="shared" si="6"/>
        <v>2930.2325581395348</v>
      </c>
      <c r="J181" s="766"/>
      <c r="K181" s="749">
        <v>45995</v>
      </c>
      <c r="L181" s="748" t="s">
        <v>400</v>
      </c>
      <c r="M181" s="151" t="s">
        <v>401</v>
      </c>
      <c r="N181" s="753" t="str">
        <f>C181</f>
        <v xml:space="preserve">TURNO 1 </v>
      </c>
      <c r="O181" s="151" t="str">
        <f>E181</f>
        <v>BUS</v>
      </c>
      <c r="P181" s="151" t="str">
        <f>D181</f>
        <v>CURICÓ 1</v>
      </c>
      <c r="Q181" s="503">
        <v>1</v>
      </c>
      <c r="R181" s="756" t="e">
        <f>F181/$J$173</f>
        <v>#DIV/0!</v>
      </c>
      <c r="S181" s="754" t="e">
        <f t="shared" si="5"/>
        <v>#DIV/0!</v>
      </c>
    </row>
    <row r="182" spans="1:19">
      <c r="A182" s="735"/>
      <c r="B182" s="727" t="s">
        <v>434</v>
      </c>
      <c r="C182" s="727" t="s">
        <v>409</v>
      </c>
      <c r="D182" s="727" t="s">
        <v>145</v>
      </c>
      <c r="E182" s="727" t="s">
        <v>17</v>
      </c>
      <c r="F182" s="728">
        <v>105000</v>
      </c>
      <c r="G182" s="733">
        <v>44</v>
      </c>
      <c r="H182" s="730">
        <f t="shared" si="6"/>
        <v>2386.3636363636365</v>
      </c>
      <c r="J182" s="766"/>
      <c r="K182" s="757">
        <v>45995</v>
      </c>
      <c r="L182" s="748" t="s">
        <v>400</v>
      </c>
      <c r="M182" s="151" t="s">
        <v>401</v>
      </c>
      <c r="N182" s="753" t="str">
        <f>C182</f>
        <v xml:space="preserve">TURNO 1 </v>
      </c>
      <c r="O182" s="151" t="str">
        <f>E182</f>
        <v>MINIBUS</v>
      </c>
      <c r="P182" s="151" t="str">
        <f>D182</f>
        <v>CURICÓ 1</v>
      </c>
      <c r="Q182" s="503">
        <v>1</v>
      </c>
      <c r="R182" s="756" t="e">
        <f>F182/$J$173</f>
        <v>#DIV/0!</v>
      </c>
      <c r="S182" s="754" t="e">
        <f t="shared" si="5"/>
        <v>#DIV/0!</v>
      </c>
    </row>
    <row r="183" spans="1:19">
      <c r="A183" s="735"/>
      <c r="B183" s="727" t="s">
        <v>434</v>
      </c>
      <c r="C183" s="727" t="s">
        <v>408</v>
      </c>
      <c r="D183" s="727" t="s">
        <v>137</v>
      </c>
      <c r="E183" s="727" t="s">
        <v>8</v>
      </c>
      <c r="F183" s="728">
        <v>126000</v>
      </c>
      <c r="G183" s="733">
        <v>46</v>
      </c>
      <c r="H183" s="730">
        <f t="shared" si="6"/>
        <v>2739.1304347826085</v>
      </c>
      <c r="J183" s="766"/>
      <c r="K183" s="749">
        <v>45995</v>
      </c>
      <c r="L183" s="748" t="s">
        <v>400</v>
      </c>
      <c r="M183" s="151" t="s">
        <v>401</v>
      </c>
      <c r="N183" s="753" t="str">
        <f>C183</f>
        <v>TURNO 1</v>
      </c>
      <c r="O183" s="151" t="str">
        <f>E183</f>
        <v>BUS</v>
      </c>
      <c r="P183" s="151" t="str">
        <f>D183</f>
        <v>CURICÓ 2</v>
      </c>
      <c r="Q183" s="503">
        <v>1</v>
      </c>
      <c r="R183" s="756" t="e">
        <f>F183/$J$173</f>
        <v>#DIV/0!</v>
      </c>
      <c r="S183" s="754" t="e">
        <f t="shared" si="5"/>
        <v>#DIV/0!</v>
      </c>
    </row>
    <row r="184" spans="1:19">
      <c r="A184" s="735"/>
      <c r="B184" s="727" t="s">
        <v>434</v>
      </c>
      <c r="C184" s="727" t="s">
        <v>408</v>
      </c>
      <c r="D184" s="727" t="s">
        <v>137</v>
      </c>
      <c r="E184" s="727" t="s">
        <v>8</v>
      </c>
      <c r="F184" s="728">
        <v>126000</v>
      </c>
      <c r="G184" s="733">
        <v>34</v>
      </c>
      <c r="H184" s="730">
        <f t="shared" si="6"/>
        <v>3705.8823529411766</v>
      </c>
      <c r="J184" s="766"/>
      <c r="K184" s="757">
        <v>45995</v>
      </c>
      <c r="L184" s="748" t="s">
        <v>400</v>
      </c>
      <c r="M184" s="151" t="s">
        <v>401</v>
      </c>
      <c r="N184" s="753" t="str">
        <f>C184</f>
        <v>TURNO 1</v>
      </c>
      <c r="O184" s="151" t="str">
        <f>E184</f>
        <v>BUS</v>
      </c>
      <c r="P184" s="151" t="str">
        <f>D184</f>
        <v>CURICÓ 2</v>
      </c>
      <c r="Q184" s="503">
        <v>1</v>
      </c>
      <c r="R184" s="756" t="e">
        <f>F184/$J$173</f>
        <v>#DIV/0!</v>
      </c>
      <c r="S184" s="754" t="e">
        <f t="shared" si="5"/>
        <v>#DIV/0!</v>
      </c>
    </row>
    <row r="185" spans="1:19">
      <c r="A185" s="735"/>
      <c r="B185" s="727" t="s">
        <v>434</v>
      </c>
      <c r="C185" s="727" t="s">
        <v>408</v>
      </c>
      <c r="D185" s="727" t="s">
        <v>137</v>
      </c>
      <c r="E185" s="727" t="s">
        <v>10</v>
      </c>
      <c r="F185" s="728">
        <v>90000</v>
      </c>
      <c r="G185" s="733">
        <v>15</v>
      </c>
      <c r="H185" s="730">
        <f t="shared" si="6"/>
        <v>6000</v>
      </c>
      <c r="J185" s="766"/>
      <c r="K185" s="749">
        <v>45995</v>
      </c>
      <c r="L185" s="748" t="s">
        <v>400</v>
      </c>
      <c r="M185" s="151" t="s">
        <v>401</v>
      </c>
      <c r="N185" s="753" t="str">
        <f>C185</f>
        <v>TURNO 1</v>
      </c>
      <c r="O185" s="151" t="str">
        <f>E185</f>
        <v>VAN</v>
      </c>
      <c r="P185" s="151" t="str">
        <f>D185</f>
        <v>CURICÓ 2</v>
      </c>
      <c r="Q185" s="503">
        <v>1</v>
      </c>
      <c r="R185" s="756" t="e">
        <f>F185/$J$173</f>
        <v>#DIV/0!</v>
      </c>
      <c r="S185" s="754" t="e">
        <f t="shared" si="5"/>
        <v>#DIV/0!</v>
      </c>
    </row>
    <row r="186" spans="1:19">
      <c r="A186" s="735"/>
      <c r="B186" s="727" t="s">
        <v>434</v>
      </c>
      <c r="C186" s="727" t="s">
        <v>408</v>
      </c>
      <c r="D186" s="727" t="s">
        <v>146</v>
      </c>
      <c r="E186" s="727" t="s">
        <v>8</v>
      </c>
      <c r="F186" s="728">
        <v>126000</v>
      </c>
      <c r="G186" s="733">
        <v>44</v>
      </c>
      <c r="H186" s="730">
        <f t="shared" si="6"/>
        <v>2863.6363636363635</v>
      </c>
      <c r="J186" s="766"/>
      <c r="K186" s="757">
        <v>45995</v>
      </c>
      <c r="L186" s="748" t="s">
        <v>400</v>
      </c>
      <c r="M186" s="151" t="s">
        <v>401</v>
      </c>
      <c r="N186" s="753" t="str">
        <f>C186</f>
        <v>TURNO 1</v>
      </c>
      <c r="O186" s="151" t="str">
        <f>E186</f>
        <v>BUS</v>
      </c>
      <c r="P186" s="151" t="str">
        <f>D186</f>
        <v>CURICÓ 3</v>
      </c>
      <c r="Q186" s="503">
        <v>1</v>
      </c>
      <c r="R186" s="756" t="e">
        <f>F186/$J$173</f>
        <v>#DIV/0!</v>
      </c>
      <c r="S186" s="754" t="e">
        <f t="shared" si="5"/>
        <v>#DIV/0!</v>
      </c>
    </row>
    <row r="187" spans="1:19">
      <c r="A187" s="735"/>
      <c r="B187" s="727" t="s">
        <v>434</v>
      </c>
      <c r="C187" s="727" t="s">
        <v>408</v>
      </c>
      <c r="D187" s="727" t="s">
        <v>146</v>
      </c>
      <c r="E187" s="727" t="s">
        <v>8</v>
      </c>
      <c r="F187" s="728">
        <v>126000</v>
      </c>
      <c r="G187" s="733">
        <v>44</v>
      </c>
      <c r="H187" s="730">
        <f t="shared" si="6"/>
        <v>2863.6363636363635</v>
      </c>
      <c r="J187" s="766"/>
      <c r="K187" s="749">
        <v>45995</v>
      </c>
      <c r="L187" s="748" t="s">
        <v>400</v>
      </c>
      <c r="M187" s="151" t="s">
        <v>401</v>
      </c>
      <c r="N187" s="753" t="str">
        <f>C187</f>
        <v>TURNO 1</v>
      </c>
      <c r="O187" s="151" t="str">
        <f>E187</f>
        <v>BUS</v>
      </c>
      <c r="P187" s="151" t="str">
        <f>D187</f>
        <v>CURICÓ 3</v>
      </c>
      <c r="Q187" s="503">
        <v>1</v>
      </c>
      <c r="R187" s="756" t="e">
        <f>F187/$J$173</f>
        <v>#DIV/0!</v>
      </c>
      <c r="S187" s="754" t="e">
        <f t="shared" si="5"/>
        <v>#DIV/0!</v>
      </c>
    </row>
    <row r="188" spans="1:19">
      <c r="A188" s="735"/>
      <c r="B188" s="727" t="s">
        <v>434</v>
      </c>
      <c r="C188" s="727" t="s">
        <v>408</v>
      </c>
      <c r="D188" s="727" t="s">
        <v>146</v>
      </c>
      <c r="E188" s="727" t="s">
        <v>8</v>
      </c>
      <c r="F188" s="728">
        <v>126000</v>
      </c>
      <c r="G188" s="733">
        <v>17</v>
      </c>
      <c r="H188" s="730">
        <f t="shared" si="6"/>
        <v>7411.7647058823532</v>
      </c>
      <c r="J188" s="766"/>
      <c r="K188" s="757">
        <v>45995</v>
      </c>
      <c r="L188" s="748" t="s">
        <v>400</v>
      </c>
      <c r="M188" s="151" t="s">
        <v>401</v>
      </c>
      <c r="N188" s="753" t="str">
        <f>C188</f>
        <v>TURNO 1</v>
      </c>
      <c r="O188" s="151" t="str">
        <f>E188</f>
        <v>BUS</v>
      </c>
      <c r="P188" s="151" t="str">
        <f>D188</f>
        <v>CURICÓ 3</v>
      </c>
      <c r="Q188" s="503">
        <v>1</v>
      </c>
      <c r="R188" s="756" t="e">
        <f>F188/$J$173</f>
        <v>#DIV/0!</v>
      </c>
      <c r="S188" s="754" t="e">
        <f t="shared" si="5"/>
        <v>#DIV/0!</v>
      </c>
    </row>
    <row r="189" spans="1:19">
      <c r="A189" s="735"/>
      <c r="B189" s="727" t="s">
        <v>434</v>
      </c>
      <c r="C189" s="727" t="s">
        <v>408</v>
      </c>
      <c r="D189" s="727" t="s">
        <v>146</v>
      </c>
      <c r="E189" s="727" t="s">
        <v>8</v>
      </c>
      <c r="F189" s="728">
        <v>126000</v>
      </c>
      <c r="G189" s="733">
        <v>33</v>
      </c>
      <c r="H189" s="730">
        <f t="shared" si="6"/>
        <v>3818.181818181818</v>
      </c>
      <c r="J189" s="766"/>
      <c r="K189" s="749">
        <v>45995</v>
      </c>
      <c r="L189" s="748" t="s">
        <v>400</v>
      </c>
      <c r="M189" s="151" t="s">
        <v>401</v>
      </c>
      <c r="N189" s="753" t="str">
        <f>C189</f>
        <v>TURNO 1</v>
      </c>
      <c r="O189" s="151" t="str">
        <f>E189</f>
        <v>BUS</v>
      </c>
      <c r="P189" s="151" t="str">
        <f>D189</f>
        <v>CURICÓ 3</v>
      </c>
      <c r="Q189" s="503">
        <v>1</v>
      </c>
      <c r="R189" s="756" t="e">
        <f>F189/$J$173</f>
        <v>#DIV/0!</v>
      </c>
      <c r="S189" s="754" t="e">
        <f t="shared" si="5"/>
        <v>#DIV/0!</v>
      </c>
    </row>
    <row r="190" spans="1:19">
      <c r="A190" s="735"/>
      <c r="B190" s="727" t="s">
        <v>434</v>
      </c>
      <c r="C190" s="727" t="s">
        <v>408</v>
      </c>
      <c r="D190" s="727" t="s">
        <v>364</v>
      </c>
      <c r="E190" s="727" t="s">
        <v>8</v>
      </c>
      <c r="F190" s="728">
        <v>108000</v>
      </c>
      <c r="G190" s="733">
        <v>36</v>
      </c>
      <c r="H190" s="730">
        <f t="shared" si="6"/>
        <v>3000</v>
      </c>
      <c r="J190" s="766"/>
      <c r="K190" s="757">
        <v>45995</v>
      </c>
      <c r="L190" s="748" t="s">
        <v>400</v>
      </c>
      <c r="M190" s="151" t="s">
        <v>401</v>
      </c>
      <c r="N190" s="753" t="str">
        <f>C190</f>
        <v>TURNO 1</v>
      </c>
      <c r="O190" s="151" t="str">
        <f>E190</f>
        <v>BUS</v>
      </c>
      <c r="P190" s="151" t="str">
        <f>D190</f>
        <v xml:space="preserve">TENO 1 </v>
      </c>
      <c r="Q190" s="503">
        <v>1</v>
      </c>
      <c r="R190" s="756" t="e">
        <f>F190/$J$173</f>
        <v>#DIV/0!</v>
      </c>
      <c r="S190" s="754" t="e">
        <f t="shared" si="5"/>
        <v>#DIV/0!</v>
      </c>
    </row>
    <row r="191" spans="1:19">
      <c r="A191" s="735"/>
      <c r="B191" s="727" t="s">
        <v>434</v>
      </c>
      <c r="C191" s="727" t="s">
        <v>408</v>
      </c>
      <c r="D191" s="727" t="s">
        <v>364</v>
      </c>
      <c r="E191" s="727" t="s">
        <v>8</v>
      </c>
      <c r="F191" s="728">
        <v>108000</v>
      </c>
      <c r="G191" s="733">
        <v>33</v>
      </c>
      <c r="H191" s="730">
        <f t="shared" si="6"/>
        <v>3272.7272727272725</v>
      </c>
      <c r="J191" s="766"/>
      <c r="K191" s="749">
        <v>45995</v>
      </c>
      <c r="L191" s="748" t="s">
        <v>400</v>
      </c>
      <c r="M191" s="151" t="s">
        <v>401</v>
      </c>
      <c r="N191" s="753" t="str">
        <f>C191</f>
        <v>TURNO 1</v>
      </c>
      <c r="O191" s="151" t="str">
        <f>E191</f>
        <v>BUS</v>
      </c>
      <c r="P191" s="151" t="str">
        <f>D191</f>
        <v xml:space="preserve">TENO 1 </v>
      </c>
      <c r="Q191" s="503">
        <v>1</v>
      </c>
      <c r="R191" s="756" t="e">
        <f>F191/$J$173</f>
        <v>#DIV/0!</v>
      </c>
      <c r="S191" s="754" t="e">
        <f t="shared" si="5"/>
        <v>#DIV/0!</v>
      </c>
    </row>
    <row r="192" spans="1:19">
      <c r="A192" s="735"/>
      <c r="B192" s="727" t="s">
        <v>434</v>
      </c>
      <c r="C192" s="727" t="s">
        <v>408</v>
      </c>
      <c r="D192" s="727" t="s">
        <v>249</v>
      </c>
      <c r="E192" s="727" t="s">
        <v>17</v>
      </c>
      <c r="F192" s="728">
        <v>97000</v>
      </c>
      <c r="G192" s="733">
        <v>15</v>
      </c>
      <c r="H192" s="730">
        <f t="shared" si="6"/>
        <v>6466.666666666667</v>
      </c>
      <c r="J192" s="766"/>
      <c r="K192" s="757">
        <v>45995</v>
      </c>
      <c r="L192" s="748" t="s">
        <v>400</v>
      </c>
      <c r="M192" s="151" t="s">
        <v>401</v>
      </c>
      <c r="N192" s="753" t="str">
        <f>C192</f>
        <v>TURNO 1</v>
      </c>
      <c r="O192" s="151" t="str">
        <f>E192</f>
        <v>MINIBUS</v>
      </c>
      <c r="P192" s="151" t="str">
        <f>D192</f>
        <v xml:space="preserve">TENO 2 </v>
      </c>
      <c r="Q192" s="503">
        <v>1</v>
      </c>
      <c r="R192" s="756" t="e">
        <f>F192/$J$173</f>
        <v>#DIV/0!</v>
      </c>
      <c r="S192" s="754" t="e">
        <f t="shared" si="5"/>
        <v>#DIV/0!</v>
      </c>
    </row>
    <row r="193" spans="1:19">
      <c r="A193" s="735"/>
      <c r="B193" s="727" t="s">
        <v>434</v>
      </c>
      <c r="C193" s="727" t="s">
        <v>408</v>
      </c>
      <c r="D193" s="727" t="s">
        <v>25</v>
      </c>
      <c r="E193" s="727" t="s">
        <v>8</v>
      </c>
      <c r="F193" s="728">
        <v>119000</v>
      </c>
      <c r="G193" s="733">
        <v>22</v>
      </c>
      <c r="H193" s="730">
        <f t="shared" si="6"/>
        <v>5409.090909090909</v>
      </c>
      <c r="J193" s="766"/>
      <c r="K193" s="749">
        <v>45995</v>
      </c>
      <c r="L193" s="748" t="s">
        <v>400</v>
      </c>
      <c r="M193" s="151" t="s">
        <v>401</v>
      </c>
      <c r="N193" s="753" t="str">
        <f>C193</f>
        <v>TURNO 1</v>
      </c>
      <c r="O193" s="151" t="str">
        <f>E193</f>
        <v>BUS</v>
      </c>
      <c r="P193" s="151" t="str">
        <f>D193</f>
        <v>MORZA</v>
      </c>
      <c r="Q193" s="503">
        <v>1</v>
      </c>
      <c r="R193" s="756" t="e">
        <f>F193/$J$173</f>
        <v>#DIV/0!</v>
      </c>
      <c r="S193" s="754" t="e">
        <f t="shared" si="5"/>
        <v>#DIV/0!</v>
      </c>
    </row>
    <row r="194" spans="1:19">
      <c r="A194" s="735"/>
      <c r="B194" s="727" t="s">
        <v>434</v>
      </c>
      <c r="C194" s="727" t="s">
        <v>408</v>
      </c>
      <c r="D194" s="727" t="s">
        <v>25</v>
      </c>
      <c r="E194" s="727" t="s">
        <v>10</v>
      </c>
      <c r="F194" s="728">
        <v>110000</v>
      </c>
      <c r="G194" s="733">
        <v>24</v>
      </c>
      <c r="H194" s="730">
        <f t="shared" si="6"/>
        <v>4583.333333333333</v>
      </c>
      <c r="J194" s="766"/>
      <c r="K194" s="757">
        <v>45995</v>
      </c>
      <c r="L194" s="748" t="s">
        <v>400</v>
      </c>
      <c r="M194" s="151" t="s">
        <v>401</v>
      </c>
      <c r="N194" s="753" t="str">
        <f>C194</f>
        <v>TURNO 1</v>
      </c>
      <c r="O194" s="151" t="str">
        <f>E194</f>
        <v>VAN</v>
      </c>
      <c r="P194" s="151" t="str">
        <f>D194</f>
        <v>MORZA</v>
      </c>
      <c r="Q194" s="503">
        <v>1</v>
      </c>
      <c r="R194" s="756" t="e">
        <f>F194/$J$173</f>
        <v>#DIV/0!</v>
      </c>
      <c r="S194" s="754" t="e">
        <f t="shared" si="5"/>
        <v>#DIV/0!</v>
      </c>
    </row>
    <row r="195" spans="1:19">
      <c r="A195" s="735"/>
      <c r="B195" s="727" t="s">
        <v>434</v>
      </c>
      <c r="C195" s="727" t="s">
        <v>408</v>
      </c>
      <c r="D195" s="727" t="s">
        <v>54</v>
      </c>
      <c r="E195" s="727" t="s">
        <v>8</v>
      </c>
      <c r="F195" s="728">
        <v>120000</v>
      </c>
      <c r="G195" s="733">
        <v>33</v>
      </c>
      <c r="H195" s="730">
        <f t="shared" si="6"/>
        <v>3636.3636363636365</v>
      </c>
      <c r="J195" s="766"/>
      <c r="K195" s="749">
        <v>45995</v>
      </c>
      <c r="L195" s="748" t="s">
        <v>400</v>
      </c>
      <c r="M195" s="151" t="s">
        <v>401</v>
      </c>
      <c r="N195" s="753" t="str">
        <f>C195</f>
        <v>TURNO 1</v>
      </c>
      <c r="O195" s="151" t="str">
        <f>E195</f>
        <v>BUS</v>
      </c>
      <c r="P195" s="151" t="str">
        <f>D195</f>
        <v>LA MONTAÑA 1</v>
      </c>
      <c r="Q195" s="503">
        <v>1</v>
      </c>
      <c r="R195" s="756" t="e">
        <f>F195/$J$173</f>
        <v>#DIV/0!</v>
      </c>
      <c r="S195" s="754" t="e">
        <f t="shared" si="5"/>
        <v>#DIV/0!</v>
      </c>
    </row>
    <row r="196" spans="1:19">
      <c r="A196" s="735"/>
      <c r="B196" s="727" t="s">
        <v>434</v>
      </c>
      <c r="C196" s="727" t="s">
        <v>408</v>
      </c>
      <c r="D196" s="727" t="s">
        <v>422</v>
      </c>
      <c r="E196" s="727" t="s">
        <v>17</v>
      </c>
      <c r="F196" s="728">
        <v>105000</v>
      </c>
      <c r="G196" s="733">
        <v>21</v>
      </c>
      <c r="H196" s="730">
        <f t="shared" ref="H196:H259" si="8">IFERROR(F196/G196,"")</f>
        <v>5000</v>
      </c>
      <c r="J196" s="766"/>
      <c r="K196" s="757">
        <v>45995</v>
      </c>
      <c r="L196" s="748" t="s">
        <v>400</v>
      </c>
      <c r="M196" s="151" t="s">
        <v>401</v>
      </c>
      <c r="N196" s="753" t="str">
        <f>C196</f>
        <v>TURNO 1</v>
      </c>
      <c r="O196" s="151" t="str">
        <f>E196</f>
        <v>MINIBUS</v>
      </c>
      <c r="P196" s="151" t="str">
        <f>D196</f>
        <v xml:space="preserve">LA MONTAÑA 1 </v>
      </c>
      <c r="Q196" s="503">
        <v>1</v>
      </c>
      <c r="R196" s="756" t="e">
        <f>F196/$J$173</f>
        <v>#DIV/0!</v>
      </c>
      <c r="S196" s="754" t="e">
        <f t="shared" si="5"/>
        <v>#DIV/0!</v>
      </c>
    </row>
    <row r="197" spans="1:19">
      <c r="A197" s="735"/>
      <c r="B197" s="727" t="s">
        <v>434</v>
      </c>
      <c r="C197" s="727" t="s">
        <v>408</v>
      </c>
      <c r="D197" s="727" t="s">
        <v>57</v>
      </c>
      <c r="E197" s="727" t="s">
        <v>8</v>
      </c>
      <c r="F197" s="728">
        <v>120000</v>
      </c>
      <c r="G197" s="733">
        <v>19</v>
      </c>
      <c r="H197" s="730">
        <f t="shared" si="8"/>
        <v>6315.7894736842109</v>
      </c>
      <c r="J197" s="766"/>
      <c r="K197" s="749">
        <v>45995</v>
      </c>
      <c r="L197" s="748" t="s">
        <v>400</v>
      </c>
      <c r="M197" s="151" t="s">
        <v>401</v>
      </c>
      <c r="N197" s="753" t="str">
        <f>C197</f>
        <v>TURNO 1</v>
      </c>
      <c r="O197" s="151" t="str">
        <f>E197</f>
        <v>BUS</v>
      </c>
      <c r="P197" s="151" t="str">
        <f>D197</f>
        <v xml:space="preserve">LA MONTAÑA 2 </v>
      </c>
      <c r="Q197" s="503">
        <v>1</v>
      </c>
      <c r="R197" s="756" t="e">
        <f>F197/$J$173</f>
        <v>#DIV/0!</v>
      </c>
      <c r="S197" s="754" t="e">
        <f t="shared" si="5"/>
        <v>#DIV/0!</v>
      </c>
    </row>
    <row r="198" spans="1:19">
      <c r="A198" s="735"/>
      <c r="B198" s="727" t="s">
        <v>434</v>
      </c>
      <c r="C198" s="727" t="s">
        <v>408</v>
      </c>
      <c r="D198" s="727" t="s">
        <v>22</v>
      </c>
      <c r="E198" s="727" t="s">
        <v>8</v>
      </c>
      <c r="F198" s="728">
        <v>165000</v>
      </c>
      <c r="G198" s="733">
        <v>27</v>
      </c>
      <c r="H198" s="730">
        <f t="shared" si="8"/>
        <v>6111.1111111111113</v>
      </c>
      <c r="J198" s="766"/>
      <c r="K198" s="757">
        <v>45995</v>
      </c>
      <c r="L198" s="748" t="s">
        <v>400</v>
      </c>
      <c r="M198" s="151" t="s">
        <v>401</v>
      </c>
      <c r="N198" s="753" t="str">
        <f>C198</f>
        <v>TURNO 1</v>
      </c>
      <c r="O198" s="151" t="str">
        <f>E198</f>
        <v>BUS</v>
      </c>
      <c r="P198" s="151" t="str">
        <f>D198</f>
        <v>MOLINA</v>
      </c>
      <c r="Q198" s="503">
        <v>1</v>
      </c>
      <c r="R198" s="756" t="e">
        <f>F198/$J$173</f>
        <v>#DIV/0!</v>
      </c>
      <c r="S198" s="754" t="e">
        <f t="shared" si="5"/>
        <v>#DIV/0!</v>
      </c>
    </row>
    <row r="199" spans="1:19">
      <c r="A199" s="735"/>
      <c r="B199" s="727" t="s">
        <v>434</v>
      </c>
      <c r="C199" s="727" t="s">
        <v>408</v>
      </c>
      <c r="D199" s="727" t="s">
        <v>20</v>
      </c>
      <c r="E199" s="727" t="s">
        <v>8</v>
      </c>
      <c r="F199" s="728">
        <v>121000</v>
      </c>
      <c r="G199" s="733">
        <v>44</v>
      </c>
      <c r="H199" s="730">
        <f t="shared" si="8"/>
        <v>2750</v>
      </c>
      <c r="J199" s="766"/>
      <c r="K199" s="749">
        <v>45995</v>
      </c>
      <c r="L199" s="748" t="s">
        <v>400</v>
      </c>
      <c r="M199" s="151" t="s">
        <v>401</v>
      </c>
      <c r="N199" s="753" t="str">
        <f>C199</f>
        <v>TURNO 1</v>
      </c>
      <c r="O199" s="151" t="str">
        <f>E199</f>
        <v>BUS</v>
      </c>
      <c r="P199" s="151" t="str">
        <f>D199</f>
        <v>RAUCO</v>
      </c>
      <c r="Q199" s="503">
        <v>1</v>
      </c>
      <c r="R199" s="756" t="e">
        <f>F199/$J$173</f>
        <v>#DIV/0!</v>
      </c>
      <c r="S199" s="754" t="e">
        <f t="shared" ref="S199:S270" si="9">Q199*R199</f>
        <v>#DIV/0!</v>
      </c>
    </row>
    <row r="200" spans="1:19">
      <c r="A200" s="735"/>
      <c r="B200" s="727" t="s">
        <v>434</v>
      </c>
      <c r="C200" s="727" t="s">
        <v>408</v>
      </c>
      <c r="D200" s="727" t="s">
        <v>20</v>
      </c>
      <c r="E200" s="727" t="s">
        <v>10</v>
      </c>
      <c r="F200" s="728">
        <v>90000</v>
      </c>
      <c r="G200" s="733">
        <v>12</v>
      </c>
      <c r="H200" s="730">
        <f t="shared" si="8"/>
        <v>7500</v>
      </c>
      <c r="J200" s="766"/>
      <c r="K200" s="757">
        <v>45995</v>
      </c>
      <c r="L200" s="748" t="s">
        <v>400</v>
      </c>
      <c r="M200" s="151" t="s">
        <v>401</v>
      </c>
      <c r="N200" s="753" t="str">
        <f>C200</f>
        <v>TURNO 1</v>
      </c>
      <c r="O200" s="151" t="str">
        <f>E200</f>
        <v>VAN</v>
      </c>
      <c r="P200" s="151" t="str">
        <f>D200</f>
        <v>RAUCO</v>
      </c>
      <c r="Q200" s="503">
        <v>1</v>
      </c>
      <c r="R200" s="756" t="e">
        <f>F200/$J$173</f>
        <v>#DIV/0!</v>
      </c>
      <c r="S200" s="754" t="e">
        <f t="shared" si="9"/>
        <v>#DIV/0!</v>
      </c>
    </row>
    <row r="201" spans="1:19">
      <c r="A201" s="735"/>
      <c r="B201" s="727" t="s">
        <v>434</v>
      </c>
      <c r="C201" s="727" t="s">
        <v>408</v>
      </c>
      <c r="D201" s="727" t="s">
        <v>423</v>
      </c>
      <c r="E201" s="727" t="s">
        <v>8</v>
      </c>
      <c r="F201" s="728">
        <v>320000</v>
      </c>
      <c r="G201" s="733">
        <v>24</v>
      </c>
      <c r="H201" s="730">
        <f t="shared" si="8"/>
        <v>13333.333333333334</v>
      </c>
      <c r="J201" s="766"/>
      <c r="K201" s="749">
        <v>45995</v>
      </c>
      <c r="L201" s="748" t="s">
        <v>400</v>
      </c>
      <c r="M201" s="151" t="s">
        <v>401</v>
      </c>
      <c r="N201" s="753" t="str">
        <f>C201</f>
        <v>TURNO 1</v>
      </c>
      <c r="O201" s="151" t="str">
        <f>E201</f>
        <v>BUS</v>
      </c>
      <c r="P201" s="151" t="str">
        <f>D201</f>
        <v xml:space="preserve">SAN RAFAEL </v>
      </c>
      <c r="Q201" s="503">
        <v>1</v>
      </c>
      <c r="R201" s="756" t="e">
        <f>F201/$J$173</f>
        <v>#DIV/0!</v>
      </c>
      <c r="S201" s="754" t="e">
        <f t="shared" si="9"/>
        <v>#DIV/0!</v>
      </c>
    </row>
    <row r="202" spans="1:19">
      <c r="A202" s="735"/>
      <c r="B202" s="731" t="s">
        <v>439</v>
      </c>
      <c r="C202" s="731" t="s">
        <v>408</v>
      </c>
      <c r="D202" s="731" t="s">
        <v>148</v>
      </c>
      <c r="E202" s="731" t="s">
        <v>17</v>
      </c>
      <c r="F202" s="732">
        <v>157500</v>
      </c>
      <c r="G202" s="733">
        <v>11</v>
      </c>
      <c r="H202" s="730">
        <f t="shared" si="8"/>
        <v>14318.181818181818</v>
      </c>
      <c r="J202" s="766"/>
      <c r="K202" s="757">
        <v>45995</v>
      </c>
      <c r="L202" s="748" t="s">
        <v>400</v>
      </c>
      <c r="M202" s="151" t="s">
        <v>401</v>
      </c>
      <c r="N202" s="753" t="str">
        <f>C202</f>
        <v>TURNO 1</v>
      </c>
      <c r="O202" s="151" t="str">
        <f>E202</f>
        <v>MINIBUS</v>
      </c>
      <c r="P202" s="151" t="str">
        <f>D202</f>
        <v xml:space="preserve">CURICÓ 1 Y 2 </v>
      </c>
      <c r="Q202" s="503">
        <v>1</v>
      </c>
      <c r="R202" s="756" t="e">
        <f>F202/$J$173</f>
        <v>#DIV/0!</v>
      </c>
      <c r="S202" s="754" t="e">
        <f t="shared" si="9"/>
        <v>#DIV/0!</v>
      </c>
    </row>
    <row r="203" spans="1:19">
      <c r="A203" s="735"/>
      <c r="B203" s="731" t="s">
        <v>439</v>
      </c>
      <c r="C203" s="731" t="s">
        <v>408</v>
      </c>
      <c r="D203" s="731" t="s">
        <v>363</v>
      </c>
      <c r="E203" s="731" t="s">
        <v>17</v>
      </c>
      <c r="F203" s="732">
        <v>105000</v>
      </c>
      <c r="G203" s="733">
        <v>14</v>
      </c>
      <c r="H203" s="730">
        <f t="shared" si="8"/>
        <v>7500</v>
      </c>
      <c r="J203" s="766"/>
      <c r="K203" s="749">
        <v>45995</v>
      </c>
      <c r="L203" s="748" t="s">
        <v>400</v>
      </c>
      <c r="M203" s="151" t="s">
        <v>401</v>
      </c>
      <c r="N203" s="753" t="str">
        <f>C203</f>
        <v>TURNO 1</v>
      </c>
      <c r="O203" s="151" t="str">
        <f>E203</f>
        <v>MINIBUS</v>
      </c>
      <c r="P203" s="151" t="str">
        <f>D203</f>
        <v xml:space="preserve">CURICÓ 3 </v>
      </c>
      <c r="Q203" s="503">
        <v>1</v>
      </c>
      <c r="R203" s="756" t="e">
        <f>F203/$J$173</f>
        <v>#DIV/0!</v>
      </c>
      <c r="S203" s="754" t="e">
        <f t="shared" si="9"/>
        <v>#DIV/0!</v>
      </c>
    </row>
    <row r="204" spans="1:19">
      <c r="A204" s="735"/>
      <c r="B204" s="731" t="s">
        <v>439</v>
      </c>
      <c r="C204" s="731" t="s">
        <v>408</v>
      </c>
      <c r="D204" s="731" t="s">
        <v>418</v>
      </c>
      <c r="E204" s="731" t="s">
        <v>144</v>
      </c>
      <c r="F204" s="732">
        <v>150000</v>
      </c>
      <c r="G204" s="733">
        <v>6</v>
      </c>
      <c r="H204" s="730">
        <f t="shared" si="8"/>
        <v>25000</v>
      </c>
      <c r="J204" s="766"/>
      <c r="K204" s="757">
        <v>45995</v>
      </c>
      <c r="L204" s="748" t="s">
        <v>400</v>
      </c>
      <c r="M204" s="151" t="s">
        <v>401</v>
      </c>
      <c r="N204" s="753" t="str">
        <f>C204</f>
        <v>TURNO 1</v>
      </c>
      <c r="O204" s="151" t="str">
        <f>E204</f>
        <v xml:space="preserve">VAN </v>
      </c>
      <c r="P204" s="151" t="str">
        <f>D204</f>
        <v>TENO/MORZA</v>
      </c>
      <c r="Q204" s="503">
        <v>1</v>
      </c>
      <c r="R204" s="756" t="e">
        <f>F204/$J$173</f>
        <v>#DIV/0!</v>
      </c>
      <c r="S204" s="754" t="e">
        <f t="shared" si="9"/>
        <v>#DIV/0!</v>
      </c>
    </row>
    <row r="205" spans="1:19">
      <c r="A205" s="735"/>
      <c r="B205" s="731" t="s">
        <v>51</v>
      </c>
      <c r="C205" s="731" t="s">
        <v>411</v>
      </c>
      <c r="D205" s="731" t="s">
        <v>484</v>
      </c>
      <c r="E205" s="731" t="s">
        <v>144</v>
      </c>
      <c r="F205" s="732">
        <v>75000</v>
      </c>
      <c r="G205" s="733"/>
      <c r="H205" s="730" t="str">
        <f t="shared" si="8"/>
        <v/>
      </c>
      <c r="J205" s="766"/>
      <c r="K205" s="749">
        <v>45995</v>
      </c>
      <c r="L205" s="748" t="s">
        <v>400</v>
      </c>
      <c r="M205" s="151" t="s">
        <v>401</v>
      </c>
      <c r="N205" s="753" t="str">
        <f>C205</f>
        <v>TURNO 2</v>
      </c>
      <c r="O205" s="151" t="str">
        <f>E205</f>
        <v xml:space="preserve">VAN </v>
      </c>
      <c r="P205" s="151" t="str">
        <f>D205</f>
        <v>LA MONTAÑA 1-2</v>
      </c>
      <c r="Q205" s="503">
        <v>1</v>
      </c>
      <c r="R205" s="756" t="e">
        <f>F205/$J$173</f>
        <v>#DIV/0!</v>
      </c>
      <c r="S205" s="754" t="e">
        <f t="shared" si="9"/>
        <v>#DIV/0!</v>
      </c>
    </row>
    <row r="206" spans="1:19">
      <c r="A206" s="735"/>
      <c r="B206" s="727" t="s">
        <v>441</v>
      </c>
      <c r="C206" s="727" t="s">
        <v>408</v>
      </c>
      <c r="D206" s="727" t="s">
        <v>145</v>
      </c>
      <c r="E206" s="727" t="s">
        <v>17</v>
      </c>
      <c r="F206" s="728">
        <v>52500</v>
      </c>
      <c r="G206" s="733"/>
      <c r="H206" s="730" t="str">
        <f t="shared" si="8"/>
        <v/>
      </c>
      <c r="J206" s="766"/>
      <c r="K206" s="749">
        <v>45995</v>
      </c>
      <c r="L206" s="748" t="s">
        <v>400</v>
      </c>
      <c r="M206" s="151" t="s">
        <v>401</v>
      </c>
      <c r="N206" s="753" t="str">
        <f>C206</f>
        <v>TURNO 1</v>
      </c>
      <c r="O206" s="151" t="str">
        <f>E206</f>
        <v>MINIBUS</v>
      </c>
      <c r="P206" s="151" t="str">
        <f>D206</f>
        <v>CURICÓ 1</v>
      </c>
      <c r="Q206" s="503">
        <v>1</v>
      </c>
      <c r="R206" s="756" t="e">
        <f>F206/$J$173</f>
        <v>#DIV/0!</v>
      </c>
      <c r="S206" s="754" t="e">
        <f t="shared" si="9"/>
        <v>#DIV/0!</v>
      </c>
    </row>
    <row r="207" spans="1:19">
      <c r="A207" s="735"/>
      <c r="B207" s="727" t="s">
        <v>441</v>
      </c>
      <c r="C207" s="727" t="s">
        <v>408</v>
      </c>
      <c r="D207" s="727" t="s">
        <v>137</v>
      </c>
      <c r="E207" s="727" t="s">
        <v>17</v>
      </c>
      <c r="F207" s="728">
        <v>52500</v>
      </c>
      <c r="G207" s="733"/>
      <c r="H207" s="730" t="str">
        <f t="shared" si="8"/>
        <v/>
      </c>
      <c r="J207" s="766"/>
      <c r="K207" s="757">
        <v>45995</v>
      </c>
      <c r="L207" s="748" t="s">
        <v>400</v>
      </c>
      <c r="M207" s="151" t="s">
        <v>401</v>
      </c>
      <c r="N207" s="753" t="str">
        <f>C207</f>
        <v>TURNO 1</v>
      </c>
      <c r="O207" s="151" t="str">
        <f>E207</f>
        <v>MINIBUS</v>
      </c>
      <c r="P207" s="151" t="str">
        <f>D207</f>
        <v>CURICÓ 2</v>
      </c>
      <c r="Q207" s="503">
        <v>1</v>
      </c>
      <c r="R207" s="756" t="e">
        <f>F207/$J$173</f>
        <v>#DIV/0!</v>
      </c>
      <c r="S207" s="754" t="e">
        <f t="shared" si="9"/>
        <v>#DIV/0!</v>
      </c>
    </row>
    <row r="208" spans="1:19">
      <c r="A208" s="735"/>
      <c r="B208" s="727" t="s">
        <v>441</v>
      </c>
      <c r="C208" s="727" t="s">
        <v>408</v>
      </c>
      <c r="D208" s="727" t="s">
        <v>146</v>
      </c>
      <c r="E208" s="727" t="s">
        <v>17</v>
      </c>
      <c r="F208" s="728">
        <v>52500</v>
      </c>
      <c r="G208" s="733"/>
      <c r="H208" s="730" t="str">
        <f t="shared" si="8"/>
        <v/>
      </c>
      <c r="J208" s="766"/>
      <c r="K208" s="749">
        <v>45995</v>
      </c>
      <c r="L208" s="748" t="s">
        <v>400</v>
      </c>
      <c r="M208" s="151" t="s">
        <v>401</v>
      </c>
      <c r="N208" s="753" t="str">
        <f>C208</f>
        <v>TURNO 1</v>
      </c>
      <c r="O208" s="151" t="str">
        <f>E208</f>
        <v>MINIBUS</v>
      </c>
      <c r="P208" s="151" t="str">
        <f>D208</f>
        <v>CURICÓ 3</v>
      </c>
      <c r="Q208" s="503">
        <v>1</v>
      </c>
      <c r="R208" s="756" t="e">
        <f>F208/$J$173</f>
        <v>#DIV/0!</v>
      </c>
      <c r="S208" s="754" t="e">
        <f t="shared" si="9"/>
        <v>#DIV/0!</v>
      </c>
    </row>
    <row r="209" spans="1:19">
      <c r="A209" s="735"/>
      <c r="B209" s="727" t="s">
        <v>441</v>
      </c>
      <c r="C209" s="727" t="s">
        <v>408</v>
      </c>
      <c r="D209" s="727" t="s">
        <v>146</v>
      </c>
      <c r="E209" s="727" t="s">
        <v>10</v>
      </c>
      <c r="F209" s="728">
        <v>45000</v>
      </c>
      <c r="G209" s="733"/>
      <c r="H209" s="730" t="str">
        <f t="shared" si="8"/>
        <v/>
      </c>
      <c r="J209" s="766"/>
      <c r="K209" s="757">
        <v>45995</v>
      </c>
      <c r="L209" s="748" t="s">
        <v>400</v>
      </c>
      <c r="M209" s="151" t="s">
        <v>401</v>
      </c>
      <c r="N209" s="753" t="str">
        <f>C209</f>
        <v>TURNO 1</v>
      </c>
      <c r="O209" s="151" t="str">
        <f>E209</f>
        <v>VAN</v>
      </c>
      <c r="P209" s="151" t="str">
        <f>D209</f>
        <v>CURICÓ 3</v>
      </c>
      <c r="Q209" s="503">
        <v>1</v>
      </c>
      <c r="R209" s="756" t="e">
        <f>F209/$J$173</f>
        <v>#DIV/0!</v>
      </c>
      <c r="S209" s="754" t="e">
        <f t="shared" si="9"/>
        <v>#DIV/0!</v>
      </c>
    </row>
    <row r="210" spans="1:19">
      <c r="A210" s="735"/>
      <c r="B210" s="727" t="s">
        <v>441</v>
      </c>
      <c r="C210" s="727" t="s">
        <v>408</v>
      </c>
      <c r="D210" s="727" t="s">
        <v>427</v>
      </c>
      <c r="E210" s="727" t="s">
        <v>17</v>
      </c>
      <c r="F210" s="728">
        <v>74000</v>
      </c>
      <c r="G210" s="733"/>
      <c r="H210" s="730" t="str">
        <f t="shared" si="8"/>
        <v/>
      </c>
      <c r="J210" s="766"/>
      <c r="K210" s="749">
        <v>45995</v>
      </c>
      <c r="L210" s="748" t="s">
        <v>400</v>
      </c>
      <c r="M210" s="151" t="s">
        <v>401</v>
      </c>
      <c r="N210" s="753" t="str">
        <f>C210</f>
        <v>TURNO 1</v>
      </c>
      <c r="O210" s="151" t="str">
        <f>E210</f>
        <v>MINIBUS</v>
      </c>
      <c r="P210" s="151" t="str">
        <f>D210</f>
        <v>TENO/RAUCO</v>
      </c>
      <c r="Q210" s="503">
        <v>1</v>
      </c>
      <c r="R210" s="756" t="e">
        <f>F210/$J$173</f>
        <v>#DIV/0!</v>
      </c>
      <c r="S210" s="754" t="e">
        <f t="shared" si="9"/>
        <v>#DIV/0!</v>
      </c>
    </row>
    <row r="211" spans="1:19">
      <c r="A211" s="735"/>
      <c r="B211" s="727" t="s">
        <v>441</v>
      </c>
      <c r="C211" s="727" t="s">
        <v>408</v>
      </c>
      <c r="D211" s="727" t="s">
        <v>442</v>
      </c>
      <c r="E211" s="727" t="s">
        <v>17</v>
      </c>
      <c r="F211" s="728">
        <v>67500</v>
      </c>
      <c r="G211" s="733"/>
      <c r="H211" s="730" t="str">
        <f t="shared" si="8"/>
        <v/>
      </c>
      <c r="J211" s="766"/>
      <c r="K211" s="757">
        <v>45995</v>
      </c>
      <c r="L211" s="748" t="s">
        <v>400</v>
      </c>
      <c r="M211" s="151" t="s">
        <v>401</v>
      </c>
      <c r="N211" s="753" t="str">
        <f>C211</f>
        <v>TURNO 1</v>
      </c>
      <c r="O211" s="151" t="str">
        <f>E211</f>
        <v>MINIBUS</v>
      </c>
      <c r="P211" s="151" t="str">
        <f>D211</f>
        <v>LA MONTAÑA/MORZA</v>
      </c>
      <c r="Q211" s="503">
        <v>1</v>
      </c>
      <c r="R211" s="756" t="e">
        <f>F211/$J$173</f>
        <v>#DIV/0!</v>
      </c>
      <c r="S211" s="754" t="e">
        <f t="shared" si="9"/>
        <v>#DIV/0!</v>
      </c>
    </row>
    <row r="212" spans="1:19">
      <c r="A212" s="735"/>
      <c r="B212" s="727" t="s">
        <v>437</v>
      </c>
      <c r="C212" s="727" t="s">
        <v>411</v>
      </c>
      <c r="D212" s="727" t="s">
        <v>145</v>
      </c>
      <c r="E212" s="727" t="s">
        <v>8</v>
      </c>
      <c r="F212" s="728">
        <v>126000</v>
      </c>
      <c r="G212" s="733">
        <v>44</v>
      </c>
      <c r="H212" s="730">
        <f t="shared" si="8"/>
        <v>2863.6363636363635</v>
      </c>
      <c r="J212" s="766"/>
      <c r="K212" s="749">
        <v>45995</v>
      </c>
      <c r="L212" s="748" t="s">
        <v>400</v>
      </c>
      <c r="M212" s="151" t="s">
        <v>401</v>
      </c>
      <c r="N212" s="753" t="str">
        <f>C212</f>
        <v>TURNO 2</v>
      </c>
      <c r="O212" s="151" t="str">
        <f>E212</f>
        <v>BUS</v>
      </c>
      <c r="P212" s="151" t="str">
        <f>D212</f>
        <v>CURICÓ 1</v>
      </c>
      <c r="Q212" s="503">
        <v>1</v>
      </c>
      <c r="R212" s="756" t="e">
        <f>F212/$J$173</f>
        <v>#DIV/0!</v>
      </c>
      <c r="S212" s="754" t="e">
        <f t="shared" si="9"/>
        <v>#DIV/0!</v>
      </c>
    </row>
    <row r="213" spans="1:19">
      <c r="A213" s="735"/>
      <c r="B213" s="727" t="s">
        <v>437</v>
      </c>
      <c r="C213" s="727" t="s">
        <v>412</v>
      </c>
      <c r="D213" s="727" t="s">
        <v>135</v>
      </c>
      <c r="E213" s="727" t="s">
        <v>8</v>
      </c>
      <c r="F213" s="728">
        <v>126000</v>
      </c>
      <c r="G213" s="733"/>
      <c r="H213" s="730" t="str">
        <f t="shared" si="8"/>
        <v/>
      </c>
      <c r="J213" s="766"/>
      <c r="K213" s="757">
        <v>45995</v>
      </c>
      <c r="L213" s="748" t="s">
        <v>400</v>
      </c>
      <c r="M213" s="151" t="s">
        <v>401</v>
      </c>
      <c r="N213" s="753" t="str">
        <f>C213</f>
        <v xml:space="preserve">TURNO 2 </v>
      </c>
      <c r="O213" s="151" t="str">
        <f>E213</f>
        <v>BUS</v>
      </c>
      <c r="P213" s="151" t="str">
        <f>D213</f>
        <v xml:space="preserve">CURICÓ 1 </v>
      </c>
      <c r="Q213" s="503">
        <v>1</v>
      </c>
      <c r="R213" s="756" t="e">
        <f>F213/$J$173</f>
        <v>#DIV/0!</v>
      </c>
      <c r="S213" s="754" t="e">
        <f t="shared" si="9"/>
        <v>#DIV/0!</v>
      </c>
    </row>
    <row r="214" spans="1:19">
      <c r="A214" s="735"/>
      <c r="B214" s="727" t="s">
        <v>437</v>
      </c>
      <c r="C214" s="727" t="s">
        <v>412</v>
      </c>
      <c r="D214" s="727" t="s">
        <v>135</v>
      </c>
      <c r="E214" s="727" t="s">
        <v>10</v>
      </c>
      <c r="F214" s="728">
        <v>90000</v>
      </c>
      <c r="G214" s="733">
        <v>17</v>
      </c>
      <c r="H214" s="730">
        <f t="shared" si="8"/>
        <v>5294.1176470588234</v>
      </c>
      <c r="J214" s="766"/>
      <c r="K214" s="749">
        <v>45995</v>
      </c>
      <c r="L214" s="748" t="s">
        <v>400</v>
      </c>
      <c r="M214" s="151" t="s">
        <v>401</v>
      </c>
      <c r="N214" s="753" t="str">
        <f>C214</f>
        <v xml:space="preserve">TURNO 2 </v>
      </c>
      <c r="O214" s="151" t="str">
        <f>E214</f>
        <v>VAN</v>
      </c>
      <c r="P214" s="151" t="str">
        <f>D214</f>
        <v xml:space="preserve">CURICÓ 1 </v>
      </c>
      <c r="Q214" s="503">
        <v>1</v>
      </c>
      <c r="R214" s="756" t="e">
        <f>F214/$J$173</f>
        <v>#DIV/0!</v>
      </c>
      <c r="S214" s="754" t="e">
        <f t="shared" si="9"/>
        <v>#DIV/0!</v>
      </c>
    </row>
    <row r="215" spans="1:19">
      <c r="A215" s="735"/>
      <c r="B215" s="727" t="s">
        <v>437</v>
      </c>
      <c r="C215" s="727" t="s">
        <v>412</v>
      </c>
      <c r="D215" s="727" t="s">
        <v>137</v>
      </c>
      <c r="E215" s="727" t="s">
        <v>8</v>
      </c>
      <c r="F215" s="728">
        <v>126000</v>
      </c>
      <c r="G215" s="733">
        <v>46</v>
      </c>
      <c r="H215" s="730">
        <f t="shared" si="8"/>
        <v>2739.1304347826085</v>
      </c>
      <c r="J215" s="766"/>
      <c r="K215" s="757">
        <v>45995</v>
      </c>
      <c r="L215" s="748" t="s">
        <v>400</v>
      </c>
      <c r="M215" s="151" t="s">
        <v>401</v>
      </c>
      <c r="N215" s="753" t="str">
        <f>C215</f>
        <v xml:space="preserve">TURNO 2 </v>
      </c>
      <c r="O215" s="151" t="str">
        <f>E215</f>
        <v>BUS</v>
      </c>
      <c r="P215" s="151" t="str">
        <f>D215</f>
        <v>CURICÓ 2</v>
      </c>
      <c r="Q215" s="503">
        <v>1</v>
      </c>
      <c r="R215" s="756" t="e">
        <f>F215/$J$173</f>
        <v>#DIV/0!</v>
      </c>
      <c r="S215" s="754" t="e">
        <f t="shared" si="9"/>
        <v>#DIV/0!</v>
      </c>
    </row>
    <row r="216" spans="1:19">
      <c r="A216" s="735"/>
      <c r="B216" s="727" t="s">
        <v>437</v>
      </c>
      <c r="C216" s="727" t="s">
        <v>411</v>
      </c>
      <c r="D216" s="727" t="s">
        <v>141</v>
      </c>
      <c r="E216" s="727" t="s">
        <v>8</v>
      </c>
      <c r="F216" s="728">
        <v>126000</v>
      </c>
      <c r="G216" s="733">
        <v>32</v>
      </c>
      <c r="H216" s="730">
        <f t="shared" si="8"/>
        <v>3937.5</v>
      </c>
      <c r="J216" s="766"/>
      <c r="K216" s="749">
        <v>45995</v>
      </c>
      <c r="L216" s="748" t="s">
        <v>400</v>
      </c>
      <c r="M216" s="151" t="s">
        <v>401</v>
      </c>
      <c r="N216" s="753" t="str">
        <f>C216</f>
        <v>TURNO 2</v>
      </c>
      <c r="O216" s="151" t="str">
        <f>E216</f>
        <v>BUS</v>
      </c>
      <c r="P216" s="151" t="str">
        <f>D216</f>
        <v xml:space="preserve">CURICÓ 2 </v>
      </c>
      <c r="Q216" s="503">
        <v>1</v>
      </c>
      <c r="R216" s="756" t="e">
        <f>F216/$J$173</f>
        <v>#DIV/0!</v>
      </c>
      <c r="S216" s="754" t="e">
        <f t="shared" si="9"/>
        <v>#DIV/0!</v>
      </c>
    </row>
    <row r="217" spans="1:19">
      <c r="A217" s="735"/>
      <c r="B217" s="727" t="s">
        <v>437</v>
      </c>
      <c r="C217" s="727" t="s">
        <v>412</v>
      </c>
      <c r="D217" s="727" t="s">
        <v>141</v>
      </c>
      <c r="E217" s="727" t="s">
        <v>10</v>
      </c>
      <c r="F217" s="728">
        <v>90000</v>
      </c>
      <c r="G217" s="733">
        <v>14</v>
      </c>
      <c r="H217" s="730">
        <f t="shared" si="8"/>
        <v>6428.5714285714284</v>
      </c>
      <c r="J217" s="766"/>
      <c r="K217" s="757">
        <v>45995</v>
      </c>
      <c r="L217" s="748" t="s">
        <v>400</v>
      </c>
      <c r="M217" s="151" t="s">
        <v>401</v>
      </c>
      <c r="N217" s="753" t="str">
        <f>C217</f>
        <v xml:space="preserve">TURNO 2 </v>
      </c>
      <c r="O217" s="151" t="str">
        <f>E217</f>
        <v>VAN</v>
      </c>
      <c r="P217" s="151" t="str">
        <f>D217</f>
        <v xml:space="preserve">CURICÓ 2 </v>
      </c>
      <c r="Q217" s="503">
        <v>1</v>
      </c>
      <c r="R217" s="756" t="e">
        <f>F217/$J$173</f>
        <v>#DIV/0!</v>
      </c>
      <c r="S217" s="754" t="e">
        <f t="shared" si="9"/>
        <v>#DIV/0!</v>
      </c>
    </row>
    <row r="218" spans="1:19">
      <c r="A218" s="735"/>
      <c r="B218" s="727" t="s">
        <v>437</v>
      </c>
      <c r="C218" s="727" t="s">
        <v>411</v>
      </c>
      <c r="D218" s="727" t="s">
        <v>146</v>
      </c>
      <c r="E218" s="727" t="s">
        <v>8</v>
      </c>
      <c r="F218" s="728">
        <v>126000</v>
      </c>
      <c r="G218" s="733">
        <v>44</v>
      </c>
      <c r="H218" s="730">
        <f t="shared" si="8"/>
        <v>2863.6363636363635</v>
      </c>
      <c r="J218" s="766"/>
      <c r="K218" s="749">
        <v>45995</v>
      </c>
      <c r="L218" s="748" t="s">
        <v>400</v>
      </c>
      <c r="M218" s="151" t="s">
        <v>401</v>
      </c>
      <c r="N218" s="753" t="str">
        <f>C218</f>
        <v>TURNO 2</v>
      </c>
      <c r="O218" s="151" t="str">
        <f>E218</f>
        <v>BUS</v>
      </c>
      <c r="P218" s="151" t="str">
        <f>D218</f>
        <v>CURICÓ 3</v>
      </c>
      <c r="Q218" s="503">
        <v>1</v>
      </c>
      <c r="R218" s="756" t="e">
        <f>F218/$J$173</f>
        <v>#DIV/0!</v>
      </c>
      <c r="S218" s="754" t="e">
        <f t="shared" si="9"/>
        <v>#DIV/0!</v>
      </c>
    </row>
    <row r="219" spans="1:19">
      <c r="A219" s="735"/>
      <c r="B219" s="727" t="s">
        <v>437</v>
      </c>
      <c r="C219" s="727" t="s">
        <v>411</v>
      </c>
      <c r="D219" s="727" t="s">
        <v>363</v>
      </c>
      <c r="E219" s="727" t="s">
        <v>8</v>
      </c>
      <c r="F219" s="728">
        <v>126000</v>
      </c>
      <c r="G219" s="733">
        <v>42</v>
      </c>
      <c r="H219" s="730">
        <f t="shared" si="8"/>
        <v>3000</v>
      </c>
      <c r="J219" s="766"/>
      <c r="K219" s="757">
        <v>45995</v>
      </c>
      <c r="L219" s="748" t="s">
        <v>400</v>
      </c>
      <c r="M219" s="151" t="s">
        <v>401</v>
      </c>
      <c r="N219" s="753" t="str">
        <f>C219</f>
        <v>TURNO 2</v>
      </c>
      <c r="O219" s="151" t="str">
        <f>E219</f>
        <v>BUS</v>
      </c>
      <c r="P219" s="151" t="str">
        <f>D219</f>
        <v xml:space="preserve">CURICÓ 3 </v>
      </c>
      <c r="Q219" s="503">
        <v>1</v>
      </c>
      <c r="R219" s="756" t="e">
        <f>F219/$J$173</f>
        <v>#DIV/0!</v>
      </c>
      <c r="S219" s="754" t="e">
        <f t="shared" si="9"/>
        <v>#DIV/0!</v>
      </c>
    </row>
    <row r="220" spans="1:19">
      <c r="A220" s="735"/>
      <c r="B220" s="727" t="s">
        <v>437</v>
      </c>
      <c r="C220" s="727" t="s">
        <v>411</v>
      </c>
      <c r="D220" s="727" t="s">
        <v>363</v>
      </c>
      <c r="E220" s="727" t="s">
        <v>8</v>
      </c>
      <c r="F220" s="728">
        <v>126000</v>
      </c>
      <c r="G220" s="733">
        <v>38</v>
      </c>
      <c r="H220" s="730">
        <f t="shared" si="8"/>
        <v>3315.7894736842104</v>
      </c>
      <c r="J220" s="766"/>
      <c r="K220" s="749">
        <v>45995</v>
      </c>
      <c r="L220" s="748" t="s">
        <v>400</v>
      </c>
      <c r="M220" s="151" t="s">
        <v>401</v>
      </c>
      <c r="N220" s="753" t="str">
        <f>C220</f>
        <v>TURNO 2</v>
      </c>
      <c r="O220" s="151" t="str">
        <f>E220</f>
        <v>BUS</v>
      </c>
      <c r="P220" s="151" t="str">
        <f>D220</f>
        <v xml:space="preserve">CURICÓ 3 </v>
      </c>
      <c r="Q220" s="503">
        <v>1</v>
      </c>
      <c r="R220" s="756" t="e">
        <f>F220/$J$173</f>
        <v>#DIV/0!</v>
      </c>
      <c r="S220" s="754" t="e">
        <f t="shared" si="9"/>
        <v>#DIV/0!</v>
      </c>
    </row>
    <row r="221" spans="1:19">
      <c r="A221" s="735"/>
      <c r="B221" s="727" t="s">
        <v>437</v>
      </c>
      <c r="C221" s="727" t="s">
        <v>412</v>
      </c>
      <c r="D221" s="727" t="s">
        <v>146</v>
      </c>
      <c r="E221" s="727" t="s">
        <v>8</v>
      </c>
      <c r="F221" s="728">
        <v>126000</v>
      </c>
      <c r="G221" s="733"/>
      <c r="H221" s="730" t="str">
        <f t="shared" si="8"/>
        <v/>
      </c>
      <c r="J221" s="766"/>
      <c r="K221" s="757">
        <v>45995</v>
      </c>
      <c r="L221" s="748" t="s">
        <v>400</v>
      </c>
      <c r="M221" s="151" t="s">
        <v>401</v>
      </c>
      <c r="N221" s="753" t="str">
        <f>C221</f>
        <v xml:space="preserve">TURNO 2 </v>
      </c>
      <c r="O221" s="151" t="str">
        <f>E221</f>
        <v>BUS</v>
      </c>
      <c r="P221" s="151" t="str">
        <f>D221</f>
        <v>CURICÓ 3</v>
      </c>
      <c r="Q221" s="503">
        <v>1</v>
      </c>
      <c r="R221" s="756" t="e">
        <f>F221/$J$173</f>
        <v>#DIV/0!</v>
      </c>
      <c r="S221" s="754" t="e">
        <f t="shared" si="9"/>
        <v>#DIV/0!</v>
      </c>
    </row>
    <row r="222" spans="1:19">
      <c r="A222" s="735"/>
      <c r="B222" s="727" t="s">
        <v>437</v>
      </c>
      <c r="C222" s="727" t="s">
        <v>411</v>
      </c>
      <c r="D222" s="727" t="s">
        <v>364</v>
      </c>
      <c r="E222" s="727" t="s">
        <v>8</v>
      </c>
      <c r="F222" s="728">
        <v>101000</v>
      </c>
      <c r="G222" s="733">
        <v>35</v>
      </c>
      <c r="H222" s="730">
        <f t="shared" si="8"/>
        <v>2885.7142857142858</v>
      </c>
      <c r="J222" s="766"/>
      <c r="K222" s="749">
        <v>45995</v>
      </c>
      <c r="L222" s="748" t="s">
        <v>400</v>
      </c>
      <c r="M222" s="151" t="s">
        <v>401</v>
      </c>
      <c r="N222" s="753" t="str">
        <f>C222</f>
        <v>TURNO 2</v>
      </c>
      <c r="O222" s="151" t="str">
        <f>E222</f>
        <v>BUS</v>
      </c>
      <c r="P222" s="151" t="str">
        <f>D222</f>
        <v xml:space="preserve">TENO 1 </v>
      </c>
      <c r="Q222" s="503">
        <v>1</v>
      </c>
      <c r="R222" s="756" t="e">
        <f>F222/$J$173</f>
        <v>#DIV/0!</v>
      </c>
      <c r="S222" s="754" t="e">
        <f t="shared" si="9"/>
        <v>#DIV/0!</v>
      </c>
    </row>
    <row r="223" spans="1:19">
      <c r="A223" s="735"/>
      <c r="B223" s="727" t="s">
        <v>437</v>
      </c>
      <c r="C223" s="727" t="s">
        <v>411</v>
      </c>
      <c r="D223" s="727" t="s">
        <v>364</v>
      </c>
      <c r="E223" s="727" t="s">
        <v>17</v>
      </c>
      <c r="F223" s="728">
        <v>95000</v>
      </c>
      <c r="G223" s="733">
        <v>20</v>
      </c>
      <c r="H223" s="730">
        <f t="shared" si="8"/>
        <v>4750</v>
      </c>
      <c r="J223" s="766"/>
      <c r="K223" s="757">
        <v>45995</v>
      </c>
      <c r="L223" s="748" t="s">
        <v>400</v>
      </c>
      <c r="M223" s="151" t="s">
        <v>401</v>
      </c>
      <c r="N223" s="753" t="str">
        <f>C223</f>
        <v>TURNO 2</v>
      </c>
      <c r="O223" s="151" t="str">
        <f>E223</f>
        <v>MINIBUS</v>
      </c>
      <c r="P223" s="151" t="str">
        <f>D223</f>
        <v xml:space="preserve">TENO 1 </v>
      </c>
      <c r="Q223" s="503">
        <v>1</v>
      </c>
      <c r="R223" s="756" t="e">
        <f>F223/$J$173</f>
        <v>#DIV/0!</v>
      </c>
      <c r="S223" s="754" t="e">
        <f t="shared" si="9"/>
        <v>#DIV/0!</v>
      </c>
    </row>
    <row r="224" spans="1:19">
      <c r="A224" s="735"/>
      <c r="B224" s="727" t="s">
        <v>437</v>
      </c>
      <c r="C224" s="727" t="s">
        <v>411</v>
      </c>
      <c r="D224" s="727" t="s">
        <v>240</v>
      </c>
      <c r="E224" s="727" t="s">
        <v>8</v>
      </c>
      <c r="F224" s="728">
        <v>108000</v>
      </c>
      <c r="G224" s="733">
        <v>27</v>
      </c>
      <c r="H224" s="730">
        <f t="shared" si="8"/>
        <v>4000</v>
      </c>
      <c r="J224" s="766"/>
      <c r="K224" s="749">
        <v>45995</v>
      </c>
      <c r="L224" s="748" t="s">
        <v>400</v>
      </c>
      <c r="M224" s="151" t="s">
        <v>401</v>
      </c>
      <c r="N224" s="753" t="str">
        <f>C224</f>
        <v>TURNO 2</v>
      </c>
      <c r="O224" s="151" t="str">
        <f>E224</f>
        <v>BUS</v>
      </c>
      <c r="P224" s="151" t="str">
        <f>D224</f>
        <v>TENO 2</v>
      </c>
      <c r="Q224" s="503">
        <v>1</v>
      </c>
      <c r="R224" s="756" t="e">
        <f>F224/$J$173</f>
        <v>#DIV/0!</v>
      </c>
      <c r="S224" s="754" t="e">
        <f t="shared" si="9"/>
        <v>#DIV/0!</v>
      </c>
    </row>
    <row r="225" spans="1:20">
      <c r="A225" s="735"/>
      <c r="B225" s="727" t="s">
        <v>437</v>
      </c>
      <c r="C225" s="727" t="s">
        <v>411</v>
      </c>
      <c r="D225" s="727" t="s">
        <v>25</v>
      </c>
      <c r="E225" s="727" t="s">
        <v>8</v>
      </c>
      <c r="F225" s="728">
        <v>119000</v>
      </c>
      <c r="G225" s="733">
        <v>23</v>
      </c>
      <c r="H225" s="730">
        <f t="shared" si="8"/>
        <v>5173.913043478261</v>
      </c>
      <c r="J225" s="766"/>
      <c r="K225" s="757">
        <v>45995</v>
      </c>
      <c r="L225" s="748" t="s">
        <v>400</v>
      </c>
      <c r="M225" s="151" t="s">
        <v>401</v>
      </c>
      <c r="N225" s="753" t="str">
        <f>C225</f>
        <v>TURNO 2</v>
      </c>
      <c r="O225" s="151" t="str">
        <f>E225</f>
        <v>BUS</v>
      </c>
      <c r="P225" s="151" t="str">
        <f>D225</f>
        <v>MORZA</v>
      </c>
      <c r="Q225" s="503">
        <v>1</v>
      </c>
      <c r="R225" s="756" t="e">
        <f>F225/$J$173</f>
        <v>#DIV/0!</v>
      </c>
      <c r="S225" s="754" t="e">
        <f t="shared" si="9"/>
        <v>#DIV/0!</v>
      </c>
    </row>
    <row r="226" spans="1:20">
      <c r="A226" s="735"/>
      <c r="B226" s="727" t="s">
        <v>437</v>
      </c>
      <c r="C226" s="727" t="s">
        <v>411</v>
      </c>
      <c r="D226" s="727" t="s">
        <v>25</v>
      </c>
      <c r="E226" s="727" t="s">
        <v>144</v>
      </c>
      <c r="F226" s="728">
        <v>100000</v>
      </c>
      <c r="G226" s="733">
        <v>20</v>
      </c>
      <c r="H226" s="730">
        <f t="shared" si="8"/>
        <v>5000</v>
      </c>
      <c r="J226" s="766"/>
      <c r="K226" s="749">
        <v>45995</v>
      </c>
      <c r="L226" s="748" t="s">
        <v>400</v>
      </c>
      <c r="M226" s="151" t="s">
        <v>401</v>
      </c>
      <c r="N226" s="753" t="str">
        <f>C226</f>
        <v>TURNO 2</v>
      </c>
      <c r="O226" s="151" t="str">
        <f>E226</f>
        <v xml:space="preserve">VAN </v>
      </c>
      <c r="P226" s="151" t="str">
        <f>D226</f>
        <v>MORZA</v>
      </c>
      <c r="Q226" s="503">
        <v>1</v>
      </c>
      <c r="R226" s="756" t="e">
        <f>F226/$J$173</f>
        <v>#DIV/0!</v>
      </c>
      <c r="S226" s="754" t="e">
        <f t="shared" si="9"/>
        <v>#DIV/0!</v>
      </c>
    </row>
    <row r="227" spans="1:20">
      <c r="A227" s="735"/>
      <c r="B227" s="727" t="s">
        <v>437</v>
      </c>
      <c r="C227" s="727" t="s">
        <v>411</v>
      </c>
      <c r="D227" s="727" t="s">
        <v>54</v>
      </c>
      <c r="E227" s="727" t="s">
        <v>8</v>
      </c>
      <c r="F227" s="728">
        <v>120000</v>
      </c>
      <c r="G227" s="733">
        <v>34</v>
      </c>
      <c r="H227" s="730">
        <f t="shared" si="8"/>
        <v>3529.4117647058824</v>
      </c>
      <c r="J227" s="766"/>
      <c r="K227" s="757">
        <v>45995</v>
      </c>
      <c r="L227" s="748" t="s">
        <v>400</v>
      </c>
      <c r="M227" s="151" t="s">
        <v>401</v>
      </c>
      <c r="N227" s="753" t="str">
        <f>C227</f>
        <v>TURNO 2</v>
      </c>
      <c r="O227" s="151" t="str">
        <f>E227</f>
        <v>BUS</v>
      </c>
      <c r="P227" s="151" t="str">
        <f>D227</f>
        <v>LA MONTAÑA 1</v>
      </c>
      <c r="Q227" s="503">
        <v>1</v>
      </c>
      <c r="R227" s="756" t="e">
        <f>F227/$J$173</f>
        <v>#DIV/0!</v>
      </c>
      <c r="S227" s="754" t="e">
        <f t="shared" si="9"/>
        <v>#DIV/0!</v>
      </c>
    </row>
    <row r="228" spans="1:20">
      <c r="A228" s="735"/>
      <c r="B228" s="727" t="s">
        <v>437</v>
      </c>
      <c r="C228" s="727" t="s">
        <v>411</v>
      </c>
      <c r="D228" s="727" t="s">
        <v>57</v>
      </c>
      <c r="E228" s="727" t="s">
        <v>17</v>
      </c>
      <c r="F228" s="728">
        <v>105000</v>
      </c>
      <c r="G228" s="733"/>
      <c r="H228" s="730" t="str">
        <f t="shared" si="8"/>
        <v/>
      </c>
      <c r="J228" s="766"/>
      <c r="K228" s="749">
        <v>45995</v>
      </c>
      <c r="L228" s="748" t="s">
        <v>400</v>
      </c>
      <c r="M228" s="151" t="s">
        <v>401</v>
      </c>
      <c r="N228" s="753" t="str">
        <f>C228</f>
        <v>TURNO 2</v>
      </c>
      <c r="O228" s="151" t="str">
        <f>E228</f>
        <v>MINIBUS</v>
      </c>
      <c r="P228" s="151" t="str">
        <f>D228</f>
        <v xml:space="preserve">LA MONTAÑA 2 </v>
      </c>
      <c r="Q228" s="503">
        <v>1</v>
      </c>
      <c r="R228" s="756" t="e">
        <f>F228/$J$173</f>
        <v>#DIV/0!</v>
      </c>
      <c r="S228" s="754" t="e">
        <f t="shared" si="9"/>
        <v>#DIV/0!</v>
      </c>
    </row>
    <row r="229" spans="1:20">
      <c r="A229" s="735"/>
      <c r="B229" s="727" t="s">
        <v>437</v>
      </c>
      <c r="C229" s="727" t="s">
        <v>411</v>
      </c>
      <c r="D229" s="727" t="s">
        <v>58</v>
      </c>
      <c r="E229" s="727" t="s">
        <v>8</v>
      </c>
      <c r="F229" s="728">
        <v>165000</v>
      </c>
      <c r="G229" s="733">
        <v>33</v>
      </c>
      <c r="H229" s="730">
        <f t="shared" si="8"/>
        <v>5000</v>
      </c>
      <c r="J229" s="766"/>
      <c r="K229" s="757">
        <v>45995</v>
      </c>
      <c r="L229" s="748" t="s">
        <v>400</v>
      </c>
      <c r="M229" s="151" t="s">
        <v>401</v>
      </c>
      <c r="N229" s="753" t="str">
        <f>C229</f>
        <v>TURNO 2</v>
      </c>
      <c r="O229" s="151" t="str">
        <f>E229</f>
        <v>BUS</v>
      </c>
      <c r="P229" s="151" t="str">
        <f>D229</f>
        <v xml:space="preserve">MOLINA </v>
      </c>
      <c r="Q229" s="503">
        <v>1</v>
      </c>
      <c r="R229" s="756" t="e">
        <f>F229/$J$173</f>
        <v>#DIV/0!</v>
      </c>
      <c r="S229" s="754" t="e">
        <f t="shared" si="9"/>
        <v>#DIV/0!</v>
      </c>
    </row>
    <row r="230" spans="1:20">
      <c r="A230" s="735"/>
      <c r="B230" s="727" t="s">
        <v>437</v>
      </c>
      <c r="C230" s="727" t="s">
        <v>412</v>
      </c>
      <c r="D230" s="727" t="s">
        <v>22</v>
      </c>
      <c r="E230" s="727" t="s">
        <v>17</v>
      </c>
      <c r="F230" s="728">
        <v>145000</v>
      </c>
      <c r="G230" s="733">
        <v>25</v>
      </c>
      <c r="H230" s="730">
        <f t="shared" si="8"/>
        <v>5800</v>
      </c>
      <c r="J230" s="766"/>
      <c r="K230" s="749">
        <v>45995</v>
      </c>
      <c r="L230" s="748" t="s">
        <v>400</v>
      </c>
      <c r="M230" s="151" t="s">
        <v>401</v>
      </c>
      <c r="N230" s="753" t="str">
        <f>C230</f>
        <v xml:space="preserve">TURNO 2 </v>
      </c>
      <c r="O230" s="151" t="str">
        <f>E230</f>
        <v>MINIBUS</v>
      </c>
      <c r="P230" s="151" t="str">
        <f>D230</f>
        <v>MOLINA</v>
      </c>
      <c r="Q230" s="503">
        <v>1</v>
      </c>
      <c r="R230" s="756" t="e">
        <f>F230/$J$173</f>
        <v>#DIV/0!</v>
      </c>
      <c r="S230" s="754" t="e">
        <f t="shared" si="9"/>
        <v>#DIV/0!</v>
      </c>
    </row>
    <row r="231" spans="1:20">
      <c r="A231" s="735"/>
      <c r="B231" s="727" t="s">
        <v>437</v>
      </c>
      <c r="C231" s="727" t="s">
        <v>411</v>
      </c>
      <c r="D231" s="727" t="s">
        <v>20</v>
      </c>
      <c r="E231" s="727" t="s">
        <v>8</v>
      </c>
      <c r="F231" s="728">
        <v>121000</v>
      </c>
      <c r="G231" s="733"/>
      <c r="H231" s="730" t="str">
        <f t="shared" si="8"/>
        <v/>
      </c>
      <c r="J231" s="766"/>
      <c r="K231" s="757">
        <v>45995</v>
      </c>
      <c r="L231" s="748" t="s">
        <v>400</v>
      </c>
      <c r="M231" s="151" t="s">
        <v>401</v>
      </c>
      <c r="N231" s="753" t="str">
        <f>C231</f>
        <v>TURNO 2</v>
      </c>
      <c r="O231" s="151" t="str">
        <f>E231</f>
        <v>BUS</v>
      </c>
      <c r="P231" s="151" t="str">
        <f>D231</f>
        <v>RAUCO</v>
      </c>
      <c r="Q231" s="503">
        <v>1</v>
      </c>
      <c r="R231" s="756" t="e">
        <f>F231/$J$173</f>
        <v>#DIV/0!</v>
      </c>
      <c r="S231" s="754" t="e">
        <f t="shared" si="9"/>
        <v>#DIV/0!</v>
      </c>
    </row>
    <row r="232" spans="1:20">
      <c r="A232" s="735"/>
      <c r="B232" s="727" t="s">
        <v>437</v>
      </c>
      <c r="C232" s="727" t="s">
        <v>411</v>
      </c>
      <c r="D232" s="727" t="s">
        <v>20</v>
      </c>
      <c r="E232" s="727" t="s">
        <v>10</v>
      </c>
      <c r="F232" s="728">
        <v>90000</v>
      </c>
      <c r="G232" s="733">
        <v>10</v>
      </c>
      <c r="H232" s="730">
        <f t="shared" si="8"/>
        <v>9000</v>
      </c>
      <c r="J232" s="766"/>
      <c r="K232" s="749">
        <v>45995</v>
      </c>
      <c r="L232" s="748" t="s">
        <v>400</v>
      </c>
      <c r="M232" s="151" t="s">
        <v>401</v>
      </c>
      <c r="N232" s="753" t="str">
        <f>C232</f>
        <v>TURNO 2</v>
      </c>
      <c r="O232" s="151" t="str">
        <f>E232</f>
        <v>VAN</v>
      </c>
      <c r="P232" s="151" t="str">
        <f>D232</f>
        <v>RAUCO</v>
      </c>
      <c r="Q232" s="503">
        <v>1</v>
      </c>
      <c r="R232" s="756" t="e">
        <f>F232/$J$173</f>
        <v>#DIV/0!</v>
      </c>
      <c r="S232" s="754" t="e">
        <f t="shared" si="9"/>
        <v>#DIV/0!</v>
      </c>
    </row>
    <row r="233" spans="1:20">
      <c r="A233" s="735"/>
      <c r="B233" s="727" t="s">
        <v>437</v>
      </c>
      <c r="C233" s="727" t="s">
        <v>411</v>
      </c>
      <c r="D233" s="727" t="s">
        <v>419</v>
      </c>
      <c r="E233" s="727" t="s">
        <v>17</v>
      </c>
      <c r="F233" s="728">
        <v>150000</v>
      </c>
      <c r="G233" s="733">
        <v>18</v>
      </c>
      <c r="H233" s="730">
        <f t="shared" si="8"/>
        <v>8333.3333333333339</v>
      </c>
      <c r="J233" s="766"/>
      <c r="K233" s="757">
        <v>45995</v>
      </c>
      <c r="L233" s="748" t="s">
        <v>400</v>
      </c>
      <c r="M233" s="151" t="s">
        <v>401</v>
      </c>
      <c r="N233" s="753" t="str">
        <f>C233</f>
        <v>TURNO 2</v>
      </c>
      <c r="O233" s="151" t="str">
        <f>E233</f>
        <v>MINIBUS</v>
      </c>
      <c r="P233" s="151" t="str">
        <f>D233</f>
        <v xml:space="preserve">CHEPICA </v>
      </c>
      <c r="Q233" s="503">
        <v>1</v>
      </c>
      <c r="R233" s="756" t="e">
        <f>F233/$J$173</f>
        <v>#DIV/0!</v>
      </c>
      <c r="S233" s="754" t="e">
        <f t="shared" si="9"/>
        <v>#DIV/0!</v>
      </c>
    </row>
    <row r="234" spans="1:20">
      <c r="A234" s="735"/>
      <c r="B234" s="727" t="s">
        <v>440</v>
      </c>
      <c r="C234" s="727" t="s">
        <v>412</v>
      </c>
      <c r="D234" s="727" t="s">
        <v>421</v>
      </c>
      <c r="E234" s="727" t="s">
        <v>144</v>
      </c>
      <c r="F234" s="728">
        <v>150000</v>
      </c>
      <c r="G234" s="733">
        <v>11</v>
      </c>
      <c r="H234" s="730">
        <f t="shared" si="8"/>
        <v>13636.363636363636</v>
      </c>
      <c r="J234" s="766"/>
      <c r="K234" s="749">
        <v>45995</v>
      </c>
      <c r="L234" s="748" t="s">
        <v>400</v>
      </c>
      <c r="M234" s="151" t="s">
        <v>401</v>
      </c>
      <c r="N234" s="753" t="str">
        <f>C234</f>
        <v xml:space="preserve">TURNO 2 </v>
      </c>
      <c r="O234" s="151" t="str">
        <f>E234</f>
        <v xml:space="preserve">VAN </v>
      </c>
      <c r="P234" s="151" t="str">
        <f>D234</f>
        <v>CURICÓ 1, 2 Y 3</v>
      </c>
      <c r="Q234" s="503">
        <v>1</v>
      </c>
      <c r="R234" s="756" t="e">
        <f>F234/$J$173</f>
        <v>#DIV/0!</v>
      </c>
      <c r="S234" s="754" t="e">
        <f t="shared" si="9"/>
        <v>#DIV/0!</v>
      </c>
    </row>
    <row r="235" spans="1:20">
      <c r="A235" s="725">
        <v>45996</v>
      </c>
      <c r="B235" s="727" t="s">
        <v>438</v>
      </c>
      <c r="C235" s="727" t="s">
        <v>408</v>
      </c>
      <c r="D235" s="727" t="s">
        <v>148</v>
      </c>
      <c r="E235" s="727" t="s">
        <v>17</v>
      </c>
      <c r="F235" s="728">
        <v>78750</v>
      </c>
      <c r="G235" s="733">
        <v>20</v>
      </c>
      <c r="H235" s="730">
        <f t="shared" si="8"/>
        <v>3937.5</v>
      </c>
      <c r="J235" s="766"/>
      <c r="K235" s="749">
        <v>45996</v>
      </c>
      <c r="L235" s="748" t="s">
        <v>400</v>
      </c>
      <c r="M235" s="151" t="s">
        <v>401</v>
      </c>
      <c r="N235" s="758" t="str">
        <f>C235</f>
        <v>TURNO 1</v>
      </c>
      <c r="O235" s="151" t="str">
        <f>E235</f>
        <v>MINIBUS</v>
      </c>
      <c r="P235" s="151" t="str">
        <f>D235</f>
        <v xml:space="preserve">CURICÓ 1 Y 2 </v>
      </c>
      <c r="Q235" s="503">
        <v>1</v>
      </c>
      <c r="R235" s="756" t="e">
        <f>F235/$J$235</f>
        <v>#DIV/0!</v>
      </c>
      <c r="S235" s="754" t="e">
        <f t="shared" si="9"/>
        <v>#DIV/0!</v>
      </c>
      <c r="T235" s="428"/>
    </row>
    <row r="236" spans="1:20">
      <c r="A236" s="725"/>
      <c r="B236" s="727" t="s">
        <v>438</v>
      </c>
      <c r="C236" s="727" t="s">
        <v>408</v>
      </c>
      <c r="D236" s="727" t="s">
        <v>146</v>
      </c>
      <c r="E236" s="727" t="s">
        <v>17</v>
      </c>
      <c r="F236" s="728">
        <v>52500</v>
      </c>
      <c r="G236" s="733">
        <v>17</v>
      </c>
      <c r="H236" s="730">
        <f t="shared" si="8"/>
        <v>3088.2352941176468</v>
      </c>
      <c r="J236" s="766"/>
      <c r="K236" s="749">
        <v>45996</v>
      </c>
      <c r="L236" s="748" t="s">
        <v>400</v>
      </c>
      <c r="M236" s="151" t="s">
        <v>401</v>
      </c>
      <c r="N236" s="758" t="str">
        <f>C236</f>
        <v>TURNO 1</v>
      </c>
      <c r="O236" s="151" t="str">
        <f>E236</f>
        <v>MINIBUS</v>
      </c>
      <c r="P236" s="151" t="str">
        <f>D236</f>
        <v>CURICÓ 3</v>
      </c>
      <c r="Q236" s="503">
        <v>1</v>
      </c>
      <c r="R236" s="756" t="e">
        <f>F236/$J$235</f>
        <v>#DIV/0!</v>
      </c>
      <c r="S236" s="754" t="e">
        <f t="shared" si="9"/>
        <v>#DIV/0!</v>
      </c>
    </row>
    <row r="237" spans="1:20">
      <c r="A237" s="725"/>
      <c r="B237" s="727" t="s">
        <v>438</v>
      </c>
      <c r="C237" s="727" t="s">
        <v>408</v>
      </c>
      <c r="D237" s="727" t="s">
        <v>418</v>
      </c>
      <c r="E237" s="727" t="s">
        <v>10</v>
      </c>
      <c r="F237" s="728">
        <v>80000</v>
      </c>
      <c r="G237" s="733">
        <v>8</v>
      </c>
      <c r="H237" s="730">
        <f t="shared" si="8"/>
        <v>10000</v>
      </c>
      <c r="J237" s="766"/>
      <c r="K237" s="749">
        <v>45996</v>
      </c>
      <c r="L237" s="748" t="s">
        <v>400</v>
      </c>
      <c r="M237" s="151" t="s">
        <v>401</v>
      </c>
      <c r="N237" s="758" t="str">
        <f>C237</f>
        <v>TURNO 1</v>
      </c>
      <c r="O237" s="151" t="str">
        <f>E237</f>
        <v>VAN</v>
      </c>
      <c r="P237" s="151" t="str">
        <f>D237</f>
        <v>TENO/MORZA</v>
      </c>
      <c r="Q237" s="503">
        <v>1</v>
      </c>
      <c r="R237" s="756" t="e">
        <f>F237/$J$235</f>
        <v>#DIV/0!</v>
      </c>
      <c r="S237" s="754" t="e">
        <f t="shared" si="9"/>
        <v>#DIV/0!</v>
      </c>
    </row>
    <row r="238" spans="1:20">
      <c r="A238" s="725"/>
      <c r="B238" s="727" t="s">
        <v>438</v>
      </c>
      <c r="C238" s="727" t="s">
        <v>408</v>
      </c>
      <c r="D238" s="727" t="s">
        <v>428</v>
      </c>
      <c r="E238" s="727" t="s">
        <v>10</v>
      </c>
      <c r="F238" s="728">
        <v>65000</v>
      </c>
      <c r="G238" s="733">
        <v>7</v>
      </c>
      <c r="H238" s="730">
        <f t="shared" si="8"/>
        <v>9285.7142857142862</v>
      </c>
      <c r="J238" s="766"/>
      <c r="K238" s="749">
        <v>45996</v>
      </c>
      <c r="L238" s="748" t="s">
        <v>400</v>
      </c>
      <c r="M238" s="151" t="s">
        <v>401</v>
      </c>
      <c r="N238" s="758" t="str">
        <f>C238</f>
        <v>TURNO 1</v>
      </c>
      <c r="O238" s="151" t="str">
        <f>E238</f>
        <v>VAN</v>
      </c>
      <c r="P238" s="151" t="str">
        <f>D238</f>
        <v xml:space="preserve">MONTAÑA 1 Y 2 </v>
      </c>
      <c r="Q238" s="503">
        <v>1</v>
      </c>
      <c r="R238" s="756" t="e">
        <f>F238/$J$235</f>
        <v>#DIV/0!</v>
      </c>
      <c r="S238" s="754" t="e">
        <f t="shared" si="9"/>
        <v>#DIV/0!</v>
      </c>
    </row>
    <row r="239" spans="1:20">
      <c r="A239" s="725"/>
      <c r="B239" s="727" t="s">
        <v>465</v>
      </c>
      <c r="C239" s="727" t="s">
        <v>409</v>
      </c>
      <c r="D239" s="727" t="s">
        <v>380</v>
      </c>
      <c r="E239" s="727" t="s">
        <v>17</v>
      </c>
      <c r="F239" s="728">
        <v>78750</v>
      </c>
      <c r="G239" s="733">
        <v>16</v>
      </c>
      <c r="H239" s="730">
        <f t="shared" si="8"/>
        <v>4921.875</v>
      </c>
      <c r="J239" s="766"/>
      <c r="K239" s="749">
        <v>45996</v>
      </c>
      <c r="L239" s="748" t="s">
        <v>400</v>
      </c>
      <c r="M239" s="151" t="s">
        <v>401</v>
      </c>
      <c r="N239" s="758" t="str">
        <f>C239</f>
        <v xml:space="preserve">TURNO 1 </v>
      </c>
      <c r="O239" s="151" t="str">
        <f>E239</f>
        <v>MINIBUS</v>
      </c>
      <c r="P239" s="151" t="str">
        <f>D239</f>
        <v xml:space="preserve">CURICO 1 Y 2 </v>
      </c>
      <c r="Q239" s="503">
        <v>1</v>
      </c>
      <c r="R239" s="756" t="e">
        <f>F239/$J$235</f>
        <v>#DIV/0!</v>
      </c>
      <c r="S239" s="754" t="e">
        <f t="shared" si="9"/>
        <v>#DIV/0!</v>
      </c>
    </row>
    <row r="240" spans="1:20">
      <c r="A240" s="725"/>
      <c r="B240" s="727" t="s">
        <v>472</v>
      </c>
      <c r="C240" s="727" t="s">
        <v>409</v>
      </c>
      <c r="D240" s="727" t="s">
        <v>45</v>
      </c>
      <c r="E240" s="727" t="s">
        <v>144</v>
      </c>
      <c r="F240" s="728">
        <v>45000</v>
      </c>
      <c r="G240" s="733">
        <v>12</v>
      </c>
      <c r="H240" s="730">
        <f t="shared" si="8"/>
        <v>3750</v>
      </c>
      <c r="J240" s="766"/>
      <c r="K240" s="749">
        <v>45996</v>
      </c>
      <c r="L240" s="748" t="s">
        <v>400</v>
      </c>
      <c r="M240" s="151" t="s">
        <v>401</v>
      </c>
      <c r="N240" s="758" t="str">
        <f>C240</f>
        <v xml:space="preserve">TURNO 1 </v>
      </c>
      <c r="O240" s="151" t="str">
        <f>E240</f>
        <v xml:space="preserve">VAN </v>
      </c>
      <c r="P240" s="151" t="str">
        <f>D240</f>
        <v xml:space="preserve">CURICO 3 </v>
      </c>
      <c r="Q240" s="503">
        <v>1</v>
      </c>
      <c r="R240" s="756" t="e">
        <f>F240/$J$235</f>
        <v>#DIV/0!</v>
      </c>
      <c r="S240" s="754" t="e">
        <f t="shared" si="9"/>
        <v>#DIV/0!</v>
      </c>
    </row>
    <row r="241" spans="1:19">
      <c r="A241" s="725"/>
      <c r="B241" s="727" t="s">
        <v>465</v>
      </c>
      <c r="C241" s="727" t="s">
        <v>409</v>
      </c>
      <c r="D241" s="727" t="s">
        <v>45</v>
      </c>
      <c r="E241" s="727" t="s">
        <v>17</v>
      </c>
      <c r="F241" s="728">
        <v>52500</v>
      </c>
      <c r="G241" s="733"/>
      <c r="H241" s="730" t="str">
        <f t="shared" si="8"/>
        <v/>
      </c>
      <c r="J241" s="766"/>
      <c r="K241" s="749">
        <v>45996</v>
      </c>
      <c r="L241" s="748" t="s">
        <v>400</v>
      </c>
      <c r="M241" s="151" t="s">
        <v>401</v>
      </c>
      <c r="N241" s="758" t="str">
        <f>C241</f>
        <v xml:space="preserve">TURNO 1 </v>
      </c>
      <c r="O241" s="151" t="str">
        <f>E241</f>
        <v>MINIBUS</v>
      </c>
      <c r="P241" s="151" t="str">
        <f>D241</f>
        <v xml:space="preserve">CURICO 3 </v>
      </c>
      <c r="Q241" s="503">
        <v>1</v>
      </c>
      <c r="R241" s="756" t="e">
        <f>F241/$J$235</f>
        <v>#DIV/0!</v>
      </c>
      <c r="S241" s="754" t="e">
        <f t="shared" si="9"/>
        <v>#DIV/0!</v>
      </c>
    </row>
    <row r="242" spans="1:19">
      <c r="A242" s="725"/>
      <c r="B242" s="727" t="s">
        <v>472</v>
      </c>
      <c r="C242" s="727" t="s">
        <v>409</v>
      </c>
      <c r="D242" s="727" t="s">
        <v>473</v>
      </c>
      <c r="E242" s="727" t="s">
        <v>10</v>
      </c>
      <c r="F242" s="728">
        <v>67500</v>
      </c>
      <c r="G242" s="733"/>
      <c r="H242" s="730" t="str">
        <f t="shared" si="8"/>
        <v/>
      </c>
      <c r="J242" s="766"/>
      <c r="K242" s="749">
        <v>45996</v>
      </c>
      <c r="L242" s="748" t="s">
        <v>400</v>
      </c>
      <c r="M242" s="151" t="s">
        <v>401</v>
      </c>
      <c r="N242" s="758" t="str">
        <f>C242</f>
        <v xml:space="preserve">TURNO 1 </v>
      </c>
      <c r="O242" s="151" t="str">
        <f>E242</f>
        <v>VAN</v>
      </c>
      <c r="P242" s="151" t="str">
        <f>D242</f>
        <v xml:space="preserve">MONTAÑA/MORZA </v>
      </c>
      <c r="Q242" s="503">
        <v>1</v>
      </c>
      <c r="R242" s="756" t="e">
        <f>F242/$J$235</f>
        <v>#DIV/0!</v>
      </c>
      <c r="S242" s="754" t="e">
        <f t="shared" si="9"/>
        <v>#DIV/0!</v>
      </c>
    </row>
    <row r="243" spans="1:19">
      <c r="A243" s="725"/>
      <c r="B243" s="727" t="s">
        <v>465</v>
      </c>
      <c r="C243" s="727" t="s">
        <v>409</v>
      </c>
      <c r="D243" s="727" t="s">
        <v>427</v>
      </c>
      <c r="E243" s="727" t="s">
        <v>144</v>
      </c>
      <c r="F243" s="728">
        <v>67500</v>
      </c>
      <c r="G243" s="733">
        <v>11</v>
      </c>
      <c r="H243" s="730">
        <f t="shared" si="8"/>
        <v>6136.363636363636</v>
      </c>
      <c r="J243" s="766"/>
      <c r="K243" s="749">
        <v>45996</v>
      </c>
      <c r="L243" s="748" t="s">
        <v>400</v>
      </c>
      <c r="M243" s="151" t="s">
        <v>401</v>
      </c>
      <c r="N243" s="758" t="str">
        <f>C243</f>
        <v xml:space="preserve">TURNO 1 </v>
      </c>
      <c r="O243" s="151" t="str">
        <f>E243</f>
        <v xml:space="preserve">VAN </v>
      </c>
      <c r="P243" s="151" t="str">
        <f>D243</f>
        <v>TENO/RAUCO</v>
      </c>
      <c r="Q243" s="503">
        <v>1</v>
      </c>
      <c r="R243" s="756" t="e">
        <f>F243/$J$235</f>
        <v>#DIV/0!</v>
      </c>
      <c r="S243" s="754" t="e">
        <f t="shared" si="9"/>
        <v>#DIV/0!</v>
      </c>
    </row>
    <row r="244" spans="1:19">
      <c r="A244" s="725"/>
      <c r="B244" s="727" t="s">
        <v>434</v>
      </c>
      <c r="C244" s="727" t="s">
        <v>409</v>
      </c>
      <c r="D244" s="727" t="s">
        <v>145</v>
      </c>
      <c r="E244" s="727" t="s">
        <v>8</v>
      </c>
      <c r="F244" s="728">
        <v>126000</v>
      </c>
      <c r="G244" s="733">
        <v>42</v>
      </c>
      <c r="H244" s="730">
        <f t="shared" si="8"/>
        <v>3000</v>
      </c>
      <c r="J244" s="766"/>
      <c r="K244" s="749">
        <v>45996</v>
      </c>
      <c r="L244" s="748" t="s">
        <v>400</v>
      </c>
      <c r="M244" s="151" t="s">
        <v>401</v>
      </c>
      <c r="N244" s="758" t="str">
        <f>C244</f>
        <v xml:space="preserve">TURNO 1 </v>
      </c>
      <c r="O244" s="151" t="str">
        <f>E244</f>
        <v>BUS</v>
      </c>
      <c r="P244" s="151" t="str">
        <f>D244</f>
        <v>CURICÓ 1</v>
      </c>
      <c r="Q244" s="503">
        <v>1</v>
      </c>
      <c r="R244" s="756" t="e">
        <f>F244/$J$235</f>
        <v>#DIV/0!</v>
      </c>
      <c r="S244" s="754" t="e">
        <f t="shared" si="9"/>
        <v>#DIV/0!</v>
      </c>
    </row>
    <row r="245" spans="1:19">
      <c r="A245" s="725"/>
      <c r="B245" s="727" t="s">
        <v>434</v>
      </c>
      <c r="C245" s="727" t="s">
        <v>409</v>
      </c>
      <c r="D245" s="727" t="s">
        <v>145</v>
      </c>
      <c r="E245" s="727" t="s">
        <v>8</v>
      </c>
      <c r="F245" s="728">
        <v>126000</v>
      </c>
      <c r="G245" s="733">
        <v>43</v>
      </c>
      <c r="H245" s="730">
        <f t="shared" si="8"/>
        <v>2930.2325581395348</v>
      </c>
      <c r="J245" s="766"/>
      <c r="K245" s="749">
        <v>45996</v>
      </c>
      <c r="L245" s="748" t="s">
        <v>400</v>
      </c>
      <c r="M245" s="151" t="s">
        <v>401</v>
      </c>
      <c r="N245" s="758" t="str">
        <f>C245</f>
        <v xml:space="preserve">TURNO 1 </v>
      </c>
      <c r="O245" s="151" t="str">
        <f>E245</f>
        <v>BUS</v>
      </c>
      <c r="P245" s="151" t="str">
        <f>D245</f>
        <v>CURICÓ 1</v>
      </c>
      <c r="Q245" s="503">
        <v>1</v>
      </c>
      <c r="R245" s="756" t="e">
        <f>F245/$J$235</f>
        <v>#DIV/0!</v>
      </c>
      <c r="S245" s="754" t="e">
        <f t="shared" si="9"/>
        <v>#DIV/0!</v>
      </c>
    </row>
    <row r="246" spans="1:19">
      <c r="A246" s="725"/>
      <c r="B246" s="727" t="s">
        <v>434</v>
      </c>
      <c r="C246" s="727" t="s">
        <v>409</v>
      </c>
      <c r="D246" s="727" t="s">
        <v>145</v>
      </c>
      <c r="E246" s="727" t="s">
        <v>17</v>
      </c>
      <c r="F246" s="728">
        <v>105000</v>
      </c>
      <c r="G246" s="733">
        <v>44</v>
      </c>
      <c r="H246" s="730">
        <f t="shared" si="8"/>
        <v>2386.3636363636365</v>
      </c>
      <c r="J246" s="766"/>
      <c r="K246" s="749">
        <v>45996</v>
      </c>
      <c r="L246" s="748" t="s">
        <v>400</v>
      </c>
      <c r="M246" s="151" t="s">
        <v>401</v>
      </c>
      <c r="N246" s="758" t="str">
        <f>C246</f>
        <v xml:space="preserve">TURNO 1 </v>
      </c>
      <c r="O246" s="151" t="str">
        <f>E246</f>
        <v>MINIBUS</v>
      </c>
      <c r="P246" s="151" t="str">
        <f>D246</f>
        <v>CURICÓ 1</v>
      </c>
      <c r="Q246" s="503">
        <v>1</v>
      </c>
      <c r="R246" s="756" t="e">
        <f>F246/$J$235</f>
        <v>#DIV/0!</v>
      </c>
      <c r="S246" s="754" t="e">
        <f t="shared" si="9"/>
        <v>#DIV/0!</v>
      </c>
    </row>
    <row r="247" spans="1:19">
      <c r="A247" s="725"/>
      <c r="B247" s="727" t="s">
        <v>434</v>
      </c>
      <c r="C247" s="727" t="s">
        <v>408</v>
      </c>
      <c r="D247" s="727" t="s">
        <v>137</v>
      </c>
      <c r="E247" s="727" t="s">
        <v>8</v>
      </c>
      <c r="F247" s="728">
        <v>126000</v>
      </c>
      <c r="G247" s="733">
        <v>34</v>
      </c>
      <c r="H247" s="730">
        <f t="shared" si="8"/>
        <v>3705.8823529411766</v>
      </c>
      <c r="J247" s="766"/>
      <c r="K247" s="749">
        <v>45996</v>
      </c>
      <c r="L247" s="748" t="s">
        <v>400</v>
      </c>
      <c r="M247" s="151" t="s">
        <v>401</v>
      </c>
      <c r="N247" s="758" t="str">
        <f>C247</f>
        <v>TURNO 1</v>
      </c>
      <c r="O247" s="151" t="str">
        <f>E247</f>
        <v>BUS</v>
      </c>
      <c r="P247" s="151" t="str">
        <f>D247</f>
        <v>CURICÓ 2</v>
      </c>
      <c r="Q247" s="503">
        <v>1</v>
      </c>
      <c r="R247" s="756" t="e">
        <f>F247/$J$235</f>
        <v>#DIV/0!</v>
      </c>
      <c r="S247" s="754" t="e">
        <f t="shared" si="9"/>
        <v>#DIV/0!</v>
      </c>
    </row>
    <row r="248" spans="1:19">
      <c r="A248" s="725"/>
      <c r="B248" s="727" t="s">
        <v>434</v>
      </c>
      <c r="C248" s="727" t="s">
        <v>408</v>
      </c>
      <c r="D248" s="727" t="s">
        <v>137</v>
      </c>
      <c r="E248" s="727" t="s">
        <v>8</v>
      </c>
      <c r="F248" s="728">
        <v>126000</v>
      </c>
      <c r="G248" s="733">
        <v>46</v>
      </c>
      <c r="H248" s="730">
        <f t="shared" si="8"/>
        <v>2739.1304347826085</v>
      </c>
      <c r="J248" s="766"/>
      <c r="K248" s="749">
        <v>45996</v>
      </c>
      <c r="L248" s="748" t="s">
        <v>400</v>
      </c>
      <c r="M248" s="151" t="s">
        <v>401</v>
      </c>
      <c r="N248" s="758" t="str">
        <f>C248</f>
        <v>TURNO 1</v>
      </c>
      <c r="O248" s="151" t="str">
        <f>E248</f>
        <v>BUS</v>
      </c>
      <c r="P248" s="151" t="str">
        <f>D248</f>
        <v>CURICÓ 2</v>
      </c>
      <c r="Q248" s="503">
        <v>1</v>
      </c>
      <c r="R248" s="756" t="e">
        <f>F248/$J$235</f>
        <v>#DIV/0!</v>
      </c>
      <c r="S248" s="754" t="e">
        <f t="shared" si="9"/>
        <v>#DIV/0!</v>
      </c>
    </row>
    <row r="249" spans="1:19">
      <c r="A249" s="725"/>
      <c r="B249" s="727" t="s">
        <v>434</v>
      </c>
      <c r="C249" s="727" t="s">
        <v>408</v>
      </c>
      <c r="D249" s="727" t="s">
        <v>137</v>
      </c>
      <c r="E249" s="727" t="s">
        <v>10</v>
      </c>
      <c r="F249" s="728">
        <v>90000</v>
      </c>
      <c r="G249" s="733">
        <v>17</v>
      </c>
      <c r="H249" s="730">
        <f t="shared" si="8"/>
        <v>5294.1176470588234</v>
      </c>
      <c r="J249" s="766"/>
      <c r="K249" s="749">
        <v>45996</v>
      </c>
      <c r="L249" s="748" t="s">
        <v>400</v>
      </c>
      <c r="M249" s="151" t="s">
        <v>401</v>
      </c>
      <c r="N249" s="758" t="str">
        <f>C249</f>
        <v>TURNO 1</v>
      </c>
      <c r="O249" s="151" t="str">
        <f>E249</f>
        <v>VAN</v>
      </c>
      <c r="P249" s="151" t="str">
        <f>D249</f>
        <v>CURICÓ 2</v>
      </c>
      <c r="Q249" s="503">
        <v>1</v>
      </c>
      <c r="R249" s="756" t="e">
        <f>F249/$J$235</f>
        <v>#DIV/0!</v>
      </c>
      <c r="S249" s="754" t="e">
        <f t="shared" si="9"/>
        <v>#DIV/0!</v>
      </c>
    </row>
    <row r="250" spans="1:19">
      <c r="A250" s="725"/>
      <c r="B250" s="727" t="s">
        <v>434</v>
      </c>
      <c r="C250" s="727" t="s">
        <v>408</v>
      </c>
      <c r="D250" s="727" t="s">
        <v>146</v>
      </c>
      <c r="E250" s="727" t="s">
        <v>8</v>
      </c>
      <c r="F250" s="728">
        <v>126000</v>
      </c>
      <c r="G250" s="733">
        <v>44</v>
      </c>
      <c r="H250" s="730">
        <f t="shared" si="8"/>
        <v>2863.6363636363635</v>
      </c>
      <c r="J250" s="766"/>
      <c r="K250" s="749">
        <v>45996</v>
      </c>
      <c r="L250" s="748" t="s">
        <v>400</v>
      </c>
      <c r="M250" s="151" t="s">
        <v>401</v>
      </c>
      <c r="N250" s="758" t="str">
        <f>C250</f>
        <v>TURNO 1</v>
      </c>
      <c r="O250" s="151" t="str">
        <f>E250</f>
        <v>BUS</v>
      </c>
      <c r="P250" s="151" t="str">
        <f>D250</f>
        <v>CURICÓ 3</v>
      </c>
      <c r="Q250" s="503">
        <v>1</v>
      </c>
      <c r="R250" s="756" t="e">
        <f>F250/$J$235</f>
        <v>#DIV/0!</v>
      </c>
      <c r="S250" s="754" t="e">
        <f t="shared" si="9"/>
        <v>#DIV/0!</v>
      </c>
    </row>
    <row r="251" spans="1:19">
      <c r="A251" s="725"/>
      <c r="B251" s="727" t="s">
        <v>434</v>
      </c>
      <c r="C251" s="727" t="s">
        <v>408</v>
      </c>
      <c r="D251" s="727" t="s">
        <v>146</v>
      </c>
      <c r="E251" s="727" t="s">
        <v>8</v>
      </c>
      <c r="F251" s="728">
        <v>126000</v>
      </c>
      <c r="G251" s="733">
        <v>34</v>
      </c>
      <c r="H251" s="730">
        <f t="shared" si="8"/>
        <v>3705.8823529411766</v>
      </c>
      <c r="J251" s="766"/>
      <c r="K251" s="749">
        <v>45996</v>
      </c>
      <c r="L251" s="748" t="s">
        <v>400</v>
      </c>
      <c r="M251" s="151" t="s">
        <v>401</v>
      </c>
      <c r="N251" s="758" t="str">
        <f>C251</f>
        <v>TURNO 1</v>
      </c>
      <c r="O251" s="151" t="str">
        <f>E251</f>
        <v>BUS</v>
      </c>
      <c r="P251" s="151" t="str">
        <f>D251</f>
        <v>CURICÓ 3</v>
      </c>
      <c r="Q251" s="503">
        <v>1</v>
      </c>
      <c r="R251" s="756" t="e">
        <f>F251/$J$235</f>
        <v>#DIV/0!</v>
      </c>
      <c r="S251" s="754" t="e">
        <f t="shared" si="9"/>
        <v>#DIV/0!</v>
      </c>
    </row>
    <row r="252" spans="1:19">
      <c r="A252" s="725"/>
      <c r="B252" s="727" t="s">
        <v>434</v>
      </c>
      <c r="C252" s="727" t="s">
        <v>408</v>
      </c>
      <c r="D252" s="727" t="s">
        <v>146</v>
      </c>
      <c r="E252" s="727" t="s">
        <v>8</v>
      </c>
      <c r="F252" s="728">
        <v>126000</v>
      </c>
      <c r="G252" s="733">
        <v>17</v>
      </c>
      <c r="H252" s="730">
        <f t="shared" si="8"/>
        <v>7411.7647058823532</v>
      </c>
      <c r="J252" s="766"/>
      <c r="K252" s="749">
        <v>45996</v>
      </c>
      <c r="L252" s="748" t="s">
        <v>400</v>
      </c>
      <c r="M252" s="151" t="s">
        <v>401</v>
      </c>
      <c r="N252" s="758" t="str">
        <f>C252</f>
        <v>TURNO 1</v>
      </c>
      <c r="O252" s="151" t="str">
        <f>E252</f>
        <v>BUS</v>
      </c>
      <c r="P252" s="151" t="str">
        <f>D252</f>
        <v>CURICÓ 3</v>
      </c>
      <c r="Q252" s="503">
        <v>1</v>
      </c>
      <c r="R252" s="756" t="e">
        <f>F252/$J$235</f>
        <v>#DIV/0!</v>
      </c>
      <c r="S252" s="754" t="e">
        <f t="shared" si="9"/>
        <v>#DIV/0!</v>
      </c>
    </row>
    <row r="253" spans="1:19">
      <c r="A253" s="725"/>
      <c r="B253" s="727" t="s">
        <v>434</v>
      </c>
      <c r="C253" s="727" t="s">
        <v>408</v>
      </c>
      <c r="D253" s="727" t="s">
        <v>146</v>
      </c>
      <c r="E253" s="727" t="s">
        <v>8</v>
      </c>
      <c r="F253" s="728">
        <v>126000</v>
      </c>
      <c r="G253" s="733">
        <v>33</v>
      </c>
      <c r="H253" s="730">
        <f t="shared" si="8"/>
        <v>3818.181818181818</v>
      </c>
      <c r="J253" s="766"/>
      <c r="K253" s="749">
        <v>45996</v>
      </c>
      <c r="L253" s="748" t="s">
        <v>400</v>
      </c>
      <c r="M253" s="151" t="s">
        <v>401</v>
      </c>
      <c r="N253" s="758" t="str">
        <f>C253</f>
        <v>TURNO 1</v>
      </c>
      <c r="O253" s="151" t="str">
        <f>E253</f>
        <v>BUS</v>
      </c>
      <c r="P253" s="151" t="str">
        <f>D253</f>
        <v>CURICÓ 3</v>
      </c>
      <c r="Q253" s="503">
        <v>1</v>
      </c>
      <c r="R253" s="756" t="e">
        <f>F253/$J$235</f>
        <v>#DIV/0!</v>
      </c>
      <c r="S253" s="754" t="e">
        <f t="shared" si="9"/>
        <v>#DIV/0!</v>
      </c>
    </row>
    <row r="254" spans="1:19">
      <c r="A254" s="725"/>
      <c r="B254" s="727" t="s">
        <v>434</v>
      </c>
      <c r="C254" s="727" t="s">
        <v>408</v>
      </c>
      <c r="D254" s="727" t="s">
        <v>364</v>
      </c>
      <c r="E254" s="727" t="s">
        <v>8</v>
      </c>
      <c r="F254" s="728">
        <v>108000</v>
      </c>
      <c r="G254" s="733">
        <v>36</v>
      </c>
      <c r="H254" s="730">
        <f t="shared" si="8"/>
        <v>3000</v>
      </c>
      <c r="J254" s="766"/>
      <c r="K254" s="749">
        <v>45996</v>
      </c>
      <c r="L254" s="748" t="s">
        <v>400</v>
      </c>
      <c r="M254" s="151" t="s">
        <v>401</v>
      </c>
      <c r="N254" s="758" t="str">
        <f>C254</f>
        <v>TURNO 1</v>
      </c>
      <c r="O254" s="151" t="str">
        <f>E254</f>
        <v>BUS</v>
      </c>
      <c r="P254" s="151" t="str">
        <f>D254</f>
        <v xml:space="preserve">TENO 1 </v>
      </c>
      <c r="Q254" s="503">
        <v>1</v>
      </c>
      <c r="R254" s="756" t="e">
        <f>F254/$J$235</f>
        <v>#DIV/0!</v>
      </c>
      <c r="S254" s="754" t="e">
        <f t="shared" si="9"/>
        <v>#DIV/0!</v>
      </c>
    </row>
    <row r="255" spans="1:19">
      <c r="A255" s="725"/>
      <c r="B255" s="727" t="s">
        <v>434</v>
      </c>
      <c r="C255" s="727" t="s">
        <v>408</v>
      </c>
      <c r="D255" s="727" t="s">
        <v>364</v>
      </c>
      <c r="E255" s="727" t="s">
        <v>8</v>
      </c>
      <c r="F255" s="728">
        <v>108000</v>
      </c>
      <c r="G255" s="733">
        <v>33</v>
      </c>
      <c r="H255" s="730">
        <f t="shared" si="8"/>
        <v>3272.7272727272725</v>
      </c>
      <c r="J255" s="766"/>
      <c r="K255" s="749">
        <v>45996</v>
      </c>
      <c r="L255" s="748" t="s">
        <v>400</v>
      </c>
      <c r="M255" s="151" t="s">
        <v>401</v>
      </c>
      <c r="N255" s="758" t="str">
        <f>C255</f>
        <v>TURNO 1</v>
      </c>
      <c r="O255" s="151" t="str">
        <f>E255</f>
        <v>BUS</v>
      </c>
      <c r="P255" s="151" t="str">
        <f>D255</f>
        <v xml:space="preserve">TENO 1 </v>
      </c>
      <c r="Q255" s="503">
        <v>1</v>
      </c>
      <c r="R255" s="756" t="e">
        <f>F255/$J$235</f>
        <v>#DIV/0!</v>
      </c>
      <c r="S255" s="754" t="e">
        <f t="shared" si="9"/>
        <v>#DIV/0!</v>
      </c>
    </row>
    <row r="256" spans="1:19">
      <c r="A256" s="725"/>
      <c r="B256" s="727" t="s">
        <v>434</v>
      </c>
      <c r="C256" s="727" t="s">
        <v>408</v>
      </c>
      <c r="D256" s="727" t="s">
        <v>249</v>
      </c>
      <c r="E256" s="727" t="s">
        <v>17</v>
      </c>
      <c r="F256" s="728">
        <v>97000</v>
      </c>
      <c r="G256" s="733">
        <v>18</v>
      </c>
      <c r="H256" s="730">
        <f t="shared" si="8"/>
        <v>5388.8888888888887</v>
      </c>
      <c r="J256" s="766"/>
      <c r="K256" s="749">
        <v>45996</v>
      </c>
      <c r="L256" s="748" t="s">
        <v>400</v>
      </c>
      <c r="M256" s="151" t="s">
        <v>401</v>
      </c>
      <c r="N256" s="758" t="str">
        <f>C256</f>
        <v>TURNO 1</v>
      </c>
      <c r="O256" s="151" t="str">
        <f>E256</f>
        <v>MINIBUS</v>
      </c>
      <c r="P256" s="151" t="str">
        <f>D256</f>
        <v xml:space="preserve">TENO 2 </v>
      </c>
      <c r="Q256" s="503">
        <v>1</v>
      </c>
      <c r="R256" s="756" t="e">
        <f>F256/$J$235</f>
        <v>#DIV/0!</v>
      </c>
      <c r="S256" s="754" t="e">
        <f t="shared" si="9"/>
        <v>#DIV/0!</v>
      </c>
    </row>
    <row r="257" spans="1:19">
      <c r="A257" s="725"/>
      <c r="B257" s="727" t="s">
        <v>434</v>
      </c>
      <c r="C257" s="727" t="s">
        <v>408</v>
      </c>
      <c r="D257" s="727" t="s">
        <v>25</v>
      </c>
      <c r="E257" s="727" t="s">
        <v>8</v>
      </c>
      <c r="F257" s="728">
        <v>119000</v>
      </c>
      <c r="G257" s="733">
        <v>24</v>
      </c>
      <c r="H257" s="730">
        <f t="shared" si="8"/>
        <v>4958.333333333333</v>
      </c>
      <c r="J257" s="766"/>
      <c r="K257" s="749">
        <v>45996</v>
      </c>
      <c r="L257" s="748" t="s">
        <v>400</v>
      </c>
      <c r="M257" s="151" t="s">
        <v>401</v>
      </c>
      <c r="N257" s="758" t="str">
        <f>C257</f>
        <v>TURNO 1</v>
      </c>
      <c r="O257" s="151" t="str">
        <f>E257</f>
        <v>BUS</v>
      </c>
      <c r="P257" s="151" t="str">
        <f>D257</f>
        <v>MORZA</v>
      </c>
      <c r="Q257" s="503">
        <v>1</v>
      </c>
      <c r="R257" s="756" t="e">
        <f>F257/$J$235</f>
        <v>#DIV/0!</v>
      </c>
      <c r="S257" s="754" t="e">
        <f t="shared" si="9"/>
        <v>#DIV/0!</v>
      </c>
    </row>
    <row r="258" spans="1:19">
      <c r="A258" s="725"/>
      <c r="B258" s="727" t="s">
        <v>434</v>
      </c>
      <c r="C258" s="727" t="s">
        <v>408</v>
      </c>
      <c r="D258" s="727" t="s">
        <v>25</v>
      </c>
      <c r="E258" s="727" t="s">
        <v>10</v>
      </c>
      <c r="F258" s="728">
        <v>110000</v>
      </c>
      <c r="G258" s="733">
        <v>22</v>
      </c>
      <c r="H258" s="730">
        <f t="shared" si="8"/>
        <v>5000</v>
      </c>
      <c r="J258" s="766"/>
      <c r="K258" s="749">
        <v>45996</v>
      </c>
      <c r="L258" s="748" t="s">
        <v>400</v>
      </c>
      <c r="M258" s="151" t="s">
        <v>401</v>
      </c>
      <c r="N258" s="758" t="str">
        <f>C258</f>
        <v>TURNO 1</v>
      </c>
      <c r="O258" s="151" t="str">
        <f>E258</f>
        <v>VAN</v>
      </c>
      <c r="P258" s="151" t="str">
        <f>D258</f>
        <v>MORZA</v>
      </c>
      <c r="Q258" s="503">
        <v>1</v>
      </c>
      <c r="R258" s="756" t="e">
        <f>F258/$J$235</f>
        <v>#DIV/0!</v>
      </c>
      <c r="S258" s="754" t="e">
        <f t="shared" si="9"/>
        <v>#DIV/0!</v>
      </c>
    </row>
    <row r="259" spans="1:19">
      <c r="A259" s="725"/>
      <c r="B259" s="727" t="s">
        <v>434</v>
      </c>
      <c r="C259" s="727" t="s">
        <v>408</v>
      </c>
      <c r="D259" s="727" t="s">
        <v>54</v>
      </c>
      <c r="E259" s="727" t="s">
        <v>8</v>
      </c>
      <c r="F259" s="728">
        <v>120000</v>
      </c>
      <c r="G259" s="733">
        <v>33</v>
      </c>
      <c r="H259" s="730">
        <f t="shared" si="8"/>
        <v>3636.3636363636365</v>
      </c>
      <c r="J259" s="766"/>
      <c r="K259" s="749">
        <v>45996</v>
      </c>
      <c r="L259" s="748" t="s">
        <v>400</v>
      </c>
      <c r="M259" s="151" t="s">
        <v>401</v>
      </c>
      <c r="N259" s="758" t="str">
        <f>C259</f>
        <v>TURNO 1</v>
      </c>
      <c r="O259" s="151" t="str">
        <f>E259</f>
        <v>BUS</v>
      </c>
      <c r="P259" s="151" t="str">
        <f>D259</f>
        <v>LA MONTAÑA 1</v>
      </c>
      <c r="Q259" s="503">
        <v>1</v>
      </c>
      <c r="R259" s="756" t="e">
        <f>F259/$J$235</f>
        <v>#DIV/0!</v>
      </c>
      <c r="S259" s="754" t="e">
        <f t="shared" si="9"/>
        <v>#DIV/0!</v>
      </c>
    </row>
    <row r="260" spans="1:19">
      <c r="A260" s="725"/>
      <c r="B260" s="727" t="s">
        <v>434</v>
      </c>
      <c r="C260" s="727" t="s">
        <v>408</v>
      </c>
      <c r="D260" s="727" t="s">
        <v>422</v>
      </c>
      <c r="E260" s="727" t="s">
        <v>17</v>
      </c>
      <c r="F260" s="728">
        <v>105000</v>
      </c>
      <c r="G260" s="733">
        <v>21</v>
      </c>
      <c r="H260" s="730">
        <f t="shared" ref="H260:H323" si="10">IFERROR(F260/G260,"")</f>
        <v>5000</v>
      </c>
      <c r="J260" s="766"/>
      <c r="K260" s="749">
        <v>45996</v>
      </c>
      <c r="L260" s="748" t="s">
        <v>400</v>
      </c>
      <c r="M260" s="151" t="s">
        <v>401</v>
      </c>
      <c r="N260" s="758" t="str">
        <f>C260</f>
        <v>TURNO 1</v>
      </c>
      <c r="O260" s="151" t="str">
        <f>E260</f>
        <v>MINIBUS</v>
      </c>
      <c r="P260" s="151" t="str">
        <f>D260</f>
        <v xml:space="preserve">LA MONTAÑA 1 </v>
      </c>
      <c r="Q260" s="503">
        <v>1</v>
      </c>
      <c r="R260" s="756" t="e">
        <f>F260/$J$235</f>
        <v>#DIV/0!</v>
      </c>
      <c r="S260" s="754" t="e">
        <f t="shared" si="9"/>
        <v>#DIV/0!</v>
      </c>
    </row>
    <row r="261" spans="1:19">
      <c r="A261" s="725"/>
      <c r="B261" s="727" t="s">
        <v>434</v>
      </c>
      <c r="C261" s="727" t="s">
        <v>408</v>
      </c>
      <c r="D261" s="727" t="s">
        <v>57</v>
      </c>
      <c r="E261" s="727" t="s">
        <v>8</v>
      </c>
      <c r="F261" s="728">
        <v>120000</v>
      </c>
      <c r="G261" s="733">
        <v>24</v>
      </c>
      <c r="H261" s="730">
        <f t="shared" si="10"/>
        <v>5000</v>
      </c>
      <c r="J261" s="766"/>
      <c r="K261" s="749">
        <v>45996</v>
      </c>
      <c r="L261" s="748" t="s">
        <v>400</v>
      </c>
      <c r="M261" s="151" t="s">
        <v>401</v>
      </c>
      <c r="N261" s="758" t="str">
        <f>C261</f>
        <v>TURNO 1</v>
      </c>
      <c r="O261" s="151" t="str">
        <f>E261</f>
        <v>BUS</v>
      </c>
      <c r="P261" s="151" t="str">
        <f>D261</f>
        <v xml:space="preserve">LA MONTAÑA 2 </v>
      </c>
      <c r="Q261" s="503">
        <v>1</v>
      </c>
      <c r="R261" s="756" t="e">
        <f>F261/$J$235</f>
        <v>#DIV/0!</v>
      </c>
      <c r="S261" s="754" t="e">
        <f t="shared" si="9"/>
        <v>#DIV/0!</v>
      </c>
    </row>
    <row r="262" spans="1:19">
      <c r="A262" s="725"/>
      <c r="B262" s="727" t="s">
        <v>434</v>
      </c>
      <c r="C262" s="727" t="s">
        <v>408</v>
      </c>
      <c r="D262" s="727" t="s">
        <v>22</v>
      </c>
      <c r="E262" s="727" t="s">
        <v>8</v>
      </c>
      <c r="F262" s="728">
        <v>165000</v>
      </c>
      <c r="G262" s="733">
        <v>31</v>
      </c>
      <c r="H262" s="730">
        <f t="shared" si="10"/>
        <v>5322.5806451612907</v>
      </c>
      <c r="J262" s="766"/>
      <c r="K262" s="749">
        <v>45996</v>
      </c>
      <c r="L262" s="748" t="s">
        <v>400</v>
      </c>
      <c r="M262" s="151" t="s">
        <v>401</v>
      </c>
      <c r="N262" s="758" t="str">
        <f>C262</f>
        <v>TURNO 1</v>
      </c>
      <c r="O262" s="151" t="str">
        <f>E262</f>
        <v>BUS</v>
      </c>
      <c r="P262" s="151" t="str">
        <f>D262</f>
        <v>MOLINA</v>
      </c>
      <c r="Q262" s="503">
        <v>1</v>
      </c>
      <c r="R262" s="756" t="e">
        <f>F262/$J$235</f>
        <v>#DIV/0!</v>
      </c>
      <c r="S262" s="754" t="e">
        <f t="shared" si="9"/>
        <v>#DIV/0!</v>
      </c>
    </row>
    <row r="263" spans="1:19">
      <c r="A263" s="725"/>
      <c r="B263" s="727" t="s">
        <v>434</v>
      </c>
      <c r="C263" s="727" t="s">
        <v>408</v>
      </c>
      <c r="D263" s="727" t="s">
        <v>20</v>
      </c>
      <c r="E263" s="727" t="s">
        <v>8</v>
      </c>
      <c r="F263" s="728">
        <v>121000</v>
      </c>
      <c r="G263" s="733">
        <v>44</v>
      </c>
      <c r="H263" s="730">
        <f t="shared" si="10"/>
        <v>2750</v>
      </c>
      <c r="J263" s="766"/>
      <c r="K263" s="749">
        <v>45996</v>
      </c>
      <c r="L263" s="748" t="s">
        <v>400</v>
      </c>
      <c r="M263" s="151" t="s">
        <v>401</v>
      </c>
      <c r="N263" s="758" t="str">
        <f>C263</f>
        <v>TURNO 1</v>
      </c>
      <c r="O263" s="151" t="str">
        <f>E263</f>
        <v>BUS</v>
      </c>
      <c r="P263" s="151" t="str">
        <f>D263</f>
        <v>RAUCO</v>
      </c>
      <c r="Q263" s="503">
        <v>1</v>
      </c>
      <c r="R263" s="756" t="e">
        <f>F263/$J$235</f>
        <v>#DIV/0!</v>
      </c>
      <c r="S263" s="754" t="e">
        <f t="shared" si="9"/>
        <v>#DIV/0!</v>
      </c>
    </row>
    <row r="264" spans="1:19">
      <c r="A264" s="725"/>
      <c r="B264" s="727" t="s">
        <v>434</v>
      </c>
      <c r="C264" s="727" t="s">
        <v>408</v>
      </c>
      <c r="D264" s="727" t="s">
        <v>20</v>
      </c>
      <c r="E264" s="727" t="s">
        <v>10</v>
      </c>
      <c r="F264" s="728">
        <v>90000</v>
      </c>
      <c r="G264" s="733">
        <v>12</v>
      </c>
      <c r="H264" s="730">
        <f t="shared" si="10"/>
        <v>7500</v>
      </c>
      <c r="J264" s="766"/>
      <c r="K264" s="749">
        <v>45996</v>
      </c>
      <c r="L264" s="748" t="s">
        <v>400</v>
      </c>
      <c r="M264" s="151" t="s">
        <v>401</v>
      </c>
      <c r="N264" s="758" t="str">
        <f>C264</f>
        <v>TURNO 1</v>
      </c>
      <c r="O264" s="151" t="str">
        <f>E264</f>
        <v>VAN</v>
      </c>
      <c r="P264" s="151" t="str">
        <f>D264</f>
        <v>RAUCO</v>
      </c>
      <c r="Q264" s="503">
        <v>1</v>
      </c>
      <c r="R264" s="756" t="e">
        <f>F264/$J$235</f>
        <v>#DIV/0!</v>
      </c>
      <c r="S264" s="754" t="e">
        <f t="shared" si="9"/>
        <v>#DIV/0!</v>
      </c>
    </row>
    <row r="265" spans="1:19">
      <c r="A265" s="725"/>
      <c r="B265" s="727" t="s">
        <v>434</v>
      </c>
      <c r="C265" s="727" t="s">
        <v>408</v>
      </c>
      <c r="D265" s="727" t="s">
        <v>423</v>
      </c>
      <c r="E265" s="727" t="s">
        <v>8</v>
      </c>
      <c r="F265" s="728">
        <v>320000</v>
      </c>
      <c r="G265" s="733">
        <v>24</v>
      </c>
      <c r="H265" s="730">
        <f t="shared" si="10"/>
        <v>13333.333333333334</v>
      </c>
      <c r="J265" s="766"/>
      <c r="K265" s="749">
        <v>45996</v>
      </c>
      <c r="L265" s="748" t="s">
        <v>400</v>
      </c>
      <c r="M265" s="151" t="s">
        <v>401</v>
      </c>
      <c r="N265" s="758" t="str">
        <f>C265</f>
        <v>TURNO 1</v>
      </c>
      <c r="O265" s="151" t="str">
        <f>E265</f>
        <v>BUS</v>
      </c>
      <c r="P265" s="151" t="str">
        <f>D265</f>
        <v xml:space="preserve">SAN RAFAEL </v>
      </c>
      <c r="Q265" s="503">
        <v>1</v>
      </c>
      <c r="R265" s="756" t="e">
        <f>F265/$J$235</f>
        <v>#DIV/0!</v>
      </c>
      <c r="S265" s="754" t="e">
        <f t="shared" si="9"/>
        <v>#DIV/0!</v>
      </c>
    </row>
    <row r="266" spans="1:19">
      <c r="A266" s="725"/>
      <c r="B266" s="731" t="s">
        <v>439</v>
      </c>
      <c r="C266" s="731" t="s">
        <v>408</v>
      </c>
      <c r="D266" s="731" t="s">
        <v>148</v>
      </c>
      <c r="E266" s="731" t="s">
        <v>17</v>
      </c>
      <c r="F266" s="732">
        <v>157500</v>
      </c>
      <c r="G266" s="733">
        <v>11</v>
      </c>
      <c r="H266" s="730">
        <f t="shared" si="10"/>
        <v>14318.181818181818</v>
      </c>
      <c r="J266" s="766"/>
      <c r="K266" s="749">
        <v>45996</v>
      </c>
      <c r="L266" s="748" t="s">
        <v>400</v>
      </c>
      <c r="M266" s="151" t="s">
        <v>401</v>
      </c>
      <c r="N266" s="758" t="str">
        <f>C266</f>
        <v>TURNO 1</v>
      </c>
      <c r="O266" s="151" t="str">
        <f>E266</f>
        <v>MINIBUS</v>
      </c>
      <c r="P266" s="151" t="str">
        <f>D266</f>
        <v xml:space="preserve">CURICÓ 1 Y 2 </v>
      </c>
      <c r="Q266" s="503">
        <v>1</v>
      </c>
      <c r="R266" s="756" t="e">
        <f>F266/$J$235</f>
        <v>#DIV/0!</v>
      </c>
      <c r="S266" s="754" t="e">
        <f t="shared" si="9"/>
        <v>#DIV/0!</v>
      </c>
    </row>
    <row r="267" spans="1:19">
      <c r="A267" s="725"/>
      <c r="B267" s="731" t="s">
        <v>439</v>
      </c>
      <c r="C267" s="731" t="s">
        <v>408</v>
      </c>
      <c r="D267" s="731" t="s">
        <v>363</v>
      </c>
      <c r="E267" s="731" t="s">
        <v>17</v>
      </c>
      <c r="F267" s="732">
        <v>105000</v>
      </c>
      <c r="G267" s="733">
        <v>15</v>
      </c>
      <c r="H267" s="730">
        <f t="shared" si="10"/>
        <v>7000</v>
      </c>
      <c r="J267" s="766"/>
      <c r="K267" s="749">
        <v>45996</v>
      </c>
      <c r="L267" s="748" t="s">
        <v>400</v>
      </c>
      <c r="M267" s="151" t="s">
        <v>401</v>
      </c>
      <c r="N267" s="758" t="str">
        <f>C267</f>
        <v>TURNO 1</v>
      </c>
      <c r="O267" s="151" t="str">
        <f>E267</f>
        <v>MINIBUS</v>
      </c>
      <c r="P267" s="151" t="str">
        <f>D267</f>
        <v xml:space="preserve">CURICÓ 3 </v>
      </c>
      <c r="Q267" s="503">
        <v>1</v>
      </c>
      <c r="R267" s="756" t="e">
        <f>F267/$J$235</f>
        <v>#DIV/0!</v>
      </c>
      <c r="S267" s="754" t="e">
        <f t="shared" si="9"/>
        <v>#DIV/0!</v>
      </c>
    </row>
    <row r="268" spans="1:19">
      <c r="A268" s="725"/>
      <c r="B268" s="731" t="s">
        <v>439</v>
      </c>
      <c r="C268" s="731" t="s">
        <v>408</v>
      </c>
      <c r="D268" s="731" t="s">
        <v>418</v>
      </c>
      <c r="E268" s="731" t="s">
        <v>144</v>
      </c>
      <c r="F268" s="732">
        <v>150000</v>
      </c>
      <c r="G268" s="733">
        <v>5</v>
      </c>
      <c r="H268" s="730">
        <f t="shared" si="10"/>
        <v>30000</v>
      </c>
      <c r="J268" s="766"/>
      <c r="K268" s="749">
        <v>45996</v>
      </c>
      <c r="L268" s="748" t="s">
        <v>400</v>
      </c>
      <c r="M268" s="151" t="s">
        <v>401</v>
      </c>
      <c r="N268" s="758" t="str">
        <f>C268</f>
        <v>TURNO 1</v>
      </c>
      <c r="O268" s="151" t="str">
        <f>E268</f>
        <v xml:space="preserve">VAN </v>
      </c>
      <c r="P268" s="151" t="str">
        <f>D268</f>
        <v>TENO/MORZA</v>
      </c>
      <c r="Q268" s="503">
        <v>1</v>
      </c>
      <c r="R268" s="756" t="e">
        <f>F268/$J$235</f>
        <v>#DIV/0!</v>
      </c>
      <c r="S268" s="754" t="e">
        <f t="shared" si="9"/>
        <v>#DIV/0!</v>
      </c>
    </row>
    <row r="269" spans="1:19">
      <c r="A269" s="725"/>
      <c r="B269" s="731" t="s">
        <v>474</v>
      </c>
      <c r="C269" s="731" t="s">
        <v>409</v>
      </c>
      <c r="D269" s="731" t="s">
        <v>320</v>
      </c>
      <c r="E269" s="731" t="s">
        <v>10</v>
      </c>
      <c r="F269" s="732">
        <v>60000</v>
      </c>
      <c r="G269" s="733">
        <v>2</v>
      </c>
      <c r="H269" s="730">
        <f t="shared" si="10"/>
        <v>30000</v>
      </c>
      <c r="J269" s="766"/>
      <c r="K269" s="749">
        <v>45996</v>
      </c>
      <c r="L269" s="748" t="s">
        <v>400</v>
      </c>
      <c r="M269" s="151" t="s">
        <v>401</v>
      </c>
      <c r="N269" s="758" t="str">
        <f>C269</f>
        <v xml:space="preserve">TURNO 1 </v>
      </c>
      <c r="O269" s="151" t="str">
        <f>E269</f>
        <v>VAN</v>
      </c>
      <c r="P269" s="151" t="str">
        <f>D269</f>
        <v>MONTAÑA 1-2</v>
      </c>
      <c r="Q269" s="503">
        <v>1</v>
      </c>
      <c r="R269" s="756" t="e">
        <f>F269/$J$235</f>
        <v>#DIV/0!</v>
      </c>
      <c r="S269" s="754" t="e">
        <f t="shared" si="9"/>
        <v>#DIV/0!</v>
      </c>
    </row>
    <row r="270" spans="1:19">
      <c r="A270" s="725"/>
      <c r="B270" s="727" t="s">
        <v>437</v>
      </c>
      <c r="C270" s="727" t="s">
        <v>411</v>
      </c>
      <c r="D270" s="727" t="s">
        <v>145</v>
      </c>
      <c r="E270" s="727" t="s">
        <v>8</v>
      </c>
      <c r="F270" s="728">
        <v>126000</v>
      </c>
      <c r="G270" s="733">
        <v>44</v>
      </c>
      <c r="H270" s="730">
        <f t="shared" si="10"/>
        <v>2863.6363636363635</v>
      </c>
      <c r="J270" s="766"/>
      <c r="K270" s="749">
        <v>45996</v>
      </c>
      <c r="L270" s="748" t="s">
        <v>400</v>
      </c>
      <c r="M270" s="151" t="s">
        <v>401</v>
      </c>
      <c r="N270" s="758" t="str">
        <f>C270</f>
        <v>TURNO 2</v>
      </c>
      <c r="O270" s="151" t="str">
        <f>E270</f>
        <v>BUS</v>
      </c>
      <c r="P270" s="151" t="str">
        <f>D270</f>
        <v>CURICÓ 1</v>
      </c>
      <c r="Q270" s="503">
        <v>1</v>
      </c>
      <c r="R270" s="756" t="e">
        <f>F270/$J$235</f>
        <v>#DIV/0!</v>
      </c>
      <c r="S270" s="754" t="e">
        <f t="shared" si="9"/>
        <v>#DIV/0!</v>
      </c>
    </row>
    <row r="271" spans="1:19">
      <c r="A271" s="725"/>
      <c r="B271" s="727" t="s">
        <v>437</v>
      </c>
      <c r="C271" s="727" t="s">
        <v>412</v>
      </c>
      <c r="D271" s="727" t="s">
        <v>135</v>
      </c>
      <c r="E271" s="727" t="s">
        <v>8</v>
      </c>
      <c r="F271" s="728">
        <v>126000</v>
      </c>
      <c r="G271" s="733">
        <v>27</v>
      </c>
      <c r="H271" s="730">
        <f t="shared" si="10"/>
        <v>4666.666666666667</v>
      </c>
      <c r="J271" s="766"/>
      <c r="K271" s="749">
        <v>45996</v>
      </c>
      <c r="L271" s="748" t="s">
        <v>400</v>
      </c>
      <c r="M271" s="151" t="s">
        <v>401</v>
      </c>
      <c r="N271" s="758" t="str">
        <f>C271</f>
        <v xml:space="preserve">TURNO 2 </v>
      </c>
      <c r="O271" s="151" t="str">
        <f>E271</f>
        <v>BUS</v>
      </c>
      <c r="P271" s="151" t="str">
        <f>D271</f>
        <v xml:space="preserve">CURICÓ 1 </v>
      </c>
      <c r="Q271" s="503">
        <v>1</v>
      </c>
      <c r="R271" s="756" t="e">
        <f>F271/$J$235</f>
        <v>#DIV/0!</v>
      </c>
      <c r="S271" s="754" t="e">
        <f t="shared" ref="S271:S338" si="11">Q271*R271</f>
        <v>#DIV/0!</v>
      </c>
    </row>
    <row r="272" spans="1:19">
      <c r="A272" s="725"/>
      <c r="B272" s="727" t="s">
        <v>437</v>
      </c>
      <c r="C272" s="727" t="s">
        <v>412</v>
      </c>
      <c r="D272" s="727" t="s">
        <v>135</v>
      </c>
      <c r="E272" s="727" t="s">
        <v>17</v>
      </c>
      <c r="F272" s="728">
        <v>90000</v>
      </c>
      <c r="G272" s="733">
        <v>17</v>
      </c>
      <c r="H272" s="730">
        <f t="shared" si="10"/>
        <v>5294.1176470588234</v>
      </c>
      <c r="J272" s="766"/>
      <c r="K272" s="749">
        <v>45996</v>
      </c>
      <c r="L272" s="748" t="s">
        <v>400</v>
      </c>
      <c r="M272" s="151" t="s">
        <v>401</v>
      </c>
      <c r="N272" s="758" t="str">
        <f>C272</f>
        <v xml:space="preserve">TURNO 2 </v>
      </c>
      <c r="O272" s="151" t="str">
        <f>E272</f>
        <v>MINIBUS</v>
      </c>
      <c r="P272" s="151" t="str">
        <f>D272</f>
        <v xml:space="preserve">CURICÓ 1 </v>
      </c>
      <c r="Q272" s="503">
        <v>1</v>
      </c>
      <c r="R272" s="756" t="e">
        <f>F272/$J$235</f>
        <v>#DIV/0!</v>
      </c>
      <c r="S272" s="754" t="e">
        <f t="shared" si="11"/>
        <v>#DIV/0!</v>
      </c>
    </row>
    <row r="273" spans="1:19">
      <c r="A273" s="725"/>
      <c r="B273" s="727" t="s">
        <v>437</v>
      </c>
      <c r="C273" s="727" t="s">
        <v>412</v>
      </c>
      <c r="D273" s="727" t="s">
        <v>137</v>
      </c>
      <c r="E273" s="727" t="s">
        <v>8</v>
      </c>
      <c r="F273" s="728">
        <v>126000</v>
      </c>
      <c r="G273" s="733">
        <v>17</v>
      </c>
      <c r="H273" s="730">
        <f t="shared" si="10"/>
        <v>7411.7647058823532</v>
      </c>
      <c r="J273" s="766"/>
      <c r="K273" s="749">
        <v>45996</v>
      </c>
      <c r="L273" s="748" t="s">
        <v>400</v>
      </c>
      <c r="M273" s="151" t="s">
        <v>401</v>
      </c>
      <c r="N273" s="758" t="str">
        <f>C273</f>
        <v xml:space="preserve">TURNO 2 </v>
      </c>
      <c r="O273" s="151" t="str">
        <f>E273</f>
        <v>BUS</v>
      </c>
      <c r="P273" s="151" t="str">
        <f>D273</f>
        <v>CURICÓ 2</v>
      </c>
      <c r="Q273" s="503">
        <v>1</v>
      </c>
      <c r="R273" s="756" t="e">
        <f>F273/$J$235</f>
        <v>#DIV/0!</v>
      </c>
      <c r="S273" s="754" t="e">
        <f t="shared" si="11"/>
        <v>#DIV/0!</v>
      </c>
    </row>
    <row r="274" spans="1:19">
      <c r="A274" s="725"/>
      <c r="B274" s="727" t="s">
        <v>437</v>
      </c>
      <c r="C274" s="727" t="s">
        <v>411</v>
      </c>
      <c r="D274" s="727" t="s">
        <v>141</v>
      </c>
      <c r="E274" s="727" t="s">
        <v>8</v>
      </c>
      <c r="F274" s="728">
        <v>126000</v>
      </c>
      <c r="G274" s="733">
        <v>49</v>
      </c>
      <c r="H274" s="730">
        <f t="shared" si="10"/>
        <v>2571.4285714285716</v>
      </c>
      <c r="J274" s="766"/>
      <c r="K274" s="749">
        <v>45996</v>
      </c>
      <c r="L274" s="748" t="s">
        <v>400</v>
      </c>
      <c r="M274" s="151" t="s">
        <v>401</v>
      </c>
      <c r="N274" s="758" t="str">
        <f>C274</f>
        <v>TURNO 2</v>
      </c>
      <c r="O274" s="151" t="str">
        <f>E274</f>
        <v>BUS</v>
      </c>
      <c r="P274" s="151" t="str">
        <f>D274</f>
        <v xml:space="preserve">CURICÓ 2 </v>
      </c>
      <c r="Q274" s="503">
        <v>1</v>
      </c>
      <c r="R274" s="756" t="e">
        <f>F274/$J$235</f>
        <v>#DIV/0!</v>
      </c>
      <c r="S274" s="754" t="e">
        <f t="shared" si="11"/>
        <v>#DIV/0!</v>
      </c>
    </row>
    <row r="275" spans="1:19">
      <c r="A275" s="725"/>
      <c r="B275" s="727" t="s">
        <v>437</v>
      </c>
      <c r="C275" s="727" t="s">
        <v>412</v>
      </c>
      <c r="D275" s="727" t="s">
        <v>141</v>
      </c>
      <c r="E275" s="727" t="s">
        <v>10</v>
      </c>
      <c r="F275" s="728">
        <v>90000</v>
      </c>
      <c r="G275" s="733">
        <v>28</v>
      </c>
      <c r="H275" s="730">
        <f t="shared" si="10"/>
        <v>3214.2857142857142</v>
      </c>
      <c r="J275" s="766"/>
      <c r="K275" s="749">
        <v>45996</v>
      </c>
      <c r="L275" s="748" t="s">
        <v>400</v>
      </c>
      <c r="M275" s="151" t="s">
        <v>401</v>
      </c>
      <c r="N275" s="758" t="str">
        <f>C275</f>
        <v xml:space="preserve">TURNO 2 </v>
      </c>
      <c r="O275" s="151" t="str">
        <f>E275</f>
        <v>VAN</v>
      </c>
      <c r="P275" s="151" t="str">
        <f>D275</f>
        <v xml:space="preserve">CURICÓ 2 </v>
      </c>
      <c r="Q275" s="503">
        <v>1</v>
      </c>
      <c r="R275" s="756" t="e">
        <f>F275/$J$235</f>
        <v>#DIV/0!</v>
      </c>
      <c r="S275" s="754" t="e">
        <f t="shared" si="11"/>
        <v>#DIV/0!</v>
      </c>
    </row>
    <row r="276" spans="1:19">
      <c r="A276" s="725"/>
      <c r="B276" s="727" t="s">
        <v>437</v>
      </c>
      <c r="C276" s="727" t="s">
        <v>411</v>
      </c>
      <c r="D276" s="727" t="s">
        <v>146</v>
      </c>
      <c r="E276" s="727" t="s">
        <v>8</v>
      </c>
      <c r="F276" s="728">
        <v>126000</v>
      </c>
      <c r="G276" s="733">
        <v>12</v>
      </c>
      <c r="H276" s="730">
        <f t="shared" si="10"/>
        <v>10500</v>
      </c>
      <c r="J276" s="766"/>
      <c r="K276" s="749">
        <v>45996</v>
      </c>
      <c r="L276" s="748" t="s">
        <v>400</v>
      </c>
      <c r="M276" s="151" t="s">
        <v>401</v>
      </c>
      <c r="N276" s="758" t="str">
        <f>C276</f>
        <v>TURNO 2</v>
      </c>
      <c r="O276" s="151" t="str">
        <f>E276</f>
        <v>BUS</v>
      </c>
      <c r="P276" s="151" t="str">
        <f>D276</f>
        <v>CURICÓ 3</v>
      </c>
      <c r="Q276" s="503">
        <v>1</v>
      </c>
      <c r="R276" s="756" t="e">
        <f>F276/$J$235</f>
        <v>#DIV/0!</v>
      </c>
      <c r="S276" s="754" t="e">
        <f t="shared" si="11"/>
        <v>#DIV/0!</v>
      </c>
    </row>
    <row r="277" spans="1:19">
      <c r="A277" s="725"/>
      <c r="B277" s="727" t="s">
        <v>437</v>
      </c>
      <c r="C277" s="727" t="s">
        <v>411</v>
      </c>
      <c r="D277" s="727" t="s">
        <v>363</v>
      </c>
      <c r="E277" s="727" t="s">
        <v>8</v>
      </c>
      <c r="F277" s="728">
        <v>126000</v>
      </c>
      <c r="G277" s="733">
        <v>42</v>
      </c>
      <c r="H277" s="730">
        <f t="shared" si="10"/>
        <v>3000</v>
      </c>
      <c r="J277" s="766"/>
      <c r="K277" s="749">
        <v>45996</v>
      </c>
      <c r="L277" s="748" t="s">
        <v>400</v>
      </c>
      <c r="M277" s="151" t="s">
        <v>401</v>
      </c>
      <c r="N277" s="758" t="str">
        <f>C277</f>
        <v>TURNO 2</v>
      </c>
      <c r="O277" s="151" t="str">
        <f>E277</f>
        <v>BUS</v>
      </c>
      <c r="P277" s="151" t="str">
        <f>D277</f>
        <v xml:space="preserve">CURICÓ 3 </v>
      </c>
      <c r="Q277" s="503">
        <v>1</v>
      </c>
      <c r="R277" s="756" t="e">
        <f>F277/$J$235</f>
        <v>#DIV/0!</v>
      </c>
      <c r="S277" s="754" t="e">
        <f t="shared" si="11"/>
        <v>#DIV/0!</v>
      </c>
    </row>
    <row r="278" spans="1:19">
      <c r="A278" s="725"/>
      <c r="B278" s="727" t="s">
        <v>437</v>
      </c>
      <c r="C278" s="727" t="s">
        <v>411</v>
      </c>
      <c r="D278" s="727" t="s">
        <v>363</v>
      </c>
      <c r="E278" s="727" t="s">
        <v>8</v>
      </c>
      <c r="F278" s="728">
        <v>126000</v>
      </c>
      <c r="G278" s="733">
        <v>39</v>
      </c>
      <c r="H278" s="730">
        <f t="shared" si="10"/>
        <v>3230.7692307692309</v>
      </c>
      <c r="J278" s="766"/>
      <c r="K278" s="749">
        <v>45996</v>
      </c>
      <c r="L278" s="748" t="s">
        <v>400</v>
      </c>
      <c r="M278" s="151" t="s">
        <v>401</v>
      </c>
      <c r="N278" s="758" t="str">
        <f>C278</f>
        <v>TURNO 2</v>
      </c>
      <c r="O278" s="151" t="str">
        <f>E278</f>
        <v>BUS</v>
      </c>
      <c r="P278" s="151" t="str">
        <f>D278</f>
        <v xml:space="preserve">CURICÓ 3 </v>
      </c>
      <c r="Q278" s="503">
        <v>1</v>
      </c>
      <c r="R278" s="756" t="e">
        <f>F278/$J$235</f>
        <v>#DIV/0!</v>
      </c>
      <c r="S278" s="754" t="e">
        <f t="shared" si="11"/>
        <v>#DIV/0!</v>
      </c>
    </row>
    <row r="279" spans="1:19">
      <c r="A279" s="725"/>
      <c r="B279" s="727" t="s">
        <v>437</v>
      </c>
      <c r="C279" s="727" t="s">
        <v>412</v>
      </c>
      <c r="D279" s="727" t="s">
        <v>146</v>
      </c>
      <c r="E279" s="727" t="s">
        <v>8</v>
      </c>
      <c r="F279" s="728">
        <v>126000</v>
      </c>
      <c r="G279" s="733">
        <v>35</v>
      </c>
      <c r="H279" s="730">
        <f t="shared" si="10"/>
        <v>3600</v>
      </c>
      <c r="J279" s="766"/>
      <c r="K279" s="749">
        <v>45996</v>
      </c>
      <c r="L279" s="748" t="s">
        <v>400</v>
      </c>
      <c r="M279" s="151" t="s">
        <v>401</v>
      </c>
      <c r="N279" s="758" t="str">
        <f>C279</f>
        <v xml:space="preserve">TURNO 2 </v>
      </c>
      <c r="O279" s="151" t="str">
        <f>E279</f>
        <v>BUS</v>
      </c>
      <c r="P279" s="151" t="str">
        <f>D279</f>
        <v>CURICÓ 3</v>
      </c>
      <c r="Q279" s="503">
        <v>1</v>
      </c>
      <c r="R279" s="756" t="e">
        <f>F279/$J$235</f>
        <v>#DIV/0!</v>
      </c>
      <c r="S279" s="754" t="e">
        <f t="shared" si="11"/>
        <v>#DIV/0!</v>
      </c>
    </row>
    <row r="280" spans="1:19">
      <c r="A280" s="725"/>
      <c r="B280" s="727" t="s">
        <v>437</v>
      </c>
      <c r="C280" s="727" t="s">
        <v>411</v>
      </c>
      <c r="D280" s="727" t="s">
        <v>364</v>
      </c>
      <c r="E280" s="727" t="s">
        <v>8</v>
      </c>
      <c r="F280" s="728">
        <v>101000</v>
      </c>
      <c r="G280" s="733">
        <v>33</v>
      </c>
      <c r="H280" s="730">
        <f t="shared" si="10"/>
        <v>3060.6060606060605</v>
      </c>
      <c r="J280" s="766"/>
      <c r="K280" s="749">
        <v>45996</v>
      </c>
      <c r="L280" s="748" t="s">
        <v>400</v>
      </c>
      <c r="M280" s="151" t="s">
        <v>401</v>
      </c>
      <c r="N280" s="758" t="str">
        <f>C280</f>
        <v>TURNO 2</v>
      </c>
      <c r="O280" s="151" t="str">
        <f>E280</f>
        <v>BUS</v>
      </c>
      <c r="P280" s="151" t="str">
        <f>D280</f>
        <v xml:space="preserve">TENO 1 </v>
      </c>
      <c r="Q280" s="503">
        <v>1</v>
      </c>
      <c r="R280" s="756" t="e">
        <f>F280/$J$235</f>
        <v>#DIV/0!</v>
      </c>
      <c r="S280" s="754" t="e">
        <f t="shared" si="11"/>
        <v>#DIV/0!</v>
      </c>
    </row>
    <row r="281" spans="1:19">
      <c r="A281" s="725"/>
      <c r="B281" s="727" t="s">
        <v>437</v>
      </c>
      <c r="C281" s="727" t="s">
        <v>411</v>
      </c>
      <c r="D281" s="727" t="s">
        <v>364</v>
      </c>
      <c r="E281" s="727" t="s">
        <v>17</v>
      </c>
      <c r="F281" s="728">
        <v>95000</v>
      </c>
      <c r="G281" s="733">
        <v>34</v>
      </c>
      <c r="H281" s="730">
        <f t="shared" si="10"/>
        <v>2794.1176470588234</v>
      </c>
      <c r="J281" s="766"/>
      <c r="K281" s="749">
        <v>45996</v>
      </c>
      <c r="L281" s="748" t="s">
        <v>400</v>
      </c>
      <c r="M281" s="151" t="s">
        <v>401</v>
      </c>
      <c r="N281" s="758" t="str">
        <f>C281</f>
        <v>TURNO 2</v>
      </c>
      <c r="O281" s="151" t="str">
        <f>E281</f>
        <v>MINIBUS</v>
      </c>
      <c r="P281" s="151" t="str">
        <f>D281</f>
        <v xml:space="preserve">TENO 1 </v>
      </c>
      <c r="Q281" s="503">
        <v>1</v>
      </c>
      <c r="R281" s="756" t="e">
        <f>F281/$J$235</f>
        <v>#DIV/0!</v>
      </c>
      <c r="S281" s="754" t="e">
        <f t="shared" si="11"/>
        <v>#DIV/0!</v>
      </c>
    </row>
    <row r="282" spans="1:19">
      <c r="A282" s="725"/>
      <c r="B282" s="727" t="s">
        <v>437</v>
      </c>
      <c r="C282" s="727" t="s">
        <v>411</v>
      </c>
      <c r="D282" s="727" t="s">
        <v>240</v>
      </c>
      <c r="E282" s="727" t="s">
        <v>8</v>
      </c>
      <c r="F282" s="728">
        <v>108000</v>
      </c>
      <c r="G282" s="733">
        <v>24</v>
      </c>
      <c r="H282" s="730">
        <f t="shared" si="10"/>
        <v>4500</v>
      </c>
      <c r="J282" s="766"/>
      <c r="K282" s="749">
        <v>45996</v>
      </c>
      <c r="L282" s="748" t="s">
        <v>400</v>
      </c>
      <c r="M282" s="151" t="s">
        <v>401</v>
      </c>
      <c r="N282" s="758" t="str">
        <f>C282</f>
        <v>TURNO 2</v>
      </c>
      <c r="O282" s="151" t="str">
        <f>E282</f>
        <v>BUS</v>
      </c>
      <c r="P282" s="151" t="str">
        <f>D282</f>
        <v>TENO 2</v>
      </c>
      <c r="Q282" s="503">
        <v>1</v>
      </c>
      <c r="R282" s="756" t="e">
        <f>F282/$J$235</f>
        <v>#DIV/0!</v>
      </c>
      <c r="S282" s="754" t="e">
        <f t="shared" si="11"/>
        <v>#DIV/0!</v>
      </c>
    </row>
    <row r="283" spans="1:19">
      <c r="A283" s="725"/>
      <c r="B283" s="727" t="s">
        <v>437</v>
      </c>
      <c r="C283" s="727" t="s">
        <v>411</v>
      </c>
      <c r="D283" s="727" t="s">
        <v>25</v>
      </c>
      <c r="E283" s="727" t="s">
        <v>8</v>
      </c>
      <c r="F283" s="728">
        <v>119000</v>
      </c>
      <c r="G283" s="733">
        <v>35</v>
      </c>
      <c r="H283" s="730">
        <f t="shared" si="10"/>
        <v>3400</v>
      </c>
      <c r="J283" s="766"/>
      <c r="K283" s="749">
        <v>45996</v>
      </c>
      <c r="L283" s="748" t="s">
        <v>400</v>
      </c>
      <c r="M283" s="151" t="s">
        <v>401</v>
      </c>
      <c r="N283" s="758" t="str">
        <f>C283</f>
        <v>TURNO 2</v>
      </c>
      <c r="O283" s="151" t="str">
        <f>E283</f>
        <v>BUS</v>
      </c>
      <c r="P283" s="151" t="str">
        <f>D283</f>
        <v>MORZA</v>
      </c>
      <c r="Q283" s="503">
        <v>1</v>
      </c>
      <c r="R283" s="756" t="e">
        <f>F283/$J$235</f>
        <v>#DIV/0!</v>
      </c>
      <c r="S283" s="754" t="e">
        <f t="shared" si="11"/>
        <v>#DIV/0!</v>
      </c>
    </row>
    <row r="284" spans="1:19">
      <c r="A284" s="725"/>
      <c r="B284" s="727" t="s">
        <v>437</v>
      </c>
      <c r="C284" s="727" t="s">
        <v>411</v>
      </c>
      <c r="D284" s="727" t="s">
        <v>25</v>
      </c>
      <c r="E284" s="727" t="s">
        <v>144</v>
      </c>
      <c r="F284" s="728">
        <v>100000</v>
      </c>
      <c r="G284" s="733">
        <v>20</v>
      </c>
      <c r="H284" s="730">
        <f t="shared" si="10"/>
        <v>5000</v>
      </c>
      <c r="J284" s="766"/>
      <c r="K284" s="749">
        <v>45996</v>
      </c>
      <c r="L284" s="748" t="s">
        <v>400</v>
      </c>
      <c r="M284" s="151" t="s">
        <v>401</v>
      </c>
      <c r="N284" s="758" t="str">
        <f>C284</f>
        <v>TURNO 2</v>
      </c>
      <c r="O284" s="151" t="str">
        <f>E284</f>
        <v xml:space="preserve">VAN </v>
      </c>
      <c r="P284" s="151" t="str">
        <f>D284</f>
        <v>MORZA</v>
      </c>
      <c r="Q284" s="503">
        <v>1</v>
      </c>
      <c r="R284" s="756" t="e">
        <f>F284/$J$235</f>
        <v>#DIV/0!</v>
      </c>
      <c r="S284" s="754" t="e">
        <f t="shared" si="11"/>
        <v>#DIV/0!</v>
      </c>
    </row>
    <row r="285" spans="1:19">
      <c r="A285" s="725"/>
      <c r="B285" s="727" t="s">
        <v>437</v>
      </c>
      <c r="C285" s="727" t="s">
        <v>411</v>
      </c>
      <c r="D285" s="727" t="s">
        <v>54</v>
      </c>
      <c r="E285" s="727" t="s">
        <v>8</v>
      </c>
      <c r="F285" s="728">
        <v>120000</v>
      </c>
      <c r="G285" s="733">
        <v>20</v>
      </c>
      <c r="H285" s="730">
        <f t="shared" si="10"/>
        <v>6000</v>
      </c>
      <c r="J285" s="766"/>
      <c r="K285" s="749">
        <v>45996</v>
      </c>
      <c r="L285" s="748" t="s">
        <v>400</v>
      </c>
      <c r="M285" s="151" t="s">
        <v>401</v>
      </c>
      <c r="N285" s="758" t="str">
        <f>C285</f>
        <v>TURNO 2</v>
      </c>
      <c r="O285" s="151" t="str">
        <f>E285</f>
        <v>BUS</v>
      </c>
      <c r="P285" s="151" t="str">
        <f>D285</f>
        <v>LA MONTAÑA 1</v>
      </c>
      <c r="Q285" s="503">
        <v>1</v>
      </c>
      <c r="R285" s="756" t="e">
        <f>F285/$J$235</f>
        <v>#DIV/0!</v>
      </c>
      <c r="S285" s="754" t="e">
        <f t="shared" si="11"/>
        <v>#DIV/0!</v>
      </c>
    </row>
    <row r="286" spans="1:19">
      <c r="A286" s="725"/>
      <c r="B286" s="727" t="s">
        <v>437</v>
      </c>
      <c r="C286" s="727" t="s">
        <v>411</v>
      </c>
      <c r="D286" s="727" t="s">
        <v>57</v>
      </c>
      <c r="E286" s="727" t="s">
        <v>17</v>
      </c>
      <c r="F286" s="728">
        <v>105000</v>
      </c>
      <c r="G286" s="733">
        <v>38</v>
      </c>
      <c r="H286" s="730">
        <f t="shared" si="10"/>
        <v>2763.1578947368421</v>
      </c>
      <c r="J286" s="766"/>
      <c r="K286" s="749">
        <v>45996</v>
      </c>
      <c r="L286" s="748" t="s">
        <v>400</v>
      </c>
      <c r="M286" s="151" t="s">
        <v>401</v>
      </c>
      <c r="N286" s="758" t="str">
        <f>C286</f>
        <v>TURNO 2</v>
      </c>
      <c r="O286" s="151" t="str">
        <f>E286</f>
        <v>MINIBUS</v>
      </c>
      <c r="P286" s="151" t="str">
        <f>D286</f>
        <v xml:space="preserve">LA MONTAÑA 2 </v>
      </c>
      <c r="Q286" s="503">
        <v>1</v>
      </c>
      <c r="R286" s="756" t="e">
        <f>F286/$J$235</f>
        <v>#DIV/0!</v>
      </c>
      <c r="S286" s="754" t="e">
        <f t="shared" si="11"/>
        <v>#DIV/0!</v>
      </c>
    </row>
    <row r="287" spans="1:19">
      <c r="A287" s="725"/>
      <c r="B287" s="727" t="s">
        <v>437</v>
      </c>
      <c r="C287" s="727" t="s">
        <v>411</v>
      </c>
      <c r="D287" s="727" t="s">
        <v>58</v>
      </c>
      <c r="E287" s="727" t="s">
        <v>8</v>
      </c>
      <c r="F287" s="728">
        <v>165000</v>
      </c>
      <c r="G287" s="733">
        <v>12</v>
      </c>
      <c r="H287" s="730">
        <f t="shared" si="10"/>
        <v>13750</v>
      </c>
      <c r="J287" s="766"/>
      <c r="K287" s="749">
        <v>45996</v>
      </c>
      <c r="L287" s="748" t="s">
        <v>400</v>
      </c>
      <c r="M287" s="151" t="s">
        <v>401</v>
      </c>
      <c r="N287" s="758" t="str">
        <f>C287</f>
        <v>TURNO 2</v>
      </c>
      <c r="O287" s="151" t="str">
        <f>E287</f>
        <v>BUS</v>
      </c>
      <c r="P287" s="151" t="str">
        <f>D287</f>
        <v xml:space="preserve">MOLINA </v>
      </c>
      <c r="Q287" s="503">
        <v>1</v>
      </c>
      <c r="R287" s="756" t="e">
        <f>F287/$J$235</f>
        <v>#DIV/0!</v>
      </c>
      <c r="S287" s="754" t="e">
        <f t="shared" si="11"/>
        <v>#DIV/0!</v>
      </c>
    </row>
    <row r="288" spans="1:19">
      <c r="A288" s="725"/>
      <c r="B288" s="727" t="s">
        <v>437</v>
      </c>
      <c r="C288" s="727" t="s">
        <v>412</v>
      </c>
      <c r="D288" s="727" t="s">
        <v>22</v>
      </c>
      <c r="E288" s="727" t="s">
        <v>10</v>
      </c>
      <c r="F288" s="728">
        <v>145000</v>
      </c>
      <c r="G288" s="733">
        <v>38</v>
      </c>
      <c r="H288" s="730">
        <f t="shared" si="10"/>
        <v>3815.7894736842104</v>
      </c>
      <c r="J288" s="766"/>
      <c r="K288" s="749">
        <v>45996</v>
      </c>
      <c r="L288" s="748" t="s">
        <v>400</v>
      </c>
      <c r="M288" s="151" t="s">
        <v>401</v>
      </c>
      <c r="N288" s="758" t="str">
        <f>C288</f>
        <v xml:space="preserve">TURNO 2 </v>
      </c>
      <c r="O288" s="151" t="str">
        <f>E288</f>
        <v>VAN</v>
      </c>
      <c r="P288" s="151" t="str">
        <f>D288</f>
        <v>MOLINA</v>
      </c>
      <c r="Q288" s="503">
        <v>1</v>
      </c>
      <c r="R288" s="756" t="e">
        <f>F288/$J$235</f>
        <v>#DIV/0!</v>
      </c>
      <c r="S288" s="754" t="e">
        <f t="shared" si="11"/>
        <v>#DIV/0!</v>
      </c>
    </row>
    <row r="289" spans="1:20">
      <c r="A289" s="725"/>
      <c r="B289" s="727" t="s">
        <v>437</v>
      </c>
      <c r="C289" s="727" t="s">
        <v>411</v>
      </c>
      <c r="D289" s="727" t="s">
        <v>20</v>
      </c>
      <c r="E289" s="727" t="s">
        <v>8</v>
      </c>
      <c r="F289" s="728">
        <v>121000</v>
      </c>
      <c r="G289" s="733">
        <v>17</v>
      </c>
      <c r="H289" s="730">
        <f t="shared" si="10"/>
        <v>7117.6470588235297</v>
      </c>
      <c r="J289" s="766"/>
      <c r="K289" s="749">
        <v>45996</v>
      </c>
      <c r="L289" s="748" t="s">
        <v>400</v>
      </c>
      <c r="M289" s="151" t="s">
        <v>401</v>
      </c>
      <c r="N289" s="758" t="str">
        <f>C289</f>
        <v>TURNO 2</v>
      </c>
      <c r="O289" s="151" t="str">
        <f>E289</f>
        <v>BUS</v>
      </c>
      <c r="P289" s="151" t="str">
        <f>D289</f>
        <v>RAUCO</v>
      </c>
      <c r="Q289" s="503">
        <v>1</v>
      </c>
      <c r="R289" s="756" t="e">
        <f>F289/$J$235</f>
        <v>#DIV/0!</v>
      </c>
      <c r="S289" s="754" t="e">
        <f t="shared" si="11"/>
        <v>#DIV/0!</v>
      </c>
    </row>
    <row r="290" spans="1:20">
      <c r="A290" s="725"/>
      <c r="B290" s="727" t="s">
        <v>437</v>
      </c>
      <c r="C290" s="727" t="s">
        <v>411</v>
      </c>
      <c r="D290" s="727" t="s">
        <v>20</v>
      </c>
      <c r="E290" s="727" t="s">
        <v>10</v>
      </c>
      <c r="F290" s="728">
        <v>90000</v>
      </c>
      <c r="G290" s="733">
        <v>42</v>
      </c>
      <c r="H290" s="730">
        <f t="shared" si="10"/>
        <v>2142.8571428571427</v>
      </c>
      <c r="J290" s="766"/>
      <c r="K290" s="749">
        <v>45996</v>
      </c>
      <c r="L290" s="748" t="s">
        <v>400</v>
      </c>
      <c r="M290" s="151" t="s">
        <v>401</v>
      </c>
      <c r="N290" s="758" t="str">
        <f>C290</f>
        <v>TURNO 2</v>
      </c>
      <c r="O290" s="151" t="str">
        <f>E290</f>
        <v>VAN</v>
      </c>
      <c r="P290" s="151" t="str">
        <f>D290</f>
        <v>RAUCO</v>
      </c>
      <c r="Q290" s="503">
        <v>1</v>
      </c>
      <c r="R290" s="756" t="e">
        <f>F290/$J$235</f>
        <v>#DIV/0!</v>
      </c>
      <c r="S290" s="754" t="e">
        <f t="shared" si="11"/>
        <v>#DIV/0!</v>
      </c>
    </row>
    <row r="291" spans="1:20">
      <c r="A291" s="725"/>
      <c r="B291" s="727" t="s">
        <v>437</v>
      </c>
      <c r="C291" s="727" t="s">
        <v>411</v>
      </c>
      <c r="D291" s="727" t="s">
        <v>419</v>
      </c>
      <c r="E291" s="727" t="s">
        <v>17</v>
      </c>
      <c r="F291" s="728">
        <v>150000</v>
      </c>
      <c r="G291" s="733">
        <v>10</v>
      </c>
      <c r="H291" s="730">
        <f t="shared" si="10"/>
        <v>15000</v>
      </c>
      <c r="J291" s="766"/>
      <c r="K291" s="749">
        <v>45996</v>
      </c>
      <c r="L291" s="748" t="s">
        <v>400</v>
      </c>
      <c r="M291" s="151" t="s">
        <v>401</v>
      </c>
      <c r="N291" s="758" t="str">
        <f>C291</f>
        <v>TURNO 2</v>
      </c>
      <c r="O291" s="151" t="str">
        <f>E291</f>
        <v>MINIBUS</v>
      </c>
      <c r="P291" s="151" t="str">
        <f>D291</f>
        <v xml:space="preserve">CHEPICA </v>
      </c>
      <c r="Q291" s="503">
        <v>1</v>
      </c>
      <c r="R291" s="756" t="e">
        <f>F291/$J$235</f>
        <v>#DIV/0!</v>
      </c>
      <c r="S291" s="754" t="e">
        <f t="shared" si="11"/>
        <v>#DIV/0!</v>
      </c>
    </row>
    <row r="292" spans="1:20" ht="15" thickBot="1">
      <c r="A292" s="725"/>
      <c r="B292" s="727" t="s">
        <v>440</v>
      </c>
      <c r="C292" s="727" t="s">
        <v>412</v>
      </c>
      <c r="D292" s="727" t="s">
        <v>421</v>
      </c>
      <c r="E292" s="727" t="s">
        <v>144</v>
      </c>
      <c r="F292" s="728">
        <v>150000</v>
      </c>
      <c r="G292" s="733">
        <v>18</v>
      </c>
      <c r="H292" s="730">
        <f t="shared" si="10"/>
        <v>8333.3333333333339</v>
      </c>
      <c r="J292" s="766"/>
      <c r="K292" s="749">
        <v>45996</v>
      </c>
      <c r="L292" s="748" t="s">
        <v>400</v>
      </c>
      <c r="M292" s="151" t="s">
        <v>401</v>
      </c>
      <c r="N292" s="758" t="str">
        <f>C292</f>
        <v xml:space="preserve">TURNO 2 </v>
      </c>
      <c r="O292" s="151" t="str">
        <f>E292</f>
        <v xml:space="preserve">VAN </v>
      </c>
      <c r="P292" s="151" t="str">
        <f>D292</f>
        <v>CURICÓ 1, 2 Y 3</v>
      </c>
      <c r="Q292" s="503">
        <v>1</v>
      </c>
      <c r="R292" s="756" t="e">
        <f>F292/$J$235</f>
        <v>#DIV/0!</v>
      </c>
      <c r="S292" s="754" t="e">
        <f t="shared" si="11"/>
        <v>#DIV/0!</v>
      </c>
      <c r="T292" s="336"/>
    </row>
    <row r="293" spans="1:20">
      <c r="A293" s="725">
        <v>45997</v>
      </c>
      <c r="B293" s="727" t="s">
        <v>438</v>
      </c>
      <c r="C293" s="727" t="s">
        <v>408</v>
      </c>
      <c r="D293" s="727" t="s">
        <v>148</v>
      </c>
      <c r="E293" s="727" t="s">
        <v>17</v>
      </c>
      <c r="F293" s="728">
        <v>78750</v>
      </c>
      <c r="G293" s="733">
        <v>24</v>
      </c>
      <c r="H293" s="730">
        <f t="shared" si="10"/>
        <v>3281.25</v>
      </c>
      <c r="J293" s="766"/>
      <c r="K293" s="749">
        <v>45997</v>
      </c>
      <c r="L293" s="748" t="s">
        <v>400</v>
      </c>
      <c r="M293" s="151" t="s">
        <v>401</v>
      </c>
      <c r="N293" s="151" t="str">
        <f>C293</f>
        <v>TURNO 1</v>
      </c>
      <c r="O293" s="151" t="str">
        <f>E293</f>
        <v>MINIBUS</v>
      </c>
      <c r="P293" s="151" t="str">
        <f>D293</f>
        <v xml:space="preserve">CURICÓ 1 Y 2 </v>
      </c>
      <c r="Q293" s="503">
        <v>1</v>
      </c>
      <c r="R293" s="756" t="e">
        <f>F293/$J$293</f>
        <v>#DIV/0!</v>
      </c>
      <c r="S293" s="754" t="e">
        <f t="shared" si="11"/>
        <v>#DIV/0!</v>
      </c>
    </row>
    <row r="294" spans="1:20">
      <c r="A294" s="725"/>
      <c r="B294" s="727" t="s">
        <v>438</v>
      </c>
      <c r="C294" s="727" t="s">
        <v>408</v>
      </c>
      <c r="D294" s="727" t="s">
        <v>146</v>
      </c>
      <c r="E294" s="727" t="s">
        <v>17</v>
      </c>
      <c r="F294" s="728">
        <v>52500</v>
      </c>
      <c r="G294" s="733">
        <v>17</v>
      </c>
      <c r="H294" s="730">
        <f t="shared" si="10"/>
        <v>3088.2352941176468</v>
      </c>
      <c r="J294" s="766"/>
      <c r="K294" s="749">
        <v>45997</v>
      </c>
      <c r="L294" s="748" t="s">
        <v>400</v>
      </c>
      <c r="M294" s="151" t="s">
        <v>401</v>
      </c>
      <c r="N294" s="151" t="str">
        <f>C294</f>
        <v>TURNO 1</v>
      </c>
      <c r="O294" s="151" t="str">
        <f>E294</f>
        <v>MINIBUS</v>
      </c>
      <c r="P294" s="151" t="str">
        <f>D294</f>
        <v>CURICÓ 3</v>
      </c>
      <c r="Q294" s="503">
        <v>1</v>
      </c>
      <c r="R294" s="756" t="e">
        <f>F294/$J$293</f>
        <v>#DIV/0!</v>
      </c>
      <c r="S294" s="754" t="e">
        <f t="shared" si="11"/>
        <v>#DIV/0!</v>
      </c>
    </row>
    <row r="295" spans="1:20">
      <c r="A295" s="725"/>
      <c r="B295" s="727" t="s">
        <v>438</v>
      </c>
      <c r="C295" s="727" t="s">
        <v>408</v>
      </c>
      <c r="D295" s="727" t="s">
        <v>418</v>
      </c>
      <c r="E295" s="727" t="s">
        <v>10</v>
      </c>
      <c r="F295" s="728">
        <v>80000</v>
      </c>
      <c r="G295" s="733">
        <v>9</v>
      </c>
      <c r="H295" s="730">
        <f t="shared" si="10"/>
        <v>8888.8888888888887</v>
      </c>
      <c r="J295" s="766"/>
      <c r="K295" s="749">
        <v>45997</v>
      </c>
      <c r="L295" s="748" t="s">
        <v>400</v>
      </c>
      <c r="M295" s="151" t="s">
        <v>401</v>
      </c>
      <c r="N295" s="151" t="str">
        <f>C295</f>
        <v>TURNO 1</v>
      </c>
      <c r="O295" s="151" t="str">
        <f>E295</f>
        <v>VAN</v>
      </c>
      <c r="P295" s="151" t="str">
        <f>D295</f>
        <v>TENO/MORZA</v>
      </c>
      <c r="Q295" s="503">
        <v>1</v>
      </c>
      <c r="R295" s="756" t="e">
        <f>F295/$J$293</f>
        <v>#DIV/0!</v>
      </c>
      <c r="S295" s="754" t="e">
        <f t="shared" si="11"/>
        <v>#DIV/0!</v>
      </c>
    </row>
    <row r="296" spans="1:20">
      <c r="A296" s="725"/>
      <c r="B296" s="727" t="s">
        <v>465</v>
      </c>
      <c r="C296" s="727" t="s">
        <v>409</v>
      </c>
      <c r="D296" s="727" t="s">
        <v>380</v>
      </c>
      <c r="E296" s="727" t="s">
        <v>17</v>
      </c>
      <c r="F296" s="728">
        <v>78750</v>
      </c>
      <c r="G296" s="733">
        <v>14</v>
      </c>
      <c r="H296" s="730">
        <f t="shared" si="10"/>
        <v>5625</v>
      </c>
      <c r="J296" s="766"/>
      <c r="K296" s="749">
        <v>45997</v>
      </c>
      <c r="L296" s="748" t="s">
        <v>400</v>
      </c>
      <c r="M296" s="151" t="s">
        <v>401</v>
      </c>
      <c r="N296" s="151" t="str">
        <f>C296</f>
        <v xml:space="preserve">TURNO 1 </v>
      </c>
      <c r="O296" s="151" t="str">
        <f>E296</f>
        <v>MINIBUS</v>
      </c>
      <c r="P296" s="151" t="str">
        <f>D296</f>
        <v xml:space="preserve">CURICO 1 Y 2 </v>
      </c>
      <c r="Q296" s="503">
        <v>1</v>
      </c>
      <c r="R296" s="756" t="e">
        <f>F296/$J$293</f>
        <v>#DIV/0!</v>
      </c>
      <c r="S296" s="754" t="e">
        <f t="shared" si="11"/>
        <v>#DIV/0!</v>
      </c>
    </row>
    <row r="297" spans="1:20">
      <c r="A297" s="725"/>
      <c r="B297" s="727" t="s">
        <v>465</v>
      </c>
      <c r="C297" s="727" t="s">
        <v>408</v>
      </c>
      <c r="D297" s="727" t="s">
        <v>45</v>
      </c>
      <c r="E297" s="727" t="s">
        <v>17</v>
      </c>
      <c r="F297" s="728">
        <v>52500</v>
      </c>
      <c r="G297" s="733">
        <v>16</v>
      </c>
      <c r="H297" s="730">
        <f t="shared" si="10"/>
        <v>3281.25</v>
      </c>
      <c r="J297" s="766"/>
      <c r="K297" s="749">
        <v>45997</v>
      </c>
      <c r="L297" s="748" t="s">
        <v>400</v>
      </c>
      <c r="M297" s="151" t="s">
        <v>401</v>
      </c>
      <c r="N297" s="151" t="str">
        <f>C297</f>
        <v>TURNO 1</v>
      </c>
      <c r="O297" s="151" t="str">
        <f>E297</f>
        <v>MINIBUS</v>
      </c>
      <c r="P297" s="151" t="str">
        <f>D297</f>
        <v xml:space="preserve">CURICO 3 </v>
      </c>
      <c r="Q297" s="503">
        <v>1</v>
      </c>
      <c r="R297" s="756" t="e">
        <f>F297/$J$293</f>
        <v>#DIV/0!</v>
      </c>
      <c r="S297" s="754" t="e">
        <f t="shared" si="11"/>
        <v>#DIV/0!</v>
      </c>
    </row>
    <row r="298" spans="1:20">
      <c r="A298" s="725"/>
      <c r="B298" s="727" t="s">
        <v>465</v>
      </c>
      <c r="C298" s="727" t="s">
        <v>409</v>
      </c>
      <c r="D298" s="727" t="s">
        <v>473</v>
      </c>
      <c r="E298" s="727" t="s">
        <v>10</v>
      </c>
      <c r="F298" s="728">
        <v>67500</v>
      </c>
      <c r="G298" s="733">
        <v>10</v>
      </c>
      <c r="H298" s="730">
        <f t="shared" si="10"/>
        <v>6750</v>
      </c>
      <c r="J298" s="766"/>
      <c r="K298" s="749">
        <v>45997</v>
      </c>
      <c r="L298" s="748" t="s">
        <v>400</v>
      </c>
      <c r="M298" s="151" t="s">
        <v>401</v>
      </c>
      <c r="N298" s="151" t="str">
        <f>C298</f>
        <v xml:space="preserve">TURNO 1 </v>
      </c>
      <c r="O298" s="151" t="str">
        <f>E298</f>
        <v>VAN</v>
      </c>
      <c r="P298" s="151" t="str">
        <f>D298</f>
        <v xml:space="preserve">MONTAÑA/MORZA </v>
      </c>
      <c r="Q298" s="503">
        <v>1</v>
      </c>
      <c r="R298" s="756" t="e">
        <f>F298/$J$293</f>
        <v>#DIV/0!</v>
      </c>
      <c r="S298" s="754" t="e">
        <f t="shared" si="11"/>
        <v>#DIV/0!</v>
      </c>
    </row>
    <row r="299" spans="1:20">
      <c r="A299" s="725"/>
      <c r="B299" s="727" t="s">
        <v>465</v>
      </c>
      <c r="C299" s="727" t="s">
        <v>408</v>
      </c>
      <c r="D299" s="727" t="s">
        <v>427</v>
      </c>
      <c r="E299" s="727" t="s">
        <v>10</v>
      </c>
      <c r="F299" s="728">
        <v>67500</v>
      </c>
      <c r="G299" s="733">
        <v>13</v>
      </c>
      <c r="H299" s="730">
        <f t="shared" si="10"/>
        <v>5192.3076923076924</v>
      </c>
      <c r="J299" s="766"/>
      <c r="K299" s="749">
        <v>45997</v>
      </c>
      <c r="L299" s="748" t="s">
        <v>400</v>
      </c>
      <c r="M299" s="151" t="s">
        <v>401</v>
      </c>
      <c r="N299" s="151" t="str">
        <f>C299</f>
        <v>TURNO 1</v>
      </c>
      <c r="O299" s="151" t="str">
        <f>E299</f>
        <v>VAN</v>
      </c>
      <c r="P299" s="151" t="str">
        <f>D299</f>
        <v>TENO/RAUCO</v>
      </c>
      <c r="Q299" s="503">
        <v>1</v>
      </c>
      <c r="R299" s="756" t="e">
        <f>F299/$J$293</f>
        <v>#DIV/0!</v>
      </c>
      <c r="S299" s="754" t="e">
        <f t="shared" si="11"/>
        <v>#DIV/0!</v>
      </c>
    </row>
    <row r="300" spans="1:20">
      <c r="A300" s="725"/>
      <c r="B300" s="727" t="s">
        <v>434</v>
      </c>
      <c r="C300" s="727" t="s">
        <v>409</v>
      </c>
      <c r="D300" s="727" t="s">
        <v>145</v>
      </c>
      <c r="E300" s="727" t="s">
        <v>8</v>
      </c>
      <c r="F300" s="728">
        <v>126000</v>
      </c>
      <c r="G300" s="733">
        <v>44</v>
      </c>
      <c r="H300" s="730">
        <f t="shared" si="10"/>
        <v>2863.6363636363635</v>
      </c>
      <c r="J300" s="766"/>
      <c r="K300" s="749">
        <v>45997</v>
      </c>
      <c r="L300" s="748" t="s">
        <v>400</v>
      </c>
      <c r="M300" s="151" t="s">
        <v>401</v>
      </c>
      <c r="N300" s="151" t="str">
        <f>C300</f>
        <v xml:space="preserve">TURNO 1 </v>
      </c>
      <c r="O300" s="151" t="str">
        <f>E300</f>
        <v>BUS</v>
      </c>
      <c r="P300" s="151" t="str">
        <f>D300</f>
        <v>CURICÓ 1</v>
      </c>
      <c r="Q300" s="503">
        <v>1</v>
      </c>
      <c r="R300" s="756" t="e">
        <f>F300/$J$293</f>
        <v>#DIV/0!</v>
      </c>
      <c r="S300" s="754" t="e">
        <f t="shared" si="11"/>
        <v>#DIV/0!</v>
      </c>
    </row>
    <row r="301" spans="1:20">
      <c r="A301" s="725"/>
      <c r="B301" s="727" t="s">
        <v>434</v>
      </c>
      <c r="C301" s="727" t="s">
        <v>409</v>
      </c>
      <c r="D301" s="727" t="s">
        <v>145</v>
      </c>
      <c r="E301" s="727" t="s">
        <v>8</v>
      </c>
      <c r="F301" s="728">
        <v>126000</v>
      </c>
      <c r="G301" s="733">
        <v>42</v>
      </c>
      <c r="H301" s="730">
        <f t="shared" si="10"/>
        <v>3000</v>
      </c>
      <c r="J301" s="766"/>
      <c r="K301" s="749">
        <v>45997</v>
      </c>
      <c r="L301" s="748" t="s">
        <v>400</v>
      </c>
      <c r="M301" s="151" t="s">
        <v>401</v>
      </c>
      <c r="N301" s="151" t="str">
        <f>C301</f>
        <v xml:space="preserve">TURNO 1 </v>
      </c>
      <c r="O301" s="151" t="str">
        <f>E301</f>
        <v>BUS</v>
      </c>
      <c r="P301" s="151" t="str">
        <f>D301</f>
        <v>CURICÓ 1</v>
      </c>
      <c r="Q301" s="503">
        <v>1</v>
      </c>
      <c r="R301" s="756" t="e">
        <f>F301/$J$293</f>
        <v>#DIV/0!</v>
      </c>
      <c r="S301" s="754" t="e">
        <f t="shared" si="11"/>
        <v>#DIV/0!</v>
      </c>
    </row>
    <row r="302" spans="1:20">
      <c r="A302" s="725"/>
      <c r="B302" s="727" t="s">
        <v>434</v>
      </c>
      <c r="C302" s="727" t="s">
        <v>409</v>
      </c>
      <c r="D302" s="727" t="s">
        <v>145</v>
      </c>
      <c r="E302" s="727" t="s">
        <v>17</v>
      </c>
      <c r="F302" s="728">
        <v>105000</v>
      </c>
      <c r="G302" s="733"/>
      <c r="H302" s="730" t="str">
        <f t="shared" si="10"/>
        <v/>
      </c>
      <c r="J302" s="766"/>
      <c r="K302" s="749">
        <v>45997</v>
      </c>
      <c r="L302" s="748" t="s">
        <v>400</v>
      </c>
      <c r="M302" s="151" t="s">
        <v>401</v>
      </c>
      <c r="N302" s="151" t="str">
        <f>C302</f>
        <v xml:space="preserve">TURNO 1 </v>
      </c>
      <c r="O302" s="151" t="str">
        <f>E302</f>
        <v>MINIBUS</v>
      </c>
      <c r="P302" s="151" t="str">
        <f>D302</f>
        <v>CURICÓ 1</v>
      </c>
      <c r="Q302" s="503">
        <v>1</v>
      </c>
      <c r="R302" s="756" t="e">
        <f>F302/$J$293</f>
        <v>#DIV/0!</v>
      </c>
      <c r="S302" s="754" t="e">
        <f t="shared" si="11"/>
        <v>#DIV/0!</v>
      </c>
    </row>
    <row r="303" spans="1:20">
      <c r="A303" s="725"/>
      <c r="B303" s="727" t="s">
        <v>434</v>
      </c>
      <c r="C303" s="727" t="s">
        <v>408</v>
      </c>
      <c r="D303" s="727" t="s">
        <v>137</v>
      </c>
      <c r="E303" s="727" t="s">
        <v>8</v>
      </c>
      <c r="F303" s="728">
        <v>126000</v>
      </c>
      <c r="G303" s="733">
        <v>25</v>
      </c>
      <c r="H303" s="730">
        <f t="shared" si="10"/>
        <v>5040</v>
      </c>
      <c r="J303" s="766"/>
      <c r="K303" s="749">
        <v>45997</v>
      </c>
      <c r="L303" s="748" t="s">
        <v>400</v>
      </c>
      <c r="M303" s="151" t="s">
        <v>401</v>
      </c>
      <c r="N303" s="151" t="str">
        <f>C303</f>
        <v>TURNO 1</v>
      </c>
      <c r="O303" s="151" t="str">
        <f>E303</f>
        <v>BUS</v>
      </c>
      <c r="P303" s="151" t="str">
        <f>D303</f>
        <v>CURICÓ 2</v>
      </c>
      <c r="Q303" s="503">
        <v>1</v>
      </c>
      <c r="R303" s="756" t="e">
        <f>F303/$J$293</f>
        <v>#DIV/0!</v>
      </c>
      <c r="S303" s="754" t="e">
        <f t="shared" si="11"/>
        <v>#DIV/0!</v>
      </c>
    </row>
    <row r="304" spans="1:20">
      <c r="A304" s="725"/>
      <c r="B304" s="727" t="s">
        <v>434</v>
      </c>
      <c r="C304" s="727" t="s">
        <v>408</v>
      </c>
      <c r="D304" s="727" t="s">
        <v>137</v>
      </c>
      <c r="E304" s="727" t="s">
        <v>8</v>
      </c>
      <c r="F304" s="728">
        <v>126000</v>
      </c>
      <c r="G304" s="733">
        <v>45</v>
      </c>
      <c r="H304" s="730">
        <f t="shared" si="10"/>
        <v>2800</v>
      </c>
      <c r="J304" s="766"/>
      <c r="K304" s="749">
        <v>45997</v>
      </c>
      <c r="L304" s="748" t="s">
        <v>400</v>
      </c>
      <c r="M304" s="151" t="s">
        <v>401</v>
      </c>
      <c r="N304" s="151" t="str">
        <f>C304</f>
        <v>TURNO 1</v>
      </c>
      <c r="O304" s="151" t="str">
        <f>E304</f>
        <v>BUS</v>
      </c>
      <c r="P304" s="151" t="str">
        <f>D304</f>
        <v>CURICÓ 2</v>
      </c>
      <c r="Q304" s="503">
        <v>1</v>
      </c>
      <c r="R304" s="756" t="e">
        <f>F304/$J$293</f>
        <v>#DIV/0!</v>
      </c>
      <c r="S304" s="754" t="e">
        <f t="shared" si="11"/>
        <v>#DIV/0!</v>
      </c>
    </row>
    <row r="305" spans="1:19">
      <c r="A305" s="725"/>
      <c r="B305" s="727" t="s">
        <v>434</v>
      </c>
      <c r="C305" s="727" t="s">
        <v>408</v>
      </c>
      <c r="D305" s="727" t="s">
        <v>137</v>
      </c>
      <c r="E305" s="727" t="s">
        <v>10</v>
      </c>
      <c r="F305" s="728">
        <v>90000</v>
      </c>
      <c r="G305" s="733">
        <v>17</v>
      </c>
      <c r="H305" s="730">
        <f t="shared" si="10"/>
        <v>5294.1176470588234</v>
      </c>
      <c r="J305" s="766"/>
      <c r="K305" s="749">
        <v>45997</v>
      </c>
      <c r="L305" s="748" t="s">
        <v>400</v>
      </c>
      <c r="M305" s="151" t="s">
        <v>401</v>
      </c>
      <c r="N305" s="151" t="str">
        <f>C305</f>
        <v>TURNO 1</v>
      </c>
      <c r="O305" s="151" t="str">
        <f>E305</f>
        <v>VAN</v>
      </c>
      <c r="P305" s="151" t="str">
        <f>D305</f>
        <v>CURICÓ 2</v>
      </c>
      <c r="Q305" s="503">
        <v>1</v>
      </c>
      <c r="R305" s="756" t="e">
        <f>F305/$J$293</f>
        <v>#DIV/0!</v>
      </c>
      <c r="S305" s="754" t="e">
        <f t="shared" si="11"/>
        <v>#DIV/0!</v>
      </c>
    </row>
    <row r="306" spans="1:19">
      <c r="A306" s="725"/>
      <c r="B306" s="727" t="s">
        <v>434</v>
      </c>
      <c r="C306" s="727" t="s">
        <v>408</v>
      </c>
      <c r="D306" s="727" t="s">
        <v>146</v>
      </c>
      <c r="E306" s="727" t="s">
        <v>8</v>
      </c>
      <c r="F306" s="728">
        <v>126000</v>
      </c>
      <c r="G306" s="733">
        <v>45</v>
      </c>
      <c r="H306" s="730">
        <f t="shared" si="10"/>
        <v>2800</v>
      </c>
      <c r="J306" s="766"/>
      <c r="K306" s="749">
        <v>45997</v>
      </c>
      <c r="L306" s="748" t="s">
        <v>400</v>
      </c>
      <c r="M306" s="151" t="s">
        <v>401</v>
      </c>
      <c r="N306" s="151" t="str">
        <f>C306</f>
        <v>TURNO 1</v>
      </c>
      <c r="O306" s="151" t="str">
        <f>E306</f>
        <v>BUS</v>
      </c>
      <c r="P306" s="151" t="str">
        <f>D306</f>
        <v>CURICÓ 3</v>
      </c>
      <c r="Q306" s="503">
        <v>1</v>
      </c>
      <c r="R306" s="756" t="e">
        <f>F306/$J$293</f>
        <v>#DIV/0!</v>
      </c>
      <c r="S306" s="754" t="e">
        <f t="shared" si="11"/>
        <v>#DIV/0!</v>
      </c>
    </row>
    <row r="307" spans="1:19">
      <c r="A307" s="725"/>
      <c r="B307" s="727" t="s">
        <v>434</v>
      </c>
      <c r="C307" s="727" t="s">
        <v>408</v>
      </c>
      <c r="D307" s="727" t="s">
        <v>146</v>
      </c>
      <c r="E307" s="727" t="s">
        <v>8</v>
      </c>
      <c r="F307" s="728">
        <v>126000</v>
      </c>
      <c r="G307" s="733">
        <v>35</v>
      </c>
      <c r="H307" s="730">
        <f t="shared" si="10"/>
        <v>3600</v>
      </c>
      <c r="J307" s="766"/>
      <c r="K307" s="749">
        <v>45997</v>
      </c>
      <c r="L307" s="748" t="s">
        <v>400</v>
      </c>
      <c r="M307" s="151" t="s">
        <v>401</v>
      </c>
      <c r="N307" s="151" t="str">
        <f>C307</f>
        <v>TURNO 1</v>
      </c>
      <c r="O307" s="151" t="str">
        <f>E307</f>
        <v>BUS</v>
      </c>
      <c r="P307" s="151" t="str">
        <f>D307</f>
        <v>CURICÓ 3</v>
      </c>
      <c r="Q307" s="503">
        <v>1</v>
      </c>
      <c r="R307" s="756" t="e">
        <f>F307/$J$293</f>
        <v>#DIV/0!</v>
      </c>
      <c r="S307" s="754" t="e">
        <f t="shared" si="11"/>
        <v>#DIV/0!</v>
      </c>
    </row>
    <row r="308" spans="1:19">
      <c r="A308" s="725"/>
      <c r="B308" s="727" t="s">
        <v>434</v>
      </c>
      <c r="C308" s="727" t="s">
        <v>408</v>
      </c>
      <c r="D308" s="727" t="s">
        <v>146</v>
      </c>
      <c r="E308" s="727" t="s">
        <v>8</v>
      </c>
      <c r="F308" s="728">
        <v>126000</v>
      </c>
      <c r="G308" s="733">
        <v>32</v>
      </c>
      <c r="H308" s="730">
        <f t="shared" si="10"/>
        <v>3937.5</v>
      </c>
      <c r="J308" s="766"/>
      <c r="K308" s="749">
        <v>45997</v>
      </c>
      <c r="L308" s="748" t="s">
        <v>400</v>
      </c>
      <c r="M308" s="151" t="s">
        <v>401</v>
      </c>
      <c r="N308" s="151" t="str">
        <f>C308</f>
        <v>TURNO 1</v>
      </c>
      <c r="O308" s="151" t="str">
        <f>E308</f>
        <v>BUS</v>
      </c>
      <c r="P308" s="151" t="str">
        <f>D308</f>
        <v>CURICÓ 3</v>
      </c>
      <c r="Q308" s="503">
        <v>1</v>
      </c>
      <c r="R308" s="756" t="e">
        <f>F308/$J$293</f>
        <v>#DIV/0!</v>
      </c>
      <c r="S308" s="754" t="e">
        <f t="shared" si="11"/>
        <v>#DIV/0!</v>
      </c>
    </row>
    <row r="309" spans="1:19">
      <c r="A309" s="725"/>
      <c r="B309" s="727" t="s">
        <v>434</v>
      </c>
      <c r="C309" s="727" t="s">
        <v>408</v>
      </c>
      <c r="D309" s="727" t="s">
        <v>146</v>
      </c>
      <c r="E309" s="727" t="s">
        <v>8</v>
      </c>
      <c r="F309" s="728">
        <v>126000</v>
      </c>
      <c r="G309" s="733">
        <v>46</v>
      </c>
      <c r="H309" s="730">
        <f t="shared" si="10"/>
        <v>2739.1304347826085</v>
      </c>
      <c r="J309" s="766"/>
      <c r="K309" s="749">
        <v>45997</v>
      </c>
      <c r="L309" s="748" t="s">
        <v>400</v>
      </c>
      <c r="M309" s="151" t="s">
        <v>401</v>
      </c>
      <c r="N309" s="151" t="str">
        <f>C309</f>
        <v>TURNO 1</v>
      </c>
      <c r="O309" s="151" t="str">
        <f>E309</f>
        <v>BUS</v>
      </c>
      <c r="P309" s="151" t="str">
        <f>D309</f>
        <v>CURICÓ 3</v>
      </c>
      <c r="Q309" s="503">
        <v>1</v>
      </c>
      <c r="R309" s="756" t="e">
        <f>F309/$J$293</f>
        <v>#DIV/0!</v>
      </c>
      <c r="S309" s="754" t="e">
        <f t="shared" si="11"/>
        <v>#DIV/0!</v>
      </c>
    </row>
    <row r="310" spans="1:19">
      <c r="A310" s="725"/>
      <c r="B310" s="727" t="s">
        <v>434</v>
      </c>
      <c r="C310" s="727" t="s">
        <v>408</v>
      </c>
      <c r="D310" s="727" t="s">
        <v>364</v>
      </c>
      <c r="E310" s="727" t="s">
        <v>8</v>
      </c>
      <c r="F310" s="728">
        <v>108000</v>
      </c>
      <c r="G310" s="733">
        <v>36</v>
      </c>
      <c r="H310" s="730">
        <f t="shared" si="10"/>
        <v>3000</v>
      </c>
      <c r="J310" s="766"/>
      <c r="K310" s="749">
        <v>45997</v>
      </c>
      <c r="L310" s="748" t="s">
        <v>400</v>
      </c>
      <c r="M310" s="151" t="s">
        <v>401</v>
      </c>
      <c r="N310" s="151" t="str">
        <f>C310</f>
        <v>TURNO 1</v>
      </c>
      <c r="O310" s="151" t="str">
        <f>E310</f>
        <v>BUS</v>
      </c>
      <c r="P310" s="151" t="str">
        <f>D310</f>
        <v xml:space="preserve">TENO 1 </v>
      </c>
      <c r="Q310" s="503">
        <v>1</v>
      </c>
      <c r="R310" s="756" t="e">
        <f>F310/$J$293</f>
        <v>#DIV/0!</v>
      </c>
      <c r="S310" s="754" t="e">
        <f t="shared" si="11"/>
        <v>#DIV/0!</v>
      </c>
    </row>
    <row r="311" spans="1:19">
      <c r="A311" s="725"/>
      <c r="B311" s="727" t="s">
        <v>434</v>
      </c>
      <c r="C311" s="727" t="s">
        <v>408</v>
      </c>
      <c r="D311" s="727" t="s">
        <v>364</v>
      </c>
      <c r="E311" s="727" t="s">
        <v>8</v>
      </c>
      <c r="F311" s="728">
        <v>108000</v>
      </c>
      <c r="G311" s="733">
        <v>13</v>
      </c>
      <c r="H311" s="730">
        <f t="shared" si="10"/>
        <v>8307.6923076923085</v>
      </c>
      <c r="J311" s="766"/>
      <c r="K311" s="749">
        <v>45997</v>
      </c>
      <c r="L311" s="748" t="s">
        <v>400</v>
      </c>
      <c r="M311" s="151" t="s">
        <v>401</v>
      </c>
      <c r="N311" s="151" t="str">
        <f>C311</f>
        <v>TURNO 1</v>
      </c>
      <c r="O311" s="151" t="str">
        <f>E311</f>
        <v>BUS</v>
      </c>
      <c r="P311" s="151" t="str">
        <f>D311</f>
        <v xml:space="preserve">TENO 1 </v>
      </c>
      <c r="Q311" s="503">
        <v>1</v>
      </c>
      <c r="R311" s="756" t="e">
        <f>F311/$J$293</f>
        <v>#DIV/0!</v>
      </c>
      <c r="S311" s="754" t="e">
        <f t="shared" si="11"/>
        <v>#DIV/0!</v>
      </c>
    </row>
    <row r="312" spans="1:19">
      <c r="A312" s="725"/>
      <c r="B312" s="727" t="s">
        <v>434</v>
      </c>
      <c r="C312" s="727" t="s">
        <v>408</v>
      </c>
      <c r="D312" s="727" t="s">
        <v>249</v>
      </c>
      <c r="E312" s="727" t="s">
        <v>17</v>
      </c>
      <c r="F312" s="728">
        <v>97000</v>
      </c>
      <c r="G312" s="733">
        <v>19</v>
      </c>
      <c r="H312" s="730">
        <f t="shared" si="10"/>
        <v>5105.2631578947367</v>
      </c>
      <c r="J312" s="766"/>
      <c r="K312" s="749">
        <v>45997</v>
      </c>
      <c r="L312" s="748" t="s">
        <v>400</v>
      </c>
      <c r="M312" s="151" t="s">
        <v>401</v>
      </c>
      <c r="N312" s="151" t="str">
        <f>C312</f>
        <v>TURNO 1</v>
      </c>
      <c r="O312" s="151" t="str">
        <f>E312</f>
        <v>MINIBUS</v>
      </c>
      <c r="P312" s="151" t="str">
        <f>D312</f>
        <v xml:space="preserve">TENO 2 </v>
      </c>
      <c r="Q312" s="503">
        <v>1</v>
      </c>
      <c r="R312" s="756" t="e">
        <f>F312/$J$293</f>
        <v>#DIV/0!</v>
      </c>
      <c r="S312" s="754" t="e">
        <f t="shared" si="11"/>
        <v>#DIV/0!</v>
      </c>
    </row>
    <row r="313" spans="1:19">
      <c r="A313" s="725"/>
      <c r="B313" s="727" t="s">
        <v>434</v>
      </c>
      <c r="C313" s="727" t="s">
        <v>408</v>
      </c>
      <c r="D313" s="727" t="s">
        <v>25</v>
      </c>
      <c r="E313" s="727" t="s">
        <v>8</v>
      </c>
      <c r="F313" s="728">
        <v>119000</v>
      </c>
      <c r="G313" s="733">
        <v>21</v>
      </c>
      <c r="H313" s="730">
        <f t="shared" si="10"/>
        <v>5666.666666666667</v>
      </c>
      <c r="J313" s="766"/>
      <c r="K313" s="749">
        <v>45997</v>
      </c>
      <c r="L313" s="748" t="s">
        <v>400</v>
      </c>
      <c r="M313" s="151" t="s">
        <v>401</v>
      </c>
      <c r="N313" s="151" t="str">
        <f>C313</f>
        <v>TURNO 1</v>
      </c>
      <c r="O313" s="151" t="str">
        <f>E313</f>
        <v>BUS</v>
      </c>
      <c r="P313" s="151" t="str">
        <f>D313</f>
        <v>MORZA</v>
      </c>
      <c r="Q313" s="503">
        <v>1</v>
      </c>
      <c r="R313" s="756" t="e">
        <f>F313/$J$293</f>
        <v>#DIV/0!</v>
      </c>
      <c r="S313" s="754" t="e">
        <f t="shared" si="11"/>
        <v>#DIV/0!</v>
      </c>
    </row>
    <row r="314" spans="1:19">
      <c r="A314" s="725"/>
      <c r="B314" s="727" t="s">
        <v>434</v>
      </c>
      <c r="C314" s="727" t="s">
        <v>408</v>
      </c>
      <c r="D314" s="727" t="s">
        <v>25</v>
      </c>
      <c r="E314" s="727" t="s">
        <v>10</v>
      </c>
      <c r="F314" s="728">
        <v>110000</v>
      </c>
      <c r="G314" s="733">
        <v>24</v>
      </c>
      <c r="H314" s="730">
        <f t="shared" si="10"/>
        <v>4583.333333333333</v>
      </c>
      <c r="J314" s="766"/>
      <c r="K314" s="749">
        <v>45997</v>
      </c>
      <c r="L314" s="748" t="s">
        <v>400</v>
      </c>
      <c r="M314" s="151" t="s">
        <v>401</v>
      </c>
      <c r="N314" s="151" t="str">
        <f>C314</f>
        <v>TURNO 1</v>
      </c>
      <c r="O314" s="151" t="str">
        <f>E314</f>
        <v>VAN</v>
      </c>
      <c r="P314" s="151" t="str">
        <f>D314</f>
        <v>MORZA</v>
      </c>
      <c r="Q314" s="503">
        <v>1</v>
      </c>
      <c r="R314" s="756" t="e">
        <f>F314/$J$293</f>
        <v>#DIV/0!</v>
      </c>
      <c r="S314" s="754" t="e">
        <f t="shared" si="11"/>
        <v>#DIV/0!</v>
      </c>
    </row>
    <row r="315" spans="1:19">
      <c r="A315" s="725"/>
      <c r="B315" s="727" t="s">
        <v>434</v>
      </c>
      <c r="C315" s="727" t="s">
        <v>408</v>
      </c>
      <c r="D315" s="727" t="s">
        <v>54</v>
      </c>
      <c r="E315" s="727" t="s">
        <v>8</v>
      </c>
      <c r="F315" s="728">
        <v>120000</v>
      </c>
      <c r="G315" s="733">
        <v>32</v>
      </c>
      <c r="H315" s="730">
        <f t="shared" si="10"/>
        <v>3750</v>
      </c>
      <c r="J315" s="766"/>
      <c r="K315" s="749">
        <v>45997</v>
      </c>
      <c r="L315" s="748" t="s">
        <v>400</v>
      </c>
      <c r="M315" s="151" t="s">
        <v>401</v>
      </c>
      <c r="N315" s="151" t="str">
        <f>C315</f>
        <v>TURNO 1</v>
      </c>
      <c r="O315" s="151" t="str">
        <f>E315</f>
        <v>BUS</v>
      </c>
      <c r="P315" s="151" t="str">
        <f>D315</f>
        <v>LA MONTAÑA 1</v>
      </c>
      <c r="Q315" s="503">
        <v>1</v>
      </c>
      <c r="R315" s="756" t="e">
        <f>F315/$J$293</f>
        <v>#DIV/0!</v>
      </c>
      <c r="S315" s="754" t="e">
        <f t="shared" si="11"/>
        <v>#DIV/0!</v>
      </c>
    </row>
    <row r="316" spans="1:19">
      <c r="A316" s="725"/>
      <c r="B316" s="727" t="s">
        <v>434</v>
      </c>
      <c r="C316" s="727" t="s">
        <v>408</v>
      </c>
      <c r="D316" s="727" t="s">
        <v>422</v>
      </c>
      <c r="E316" s="727" t="s">
        <v>17</v>
      </c>
      <c r="F316" s="728">
        <v>105000</v>
      </c>
      <c r="G316" s="733">
        <v>20</v>
      </c>
      <c r="H316" s="730">
        <f t="shared" si="10"/>
        <v>5250</v>
      </c>
      <c r="J316" s="766"/>
      <c r="K316" s="749">
        <v>45997</v>
      </c>
      <c r="L316" s="748" t="s">
        <v>400</v>
      </c>
      <c r="M316" s="151" t="s">
        <v>401</v>
      </c>
      <c r="N316" s="151" t="str">
        <f>C316</f>
        <v>TURNO 1</v>
      </c>
      <c r="O316" s="151" t="str">
        <f>E316</f>
        <v>MINIBUS</v>
      </c>
      <c r="P316" s="151" t="str">
        <f>D316</f>
        <v xml:space="preserve">LA MONTAÑA 1 </v>
      </c>
      <c r="Q316" s="503">
        <v>1</v>
      </c>
      <c r="R316" s="756" t="e">
        <f>F316/$J$293</f>
        <v>#DIV/0!</v>
      </c>
      <c r="S316" s="754" t="e">
        <f t="shared" si="11"/>
        <v>#DIV/0!</v>
      </c>
    </row>
    <row r="317" spans="1:19">
      <c r="A317" s="725"/>
      <c r="B317" s="727" t="s">
        <v>434</v>
      </c>
      <c r="C317" s="727" t="s">
        <v>408</v>
      </c>
      <c r="D317" s="727" t="s">
        <v>57</v>
      </c>
      <c r="E317" s="727" t="s">
        <v>8</v>
      </c>
      <c r="F317" s="728">
        <v>120000</v>
      </c>
      <c r="G317" s="733">
        <v>18</v>
      </c>
      <c r="H317" s="730">
        <f t="shared" si="10"/>
        <v>6666.666666666667</v>
      </c>
      <c r="J317" s="766"/>
      <c r="K317" s="749">
        <v>45997</v>
      </c>
      <c r="L317" s="748" t="s">
        <v>400</v>
      </c>
      <c r="M317" s="151" t="s">
        <v>401</v>
      </c>
      <c r="N317" s="151" t="str">
        <f>C317</f>
        <v>TURNO 1</v>
      </c>
      <c r="O317" s="151" t="str">
        <f>E317</f>
        <v>BUS</v>
      </c>
      <c r="P317" s="151" t="str">
        <f>D317</f>
        <v xml:space="preserve">LA MONTAÑA 2 </v>
      </c>
      <c r="Q317" s="503">
        <v>1</v>
      </c>
      <c r="R317" s="756" t="e">
        <f>F317/$J$293</f>
        <v>#DIV/0!</v>
      </c>
      <c r="S317" s="754" t="e">
        <f t="shared" si="11"/>
        <v>#DIV/0!</v>
      </c>
    </row>
    <row r="318" spans="1:19">
      <c r="A318" s="725"/>
      <c r="B318" s="727" t="s">
        <v>434</v>
      </c>
      <c r="C318" s="727" t="s">
        <v>408</v>
      </c>
      <c r="D318" s="727" t="s">
        <v>22</v>
      </c>
      <c r="E318" s="727" t="s">
        <v>8</v>
      </c>
      <c r="F318" s="728">
        <v>165000</v>
      </c>
      <c r="G318" s="733">
        <v>31</v>
      </c>
      <c r="H318" s="730">
        <f t="shared" si="10"/>
        <v>5322.5806451612907</v>
      </c>
      <c r="J318" s="766"/>
      <c r="K318" s="749">
        <v>45997</v>
      </c>
      <c r="L318" s="748" t="s">
        <v>400</v>
      </c>
      <c r="M318" s="151" t="s">
        <v>401</v>
      </c>
      <c r="N318" s="151" t="str">
        <f>C318</f>
        <v>TURNO 1</v>
      </c>
      <c r="O318" s="151" t="str">
        <f>E318</f>
        <v>BUS</v>
      </c>
      <c r="P318" s="151" t="str">
        <f>D318</f>
        <v>MOLINA</v>
      </c>
      <c r="Q318" s="503">
        <v>1</v>
      </c>
      <c r="R318" s="756" t="e">
        <f>F318/$J$293</f>
        <v>#DIV/0!</v>
      </c>
      <c r="S318" s="754" t="e">
        <f t="shared" si="11"/>
        <v>#DIV/0!</v>
      </c>
    </row>
    <row r="319" spans="1:19">
      <c r="A319" s="725"/>
      <c r="B319" s="727" t="s">
        <v>434</v>
      </c>
      <c r="C319" s="727" t="s">
        <v>408</v>
      </c>
      <c r="D319" s="727" t="s">
        <v>20</v>
      </c>
      <c r="E319" s="727" t="s">
        <v>8</v>
      </c>
      <c r="F319" s="728">
        <v>121000</v>
      </c>
      <c r="G319" s="733">
        <v>42</v>
      </c>
      <c r="H319" s="730">
        <f t="shared" si="10"/>
        <v>2880.9523809523807</v>
      </c>
      <c r="J319" s="766"/>
      <c r="K319" s="749">
        <v>45997</v>
      </c>
      <c r="L319" s="748" t="s">
        <v>400</v>
      </c>
      <c r="M319" s="151" t="s">
        <v>401</v>
      </c>
      <c r="N319" s="151" t="str">
        <f>C319</f>
        <v>TURNO 1</v>
      </c>
      <c r="O319" s="151" t="str">
        <f>E319</f>
        <v>BUS</v>
      </c>
      <c r="P319" s="151" t="str">
        <f>D319</f>
        <v>RAUCO</v>
      </c>
      <c r="Q319" s="503">
        <v>1</v>
      </c>
      <c r="R319" s="756" t="e">
        <f>F319/$J$293</f>
        <v>#DIV/0!</v>
      </c>
      <c r="S319" s="754" t="e">
        <f t="shared" si="11"/>
        <v>#DIV/0!</v>
      </c>
    </row>
    <row r="320" spans="1:19">
      <c r="A320" s="725"/>
      <c r="B320" s="727" t="s">
        <v>434</v>
      </c>
      <c r="C320" s="727" t="s">
        <v>408</v>
      </c>
      <c r="D320" s="727" t="s">
        <v>20</v>
      </c>
      <c r="E320" s="727" t="s">
        <v>10</v>
      </c>
      <c r="F320" s="728">
        <v>90000</v>
      </c>
      <c r="G320" s="733">
        <v>12</v>
      </c>
      <c r="H320" s="730">
        <f t="shared" si="10"/>
        <v>7500</v>
      </c>
      <c r="J320" s="766"/>
      <c r="K320" s="749">
        <v>45997</v>
      </c>
      <c r="L320" s="748" t="s">
        <v>400</v>
      </c>
      <c r="M320" s="151" t="s">
        <v>401</v>
      </c>
      <c r="N320" s="151" t="str">
        <f>C320</f>
        <v>TURNO 1</v>
      </c>
      <c r="O320" s="151" t="str">
        <f>E320</f>
        <v>VAN</v>
      </c>
      <c r="P320" s="151" t="str">
        <f>D320</f>
        <v>RAUCO</v>
      </c>
      <c r="Q320" s="503">
        <v>1</v>
      </c>
      <c r="R320" s="756" t="e">
        <f>F320/$J$293</f>
        <v>#DIV/0!</v>
      </c>
      <c r="S320" s="754" t="e">
        <f t="shared" si="11"/>
        <v>#DIV/0!</v>
      </c>
    </row>
    <row r="321" spans="1:19">
      <c r="A321" s="725"/>
      <c r="B321" s="727" t="s">
        <v>434</v>
      </c>
      <c r="C321" s="727" t="s">
        <v>408</v>
      </c>
      <c r="D321" s="727" t="s">
        <v>423</v>
      </c>
      <c r="E321" s="727" t="s">
        <v>8</v>
      </c>
      <c r="F321" s="728">
        <v>320000</v>
      </c>
      <c r="G321" s="733">
        <v>21</v>
      </c>
      <c r="H321" s="730">
        <f t="shared" si="10"/>
        <v>15238.095238095239</v>
      </c>
      <c r="J321" s="766"/>
      <c r="K321" s="749">
        <v>45997</v>
      </c>
      <c r="L321" s="748" t="s">
        <v>400</v>
      </c>
      <c r="M321" s="151" t="s">
        <v>401</v>
      </c>
      <c r="N321" s="151" t="str">
        <f>C321</f>
        <v>TURNO 1</v>
      </c>
      <c r="O321" s="151" t="str">
        <f>E321</f>
        <v>BUS</v>
      </c>
      <c r="P321" s="151" t="str">
        <f>D321</f>
        <v xml:space="preserve">SAN RAFAEL </v>
      </c>
      <c r="Q321" s="503">
        <v>1</v>
      </c>
      <c r="R321" s="756" t="e">
        <f>F321/$J$293</f>
        <v>#DIV/0!</v>
      </c>
      <c r="S321" s="754" t="e">
        <f t="shared" si="11"/>
        <v>#DIV/0!</v>
      </c>
    </row>
    <row r="322" spans="1:19">
      <c r="A322" s="725"/>
      <c r="B322" s="731" t="s">
        <v>439</v>
      </c>
      <c r="C322" s="731" t="s">
        <v>408</v>
      </c>
      <c r="D322" s="731" t="s">
        <v>148</v>
      </c>
      <c r="E322" s="731" t="s">
        <v>17</v>
      </c>
      <c r="F322" s="732">
        <v>157500</v>
      </c>
      <c r="G322" s="733">
        <v>8</v>
      </c>
      <c r="H322" s="730">
        <f t="shared" si="10"/>
        <v>19687.5</v>
      </c>
      <c r="J322" s="766"/>
      <c r="K322" s="749">
        <v>45997</v>
      </c>
      <c r="L322" s="748" t="s">
        <v>400</v>
      </c>
      <c r="M322" s="151" t="s">
        <v>401</v>
      </c>
      <c r="N322" s="151" t="str">
        <f>C322</f>
        <v>TURNO 1</v>
      </c>
      <c r="O322" s="151" t="str">
        <f>E322</f>
        <v>MINIBUS</v>
      </c>
      <c r="P322" s="151" t="str">
        <f>D322</f>
        <v xml:space="preserve">CURICÓ 1 Y 2 </v>
      </c>
      <c r="Q322" s="503">
        <v>1</v>
      </c>
      <c r="R322" s="756" t="e">
        <f>F322/$J$293</f>
        <v>#DIV/0!</v>
      </c>
      <c r="S322" s="754" t="e">
        <f t="shared" si="11"/>
        <v>#DIV/0!</v>
      </c>
    </row>
    <row r="323" spans="1:19">
      <c r="A323" s="725"/>
      <c r="B323" s="731" t="s">
        <v>439</v>
      </c>
      <c r="C323" s="731" t="s">
        <v>408</v>
      </c>
      <c r="D323" s="731" t="s">
        <v>363</v>
      </c>
      <c r="E323" s="731" t="s">
        <v>17</v>
      </c>
      <c r="F323" s="732">
        <v>105000</v>
      </c>
      <c r="G323" s="733">
        <v>7</v>
      </c>
      <c r="H323" s="730">
        <f t="shared" si="10"/>
        <v>15000</v>
      </c>
      <c r="J323" s="766"/>
      <c r="K323" s="749">
        <v>45997</v>
      </c>
      <c r="L323" s="748" t="s">
        <v>400</v>
      </c>
      <c r="M323" s="151" t="s">
        <v>401</v>
      </c>
      <c r="N323" s="151" t="str">
        <f>C323</f>
        <v>TURNO 1</v>
      </c>
      <c r="O323" s="151" t="str">
        <f>E323</f>
        <v>MINIBUS</v>
      </c>
      <c r="P323" s="151" t="str">
        <f>D323</f>
        <v xml:space="preserve">CURICÓ 3 </v>
      </c>
      <c r="Q323" s="503">
        <v>1</v>
      </c>
      <c r="R323" s="756" t="e">
        <f>F323/$J$293</f>
        <v>#DIV/0!</v>
      </c>
      <c r="S323" s="754" t="e">
        <f t="shared" si="11"/>
        <v>#DIV/0!</v>
      </c>
    </row>
    <row r="324" spans="1:19">
      <c r="A324" s="725"/>
      <c r="B324" s="731" t="s">
        <v>439</v>
      </c>
      <c r="C324" s="731" t="s">
        <v>408</v>
      </c>
      <c r="D324" s="731" t="s">
        <v>418</v>
      </c>
      <c r="E324" s="731" t="s">
        <v>144</v>
      </c>
      <c r="F324" s="732">
        <v>150000</v>
      </c>
      <c r="G324" s="733">
        <v>6</v>
      </c>
      <c r="H324" s="730">
        <f t="shared" ref="H324:H387" si="12">IFERROR(F324/G324,"")</f>
        <v>25000</v>
      </c>
      <c r="J324" s="766"/>
      <c r="K324" s="749">
        <v>45997</v>
      </c>
      <c r="L324" s="748" t="s">
        <v>400</v>
      </c>
      <c r="M324" s="151" t="s">
        <v>401</v>
      </c>
      <c r="N324" s="151" t="str">
        <f>C324</f>
        <v>TURNO 1</v>
      </c>
      <c r="O324" s="151" t="str">
        <f>E324</f>
        <v xml:space="preserve">VAN </v>
      </c>
      <c r="P324" s="151" t="str">
        <f>D324</f>
        <v>TENO/MORZA</v>
      </c>
      <c r="Q324" s="503">
        <v>1</v>
      </c>
      <c r="R324" s="756" t="e">
        <f>F324/$J$293</f>
        <v>#DIV/0!</v>
      </c>
      <c r="S324" s="754" t="e">
        <f t="shared" si="11"/>
        <v>#DIV/0!</v>
      </c>
    </row>
    <row r="325" spans="1:19">
      <c r="A325" s="725"/>
      <c r="B325" s="727" t="s">
        <v>443</v>
      </c>
      <c r="C325" s="727" t="s">
        <v>411</v>
      </c>
      <c r="D325" s="727" t="s">
        <v>145</v>
      </c>
      <c r="E325" s="727" t="s">
        <v>8</v>
      </c>
      <c r="F325" s="728">
        <v>126000</v>
      </c>
      <c r="G325" s="733">
        <v>21</v>
      </c>
      <c r="H325" s="730">
        <f t="shared" si="12"/>
        <v>6000</v>
      </c>
      <c r="J325" s="766"/>
      <c r="K325" s="749">
        <v>45997</v>
      </c>
      <c r="L325" s="748" t="s">
        <v>400</v>
      </c>
      <c r="M325" s="151" t="s">
        <v>401</v>
      </c>
      <c r="N325" s="151" t="str">
        <f>C325</f>
        <v>TURNO 2</v>
      </c>
      <c r="O325" s="151" t="str">
        <f>E325</f>
        <v>BUS</v>
      </c>
      <c r="P325" s="151" t="str">
        <f>D325</f>
        <v>CURICÓ 1</v>
      </c>
      <c r="Q325" s="503">
        <v>1</v>
      </c>
      <c r="R325" s="756" t="e">
        <f>F325/$J$293</f>
        <v>#DIV/0!</v>
      </c>
      <c r="S325" s="754" t="e">
        <f t="shared" si="11"/>
        <v>#DIV/0!</v>
      </c>
    </row>
    <row r="326" spans="1:19">
      <c r="A326" s="725"/>
      <c r="B326" s="727" t="s">
        <v>443</v>
      </c>
      <c r="C326" s="727" t="s">
        <v>412</v>
      </c>
      <c r="D326" s="727" t="s">
        <v>135</v>
      </c>
      <c r="E326" s="727" t="s">
        <v>8</v>
      </c>
      <c r="F326" s="728">
        <v>126000</v>
      </c>
      <c r="G326" s="733">
        <v>44</v>
      </c>
      <c r="H326" s="730">
        <f t="shared" si="12"/>
        <v>2863.6363636363635</v>
      </c>
      <c r="J326" s="766"/>
      <c r="K326" s="749">
        <v>45997</v>
      </c>
      <c r="L326" s="748" t="s">
        <v>400</v>
      </c>
      <c r="M326" s="151" t="s">
        <v>401</v>
      </c>
      <c r="N326" s="151" t="str">
        <f>C326</f>
        <v xml:space="preserve">TURNO 2 </v>
      </c>
      <c r="O326" s="151" t="str">
        <f>E326</f>
        <v>BUS</v>
      </c>
      <c r="P326" s="151" t="str">
        <f>D326</f>
        <v xml:space="preserve">CURICÓ 1 </v>
      </c>
      <c r="Q326" s="503">
        <v>1</v>
      </c>
      <c r="R326" s="756" t="e">
        <f>F326/$J$293</f>
        <v>#DIV/0!</v>
      </c>
      <c r="S326" s="754" t="e">
        <f t="shared" si="11"/>
        <v>#DIV/0!</v>
      </c>
    </row>
    <row r="327" spans="1:19">
      <c r="A327" s="725"/>
      <c r="B327" s="727" t="s">
        <v>443</v>
      </c>
      <c r="C327" s="727" t="s">
        <v>412</v>
      </c>
      <c r="D327" s="727" t="s">
        <v>135</v>
      </c>
      <c r="E327" s="727" t="s">
        <v>10</v>
      </c>
      <c r="F327" s="728">
        <v>90000</v>
      </c>
      <c r="G327" s="733">
        <v>15</v>
      </c>
      <c r="H327" s="730">
        <f t="shared" si="12"/>
        <v>6000</v>
      </c>
      <c r="J327" s="766"/>
      <c r="K327" s="749">
        <v>45997</v>
      </c>
      <c r="L327" s="748" t="s">
        <v>400</v>
      </c>
      <c r="M327" s="151" t="s">
        <v>401</v>
      </c>
      <c r="N327" s="151" t="str">
        <f>C327</f>
        <v xml:space="preserve">TURNO 2 </v>
      </c>
      <c r="O327" s="151" t="str">
        <f>E327</f>
        <v>VAN</v>
      </c>
      <c r="P327" s="151" t="str">
        <f>D327</f>
        <v xml:space="preserve">CURICÓ 1 </v>
      </c>
      <c r="Q327" s="503">
        <v>1</v>
      </c>
      <c r="R327" s="756" t="e">
        <f>F327/$J$293</f>
        <v>#DIV/0!</v>
      </c>
      <c r="S327" s="754" t="e">
        <f t="shared" si="11"/>
        <v>#DIV/0!</v>
      </c>
    </row>
    <row r="328" spans="1:19">
      <c r="A328" s="725"/>
      <c r="B328" s="727" t="s">
        <v>443</v>
      </c>
      <c r="C328" s="727" t="s">
        <v>412</v>
      </c>
      <c r="D328" s="727" t="s">
        <v>137</v>
      </c>
      <c r="E328" s="727" t="s">
        <v>8</v>
      </c>
      <c r="F328" s="728">
        <v>126000</v>
      </c>
      <c r="G328" s="733">
        <v>46</v>
      </c>
      <c r="H328" s="730">
        <f t="shared" si="12"/>
        <v>2739.1304347826085</v>
      </c>
      <c r="J328" s="766"/>
      <c r="K328" s="749">
        <v>45997</v>
      </c>
      <c r="L328" s="748" t="s">
        <v>400</v>
      </c>
      <c r="M328" s="151" t="s">
        <v>401</v>
      </c>
      <c r="N328" s="151" t="str">
        <f>C328</f>
        <v xml:space="preserve">TURNO 2 </v>
      </c>
      <c r="O328" s="151" t="str">
        <f>E328</f>
        <v>BUS</v>
      </c>
      <c r="P328" s="151" t="str">
        <f>D328</f>
        <v>CURICÓ 2</v>
      </c>
      <c r="Q328" s="503">
        <v>1</v>
      </c>
      <c r="R328" s="756" t="e">
        <f>F328/$J$293</f>
        <v>#DIV/0!</v>
      </c>
      <c r="S328" s="754" t="e">
        <f t="shared" si="11"/>
        <v>#DIV/0!</v>
      </c>
    </row>
    <row r="329" spans="1:19">
      <c r="A329" s="725"/>
      <c r="B329" s="727" t="s">
        <v>443</v>
      </c>
      <c r="C329" s="727" t="s">
        <v>411</v>
      </c>
      <c r="D329" s="727" t="s">
        <v>141</v>
      </c>
      <c r="E329" s="727" t="s">
        <v>8</v>
      </c>
      <c r="F329" s="728">
        <v>126000</v>
      </c>
      <c r="G329" s="733">
        <v>28</v>
      </c>
      <c r="H329" s="730">
        <f t="shared" si="12"/>
        <v>4500</v>
      </c>
      <c r="J329" s="766"/>
      <c r="K329" s="749">
        <v>45997</v>
      </c>
      <c r="L329" s="748" t="s">
        <v>400</v>
      </c>
      <c r="M329" s="151" t="s">
        <v>401</v>
      </c>
      <c r="N329" s="151" t="str">
        <f>C329</f>
        <v>TURNO 2</v>
      </c>
      <c r="O329" s="151" t="str">
        <f>E329</f>
        <v>BUS</v>
      </c>
      <c r="P329" s="151" t="str">
        <f>D329</f>
        <v xml:space="preserve">CURICÓ 2 </v>
      </c>
      <c r="Q329" s="503">
        <v>1</v>
      </c>
      <c r="R329" s="756" t="e">
        <f>F329/$J$293</f>
        <v>#DIV/0!</v>
      </c>
      <c r="S329" s="754" t="e">
        <f t="shared" si="11"/>
        <v>#DIV/0!</v>
      </c>
    </row>
    <row r="330" spans="1:19">
      <c r="A330" s="725"/>
      <c r="B330" s="727" t="s">
        <v>443</v>
      </c>
      <c r="C330" s="727" t="s">
        <v>412</v>
      </c>
      <c r="D330" s="727" t="s">
        <v>141</v>
      </c>
      <c r="E330" s="727" t="s">
        <v>10</v>
      </c>
      <c r="F330" s="728">
        <v>90000</v>
      </c>
      <c r="G330" s="733">
        <v>15</v>
      </c>
      <c r="H330" s="730">
        <f t="shared" si="12"/>
        <v>6000</v>
      </c>
      <c r="J330" s="766"/>
      <c r="K330" s="749">
        <v>45997</v>
      </c>
      <c r="L330" s="748" t="s">
        <v>400</v>
      </c>
      <c r="M330" s="151" t="s">
        <v>401</v>
      </c>
      <c r="N330" s="151" t="str">
        <f>C330</f>
        <v xml:space="preserve">TURNO 2 </v>
      </c>
      <c r="O330" s="151" t="str">
        <f>E330</f>
        <v>VAN</v>
      </c>
      <c r="P330" s="151" t="str">
        <f>D330</f>
        <v xml:space="preserve">CURICÓ 2 </v>
      </c>
      <c r="Q330" s="503">
        <v>1</v>
      </c>
      <c r="R330" s="756" t="e">
        <f>F330/$J$293</f>
        <v>#DIV/0!</v>
      </c>
      <c r="S330" s="754" t="e">
        <f t="shared" si="11"/>
        <v>#DIV/0!</v>
      </c>
    </row>
    <row r="331" spans="1:19">
      <c r="A331" s="725"/>
      <c r="B331" s="727" t="s">
        <v>443</v>
      </c>
      <c r="C331" s="727" t="s">
        <v>411</v>
      </c>
      <c r="D331" s="727" t="s">
        <v>146</v>
      </c>
      <c r="E331" s="727" t="s">
        <v>8</v>
      </c>
      <c r="F331" s="728">
        <v>126000</v>
      </c>
      <c r="G331" s="733">
        <v>44</v>
      </c>
      <c r="H331" s="730">
        <f t="shared" si="12"/>
        <v>2863.6363636363635</v>
      </c>
      <c r="J331" s="766"/>
      <c r="K331" s="749">
        <v>45997</v>
      </c>
      <c r="L331" s="748" t="s">
        <v>400</v>
      </c>
      <c r="M331" s="151" t="s">
        <v>401</v>
      </c>
      <c r="N331" s="151" t="str">
        <f>C331</f>
        <v>TURNO 2</v>
      </c>
      <c r="O331" s="151" t="str">
        <f>E331</f>
        <v>BUS</v>
      </c>
      <c r="P331" s="151" t="str">
        <f>D331</f>
        <v>CURICÓ 3</v>
      </c>
      <c r="Q331" s="503">
        <v>1</v>
      </c>
      <c r="R331" s="756" t="e">
        <f>F331/$J$293</f>
        <v>#DIV/0!</v>
      </c>
      <c r="S331" s="754" t="e">
        <f t="shared" si="11"/>
        <v>#DIV/0!</v>
      </c>
    </row>
    <row r="332" spans="1:19">
      <c r="A332" s="725"/>
      <c r="B332" s="727" t="s">
        <v>443</v>
      </c>
      <c r="C332" s="727" t="s">
        <v>411</v>
      </c>
      <c r="D332" s="727" t="s">
        <v>363</v>
      </c>
      <c r="E332" s="727" t="s">
        <v>8</v>
      </c>
      <c r="F332" s="728">
        <v>126000</v>
      </c>
      <c r="G332" s="733">
        <v>42</v>
      </c>
      <c r="H332" s="730">
        <f t="shared" si="12"/>
        <v>3000</v>
      </c>
      <c r="J332" s="766"/>
      <c r="K332" s="749">
        <v>45997</v>
      </c>
      <c r="L332" s="748" t="s">
        <v>400</v>
      </c>
      <c r="M332" s="151" t="s">
        <v>401</v>
      </c>
      <c r="N332" s="151" t="str">
        <f>C332</f>
        <v>TURNO 2</v>
      </c>
      <c r="O332" s="151" t="str">
        <f>E332</f>
        <v>BUS</v>
      </c>
      <c r="P332" s="151" t="str">
        <f>D332</f>
        <v xml:space="preserve">CURICÓ 3 </v>
      </c>
      <c r="Q332" s="503">
        <v>1</v>
      </c>
      <c r="R332" s="756" t="e">
        <f>F332/$J$293</f>
        <v>#DIV/0!</v>
      </c>
      <c r="S332" s="754" t="e">
        <f t="shared" si="11"/>
        <v>#DIV/0!</v>
      </c>
    </row>
    <row r="333" spans="1:19">
      <c r="A333" s="725"/>
      <c r="B333" s="727" t="s">
        <v>443</v>
      </c>
      <c r="C333" s="727" t="s">
        <v>411</v>
      </c>
      <c r="D333" s="727" t="s">
        <v>363</v>
      </c>
      <c r="E333" s="727" t="s">
        <v>8</v>
      </c>
      <c r="F333" s="728">
        <v>126000</v>
      </c>
      <c r="G333" s="733">
        <v>34</v>
      </c>
      <c r="H333" s="730">
        <f t="shared" si="12"/>
        <v>3705.8823529411766</v>
      </c>
      <c r="J333" s="766"/>
      <c r="K333" s="749">
        <v>45997</v>
      </c>
      <c r="L333" s="748" t="s">
        <v>400</v>
      </c>
      <c r="M333" s="151" t="s">
        <v>401</v>
      </c>
      <c r="N333" s="151" t="str">
        <f>C333</f>
        <v>TURNO 2</v>
      </c>
      <c r="O333" s="151" t="str">
        <f>E333</f>
        <v>BUS</v>
      </c>
      <c r="P333" s="151" t="str">
        <f>D333</f>
        <v xml:space="preserve">CURICÓ 3 </v>
      </c>
      <c r="Q333" s="503">
        <v>1</v>
      </c>
      <c r="R333" s="756" t="e">
        <f>F333/$J$293</f>
        <v>#DIV/0!</v>
      </c>
      <c r="S333" s="754" t="e">
        <f t="shared" si="11"/>
        <v>#DIV/0!</v>
      </c>
    </row>
    <row r="334" spans="1:19">
      <c r="A334" s="725"/>
      <c r="B334" s="727" t="s">
        <v>443</v>
      </c>
      <c r="C334" s="727" t="s">
        <v>412</v>
      </c>
      <c r="D334" s="727" t="s">
        <v>146</v>
      </c>
      <c r="E334" s="727" t="s">
        <v>8</v>
      </c>
      <c r="F334" s="728">
        <v>126000</v>
      </c>
      <c r="G334" s="733">
        <v>26</v>
      </c>
      <c r="H334" s="730">
        <f t="shared" si="12"/>
        <v>4846.1538461538457</v>
      </c>
      <c r="J334" s="766"/>
      <c r="K334" s="749">
        <v>45997</v>
      </c>
      <c r="L334" s="748" t="s">
        <v>400</v>
      </c>
      <c r="M334" s="151" t="s">
        <v>401</v>
      </c>
      <c r="N334" s="151" t="str">
        <f>C334</f>
        <v xml:space="preserve">TURNO 2 </v>
      </c>
      <c r="O334" s="151" t="str">
        <f>E334</f>
        <v>BUS</v>
      </c>
      <c r="P334" s="151" t="str">
        <f>D334</f>
        <v>CURICÓ 3</v>
      </c>
      <c r="Q334" s="503">
        <v>1</v>
      </c>
      <c r="R334" s="756" t="e">
        <f>F334/$J$293</f>
        <v>#DIV/0!</v>
      </c>
      <c r="S334" s="754" t="e">
        <f t="shared" si="11"/>
        <v>#DIV/0!</v>
      </c>
    </row>
    <row r="335" spans="1:19">
      <c r="A335" s="725"/>
      <c r="B335" s="727" t="s">
        <v>443</v>
      </c>
      <c r="C335" s="727" t="s">
        <v>411</v>
      </c>
      <c r="D335" s="727" t="s">
        <v>364</v>
      </c>
      <c r="E335" s="727" t="s">
        <v>8</v>
      </c>
      <c r="F335" s="728">
        <v>101000</v>
      </c>
      <c r="G335" s="733">
        <v>33</v>
      </c>
      <c r="H335" s="730">
        <f t="shared" si="12"/>
        <v>3060.6060606060605</v>
      </c>
      <c r="J335" s="766"/>
      <c r="K335" s="749">
        <v>45997</v>
      </c>
      <c r="L335" s="748" t="s">
        <v>400</v>
      </c>
      <c r="M335" s="151" t="s">
        <v>401</v>
      </c>
      <c r="N335" s="151" t="str">
        <f>C335</f>
        <v>TURNO 2</v>
      </c>
      <c r="O335" s="151" t="str">
        <f>E335</f>
        <v>BUS</v>
      </c>
      <c r="P335" s="151" t="str">
        <f>D335</f>
        <v xml:space="preserve">TENO 1 </v>
      </c>
      <c r="Q335" s="503">
        <v>1</v>
      </c>
      <c r="R335" s="756" t="e">
        <f>F335/$J$293</f>
        <v>#DIV/0!</v>
      </c>
      <c r="S335" s="754" t="e">
        <f t="shared" si="11"/>
        <v>#DIV/0!</v>
      </c>
    </row>
    <row r="336" spans="1:19">
      <c r="A336" s="725"/>
      <c r="B336" s="727" t="s">
        <v>443</v>
      </c>
      <c r="C336" s="727" t="s">
        <v>411</v>
      </c>
      <c r="D336" s="727" t="s">
        <v>364</v>
      </c>
      <c r="E336" s="727" t="s">
        <v>17</v>
      </c>
      <c r="F336" s="728">
        <v>95000</v>
      </c>
      <c r="G336" s="733">
        <v>22</v>
      </c>
      <c r="H336" s="730">
        <f t="shared" si="12"/>
        <v>4318.181818181818</v>
      </c>
      <c r="J336" s="766"/>
      <c r="K336" s="749">
        <v>45997</v>
      </c>
      <c r="L336" s="748" t="s">
        <v>400</v>
      </c>
      <c r="M336" s="151" t="s">
        <v>401</v>
      </c>
      <c r="N336" s="151" t="str">
        <f>C336</f>
        <v>TURNO 2</v>
      </c>
      <c r="O336" s="151" t="str">
        <f>E336</f>
        <v>MINIBUS</v>
      </c>
      <c r="P336" s="151" t="str">
        <f>D336</f>
        <v xml:space="preserve">TENO 1 </v>
      </c>
      <c r="Q336" s="503">
        <v>1</v>
      </c>
      <c r="R336" s="756" t="e">
        <f>F336/$J$293</f>
        <v>#DIV/0!</v>
      </c>
      <c r="S336" s="754" t="e">
        <f t="shared" si="11"/>
        <v>#DIV/0!</v>
      </c>
    </row>
    <row r="337" spans="1:19">
      <c r="A337" s="725"/>
      <c r="B337" s="727" t="s">
        <v>443</v>
      </c>
      <c r="C337" s="727" t="s">
        <v>411</v>
      </c>
      <c r="D337" s="727" t="s">
        <v>240</v>
      </c>
      <c r="E337" s="727" t="s">
        <v>8</v>
      </c>
      <c r="F337" s="728">
        <v>108000</v>
      </c>
      <c r="G337" s="733">
        <v>32</v>
      </c>
      <c r="H337" s="730">
        <f t="shared" si="12"/>
        <v>3375</v>
      </c>
      <c r="J337" s="766"/>
      <c r="K337" s="749">
        <v>45997</v>
      </c>
      <c r="L337" s="748" t="s">
        <v>400</v>
      </c>
      <c r="M337" s="151" t="s">
        <v>401</v>
      </c>
      <c r="N337" s="151" t="str">
        <f>C337</f>
        <v>TURNO 2</v>
      </c>
      <c r="O337" s="151" t="str">
        <f>E337</f>
        <v>BUS</v>
      </c>
      <c r="P337" s="151" t="str">
        <f>D337</f>
        <v>TENO 2</v>
      </c>
      <c r="Q337" s="503">
        <v>1</v>
      </c>
      <c r="R337" s="756" t="e">
        <f>F337/$J$293</f>
        <v>#DIV/0!</v>
      </c>
      <c r="S337" s="754" t="e">
        <f t="shared" si="11"/>
        <v>#DIV/0!</v>
      </c>
    </row>
    <row r="338" spans="1:19">
      <c r="A338" s="725"/>
      <c r="B338" s="727" t="s">
        <v>443</v>
      </c>
      <c r="C338" s="727" t="s">
        <v>411</v>
      </c>
      <c r="D338" s="727" t="s">
        <v>25</v>
      </c>
      <c r="E338" s="727" t="s">
        <v>8</v>
      </c>
      <c r="F338" s="728">
        <v>119000</v>
      </c>
      <c r="G338" s="733">
        <v>20</v>
      </c>
      <c r="H338" s="730">
        <f t="shared" si="12"/>
        <v>5950</v>
      </c>
      <c r="J338" s="766"/>
      <c r="K338" s="749">
        <v>45997</v>
      </c>
      <c r="L338" s="748" t="s">
        <v>400</v>
      </c>
      <c r="M338" s="151" t="s">
        <v>401</v>
      </c>
      <c r="N338" s="151" t="str">
        <f>C338</f>
        <v>TURNO 2</v>
      </c>
      <c r="O338" s="151" t="str">
        <f>E338</f>
        <v>BUS</v>
      </c>
      <c r="P338" s="151" t="str">
        <f>D338</f>
        <v>MORZA</v>
      </c>
      <c r="Q338" s="503">
        <v>1</v>
      </c>
      <c r="R338" s="756" t="e">
        <f>F338/$J$293</f>
        <v>#DIV/0!</v>
      </c>
      <c r="S338" s="754" t="e">
        <f t="shared" si="11"/>
        <v>#DIV/0!</v>
      </c>
    </row>
    <row r="339" spans="1:19">
      <c r="A339" s="725"/>
      <c r="B339" s="727" t="s">
        <v>443</v>
      </c>
      <c r="C339" s="727" t="s">
        <v>411</v>
      </c>
      <c r="D339" s="727" t="s">
        <v>25</v>
      </c>
      <c r="E339" s="727" t="s">
        <v>144</v>
      </c>
      <c r="F339" s="728">
        <v>100000</v>
      </c>
      <c r="G339" s="733"/>
      <c r="H339" s="730" t="str">
        <f t="shared" si="12"/>
        <v/>
      </c>
      <c r="J339" s="766"/>
      <c r="K339" s="749">
        <v>45997</v>
      </c>
      <c r="L339" s="748" t="s">
        <v>400</v>
      </c>
      <c r="M339" s="151" t="s">
        <v>401</v>
      </c>
      <c r="N339" s="151" t="str">
        <f>C339</f>
        <v>TURNO 2</v>
      </c>
      <c r="O339" s="151" t="str">
        <f>E339</f>
        <v xml:space="preserve">VAN </v>
      </c>
      <c r="P339" s="151" t="str">
        <f>D339</f>
        <v>MORZA</v>
      </c>
      <c r="Q339" s="503">
        <v>1</v>
      </c>
      <c r="R339" s="756" t="e">
        <f>F339/$J$293</f>
        <v>#DIV/0!</v>
      </c>
      <c r="S339" s="754" t="e">
        <f t="shared" ref="S339:S409" si="13">Q339*R339</f>
        <v>#DIV/0!</v>
      </c>
    </row>
    <row r="340" spans="1:19">
      <c r="A340" s="725"/>
      <c r="B340" s="727" t="s">
        <v>443</v>
      </c>
      <c r="C340" s="727" t="s">
        <v>411</v>
      </c>
      <c r="D340" s="727" t="s">
        <v>54</v>
      </c>
      <c r="E340" s="727" t="s">
        <v>8</v>
      </c>
      <c r="F340" s="728">
        <v>120000</v>
      </c>
      <c r="G340" s="733">
        <v>28</v>
      </c>
      <c r="H340" s="730">
        <f t="shared" si="12"/>
        <v>4285.7142857142853</v>
      </c>
      <c r="J340" s="766"/>
      <c r="K340" s="749">
        <v>45997</v>
      </c>
      <c r="L340" s="748" t="s">
        <v>400</v>
      </c>
      <c r="M340" s="151" t="s">
        <v>401</v>
      </c>
      <c r="N340" s="151" t="str">
        <f>C340</f>
        <v>TURNO 2</v>
      </c>
      <c r="O340" s="151" t="str">
        <f>E340</f>
        <v>BUS</v>
      </c>
      <c r="P340" s="151" t="str">
        <f>D340</f>
        <v>LA MONTAÑA 1</v>
      </c>
      <c r="Q340" s="503">
        <v>1</v>
      </c>
      <c r="R340" s="756" t="e">
        <f>F340/$J$293</f>
        <v>#DIV/0!</v>
      </c>
      <c r="S340" s="754" t="e">
        <f t="shared" si="13"/>
        <v>#DIV/0!</v>
      </c>
    </row>
    <row r="341" spans="1:19">
      <c r="A341" s="725"/>
      <c r="B341" s="727" t="s">
        <v>443</v>
      </c>
      <c r="C341" s="727" t="s">
        <v>411</v>
      </c>
      <c r="D341" s="727" t="s">
        <v>57</v>
      </c>
      <c r="E341" s="727" t="s">
        <v>17</v>
      </c>
      <c r="F341" s="728">
        <v>105000</v>
      </c>
      <c r="G341" s="733">
        <v>8</v>
      </c>
      <c r="H341" s="730">
        <f t="shared" si="12"/>
        <v>13125</v>
      </c>
      <c r="J341" s="766"/>
      <c r="K341" s="749">
        <v>45997</v>
      </c>
      <c r="L341" s="748" t="s">
        <v>400</v>
      </c>
      <c r="M341" s="151" t="s">
        <v>401</v>
      </c>
      <c r="N341" s="151" t="str">
        <f>C341</f>
        <v>TURNO 2</v>
      </c>
      <c r="O341" s="151" t="str">
        <f>E341</f>
        <v>MINIBUS</v>
      </c>
      <c r="P341" s="151" t="str">
        <f>D341</f>
        <v xml:space="preserve">LA MONTAÑA 2 </v>
      </c>
      <c r="Q341" s="503">
        <v>1</v>
      </c>
      <c r="R341" s="756" t="e">
        <f>F341/$J$293</f>
        <v>#DIV/0!</v>
      </c>
      <c r="S341" s="754" t="e">
        <f t="shared" si="13"/>
        <v>#DIV/0!</v>
      </c>
    </row>
    <row r="342" spans="1:19">
      <c r="A342" s="725"/>
      <c r="B342" s="727" t="s">
        <v>443</v>
      </c>
      <c r="C342" s="727" t="s">
        <v>411</v>
      </c>
      <c r="D342" s="727" t="s">
        <v>58</v>
      </c>
      <c r="E342" s="727" t="s">
        <v>8</v>
      </c>
      <c r="F342" s="728">
        <v>165000</v>
      </c>
      <c r="G342" s="733">
        <v>36</v>
      </c>
      <c r="H342" s="730">
        <f t="shared" si="12"/>
        <v>4583.333333333333</v>
      </c>
      <c r="J342" s="766"/>
      <c r="K342" s="749">
        <v>45997</v>
      </c>
      <c r="L342" s="748" t="s">
        <v>400</v>
      </c>
      <c r="M342" s="151" t="s">
        <v>401</v>
      </c>
      <c r="N342" s="151" t="str">
        <f>C342</f>
        <v>TURNO 2</v>
      </c>
      <c r="O342" s="151" t="str">
        <f>E342</f>
        <v>BUS</v>
      </c>
      <c r="P342" s="151" t="str">
        <f>D342</f>
        <v xml:space="preserve">MOLINA </v>
      </c>
      <c r="Q342" s="503">
        <v>1</v>
      </c>
      <c r="R342" s="756" t="e">
        <f>F342/$J$293</f>
        <v>#DIV/0!</v>
      </c>
      <c r="S342" s="754" t="e">
        <f t="shared" si="13"/>
        <v>#DIV/0!</v>
      </c>
    </row>
    <row r="343" spans="1:19">
      <c r="A343" s="725"/>
      <c r="B343" s="727" t="s">
        <v>443</v>
      </c>
      <c r="C343" s="727" t="s">
        <v>412</v>
      </c>
      <c r="D343" s="727" t="s">
        <v>22</v>
      </c>
      <c r="E343" s="727" t="s">
        <v>10</v>
      </c>
      <c r="F343" s="728">
        <v>145000</v>
      </c>
      <c r="G343" s="733">
        <v>15</v>
      </c>
      <c r="H343" s="730">
        <f t="shared" si="12"/>
        <v>9666.6666666666661</v>
      </c>
      <c r="J343" s="766"/>
      <c r="K343" s="749">
        <v>45997</v>
      </c>
      <c r="L343" s="748" t="s">
        <v>400</v>
      </c>
      <c r="M343" s="151" t="s">
        <v>401</v>
      </c>
      <c r="N343" s="151" t="str">
        <f>C343</f>
        <v xml:space="preserve">TURNO 2 </v>
      </c>
      <c r="O343" s="151" t="str">
        <f>E343</f>
        <v>VAN</v>
      </c>
      <c r="P343" s="151" t="str">
        <f>D343</f>
        <v>MOLINA</v>
      </c>
      <c r="Q343" s="503">
        <v>1</v>
      </c>
      <c r="R343" s="756" t="e">
        <f>F343/$J$293</f>
        <v>#DIV/0!</v>
      </c>
      <c r="S343" s="754" t="e">
        <f t="shared" si="13"/>
        <v>#DIV/0!</v>
      </c>
    </row>
    <row r="344" spans="1:19">
      <c r="A344" s="725"/>
      <c r="B344" s="727" t="s">
        <v>443</v>
      </c>
      <c r="C344" s="727" t="s">
        <v>411</v>
      </c>
      <c r="D344" s="727" t="s">
        <v>20</v>
      </c>
      <c r="E344" s="727" t="s">
        <v>8</v>
      </c>
      <c r="F344" s="728">
        <v>121000</v>
      </c>
      <c r="G344" s="733">
        <v>35</v>
      </c>
      <c r="H344" s="730">
        <f t="shared" si="12"/>
        <v>3457.1428571428573</v>
      </c>
      <c r="J344" s="766"/>
      <c r="K344" s="749">
        <v>45997</v>
      </c>
      <c r="L344" s="748" t="s">
        <v>400</v>
      </c>
      <c r="M344" s="151" t="s">
        <v>401</v>
      </c>
      <c r="N344" s="151" t="str">
        <f>C344</f>
        <v>TURNO 2</v>
      </c>
      <c r="O344" s="151" t="str">
        <f>E344</f>
        <v>BUS</v>
      </c>
      <c r="P344" s="151" t="str">
        <f>D344</f>
        <v>RAUCO</v>
      </c>
      <c r="Q344" s="503">
        <v>1</v>
      </c>
      <c r="R344" s="756" t="e">
        <f>F344/$J$293</f>
        <v>#DIV/0!</v>
      </c>
      <c r="S344" s="754" t="e">
        <f t="shared" si="13"/>
        <v>#DIV/0!</v>
      </c>
    </row>
    <row r="345" spans="1:19">
      <c r="A345" s="725"/>
      <c r="B345" s="727" t="s">
        <v>443</v>
      </c>
      <c r="C345" s="727" t="s">
        <v>411</v>
      </c>
      <c r="D345" s="727" t="s">
        <v>20</v>
      </c>
      <c r="E345" s="727" t="s">
        <v>10</v>
      </c>
      <c r="F345" s="728">
        <v>90000</v>
      </c>
      <c r="G345" s="733">
        <v>12</v>
      </c>
      <c r="H345" s="730">
        <f t="shared" si="12"/>
        <v>7500</v>
      </c>
      <c r="J345" s="766"/>
      <c r="K345" s="749">
        <v>45997</v>
      </c>
      <c r="L345" s="748" t="s">
        <v>400</v>
      </c>
      <c r="M345" s="151" t="s">
        <v>401</v>
      </c>
      <c r="N345" s="151" t="str">
        <f>C345</f>
        <v>TURNO 2</v>
      </c>
      <c r="O345" s="151" t="str">
        <f>E345</f>
        <v>VAN</v>
      </c>
      <c r="P345" s="151" t="str">
        <f>D345</f>
        <v>RAUCO</v>
      </c>
      <c r="Q345" s="503">
        <v>1</v>
      </c>
      <c r="R345" s="756" t="e">
        <f>F345/$J$293</f>
        <v>#DIV/0!</v>
      </c>
      <c r="S345" s="754" t="e">
        <f t="shared" si="13"/>
        <v>#DIV/0!</v>
      </c>
    </row>
    <row r="346" spans="1:19">
      <c r="A346" s="725"/>
      <c r="B346" s="727" t="s">
        <v>443</v>
      </c>
      <c r="C346" s="727" t="s">
        <v>411</v>
      </c>
      <c r="D346" s="727" t="s">
        <v>419</v>
      </c>
      <c r="E346" s="727" t="s">
        <v>17</v>
      </c>
      <c r="F346" s="728">
        <v>150000</v>
      </c>
      <c r="G346" s="733">
        <v>18</v>
      </c>
      <c r="H346" s="730">
        <f t="shared" si="12"/>
        <v>8333.3333333333339</v>
      </c>
      <c r="J346" s="766"/>
      <c r="K346" s="749">
        <v>45997</v>
      </c>
      <c r="L346" s="748" t="s">
        <v>400</v>
      </c>
      <c r="M346" s="151" t="s">
        <v>401</v>
      </c>
      <c r="N346" s="151" t="str">
        <f>C346</f>
        <v>TURNO 2</v>
      </c>
      <c r="O346" s="151" t="str">
        <f>E346</f>
        <v>MINIBUS</v>
      </c>
      <c r="P346" s="151" t="str">
        <f>D346</f>
        <v xml:space="preserve">CHEPICA </v>
      </c>
      <c r="Q346" s="503">
        <v>1</v>
      </c>
      <c r="R346" s="756" t="e">
        <f>F346/$J$293</f>
        <v>#DIV/0!</v>
      </c>
      <c r="S346" s="754" t="e">
        <f t="shared" si="13"/>
        <v>#DIV/0!</v>
      </c>
    </row>
    <row r="347" spans="1:19">
      <c r="A347" s="725"/>
      <c r="B347" s="727" t="s">
        <v>444</v>
      </c>
      <c r="C347" s="727" t="s">
        <v>412</v>
      </c>
      <c r="D347" s="727" t="s">
        <v>421</v>
      </c>
      <c r="E347" s="727" t="s">
        <v>144</v>
      </c>
      <c r="F347" s="728">
        <v>150000</v>
      </c>
      <c r="G347" s="733">
        <v>11</v>
      </c>
      <c r="H347" s="730">
        <f t="shared" si="12"/>
        <v>13636.363636363636</v>
      </c>
      <c r="J347" s="766"/>
      <c r="K347" s="749">
        <v>45997</v>
      </c>
      <c r="L347" s="748" t="s">
        <v>400</v>
      </c>
      <c r="M347" s="151" t="s">
        <v>401</v>
      </c>
      <c r="N347" s="151" t="str">
        <f>C347</f>
        <v xml:space="preserve">TURNO 2 </v>
      </c>
      <c r="O347" s="151" t="str">
        <f>E347</f>
        <v xml:space="preserve">VAN </v>
      </c>
      <c r="P347" s="151" t="str">
        <f>D347</f>
        <v>CURICÓ 1, 2 Y 3</v>
      </c>
      <c r="Q347" s="503">
        <v>1</v>
      </c>
      <c r="R347" s="756" t="e">
        <f>F347/$J$293</f>
        <v>#DIV/0!</v>
      </c>
      <c r="S347" s="754" t="e">
        <f t="shared" si="13"/>
        <v>#DIV/0!</v>
      </c>
    </row>
    <row r="348" spans="1:19">
      <c r="A348" s="725">
        <v>45998</v>
      </c>
      <c r="B348" s="727" t="s">
        <v>445</v>
      </c>
      <c r="C348" s="727" t="s">
        <v>408</v>
      </c>
      <c r="D348" s="727" t="s">
        <v>148</v>
      </c>
      <c r="E348" s="727" t="s">
        <v>17</v>
      </c>
      <c r="F348" s="728">
        <v>78750</v>
      </c>
      <c r="G348" s="733">
        <v>17</v>
      </c>
      <c r="H348" s="730">
        <f t="shared" si="12"/>
        <v>4632.3529411764703</v>
      </c>
      <c r="J348" s="766"/>
      <c r="K348" s="749">
        <v>45998</v>
      </c>
      <c r="L348" s="748" t="s">
        <v>400</v>
      </c>
      <c r="M348" s="151" t="s">
        <v>401</v>
      </c>
      <c r="N348" s="151" t="str">
        <f>C348</f>
        <v>TURNO 1</v>
      </c>
      <c r="O348" s="151" t="str">
        <f>E348</f>
        <v>MINIBUS</v>
      </c>
      <c r="P348" s="151" t="str">
        <f>D348</f>
        <v xml:space="preserve">CURICÓ 1 Y 2 </v>
      </c>
      <c r="Q348" s="503">
        <v>1</v>
      </c>
      <c r="R348" s="756" t="e">
        <f>F348/$J$348</f>
        <v>#DIV/0!</v>
      </c>
      <c r="S348" s="754" t="e">
        <f t="shared" si="13"/>
        <v>#DIV/0!</v>
      </c>
    </row>
    <row r="349" spans="1:19">
      <c r="A349" s="725"/>
      <c r="B349" s="727" t="s">
        <v>445</v>
      </c>
      <c r="C349" s="727" t="s">
        <v>408</v>
      </c>
      <c r="D349" s="727" t="s">
        <v>146</v>
      </c>
      <c r="E349" s="727" t="s">
        <v>17</v>
      </c>
      <c r="F349" s="728">
        <v>52500</v>
      </c>
      <c r="G349" s="733">
        <v>20</v>
      </c>
      <c r="H349" s="730">
        <f t="shared" si="12"/>
        <v>2625</v>
      </c>
      <c r="J349" s="766"/>
      <c r="K349" s="749">
        <v>45998</v>
      </c>
      <c r="L349" s="748" t="s">
        <v>400</v>
      </c>
      <c r="M349" s="151" t="s">
        <v>401</v>
      </c>
      <c r="N349" s="151" t="str">
        <f>C349</f>
        <v>TURNO 1</v>
      </c>
      <c r="O349" s="151" t="str">
        <f>E349</f>
        <v>MINIBUS</v>
      </c>
      <c r="P349" s="151" t="str">
        <f>D349</f>
        <v>CURICÓ 3</v>
      </c>
      <c r="Q349" s="503">
        <v>1</v>
      </c>
      <c r="R349" s="756" t="e">
        <f>F349/$J$348</f>
        <v>#DIV/0!</v>
      </c>
      <c r="S349" s="754" t="e">
        <f t="shared" si="13"/>
        <v>#DIV/0!</v>
      </c>
    </row>
    <row r="350" spans="1:19">
      <c r="A350" s="725"/>
      <c r="B350" s="727" t="s">
        <v>445</v>
      </c>
      <c r="C350" s="727" t="s">
        <v>408</v>
      </c>
      <c r="D350" s="727" t="s">
        <v>466</v>
      </c>
      <c r="E350" s="727" t="s">
        <v>10</v>
      </c>
      <c r="F350" s="728">
        <v>80000</v>
      </c>
      <c r="G350" s="733">
        <v>8</v>
      </c>
      <c r="H350" s="730">
        <f t="shared" si="12"/>
        <v>10000</v>
      </c>
      <c r="J350" s="766"/>
      <c r="K350" s="749">
        <v>45998</v>
      </c>
      <c r="L350" s="748" t="s">
        <v>400</v>
      </c>
      <c r="M350" s="151" t="s">
        <v>401</v>
      </c>
      <c r="N350" s="151" t="str">
        <f>C350</f>
        <v>TURNO 1</v>
      </c>
      <c r="O350" s="151" t="str">
        <f>E350</f>
        <v>VAN</v>
      </c>
      <c r="P350" s="151" t="str">
        <f>D350</f>
        <v>TENO/COMALLE/RAUCO</v>
      </c>
      <c r="Q350" s="503">
        <v>1</v>
      </c>
      <c r="R350" s="756" t="e">
        <f>F350/$J$348</f>
        <v>#DIV/0!</v>
      </c>
      <c r="S350" s="754" t="e">
        <f t="shared" si="13"/>
        <v>#DIV/0!</v>
      </c>
    </row>
    <row r="351" spans="1:19">
      <c r="A351" s="725"/>
      <c r="B351" s="727" t="s">
        <v>465</v>
      </c>
      <c r="C351" s="727" t="s">
        <v>408</v>
      </c>
      <c r="D351" s="727" t="s">
        <v>324</v>
      </c>
      <c r="E351" s="727" t="s">
        <v>17</v>
      </c>
      <c r="F351" s="728">
        <v>78750</v>
      </c>
      <c r="G351" s="733">
        <v>14</v>
      </c>
      <c r="H351" s="730">
        <f t="shared" si="12"/>
        <v>5625</v>
      </c>
      <c r="J351" s="766"/>
      <c r="K351" s="749">
        <v>45998</v>
      </c>
      <c r="L351" s="748" t="s">
        <v>400</v>
      </c>
      <c r="M351" s="151" t="s">
        <v>401</v>
      </c>
      <c r="N351" s="151" t="str">
        <f>C351</f>
        <v>TURNO 1</v>
      </c>
      <c r="O351" s="151" t="str">
        <f>E351</f>
        <v>MINIBUS</v>
      </c>
      <c r="P351" s="151" t="str">
        <f>D351</f>
        <v>CURICO 1-2</v>
      </c>
      <c r="Q351" s="503">
        <v>1</v>
      </c>
      <c r="R351" s="756" t="e">
        <f>F351/$J$348</f>
        <v>#DIV/0!</v>
      </c>
      <c r="S351" s="754" t="e">
        <f t="shared" si="13"/>
        <v>#DIV/0!</v>
      </c>
    </row>
    <row r="352" spans="1:19">
      <c r="A352" s="725"/>
      <c r="B352" s="727" t="s">
        <v>465</v>
      </c>
      <c r="C352" s="727" t="s">
        <v>408</v>
      </c>
      <c r="D352" s="727" t="s">
        <v>45</v>
      </c>
      <c r="E352" s="727" t="s">
        <v>17</v>
      </c>
      <c r="F352" s="728">
        <v>52500</v>
      </c>
      <c r="G352" s="733">
        <v>5</v>
      </c>
      <c r="H352" s="730">
        <f t="shared" si="12"/>
        <v>10500</v>
      </c>
      <c r="J352" s="766"/>
      <c r="K352" s="749">
        <v>45998</v>
      </c>
      <c r="L352" s="748" t="s">
        <v>400</v>
      </c>
      <c r="M352" s="151" t="s">
        <v>401</v>
      </c>
      <c r="N352" s="151" t="str">
        <f>C352</f>
        <v>TURNO 1</v>
      </c>
      <c r="O352" s="151" t="str">
        <f>E352</f>
        <v>MINIBUS</v>
      </c>
      <c r="P352" s="151" t="str">
        <f>D352</f>
        <v xml:space="preserve">CURICO 3 </v>
      </c>
      <c r="Q352" s="503">
        <v>1</v>
      </c>
      <c r="R352" s="756" t="e">
        <f>F352/$J$348</f>
        <v>#DIV/0!</v>
      </c>
      <c r="S352" s="754" t="e">
        <f t="shared" si="13"/>
        <v>#DIV/0!</v>
      </c>
    </row>
    <row r="353" spans="1:19">
      <c r="A353" s="725"/>
      <c r="B353" s="727" t="s">
        <v>465</v>
      </c>
      <c r="C353" s="727" t="s">
        <v>408</v>
      </c>
      <c r="D353" s="727" t="s">
        <v>473</v>
      </c>
      <c r="E353" s="727" t="s">
        <v>10</v>
      </c>
      <c r="F353" s="728">
        <v>67500</v>
      </c>
      <c r="G353" s="733">
        <v>5</v>
      </c>
      <c r="H353" s="730">
        <f t="shared" si="12"/>
        <v>13500</v>
      </c>
      <c r="J353" s="766"/>
      <c r="K353" s="749">
        <v>45998</v>
      </c>
      <c r="L353" s="748" t="s">
        <v>400</v>
      </c>
      <c r="M353" s="151" t="s">
        <v>401</v>
      </c>
      <c r="N353" s="151" t="str">
        <f>C353</f>
        <v>TURNO 1</v>
      </c>
      <c r="O353" s="151" t="str">
        <f>E353</f>
        <v>VAN</v>
      </c>
      <c r="P353" s="151" t="str">
        <f>D353</f>
        <v xml:space="preserve">MONTAÑA/MORZA </v>
      </c>
      <c r="Q353" s="503">
        <v>1</v>
      </c>
      <c r="R353" s="756" t="e">
        <f>F353/$J$348</f>
        <v>#DIV/0!</v>
      </c>
      <c r="S353" s="754" t="e">
        <f t="shared" si="13"/>
        <v>#DIV/0!</v>
      </c>
    </row>
    <row r="354" spans="1:19">
      <c r="A354" s="725"/>
      <c r="B354" s="727" t="s">
        <v>465</v>
      </c>
      <c r="C354" s="727" t="s">
        <v>408</v>
      </c>
      <c r="D354" s="727" t="s">
        <v>427</v>
      </c>
      <c r="E354" s="727" t="s">
        <v>10</v>
      </c>
      <c r="F354" s="728">
        <v>67500</v>
      </c>
      <c r="G354" s="733">
        <v>1</v>
      </c>
      <c r="H354" s="730">
        <f t="shared" si="12"/>
        <v>67500</v>
      </c>
      <c r="J354" s="766"/>
      <c r="K354" s="749">
        <v>45998</v>
      </c>
      <c r="L354" s="748" t="s">
        <v>400</v>
      </c>
      <c r="M354" s="151" t="s">
        <v>401</v>
      </c>
      <c r="N354" s="151" t="str">
        <f>C354</f>
        <v>TURNO 1</v>
      </c>
      <c r="O354" s="151" t="str">
        <f>E354</f>
        <v>VAN</v>
      </c>
      <c r="P354" s="151" t="str">
        <f>D354</f>
        <v>TENO/RAUCO</v>
      </c>
      <c r="Q354" s="503">
        <v>1</v>
      </c>
      <c r="R354" s="756" t="e">
        <f>F354/$J$348</f>
        <v>#DIV/0!</v>
      </c>
      <c r="S354" s="754" t="e">
        <f t="shared" si="13"/>
        <v>#DIV/0!</v>
      </c>
    </row>
    <row r="355" spans="1:19">
      <c r="A355" s="725"/>
      <c r="B355" s="727" t="s">
        <v>446</v>
      </c>
      <c r="C355" s="727" t="s">
        <v>408</v>
      </c>
      <c r="D355" s="727" t="s">
        <v>145</v>
      </c>
      <c r="E355" s="727" t="s">
        <v>8</v>
      </c>
      <c r="F355" s="728">
        <v>115500</v>
      </c>
      <c r="G355" s="733">
        <v>17</v>
      </c>
      <c r="H355" s="730">
        <f t="shared" si="12"/>
        <v>6794.1176470588234</v>
      </c>
      <c r="J355" s="766"/>
      <c r="K355" s="749">
        <v>45998</v>
      </c>
      <c r="L355" s="748" t="s">
        <v>400</v>
      </c>
      <c r="M355" s="151" t="s">
        <v>401</v>
      </c>
      <c r="N355" s="151" t="str">
        <f>C355</f>
        <v>TURNO 1</v>
      </c>
      <c r="O355" s="151" t="str">
        <f>E355</f>
        <v>BUS</v>
      </c>
      <c r="P355" s="151" t="str">
        <f>D355</f>
        <v>CURICÓ 1</v>
      </c>
      <c r="Q355" s="503">
        <v>1</v>
      </c>
      <c r="R355" s="756" t="e">
        <f>F355/$J$348</f>
        <v>#DIV/0!</v>
      </c>
      <c r="S355" s="754" t="e">
        <f t="shared" si="13"/>
        <v>#DIV/0!</v>
      </c>
    </row>
    <row r="356" spans="1:19">
      <c r="A356" s="725"/>
      <c r="B356" s="727" t="s">
        <v>446</v>
      </c>
      <c r="C356" s="727" t="s">
        <v>408</v>
      </c>
      <c r="D356" s="727" t="s">
        <v>137</v>
      </c>
      <c r="E356" s="727" t="s">
        <v>8</v>
      </c>
      <c r="F356" s="728">
        <v>115500</v>
      </c>
      <c r="G356" s="733">
        <v>14</v>
      </c>
      <c r="H356" s="730">
        <f t="shared" si="12"/>
        <v>8250</v>
      </c>
      <c r="J356" s="766"/>
      <c r="K356" s="749">
        <v>45998</v>
      </c>
      <c r="L356" s="748" t="s">
        <v>400</v>
      </c>
      <c r="M356" s="151" t="s">
        <v>401</v>
      </c>
      <c r="N356" s="151" t="str">
        <f>C356</f>
        <v>TURNO 1</v>
      </c>
      <c r="O356" s="151" t="str">
        <f>E356</f>
        <v>BUS</v>
      </c>
      <c r="P356" s="151" t="str">
        <f>D356</f>
        <v>CURICÓ 2</v>
      </c>
      <c r="Q356" s="503">
        <v>1</v>
      </c>
      <c r="R356" s="756" t="e">
        <f>F356/$J$348</f>
        <v>#DIV/0!</v>
      </c>
      <c r="S356" s="754" t="e">
        <f t="shared" si="13"/>
        <v>#DIV/0!</v>
      </c>
    </row>
    <row r="357" spans="1:19">
      <c r="A357" s="725"/>
      <c r="B357" s="727" t="s">
        <v>446</v>
      </c>
      <c r="C357" s="727" t="s">
        <v>408</v>
      </c>
      <c r="D357" s="727" t="s">
        <v>363</v>
      </c>
      <c r="E357" s="727" t="s">
        <v>8</v>
      </c>
      <c r="F357" s="728">
        <v>126000</v>
      </c>
      <c r="G357" s="733">
        <v>25</v>
      </c>
      <c r="H357" s="730">
        <f t="shared" si="12"/>
        <v>5040</v>
      </c>
      <c r="J357" s="766"/>
      <c r="K357" s="749">
        <v>45998</v>
      </c>
      <c r="L357" s="748" t="s">
        <v>400</v>
      </c>
      <c r="M357" s="151" t="s">
        <v>401</v>
      </c>
      <c r="N357" s="151" t="str">
        <f>C357</f>
        <v>TURNO 1</v>
      </c>
      <c r="O357" s="151" t="str">
        <f>E357</f>
        <v>BUS</v>
      </c>
      <c r="P357" s="151" t="str">
        <f>D357</f>
        <v xml:space="preserve">CURICÓ 3 </v>
      </c>
      <c r="Q357" s="503">
        <v>1</v>
      </c>
      <c r="R357" s="756" t="e">
        <f>F357/$J$348</f>
        <v>#DIV/0!</v>
      </c>
      <c r="S357" s="754" t="e">
        <f t="shared" si="13"/>
        <v>#DIV/0!</v>
      </c>
    </row>
    <row r="358" spans="1:19">
      <c r="A358" s="725"/>
      <c r="B358" s="727" t="s">
        <v>446</v>
      </c>
      <c r="C358" s="727" t="s">
        <v>408</v>
      </c>
      <c r="D358" s="727" t="s">
        <v>363</v>
      </c>
      <c r="E358" s="727" t="s">
        <v>10</v>
      </c>
      <c r="F358" s="728">
        <v>90000</v>
      </c>
      <c r="G358" s="733">
        <v>17</v>
      </c>
      <c r="H358" s="730">
        <f t="shared" si="12"/>
        <v>5294.1176470588234</v>
      </c>
      <c r="J358" s="766"/>
      <c r="K358" s="749">
        <v>45998</v>
      </c>
      <c r="L358" s="748" t="s">
        <v>400</v>
      </c>
      <c r="M358" s="151" t="s">
        <v>401</v>
      </c>
      <c r="N358" s="151" t="str">
        <f>C358</f>
        <v>TURNO 1</v>
      </c>
      <c r="O358" s="151" t="str">
        <f>E358</f>
        <v>VAN</v>
      </c>
      <c r="P358" s="151" t="str">
        <f>D358</f>
        <v xml:space="preserve">CURICÓ 3 </v>
      </c>
      <c r="Q358" s="503">
        <v>1</v>
      </c>
      <c r="R358" s="756" t="e">
        <f>F358/$J$348</f>
        <v>#DIV/0!</v>
      </c>
      <c r="S358" s="754" t="e">
        <f t="shared" si="13"/>
        <v>#DIV/0!</v>
      </c>
    </row>
    <row r="359" spans="1:19">
      <c r="A359" s="725"/>
      <c r="B359" s="727" t="s">
        <v>446</v>
      </c>
      <c r="C359" s="727" t="s">
        <v>409</v>
      </c>
      <c r="D359" s="727" t="s">
        <v>209</v>
      </c>
      <c r="E359" s="727" t="s">
        <v>17</v>
      </c>
      <c r="F359" s="728">
        <v>92500</v>
      </c>
      <c r="G359" s="733">
        <v>10</v>
      </c>
      <c r="H359" s="730">
        <f t="shared" si="12"/>
        <v>9250</v>
      </c>
      <c r="J359" s="766"/>
      <c r="K359" s="749">
        <v>45998</v>
      </c>
      <c r="L359" s="748" t="s">
        <v>400</v>
      </c>
      <c r="M359" s="151" t="s">
        <v>401</v>
      </c>
      <c r="N359" s="151" t="str">
        <f>C359</f>
        <v xml:space="preserve">TURNO 1 </v>
      </c>
      <c r="O359" s="151" t="str">
        <f>E359</f>
        <v>MINIBUS</v>
      </c>
      <c r="P359" s="151" t="str">
        <f>D359</f>
        <v>TENO 1</v>
      </c>
      <c r="Q359" s="503">
        <v>1</v>
      </c>
      <c r="R359" s="756" t="e">
        <f>F359/$J$348</f>
        <v>#DIV/0!</v>
      </c>
      <c r="S359" s="754" t="e">
        <f t="shared" si="13"/>
        <v>#DIV/0!</v>
      </c>
    </row>
    <row r="360" spans="1:19">
      <c r="A360" s="725"/>
      <c r="B360" s="727" t="s">
        <v>446</v>
      </c>
      <c r="C360" s="727" t="s">
        <v>408</v>
      </c>
      <c r="D360" s="727" t="s">
        <v>240</v>
      </c>
      <c r="E360" s="727" t="s">
        <v>10</v>
      </c>
      <c r="F360" s="728">
        <v>90000</v>
      </c>
      <c r="G360" s="733">
        <v>10</v>
      </c>
      <c r="H360" s="730">
        <f t="shared" si="12"/>
        <v>9000</v>
      </c>
      <c r="J360" s="766"/>
      <c r="K360" s="749">
        <v>45998</v>
      </c>
      <c r="L360" s="748" t="s">
        <v>400</v>
      </c>
      <c r="M360" s="151" t="s">
        <v>401</v>
      </c>
      <c r="N360" s="151" t="str">
        <f>C360</f>
        <v>TURNO 1</v>
      </c>
      <c r="O360" s="151" t="str">
        <f>E360</f>
        <v>VAN</v>
      </c>
      <c r="P360" s="151" t="str">
        <f>D360</f>
        <v>TENO 2</v>
      </c>
      <c r="Q360" s="503">
        <v>1</v>
      </c>
      <c r="R360" s="756" t="e">
        <f>F360/$J$348</f>
        <v>#DIV/0!</v>
      </c>
      <c r="S360" s="754" t="e">
        <f t="shared" si="13"/>
        <v>#DIV/0!</v>
      </c>
    </row>
    <row r="361" spans="1:19">
      <c r="A361" s="725"/>
      <c r="B361" s="727" t="s">
        <v>446</v>
      </c>
      <c r="C361" s="727" t="s">
        <v>408</v>
      </c>
      <c r="D361" s="727" t="s">
        <v>25</v>
      </c>
      <c r="E361" s="727" t="s">
        <v>17</v>
      </c>
      <c r="F361" s="728">
        <v>108000</v>
      </c>
      <c r="G361" s="733">
        <v>18</v>
      </c>
      <c r="H361" s="730">
        <f t="shared" si="12"/>
        <v>6000</v>
      </c>
      <c r="J361" s="766"/>
      <c r="K361" s="749">
        <v>45998</v>
      </c>
      <c r="L361" s="748" t="s">
        <v>400</v>
      </c>
      <c r="M361" s="151" t="s">
        <v>401</v>
      </c>
      <c r="N361" s="151" t="str">
        <f>C361</f>
        <v>TURNO 1</v>
      </c>
      <c r="O361" s="151" t="str">
        <f>E361</f>
        <v>MINIBUS</v>
      </c>
      <c r="P361" s="151" t="str">
        <f>D361</f>
        <v>MORZA</v>
      </c>
      <c r="Q361" s="503">
        <v>1</v>
      </c>
      <c r="R361" s="756" t="e">
        <f>F361/$J$348</f>
        <v>#DIV/0!</v>
      </c>
      <c r="S361" s="754" t="e">
        <f t="shared" si="13"/>
        <v>#DIV/0!</v>
      </c>
    </row>
    <row r="362" spans="1:19">
      <c r="A362" s="725"/>
      <c r="B362" s="727" t="s">
        <v>446</v>
      </c>
      <c r="C362" s="727" t="s">
        <v>408</v>
      </c>
      <c r="D362" s="727" t="s">
        <v>358</v>
      </c>
      <c r="E362" s="727" t="s">
        <v>17</v>
      </c>
      <c r="F362" s="728">
        <v>150000</v>
      </c>
      <c r="G362" s="733">
        <v>14</v>
      </c>
      <c r="H362" s="730">
        <f t="shared" si="12"/>
        <v>10714.285714285714</v>
      </c>
      <c r="J362" s="766"/>
      <c r="K362" s="749">
        <v>45998</v>
      </c>
      <c r="L362" s="748" t="s">
        <v>400</v>
      </c>
      <c r="M362" s="151" t="s">
        <v>401</v>
      </c>
      <c r="N362" s="151" t="str">
        <f>C362</f>
        <v>TURNO 1</v>
      </c>
      <c r="O362" s="151" t="str">
        <f>E362</f>
        <v>MINIBUS</v>
      </c>
      <c r="P362" s="151" t="str">
        <f>D362</f>
        <v>LA MONTAÑA 1 Y 2</v>
      </c>
      <c r="Q362" s="503">
        <v>1</v>
      </c>
      <c r="R362" s="756" t="e">
        <f>F362/$J$348</f>
        <v>#DIV/0!</v>
      </c>
      <c r="S362" s="754" t="e">
        <f t="shared" si="13"/>
        <v>#DIV/0!</v>
      </c>
    </row>
    <row r="363" spans="1:19">
      <c r="A363" s="725"/>
      <c r="B363" s="727" t="s">
        <v>447</v>
      </c>
      <c r="C363" s="727" t="s">
        <v>408</v>
      </c>
      <c r="D363" s="727" t="s">
        <v>414</v>
      </c>
      <c r="E363" s="727" t="s">
        <v>10</v>
      </c>
      <c r="F363" s="728">
        <v>78750</v>
      </c>
      <c r="G363" s="733">
        <v>8</v>
      </c>
      <c r="H363" s="730">
        <f t="shared" si="12"/>
        <v>9843.75</v>
      </c>
      <c r="J363" s="766"/>
      <c r="K363" s="749">
        <v>45998</v>
      </c>
      <c r="L363" s="748" t="s">
        <v>400</v>
      </c>
      <c r="M363" s="151" t="s">
        <v>401</v>
      </c>
      <c r="N363" s="151" t="str">
        <f>C363</f>
        <v>TURNO 1</v>
      </c>
      <c r="O363" s="151" t="str">
        <f>E363</f>
        <v>VAN</v>
      </c>
      <c r="P363" s="151" t="str">
        <f>D363</f>
        <v>CURICÓ 1,2</v>
      </c>
      <c r="Q363" s="503">
        <v>1</v>
      </c>
      <c r="R363" s="756" t="e">
        <f>F363/$J$348</f>
        <v>#DIV/0!</v>
      </c>
      <c r="S363" s="754" t="e">
        <f t="shared" si="13"/>
        <v>#DIV/0!</v>
      </c>
    </row>
    <row r="364" spans="1:19">
      <c r="A364" s="725"/>
      <c r="B364" s="727" t="s">
        <v>448</v>
      </c>
      <c r="C364" s="727" t="s">
        <v>411</v>
      </c>
      <c r="D364" s="727" t="s">
        <v>145</v>
      </c>
      <c r="E364" s="727" t="s">
        <v>17</v>
      </c>
      <c r="F364" s="728">
        <v>105000</v>
      </c>
      <c r="G364" s="733">
        <v>18</v>
      </c>
      <c r="H364" s="730">
        <f t="shared" si="12"/>
        <v>5833.333333333333</v>
      </c>
      <c r="J364" s="766"/>
      <c r="K364" s="749">
        <v>45998</v>
      </c>
      <c r="L364" s="748" t="s">
        <v>400</v>
      </c>
      <c r="M364" s="151" t="s">
        <v>401</v>
      </c>
      <c r="N364" s="151" t="str">
        <f>C364</f>
        <v>TURNO 2</v>
      </c>
      <c r="O364" s="151" t="str">
        <f>E364</f>
        <v>MINIBUS</v>
      </c>
      <c r="P364" s="151" t="str">
        <f>D364</f>
        <v>CURICÓ 1</v>
      </c>
      <c r="Q364" s="503">
        <v>1</v>
      </c>
      <c r="R364" s="756" t="e">
        <f>F364/$J$348</f>
        <v>#DIV/0!</v>
      </c>
      <c r="S364" s="754" t="e">
        <f t="shared" si="13"/>
        <v>#DIV/0!</v>
      </c>
    </row>
    <row r="365" spans="1:19">
      <c r="A365" s="725"/>
      <c r="B365" s="727" t="s">
        <v>448</v>
      </c>
      <c r="C365" s="727" t="s">
        <v>411</v>
      </c>
      <c r="D365" s="727" t="s">
        <v>137</v>
      </c>
      <c r="E365" s="727" t="s">
        <v>17</v>
      </c>
      <c r="F365" s="728">
        <v>105000</v>
      </c>
      <c r="G365" s="733">
        <v>12</v>
      </c>
      <c r="H365" s="730">
        <f t="shared" si="12"/>
        <v>8750</v>
      </c>
      <c r="J365" s="766"/>
      <c r="K365" s="749">
        <v>45998</v>
      </c>
      <c r="L365" s="748" t="s">
        <v>400</v>
      </c>
      <c r="M365" s="151" t="s">
        <v>401</v>
      </c>
      <c r="N365" s="151" t="str">
        <f>C365</f>
        <v>TURNO 2</v>
      </c>
      <c r="O365" s="151" t="str">
        <f>E365</f>
        <v>MINIBUS</v>
      </c>
      <c r="P365" s="151" t="str">
        <f>D365</f>
        <v>CURICÓ 2</v>
      </c>
      <c r="Q365" s="503">
        <v>1</v>
      </c>
      <c r="R365" s="756" t="e">
        <f>F365/$J$348</f>
        <v>#DIV/0!</v>
      </c>
      <c r="S365" s="754" t="e">
        <f t="shared" si="13"/>
        <v>#DIV/0!</v>
      </c>
    </row>
    <row r="366" spans="1:19">
      <c r="A366" s="725"/>
      <c r="B366" s="727" t="s">
        <v>448</v>
      </c>
      <c r="C366" s="727" t="s">
        <v>411</v>
      </c>
      <c r="D366" s="727" t="s">
        <v>363</v>
      </c>
      <c r="E366" s="727" t="s">
        <v>8</v>
      </c>
      <c r="F366" s="728">
        <v>126000</v>
      </c>
      <c r="G366" s="733">
        <v>19</v>
      </c>
      <c r="H366" s="730">
        <f t="shared" si="12"/>
        <v>6631.5789473684208</v>
      </c>
      <c r="J366" s="766"/>
      <c r="K366" s="749">
        <v>45998</v>
      </c>
      <c r="L366" s="748" t="s">
        <v>400</v>
      </c>
      <c r="M366" s="151" t="s">
        <v>401</v>
      </c>
      <c r="N366" s="151" t="str">
        <f>C366</f>
        <v>TURNO 2</v>
      </c>
      <c r="O366" s="151" t="str">
        <f>E366</f>
        <v>BUS</v>
      </c>
      <c r="P366" s="151" t="str">
        <f>D366</f>
        <v xml:space="preserve">CURICÓ 3 </v>
      </c>
      <c r="Q366" s="503">
        <v>1</v>
      </c>
      <c r="R366" s="756" t="e">
        <f>F366/$J$348</f>
        <v>#DIV/0!</v>
      </c>
      <c r="S366" s="754" t="e">
        <f t="shared" si="13"/>
        <v>#DIV/0!</v>
      </c>
    </row>
    <row r="367" spans="1:19">
      <c r="A367" s="725"/>
      <c r="B367" s="727" t="s">
        <v>448</v>
      </c>
      <c r="C367" s="727" t="s">
        <v>411</v>
      </c>
      <c r="D367" s="727" t="s">
        <v>363</v>
      </c>
      <c r="E367" s="727" t="s">
        <v>10</v>
      </c>
      <c r="F367" s="728">
        <v>90000</v>
      </c>
      <c r="G367" s="733">
        <v>17</v>
      </c>
      <c r="H367" s="730">
        <f t="shared" si="12"/>
        <v>5294.1176470588234</v>
      </c>
      <c r="J367" s="766"/>
      <c r="K367" s="749">
        <v>45998</v>
      </c>
      <c r="L367" s="748" t="s">
        <v>400</v>
      </c>
      <c r="M367" s="151" t="s">
        <v>401</v>
      </c>
      <c r="N367" s="151" t="str">
        <f>C367</f>
        <v>TURNO 2</v>
      </c>
      <c r="O367" s="151" t="str">
        <f>E367</f>
        <v>VAN</v>
      </c>
      <c r="P367" s="151" t="str">
        <f>D367</f>
        <v xml:space="preserve">CURICÓ 3 </v>
      </c>
      <c r="Q367" s="503">
        <v>1</v>
      </c>
      <c r="R367" s="756" t="e">
        <f>F367/$J$348</f>
        <v>#DIV/0!</v>
      </c>
      <c r="S367" s="754" t="e">
        <f t="shared" si="13"/>
        <v>#DIV/0!</v>
      </c>
    </row>
    <row r="368" spans="1:19">
      <c r="A368" s="725"/>
      <c r="B368" s="727" t="s">
        <v>448</v>
      </c>
      <c r="C368" s="727" t="s">
        <v>411</v>
      </c>
      <c r="D368" s="727" t="s">
        <v>209</v>
      </c>
      <c r="E368" s="727" t="s">
        <v>17</v>
      </c>
      <c r="F368" s="728">
        <v>92500</v>
      </c>
      <c r="G368" s="733">
        <v>18</v>
      </c>
      <c r="H368" s="730">
        <f t="shared" si="12"/>
        <v>5138.8888888888887</v>
      </c>
      <c r="J368" s="766"/>
      <c r="K368" s="749">
        <v>45998</v>
      </c>
      <c r="L368" s="748" t="s">
        <v>400</v>
      </c>
      <c r="M368" s="151" t="s">
        <v>401</v>
      </c>
      <c r="N368" s="151" t="str">
        <f>C368</f>
        <v>TURNO 2</v>
      </c>
      <c r="O368" s="151" t="str">
        <f>E368</f>
        <v>MINIBUS</v>
      </c>
      <c r="P368" s="151" t="str">
        <f>D368</f>
        <v>TENO 1</v>
      </c>
      <c r="Q368" s="503">
        <v>1</v>
      </c>
      <c r="R368" s="756" t="e">
        <f>F368/$J$348</f>
        <v>#DIV/0!</v>
      </c>
      <c r="S368" s="754" t="e">
        <f t="shared" si="13"/>
        <v>#DIV/0!</v>
      </c>
    </row>
    <row r="369" spans="1:19">
      <c r="A369" s="725"/>
      <c r="B369" s="727" t="s">
        <v>448</v>
      </c>
      <c r="C369" s="727" t="s">
        <v>411</v>
      </c>
      <c r="D369" s="727" t="s">
        <v>240</v>
      </c>
      <c r="E369" s="727" t="s">
        <v>10</v>
      </c>
      <c r="F369" s="728">
        <v>90000</v>
      </c>
      <c r="G369" s="733">
        <v>7</v>
      </c>
      <c r="H369" s="730">
        <f t="shared" si="12"/>
        <v>12857.142857142857</v>
      </c>
      <c r="J369" s="766"/>
      <c r="K369" s="749">
        <v>45998</v>
      </c>
      <c r="L369" s="748" t="s">
        <v>400</v>
      </c>
      <c r="M369" s="151" t="s">
        <v>401</v>
      </c>
      <c r="N369" s="151" t="str">
        <f>C369</f>
        <v>TURNO 2</v>
      </c>
      <c r="O369" s="151" t="str">
        <f>E369</f>
        <v>VAN</v>
      </c>
      <c r="P369" s="151" t="str">
        <f>D369</f>
        <v>TENO 2</v>
      </c>
      <c r="Q369" s="503">
        <v>1</v>
      </c>
      <c r="R369" s="756" t="e">
        <f>F369/$J$348</f>
        <v>#DIV/0!</v>
      </c>
      <c r="S369" s="754" t="e">
        <f t="shared" si="13"/>
        <v>#DIV/0!</v>
      </c>
    </row>
    <row r="370" spans="1:19">
      <c r="A370" s="725"/>
      <c r="B370" s="727" t="s">
        <v>448</v>
      </c>
      <c r="C370" s="727" t="s">
        <v>411</v>
      </c>
      <c r="D370" s="727" t="s">
        <v>25</v>
      </c>
      <c r="E370" s="727" t="s">
        <v>17</v>
      </c>
      <c r="F370" s="728">
        <v>108000</v>
      </c>
      <c r="G370" s="733">
        <v>17</v>
      </c>
      <c r="H370" s="730">
        <f t="shared" si="12"/>
        <v>6352.9411764705883</v>
      </c>
      <c r="J370" s="766"/>
      <c r="K370" s="749">
        <v>45998</v>
      </c>
      <c r="L370" s="748" t="s">
        <v>400</v>
      </c>
      <c r="M370" s="151" t="s">
        <v>401</v>
      </c>
      <c r="N370" s="151" t="str">
        <f>C370</f>
        <v>TURNO 2</v>
      </c>
      <c r="O370" s="151" t="str">
        <f>E370</f>
        <v>MINIBUS</v>
      </c>
      <c r="P370" s="151" t="str">
        <f>D370</f>
        <v>MORZA</v>
      </c>
      <c r="Q370" s="503">
        <v>1</v>
      </c>
      <c r="R370" s="756" t="e">
        <f>F370/$J$348</f>
        <v>#DIV/0!</v>
      </c>
      <c r="S370" s="754" t="e">
        <f t="shared" si="13"/>
        <v>#DIV/0!</v>
      </c>
    </row>
    <row r="371" spans="1:19">
      <c r="A371" s="725"/>
      <c r="B371" s="727" t="s">
        <v>448</v>
      </c>
      <c r="C371" s="727" t="s">
        <v>411</v>
      </c>
      <c r="D371" s="727" t="s">
        <v>358</v>
      </c>
      <c r="E371" s="727" t="s">
        <v>17</v>
      </c>
      <c r="F371" s="728">
        <v>150000</v>
      </c>
      <c r="G371" s="733">
        <v>3</v>
      </c>
      <c r="H371" s="730">
        <f t="shared" si="12"/>
        <v>50000</v>
      </c>
      <c r="J371" s="766"/>
      <c r="K371" s="749">
        <v>45998</v>
      </c>
      <c r="L371" s="748" t="s">
        <v>400</v>
      </c>
      <c r="M371" s="151" t="s">
        <v>401</v>
      </c>
      <c r="N371" s="151" t="str">
        <f>C371</f>
        <v>TURNO 2</v>
      </c>
      <c r="O371" s="151" t="str">
        <f>E371</f>
        <v>MINIBUS</v>
      </c>
      <c r="P371" s="151" t="str">
        <f>D371</f>
        <v>LA MONTAÑA 1 Y 2</v>
      </c>
      <c r="Q371" s="503">
        <v>1</v>
      </c>
      <c r="R371" s="756" t="e">
        <f>F371/$J$348</f>
        <v>#DIV/0!</v>
      </c>
      <c r="S371" s="754" t="e">
        <f t="shared" si="13"/>
        <v>#DIV/0!</v>
      </c>
    </row>
    <row r="372" spans="1:19">
      <c r="A372" s="725"/>
      <c r="B372" s="727" t="s">
        <v>449</v>
      </c>
      <c r="C372" s="727" t="s">
        <v>408</v>
      </c>
      <c r="D372" s="727" t="s">
        <v>475</v>
      </c>
      <c r="E372" s="727" t="s">
        <v>10</v>
      </c>
      <c r="F372" s="728">
        <v>67500</v>
      </c>
      <c r="G372" s="733">
        <v>8</v>
      </c>
      <c r="H372" s="730">
        <f t="shared" si="12"/>
        <v>8437.5</v>
      </c>
      <c r="J372" s="766"/>
      <c r="K372" s="749">
        <v>45998</v>
      </c>
      <c r="L372" s="748" t="s">
        <v>400</v>
      </c>
      <c r="M372" s="151" t="s">
        <v>401</v>
      </c>
      <c r="N372" s="151" t="str">
        <f>C372</f>
        <v>TURNO 1</v>
      </c>
      <c r="O372" s="151" t="str">
        <f>E372</f>
        <v>VAN</v>
      </c>
      <c r="P372" s="151" t="str">
        <f>D372</f>
        <v>CURICÓ 1,2,</v>
      </c>
      <c r="Q372" s="503">
        <v>1</v>
      </c>
      <c r="R372" s="756" t="e">
        <f>F372/$J$348</f>
        <v>#DIV/0!</v>
      </c>
      <c r="S372" s="754" t="e">
        <f t="shared" si="13"/>
        <v>#DIV/0!</v>
      </c>
    </row>
    <row r="373" spans="1:19">
      <c r="A373" s="725"/>
      <c r="B373" s="727" t="s">
        <v>450</v>
      </c>
      <c r="C373" s="727" t="s">
        <v>408</v>
      </c>
      <c r="D373" s="727" t="s">
        <v>476</v>
      </c>
      <c r="E373" s="727" t="s">
        <v>10</v>
      </c>
      <c r="F373" s="728">
        <v>67500</v>
      </c>
      <c r="G373" s="733">
        <v>11</v>
      </c>
      <c r="H373" s="730">
        <f t="shared" si="12"/>
        <v>6136.363636363636</v>
      </c>
      <c r="J373" s="766"/>
      <c r="K373" s="749">
        <v>45998</v>
      </c>
      <c r="L373" s="748" t="s">
        <v>400</v>
      </c>
      <c r="M373" s="151" t="s">
        <v>401</v>
      </c>
      <c r="N373" s="151" t="str">
        <f>C373</f>
        <v>TURNO 1</v>
      </c>
      <c r="O373" s="151" t="str">
        <f>E373</f>
        <v>VAN</v>
      </c>
      <c r="P373" s="151" t="str">
        <f>D373</f>
        <v>MONTAÑA/TENO</v>
      </c>
      <c r="Q373" s="503">
        <v>1</v>
      </c>
      <c r="R373" s="756" t="e">
        <f>F373/$J$348</f>
        <v>#DIV/0!</v>
      </c>
      <c r="S373" s="754" t="e">
        <f t="shared" si="13"/>
        <v>#DIV/0!</v>
      </c>
    </row>
    <row r="374" spans="1:19">
      <c r="A374" s="725"/>
      <c r="B374" s="727" t="s">
        <v>451</v>
      </c>
      <c r="C374" s="727" t="s">
        <v>408</v>
      </c>
      <c r="D374" s="727" t="s">
        <v>413</v>
      </c>
      <c r="E374" s="727" t="s">
        <v>10</v>
      </c>
      <c r="F374" s="728">
        <v>95000</v>
      </c>
      <c r="G374" s="733">
        <v>9</v>
      </c>
      <c r="H374" s="730">
        <f t="shared" si="12"/>
        <v>10555.555555555555</v>
      </c>
      <c r="J374" s="767"/>
      <c r="K374" s="749">
        <v>45998</v>
      </c>
      <c r="L374" s="748" t="s">
        <v>400</v>
      </c>
      <c r="M374" s="151" t="s">
        <v>401</v>
      </c>
      <c r="N374" s="151" t="str">
        <f>C374</f>
        <v>TURNO 1</v>
      </c>
      <c r="O374" s="151" t="str">
        <f>E374</f>
        <v>VAN</v>
      </c>
      <c r="P374" s="151" t="str">
        <f>D374</f>
        <v>CURICÓ 1,2,3</v>
      </c>
      <c r="Q374" s="503">
        <v>1</v>
      </c>
      <c r="R374" s="756" t="e">
        <f>F374/$J$348</f>
        <v>#DIV/0!</v>
      </c>
      <c r="S374" s="754" t="e">
        <f t="shared" si="13"/>
        <v>#DIV/0!</v>
      </c>
    </row>
    <row r="375" spans="1:19">
      <c r="A375" s="725">
        <v>45999</v>
      </c>
      <c r="B375" s="727" t="s">
        <v>465</v>
      </c>
      <c r="C375" s="727" t="s">
        <v>409</v>
      </c>
      <c r="D375" s="727" t="s">
        <v>123</v>
      </c>
      <c r="E375" s="727" t="s">
        <v>17</v>
      </c>
      <c r="F375" s="728">
        <v>78750</v>
      </c>
      <c r="G375" s="733">
        <v>14</v>
      </c>
      <c r="H375" s="730">
        <f t="shared" si="12"/>
        <v>5625</v>
      </c>
      <c r="J375" s="765">
        <v>918.15</v>
      </c>
      <c r="K375" s="749">
        <v>45999</v>
      </c>
      <c r="L375" s="759" t="s">
        <v>400</v>
      </c>
      <c r="M375" s="760" t="s">
        <v>401</v>
      </c>
      <c r="N375" s="151" t="str">
        <f>C375</f>
        <v xml:space="preserve">TURNO 1 </v>
      </c>
      <c r="O375" s="151" t="str">
        <f>E375</f>
        <v>MINIBUS</v>
      </c>
      <c r="P375" s="151" t="str">
        <f>D375</f>
        <v>CURICO 1 - 2</v>
      </c>
      <c r="Q375" s="503"/>
      <c r="R375" s="756" t="e">
        <f>F375/$J$348</f>
        <v>#DIV/0!</v>
      </c>
      <c r="S375" s="754"/>
    </row>
    <row r="376" spans="1:19">
      <c r="A376" s="725"/>
      <c r="B376" s="727" t="s">
        <v>465</v>
      </c>
      <c r="C376" s="727" t="s">
        <v>409</v>
      </c>
      <c r="D376" s="727" t="s">
        <v>45</v>
      </c>
      <c r="E376" s="727" t="s">
        <v>17</v>
      </c>
      <c r="F376" s="728">
        <v>52500</v>
      </c>
      <c r="G376" s="733">
        <v>4</v>
      </c>
      <c r="H376" s="730">
        <f t="shared" si="12"/>
        <v>13125</v>
      </c>
      <c r="J376" s="766"/>
      <c r="K376" s="749">
        <v>45999</v>
      </c>
      <c r="L376" s="759" t="s">
        <v>400</v>
      </c>
      <c r="M376" s="760" t="s">
        <v>401</v>
      </c>
      <c r="N376" s="151" t="str">
        <f>C376</f>
        <v xml:space="preserve">TURNO 1 </v>
      </c>
      <c r="O376" s="151" t="str">
        <f>E376</f>
        <v>MINIBUS</v>
      </c>
      <c r="P376" s="151" t="str">
        <f>D376</f>
        <v xml:space="preserve">CURICO 3 </v>
      </c>
      <c r="Q376" s="503"/>
      <c r="R376" s="756" t="e">
        <f>F376/$J$348</f>
        <v>#DIV/0!</v>
      </c>
      <c r="S376" s="754"/>
    </row>
    <row r="377" spans="1:19">
      <c r="A377" s="725"/>
      <c r="B377" s="727" t="s">
        <v>465</v>
      </c>
      <c r="C377" s="727" t="s">
        <v>408</v>
      </c>
      <c r="D377" s="727" t="s">
        <v>43</v>
      </c>
      <c r="E377" s="727" t="s">
        <v>10</v>
      </c>
      <c r="F377" s="728">
        <v>45000</v>
      </c>
      <c r="G377" s="733">
        <v>1</v>
      </c>
      <c r="H377" s="730">
        <f t="shared" si="12"/>
        <v>45000</v>
      </c>
      <c r="J377" s="766"/>
      <c r="K377" s="749">
        <v>45999</v>
      </c>
      <c r="L377" s="759" t="s">
        <v>400</v>
      </c>
      <c r="M377" s="760" t="s">
        <v>401</v>
      </c>
      <c r="N377" s="151" t="str">
        <f>C377</f>
        <v>TURNO 1</v>
      </c>
      <c r="O377" s="151" t="str">
        <f>E377</f>
        <v>VAN</v>
      </c>
      <c r="P377" s="151" t="str">
        <f>D377</f>
        <v>TENO</v>
      </c>
      <c r="Q377" s="503"/>
      <c r="R377" s="756" t="e">
        <f>F377/$J$348</f>
        <v>#DIV/0!</v>
      </c>
      <c r="S377" s="754"/>
    </row>
    <row r="378" spans="1:19">
      <c r="A378" s="725"/>
      <c r="B378" s="727" t="s">
        <v>434</v>
      </c>
      <c r="C378" s="727" t="s">
        <v>409</v>
      </c>
      <c r="D378" s="727" t="s">
        <v>145</v>
      </c>
      <c r="E378" s="727" t="s">
        <v>8</v>
      </c>
      <c r="F378" s="728">
        <v>126000</v>
      </c>
      <c r="G378" s="733">
        <v>44</v>
      </c>
      <c r="H378" s="730">
        <f t="shared" si="12"/>
        <v>2863.6363636363635</v>
      </c>
      <c r="J378" s="766"/>
      <c r="K378" s="749">
        <v>45999</v>
      </c>
      <c r="L378" s="748" t="s">
        <v>400</v>
      </c>
      <c r="M378" s="151" t="s">
        <v>401</v>
      </c>
      <c r="N378" s="151" t="str">
        <f>C379</f>
        <v xml:space="preserve">TURNO 1 </v>
      </c>
      <c r="O378" s="151" t="str">
        <f>E379</f>
        <v>BUS</v>
      </c>
      <c r="P378" s="151" t="str">
        <f>D379</f>
        <v>CURICÓ 1</v>
      </c>
      <c r="Q378" s="503">
        <v>1</v>
      </c>
      <c r="R378" s="756">
        <f>F379/$J$375</f>
        <v>137.23247835321027</v>
      </c>
      <c r="S378" s="754">
        <f t="shared" si="13"/>
        <v>137.23247835321027</v>
      </c>
    </row>
    <row r="379" spans="1:19">
      <c r="A379" s="725"/>
      <c r="B379" s="727" t="s">
        <v>434</v>
      </c>
      <c r="C379" s="727" t="s">
        <v>409</v>
      </c>
      <c r="D379" s="727" t="s">
        <v>145</v>
      </c>
      <c r="E379" s="727" t="s">
        <v>8</v>
      </c>
      <c r="F379" s="728">
        <v>126000</v>
      </c>
      <c r="G379" s="733">
        <v>36</v>
      </c>
      <c r="H379" s="730">
        <f t="shared" si="12"/>
        <v>3500</v>
      </c>
      <c r="J379" s="766"/>
      <c r="K379" s="749">
        <v>45999</v>
      </c>
      <c r="L379" s="748" t="s">
        <v>400</v>
      </c>
      <c r="M379" s="151" t="s">
        <v>401</v>
      </c>
      <c r="N379" s="151" t="str">
        <f>C380</f>
        <v xml:space="preserve">TURNO 1 </v>
      </c>
      <c r="O379" s="151" t="str">
        <f>E380</f>
        <v>MINIBUS</v>
      </c>
      <c r="P379" s="151" t="str">
        <f>D380</f>
        <v>CURICÓ 1</v>
      </c>
      <c r="Q379" s="503">
        <v>1</v>
      </c>
      <c r="R379" s="756">
        <f>F380/$J$375</f>
        <v>114.36039862767522</v>
      </c>
      <c r="S379" s="754">
        <f t="shared" si="13"/>
        <v>114.36039862767522</v>
      </c>
    </row>
    <row r="380" spans="1:19">
      <c r="A380" s="725"/>
      <c r="B380" s="727" t="s">
        <v>434</v>
      </c>
      <c r="C380" s="727" t="s">
        <v>409</v>
      </c>
      <c r="D380" s="727" t="s">
        <v>145</v>
      </c>
      <c r="E380" s="727" t="s">
        <v>17</v>
      </c>
      <c r="F380" s="728">
        <v>105000</v>
      </c>
      <c r="G380" s="733">
        <v>25</v>
      </c>
      <c r="H380" s="730">
        <f t="shared" si="12"/>
        <v>4200</v>
      </c>
      <c r="J380" s="766"/>
      <c r="K380" s="749">
        <v>45999</v>
      </c>
      <c r="L380" s="748" t="s">
        <v>400</v>
      </c>
      <c r="M380" s="151" t="s">
        <v>401</v>
      </c>
      <c r="N380" s="151" t="str">
        <f>C381</f>
        <v>TURNO 1</v>
      </c>
      <c r="O380" s="151" t="str">
        <f>E381</f>
        <v>BUS</v>
      </c>
      <c r="P380" s="151" t="str">
        <f>D381</f>
        <v>CURICÓ 2</v>
      </c>
      <c r="Q380" s="503">
        <v>1</v>
      </c>
      <c r="R380" s="756">
        <f>F381/$J$375</f>
        <v>137.23247835321027</v>
      </c>
      <c r="S380" s="754">
        <f t="shared" si="13"/>
        <v>137.23247835321027</v>
      </c>
    </row>
    <row r="381" spans="1:19">
      <c r="A381" s="725"/>
      <c r="B381" s="727" t="s">
        <v>434</v>
      </c>
      <c r="C381" s="727" t="s">
        <v>408</v>
      </c>
      <c r="D381" s="727" t="s">
        <v>137</v>
      </c>
      <c r="E381" s="727" t="s">
        <v>8</v>
      </c>
      <c r="F381" s="728">
        <v>126000</v>
      </c>
      <c r="G381" s="733">
        <v>46</v>
      </c>
      <c r="H381" s="730">
        <f t="shared" si="12"/>
        <v>2739.1304347826085</v>
      </c>
      <c r="J381" s="766"/>
      <c r="K381" s="749">
        <v>45999</v>
      </c>
      <c r="L381" s="748" t="s">
        <v>400</v>
      </c>
      <c r="M381" s="151" t="s">
        <v>401</v>
      </c>
      <c r="N381" s="151" t="str">
        <f>C382</f>
        <v>TURNO 1</v>
      </c>
      <c r="O381" s="151" t="str">
        <f>E382</f>
        <v>BUS</v>
      </c>
      <c r="P381" s="151" t="str">
        <f>D382</f>
        <v>CURICÓ 2</v>
      </c>
      <c r="Q381" s="503">
        <v>1</v>
      </c>
      <c r="R381" s="756">
        <f>F382/$J$375</f>
        <v>137.23247835321027</v>
      </c>
      <c r="S381" s="754">
        <f t="shared" si="13"/>
        <v>137.23247835321027</v>
      </c>
    </row>
    <row r="382" spans="1:19">
      <c r="A382" s="725"/>
      <c r="B382" s="727" t="s">
        <v>434</v>
      </c>
      <c r="C382" s="727" t="s">
        <v>408</v>
      </c>
      <c r="D382" s="727" t="s">
        <v>137</v>
      </c>
      <c r="E382" s="727" t="s">
        <v>8</v>
      </c>
      <c r="F382" s="728">
        <v>126000</v>
      </c>
      <c r="G382" s="733">
        <v>28</v>
      </c>
      <c r="H382" s="730">
        <f t="shared" si="12"/>
        <v>4500</v>
      </c>
      <c r="J382" s="766"/>
      <c r="K382" s="749">
        <v>45999</v>
      </c>
      <c r="L382" s="748" t="s">
        <v>400</v>
      </c>
      <c r="M382" s="151" t="s">
        <v>401</v>
      </c>
      <c r="N382" s="151" t="str">
        <f>C383</f>
        <v>TURNO 1</v>
      </c>
      <c r="O382" s="151" t="str">
        <f>E383</f>
        <v>VAN</v>
      </c>
      <c r="P382" s="151" t="str">
        <f>D383</f>
        <v>CURICÓ 2</v>
      </c>
      <c r="Q382" s="503">
        <v>1</v>
      </c>
      <c r="R382" s="756">
        <f>F383/$J$375</f>
        <v>98.023198823721614</v>
      </c>
      <c r="S382" s="754">
        <f t="shared" si="13"/>
        <v>98.023198823721614</v>
      </c>
    </row>
    <row r="383" spans="1:19">
      <c r="A383" s="725"/>
      <c r="B383" s="727" t="s">
        <v>434</v>
      </c>
      <c r="C383" s="727" t="s">
        <v>408</v>
      </c>
      <c r="D383" s="727" t="s">
        <v>137</v>
      </c>
      <c r="E383" s="727" t="s">
        <v>10</v>
      </c>
      <c r="F383" s="728">
        <v>90000</v>
      </c>
      <c r="G383" s="733">
        <v>16</v>
      </c>
      <c r="H383" s="730">
        <f t="shared" si="12"/>
        <v>5625</v>
      </c>
      <c r="J383" s="766"/>
      <c r="K383" s="749">
        <v>45999</v>
      </c>
      <c r="L383" s="748" t="s">
        <v>400</v>
      </c>
      <c r="M383" s="151" t="s">
        <v>401</v>
      </c>
      <c r="N383" s="151" t="str">
        <f>C383</f>
        <v>TURNO 1</v>
      </c>
      <c r="O383" s="151" t="str">
        <f>E383</f>
        <v>VAN</v>
      </c>
      <c r="P383" s="151" t="str">
        <f>D383</f>
        <v>CURICÓ 2</v>
      </c>
      <c r="Q383" s="503">
        <v>1</v>
      </c>
      <c r="R383" s="756">
        <f>F383/$J$375</f>
        <v>98.023198823721614</v>
      </c>
      <c r="S383" s="754">
        <f t="shared" si="13"/>
        <v>98.023198823721614</v>
      </c>
    </row>
    <row r="384" spans="1:19">
      <c r="A384" s="725"/>
      <c r="B384" s="727" t="s">
        <v>434</v>
      </c>
      <c r="C384" s="727" t="s">
        <v>408</v>
      </c>
      <c r="D384" s="727" t="s">
        <v>146</v>
      </c>
      <c r="E384" s="727" t="s">
        <v>8</v>
      </c>
      <c r="F384" s="728">
        <v>126000</v>
      </c>
      <c r="G384" s="733">
        <v>44</v>
      </c>
      <c r="H384" s="730">
        <f t="shared" si="12"/>
        <v>2863.6363636363635</v>
      </c>
      <c r="J384" s="766"/>
      <c r="K384" s="749">
        <v>45999</v>
      </c>
      <c r="L384" s="748" t="s">
        <v>400</v>
      </c>
      <c r="M384" s="151" t="s">
        <v>401</v>
      </c>
      <c r="N384" s="151" t="str">
        <f>C384</f>
        <v>TURNO 1</v>
      </c>
      <c r="O384" s="151" t="str">
        <f>E384</f>
        <v>BUS</v>
      </c>
      <c r="P384" s="151" t="str">
        <f>D384</f>
        <v>CURICÓ 3</v>
      </c>
      <c r="Q384" s="503">
        <v>1</v>
      </c>
      <c r="R384" s="756">
        <f>F384/$J$375</f>
        <v>137.23247835321027</v>
      </c>
      <c r="S384" s="754">
        <f t="shared" si="13"/>
        <v>137.23247835321027</v>
      </c>
    </row>
    <row r="385" spans="1:19">
      <c r="A385" s="725"/>
      <c r="B385" s="727" t="s">
        <v>434</v>
      </c>
      <c r="C385" s="727" t="s">
        <v>408</v>
      </c>
      <c r="D385" s="727" t="s">
        <v>146</v>
      </c>
      <c r="E385" s="727" t="s">
        <v>8</v>
      </c>
      <c r="F385" s="728">
        <v>126000</v>
      </c>
      <c r="G385" s="733">
        <v>44</v>
      </c>
      <c r="H385" s="730">
        <f t="shared" si="12"/>
        <v>2863.6363636363635</v>
      </c>
      <c r="J385" s="766"/>
      <c r="K385" s="749">
        <v>45999</v>
      </c>
      <c r="L385" s="748" t="s">
        <v>400</v>
      </c>
      <c r="M385" s="151" t="s">
        <v>401</v>
      </c>
      <c r="N385" s="151" t="str">
        <f>C385</f>
        <v>TURNO 1</v>
      </c>
      <c r="O385" s="151" t="str">
        <f>E385</f>
        <v>BUS</v>
      </c>
      <c r="P385" s="151" t="str">
        <f>D385</f>
        <v>CURICÓ 3</v>
      </c>
      <c r="Q385" s="503">
        <v>1</v>
      </c>
      <c r="R385" s="756">
        <f>F385/$J$375</f>
        <v>137.23247835321027</v>
      </c>
      <c r="S385" s="754">
        <f t="shared" si="13"/>
        <v>137.23247835321027</v>
      </c>
    </row>
    <row r="386" spans="1:19">
      <c r="A386" s="725"/>
      <c r="B386" s="727" t="s">
        <v>434</v>
      </c>
      <c r="C386" s="727" t="s">
        <v>408</v>
      </c>
      <c r="D386" s="727" t="s">
        <v>146</v>
      </c>
      <c r="E386" s="727" t="s">
        <v>8</v>
      </c>
      <c r="F386" s="728">
        <v>126000</v>
      </c>
      <c r="G386" s="733">
        <v>42</v>
      </c>
      <c r="H386" s="730">
        <f t="shared" si="12"/>
        <v>3000</v>
      </c>
      <c r="J386" s="766"/>
      <c r="K386" s="749">
        <v>45999</v>
      </c>
      <c r="L386" s="748" t="s">
        <v>400</v>
      </c>
      <c r="M386" s="151" t="s">
        <v>401</v>
      </c>
      <c r="N386" s="151" t="str">
        <f>C386</f>
        <v>TURNO 1</v>
      </c>
      <c r="O386" s="151" t="str">
        <f>E386</f>
        <v>BUS</v>
      </c>
      <c r="P386" s="151" t="str">
        <f>D386</f>
        <v>CURICÓ 3</v>
      </c>
      <c r="Q386" s="503">
        <v>1</v>
      </c>
      <c r="R386" s="756">
        <f>F386/$J$375</f>
        <v>137.23247835321027</v>
      </c>
      <c r="S386" s="754">
        <f t="shared" si="13"/>
        <v>137.23247835321027</v>
      </c>
    </row>
    <row r="387" spans="1:19">
      <c r="A387" s="725"/>
      <c r="B387" s="727" t="s">
        <v>434</v>
      </c>
      <c r="C387" s="727" t="s">
        <v>408</v>
      </c>
      <c r="D387" s="727" t="s">
        <v>146</v>
      </c>
      <c r="E387" s="727" t="s">
        <v>8</v>
      </c>
      <c r="F387" s="728">
        <v>126000</v>
      </c>
      <c r="G387" s="733">
        <v>28</v>
      </c>
      <c r="H387" s="730">
        <f t="shared" si="12"/>
        <v>4500</v>
      </c>
      <c r="J387" s="766"/>
      <c r="K387" s="749">
        <v>45999</v>
      </c>
      <c r="L387" s="748" t="s">
        <v>400</v>
      </c>
      <c r="M387" s="151" t="s">
        <v>401</v>
      </c>
      <c r="N387" s="151" t="str">
        <f>C387</f>
        <v>TURNO 1</v>
      </c>
      <c r="O387" s="151" t="str">
        <f>E387</f>
        <v>BUS</v>
      </c>
      <c r="P387" s="151" t="str">
        <f>D387</f>
        <v>CURICÓ 3</v>
      </c>
      <c r="Q387" s="503">
        <v>1</v>
      </c>
      <c r="R387" s="756">
        <f>F387/$J$375</f>
        <v>137.23247835321027</v>
      </c>
      <c r="S387" s="754">
        <f t="shared" si="13"/>
        <v>137.23247835321027</v>
      </c>
    </row>
    <row r="388" spans="1:19">
      <c r="A388" s="725"/>
      <c r="B388" s="727" t="s">
        <v>434</v>
      </c>
      <c r="C388" s="727" t="s">
        <v>408</v>
      </c>
      <c r="D388" s="727" t="s">
        <v>364</v>
      </c>
      <c r="E388" s="727" t="s">
        <v>8</v>
      </c>
      <c r="F388" s="728">
        <v>108000</v>
      </c>
      <c r="G388" s="733">
        <v>31</v>
      </c>
      <c r="H388" s="730">
        <f t="shared" ref="H388:H451" si="14">IFERROR(F388/G388,"")</f>
        <v>3483.8709677419356</v>
      </c>
      <c r="J388" s="766"/>
      <c r="K388" s="749">
        <v>45999</v>
      </c>
      <c r="L388" s="748" t="s">
        <v>400</v>
      </c>
      <c r="M388" s="151" t="s">
        <v>401</v>
      </c>
      <c r="N388" s="151" t="str">
        <f>C388</f>
        <v>TURNO 1</v>
      </c>
      <c r="O388" s="151" t="str">
        <f>E388</f>
        <v>BUS</v>
      </c>
      <c r="P388" s="151" t="str">
        <f>D388</f>
        <v xml:space="preserve">TENO 1 </v>
      </c>
      <c r="Q388" s="503">
        <v>1</v>
      </c>
      <c r="R388" s="756">
        <f>F388/$J$375</f>
        <v>117.62783858846593</v>
      </c>
      <c r="S388" s="754">
        <f t="shared" si="13"/>
        <v>117.62783858846593</v>
      </c>
    </row>
    <row r="389" spans="1:19">
      <c r="A389" s="725"/>
      <c r="B389" s="727" t="s">
        <v>434</v>
      </c>
      <c r="C389" s="727" t="s">
        <v>408</v>
      </c>
      <c r="D389" s="727" t="s">
        <v>364</v>
      </c>
      <c r="E389" s="727" t="s">
        <v>8</v>
      </c>
      <c r="F389" s="728">
        <v>108000</v>
      </c>
      <c r="G389" s="733">
        <v>30</v>
      </c>
      <c r="H389" s="730">
        <f t="shared" si="14"/>
        <v>3600</v>
      </c>
      <c r="J389" s="766"/>
      <c r="K389" s="749">
        <v>45999</v>
      </c>
      <c r="L389" s="748" t="s">
        <v>400</v>
      </c>
      <c r="M389" s="151" t="s">
        <v>401</v>
      </c>
      <c r="N389" s="151" t="str">
        <f>C389</f>
        <v>TURNO 1</v>
      </c>
      <c r="O389" s="151" t="str">
        <f>E389</f>
        <v>BUS</v>
      </c>
      <c r="P389" s="151" t="str">
        <f>D389</f>
        <v xml:space="preserve">TENO 1 </v>
      </c>
      <c r="Q389" s="503">
        <v>1</v>
      </c>
      <c r="R389" s="756">
        <f>F389/$J$375</f>
        <v>117.62783858846593</v>
      </c>
      <c r="S389" s="754">
        <f t="shared" si="13"/>
        <v>117.62783858846593</v>
      </c>
    </row>
    <row r="390" spans="1:19">
      <c r="A390" s="725"/>
      <c r="B390" s="727" t="s">
        <v>434</v>
      </c>
      <c r="C390" s="727" t="s">
        <v>408</v>
      </c>
      <c r="D390" s="727" t="s">
        <v>249</v>
      </c>
      <c r="E390" s="727" t="s">
        <v>17</v>
      </c>
      <c r="F390" s="728">
        <v>97000</v>
      </c>
      <c r="G390" s="733">
        <v>18</v>
      </c>
      <c r="H390" s="730">
        <f t="shared" si="14"/>
        <v>5388.8888888888887</v>
      </c>
      <c r="J390" s="766"/>
      <c r="K390" s="749">
        <v>45999</v>
      </c>
      <c r="L390" s="748" t="s">
        <v>400</v>
      </c>
      <c r="M390" s="151" t="s">
        <v>401</v>
      </c>
      <c r="N390" s="151" t="str">
        <f>C390</f>
        <v>TURNO 1</v>
      </c>
      <c r="O390" s="151" t="str">
        <f>E390</f>
        <v>MINIBUS</v>
      </c>
      <c r="P390" s="151" t="str">
        <f>D390</f>
        <v xml:space="preserve">TENO 2 </v>
      </c>
      <c r="Q390" s="503">
        <v>1</v>
      </c>
      <c r="R390" s="756">
        <f>F390/$J$375</f>
        <v>105.64722539889996</v>
      </c>
      <c r="S390" s="754">
        <f t="shared" si="13"/>
        <v>105.64722539889996</v>
      </c>
    </row>
    <row r="391" spans="1:19">
      <c r="A391" s="725"/>
      <c r="B391" s="727" t="s">
        <v>434</v>
      </c>
      <c r="C391" s="727" t="s">
        <v>408</v>
      </c>
      <c r="D391" s="727" t="s">
        <v>25</v>
      </c>
      <c r="E391" s="727" t="s">
        <v>8</v>
      </c>
      <c r="F391" s="728">
        <v>119000</v>
      </c>
      <c r="G391" s="733">
        <v>22</v>
      </c>
      <c r="H391" s="730">
        <f t="shared" si="14"/>
        <v>5409.090909090909</v>
      </c>
      <c r="J391" s="766"/>
      <c r="K391" s="749">
        <v>45999</v>
      </c>
      <c r="L391" s="748" t="s">
        <v>400</v>
      </c>
      <c r="M391" s="151" t="s">
        <v>401</v>
      </c>
      <c r="N391" s="151" t="str">
        <f>C391</f>
        <v>TURNO 1</v>
      </c>
      <c r="O391" s="151" t="str">
        <f>E391</f>
        <v>BUS</v>
      </c>
      <c r="P391" s="151" t="str">
        <f>D391</f>
        <v>MORZA</v>
      </c>
      <c r="Q391" s="503">
        <v>1</v>
      </c>
      <c r="R391" s="756">
        <f>F391/$J$375</f>
        <v>129.60845177803191</v>
      </c>
      <c r="S391" s="754">
        <f t="shared" si="13"/>
        <v>129.60845177803191</v>
      </c>
    </row>
    <row r="392" spans="1:19">
      <c r="A392" s="725"/>
      <c r="B392" s="727" t="s">
        <v>434</v>
      </c>
      <c r="C392" s="727" t="s">
        <v>408</v>
      </c>
      <c r="D392" s="727" t="s">
        <v>25</v>
      </c>
      <c r="E392" s="727" t="s">
        <v>10</v>
      </c>
      <c r="F392" s="728">
        <v>110000</v>
      </c>
      <c r="G392" s="733">
        <v>23</v>
      </c>
      <c r="H392" s="730">
        <f t="shared" si="14"/>
        <v>4782.608695652174</v>
      </c>
      <c r="J392" s="766"/>
      <c r="K392" s="749">
        <v>45999</v>
      </c>
      <c r="L392" s="748" t="s">
        <v>400</v>
      </c>
      <c r="M392" s="151" t="s">
        <v>401</v>
      </c>
      <c r="N392" s="151" t="str">
        <f>C392</f>
        <v>TURNO 1</v>
      </c>
      <c r="O392" s="151" t="str">
        <f>E392</f>
        <v>VAN</v>
      </c>
      <c r="P392" s="151" t="str">
        <f>D392</f>
        <v>MORZA</v>
      </c>
      <c r="Q392" s="503">
        <v>1</v>
      </c>
      <c r="R392" s="756">
        <f>F392/$J$375</f>
        <v>119.80613189565976</v>
      </c>
      <c r="S392" s="754">
        <f t="shared" si="13"/>
        <v>119.80613189565976</v>
      </c>
    </row>
    <row r="393" spans="1:19">
      <c r="A393" s="725"/>
      <c r="B393" s="727" t="s">
        <v>434</v>
      </c>
      <c r="C393" s="727" t="s">
        <v>408</v>
      </c>
      <c r="D393" s="727" t="s">
        <v>54</v>
      </c>
      <c r="E393" s="727" t="s">
        <v>8</v>
      </c>
      <c r="F393" s="728">
        <v>120000</v>
      </c>
      <c r="G393" s="733">
        <v>30</v>
      </c>
      <c r="H393" s="730">
        <f t="shared" si="14"/>
        <v>4000</v>
      </c>
      <c r="J393" s="766"/>
      <c r="K393" s="749">
        <v>45999</v>
      </c>
      <c r="L393" s="748" t="s">
        <v>400</v>
      </c>
      <c r="M393" s="151" t="s">
        <v>401</v>
      </c>
      <c r="N393" s="151" t="str">
        <f>C393</f>
        <v>TURNO 1</v>
      </c>
      <c r="O393" s="151" t="str">
        <f>E393</f>
        <v>BUS</v>
      </c>
      <c r="P393" s="151" t="str">
        <f>D393</f>
        <v>LA MONTAÑA 1</v>
      </c>
      <c r="Q393" s="503">
        <v>1</v>
      </c>
      <c r="R393" s="756">
        <f>F393/$J$375</f>
        <v>130.69759843162882</v>
      </c>
      <c r="S393" s="754">
        <f t="shared" si="13"/>
        <v>130.69759843162882</v>
      </c>
    </row>
    <row r="394" spans="1:19">
      <c r="A394" s="725"/>
      <c r="B394" s="727" t="s">
        <v>434</v>
      </c>
      <c r="C394" s="727" t="s">
        <v>408</v>
      </c>
      <c r="D394" s="727" t="s">
        <v>422</v>
      </c>
      <c r="E394" s="727" t="s">
        <v>17</v>
      </c>
      <c r="F394" s="728">
        <v>105000</v>
      </c>
      <c r="G394" s="733">
        <v>17</v>
      </c>
      <c r="H394" s="730">
        <f t="shared" si="14"/>
        <v>6176.4705882352937</v>
      </c>
      <c r="J394" s="766"/>
      <c r="K394" s="749">
        <v>45999</v>
      </c>
      <c r="L394" s="748" t="s">
        <v>400</v>
      </c>
      <c r="M394" s="151" t="s">
        <v>401</v>
      </c>
      <c r="N394" s="151" t="str">
        <f>C394</f>
        <v>TURNO 1</v>
      </c>
      <c r="O394" s="151" t="str">
        <f>E394</f>
        <v>MINIBUS</v>
      </c>
      <c r="P394" s="151" t="str">
        <f>D394</f>
        <v xml:space="preserve">LA MONTAÑA 1 </v>
      </c>
      <c r="Q394" s="503">
        <v>1</v>
      </c>
      <c r="R394" s="756">
        <f>F394/$J$375</f>
        <v>114.36039862767522</v>
      </c>
      <c r="S394" s="754">
        <f t="shared" si="13"/>
        <v>114.36039862767522</v>
      </c>
    </row>
    <row r="395" spans="1:19">
      <c r="A395" s="725"/>
      <c r="B395" s="727" t="s">
        <v>434</v>
      </c>
      <c r="C395" s="727" t="s">
        <v>408</v>
      </c>
      <c r="D395" s="727" t="s">
        <v>57</v>
      </c>
      <c r="E395" s="727" t="s">
        <v>8</v>
      </c>
      <c r="F395" s="728">
        <v>120000</v>
      </c>
      <c r="G395" s="733">
        <v>13</v>
      </c>
      <c r="H395" s="730">
        <f t="shared" si="14"/>
        <v>9230.7692307692305</v>
      </c>
      <c r="J395" s="766"/>
      <c r="K395" s="749">
        <v>45999</v>
      </c>
      <c r="L395" s="748" t="s">
        <v>400</v>
      </c>
      <c r="M395" s="151" t="s">
        <v>401</v>
      </c>
      <c r="N395" s="151" t="str">
        <f>C395</f>
        <v>TURNO 1</v>
      </c>
      <c r="O395" s="151" t="str">
        <f>E395</f>
        <v>BUS</v>
      </c>
      <c r="P395" s="151" t="str">
        <f>D395</f>
        <v xml:space="preserve">LA MONTAÑA 2 </v>
      </c>
      <c r="Q395" s="503">
        <v>1</v>
      </c>
      <c r="R395" s="756">
        <f>F395/$J$375</f>
        <v>130.69759843162882</v>
      </c>
      <c r="S395" s="754">
        <f t="shared" si="13"/>
        <v>130.69759843162882</v>
      </c>
    </row>
    <row r="396" spans="1:19">
      <c r="A396" s="725"/>
      <c r="B396" s="727" t="s">
        <v>434</v>
      </c>
      <c r="C396" s="727" t="s">
        <v>408</v>
      </c>
      <c r="D396" s="727" t="s">
        <v>22</v>
      </c>
      <c r="E396" s="727" t="s">
        <v>8</v>
      </c>
      <c r="F396" s="728">
        <v>165000</v>
      </c>
      <c r="G396" s="733">
        <v>33</v>
      </c>
      <c r="H396" s="730">
        <f t="shared" si="14"/>
        <v>5000</v>
      </c>
      <c r="J396" s="766"/>
      <c r="K396" s="749">
        <v>45999</v>
      </c>
      <c r="L396" s="748" t="s">
        <v>400</v>
      </c>
      <c r="M396" s="151" t="s">
        <v>401</v>
      </c>
      <c r="N396" s="151" t="str">
        <f>C396</f>
        <v>TURNO 1</v>
      </c>
      <c r="O396" s="151" t="str">
        <f>E396</f>
        <v>BUS</v>
      </c>
      <c r="P396" s="151" t="str">
        <f>D396</f>
        <v>MOLINA</v>
      </c>
      <c r="Q396" s="503">
        <v>1</v>
      </c>
      <c r="R396" s="756">
        <f>F396/$J$375</f>
        <v>179.70919784348962</v>
      </c>
      <c r="S396" s="754">
        <f t="shared" si="13"/>
        <v>179.70919784348962</v>
      </c>
    </row>
    <row r="397" spans="1:19">
      <c r="A397" s="725"/>
      <c r="B397" s="727" t="s">
        <v>434</v>
      </c>
      <c r="C397" s="727" t="s">
        <v>408</v>
      </c>
      <c r="D397" s="727" t="s">
        <v>20</v>
      </c>
      <c r="E397" s="727" t="s">
        <v>8</v>
      </c>
      <c r="F397" s="728">
        <v>121000</v>
      </c>
      <c r="G397" s="733">
        <v>23</v>
      </c>
      <c r="H397" s="730">
        <f t="shared" si="14"/>
        <v>5260.869565217391</v>
      </c>
      <c r="J397" s="766"/>
      <c r="K397" s="749">
        <v>45999</v>
      </c>
      <c r="L397" s="748" t="s">
        <v>400</v>
      </c>
      <c r="M397" s="151" t="s">
        <v>401</v>
      </c>
      <c r="N397" s="151" t="str">
        <f>C397</f>
        <v>TURNO 1</v>
      </c>
      <c r="O397" s="151" t="str">
        <f>E397</f>
        <v>BUS</v>
      </c>
      <c r="P397" s="151" t="str">
        <f>D397</f>
        <v>RAUCO</v>
      </c>
      <c r="Q397" s="503">
        <v>1</v>
      </c>
      <c r="R397" s="756">
        <f>F397/$J$375</f>
        <v>131.78674508522573</v>
      </c>
      <c r="S397" s="754">
        <f t="shared" si="13"/>
        <v>131.78674508522573</v>
      </c>
    </row>
    <row r="398" spans="1:19">
      <c r="A398" s="725"/>
      <c r="B398" s="727" t="s">
        <v>434</v>
      </c>
      <c r="C398" s="727" t="s">
        <v>408</v>
      </c>
      <c r="D398" s="727" t="s">
        <v>20</v>
      </c>
      <c r="E398" s="727" t="s">
        <v>10</v>
      </c>
      <c r="F398" s="728">
        <v>90000</v>
      </c>
      <c r="G398" s="733">
        <v>12</v>
      </c>
      <c r="H398" s="730">
        <f t="shared" si="14"/>
        <v>7500</v>
      </c>
      <c r="J398" s="766"/>
      <c r="K398" s="749">
        <v>45999</v>
      </c>
      <c r="L398" s="748" t="s">
        <v>400</v>
      </c>
      <c r="M398" s="151" t="s">
        <v>401</v>
      </c>
      <c r="N398" s="151" t="str">
        <f>C398</f>
        <v>TURNO 1</v>
      </c>
      <c r="O398" s="151" t="str">
        <f>E398</f>
        <v>VAN</v>
      </c>
      <c r="P398" s="151" t="str">
        <f>D398</f>
        <v>RAUCO</v>
      </c>
      <c r="Q398" s="503">
        <v>1</v>
      </c>
      <c r="R398" s="756">
        <f>F398/$J$375</f>
        <v>98.023198823721614</v>
      </c>
      <c r="S398" s="754">
        <f t="shared" si="13"/>
        <v>98.023198823721614</v>
      </c>
    </row>
    <row r="399" spans="1:19">
      <c r="A399" s="725"/>
      <c r="B399" s="727" t="s">
        <v>434</v>
      </c>
      <c r="C399" s="727" t="s">
        <v>408</v>
      </c>
      <c r="D399" s="727" t="s">
        <v>423</v>
      </c>
      <c r="E399" s="727" t="s">
        <v>8</v>
      </c>
      <c r="F399" s="728">
        <v>320000</v>
      </c>
      <c r="G399" s="733">
        <v>21</v>
      </c>
      <c r="H399" s="730">
        <f t="shared" si="14"/>
        <v>15238.095238095239</v>
      </c>
      <c r="J399" s="766"/>
      <c r="K399" s="749">
        <v>45999</v>
      </c>
      <c r="L399" s="748" t="s">
        <v>400</v>
      </c>
      <c r="M399" s="151" t="s">
        <v>401</v>
      </c>
      <c r="N399" s="151" t="str">
        <f>C399</f>
        <v>TURNO 1</v>
      </c>
      <c r="O399" s="151" t="str">
        <f>E399</f>
        <v>BUS</v>
      </c>
      <c r="P399" s="151" t="str">
        <f>D399</f>
        <v xml:space="preserve">SAN RAFAEL </v>
      </c>
      <c r="Q399" s="503">
        <v>1</v>
      </c>
      <c r="R399" s="756">
        <f>F399/$J$375</f>
        <v>348.52692915101017</v>
      </c>
      <c r="S399" s="754">
        <f t="shared" si="13"/>
        <v>348.52692915101017</v>
      </c>
    </row>
    <row r="400" spans="1:19">
      <c r="A400" s="725"/>
      <c r="B400" s="731" t="s">
        <v>439</v>
      </c>
      <c r="C400" s="731" t="s">
        <v>408</v>
      </c>
      <c r="D400" s="731" t="s">
        <v>148</v>
      </c>
      <c r="E400" s="731" t="s">
        <v>17</v>
      </c>
      <c r="F400" s="732">
        <v>157500</v>
      </c>
      <c r="G400" s="733">
        <v>9</v>
      </c>
      <c r="H400" s="730">
        <f t="shared" si="14"/>
        <v>17500</v>
      </c>
      <c r="J400" s="766"/>
      <c r="K400" s="749">
        <v>45999</v>
      </c>
      <c r="L400" s="748" t="s">
        <v>400</v>
      </c>
      <c r="M400" s="151" t="s">
        <v>401</v>
      </c>
      <c r="N400" s="151" t="str">
        <f>C400</f>
        <v>TURNO 1</v>
      </c>
      <c r="O400" s="151" t="str">
        <f>E400</f>
        <v>MINIBUS</v>
      </c>
      <c r="P400" s="151" t="str">
        <f>D400</f>
        <v xml:space="preserve">CURICÓ 1 Y 2 </v>
      </c>
      <c r="Q400" s="503">
        <v>1</v>
      </c>
      <c r="R400" s="756">
        <f>F400/$J$375</f>
        <v>171.54059794151283</v>
      </c>
      <c r="S400" s="754">
        <f t="shared" si="13"/>
        <v>171.54059794151283</v>
      </c>
    </row>
    <row r="401" spans="1:19">
      <c r="A401" s="725"/>
      <c r="B401" s="731" t="s">
        <v>439</v>
      </c>
      <c r="C401" s="731" t="s">
        <v>408</v>
      </c>
      <c r="D401" s="731" t="s">
        <v>363</v>
      </c>
      <c r="E401" s="731" t="s">
        <v>17</v>
      </c>
      <c r="F401" s="732">
        <v>105000</v>
      </c>
      <c r="G401" s="733">
        <v>12</v>
      </c>
      <c r="H401" s="730">
        <f t="shared" si="14"/>
        <v>8750</v>
      </c>
      <c r="J401" s="766"/>
      <c r="K401" s="749">
        <v>45999</v>
      </c>
      <c r="L401" s="748" t="s">
        <v>400</v>
      </c>
      <c r="M401" s="151" t="s">
        <v>401</v>
      </c>
      <c r="N401" s="151" t="str">
        <f>C401</f>
        <v>TURNO 1</v>
      </c>
      <c r="O401" s="151" t="str">
        <f>E401</f>
        <v>MINIBUS</v>
      </c>
      <c r="P401" s="151" t="str">
        <f>D401</f>
        <v xml:space="preserve">CURICÓ 3 </v>
      </c>
      <c r="Q401" s="503">
        <v>1</v>
      </c>
      <c r="R401" s="756">
        <f>F401/$J$375</f>
        <v>114.36039862767522</v>
      </c>
      <c r="S401" s="754">
        <f t="shared" si="13"/>
        <v>114.36039862767522</v>
      </c>
    </row>
    <row r="402" spans="1:19">
      <c r="A402" s="725"/>
      <c r="B402" s="731" t="s">
        <v>439</v>
      </c>
      <c r="C402" s="731" t="s">
        <v>408</v>
      </c>
      <c r="D402" s="731" t="s">
        <v>418</v>
      </c>
      <c r="E402" s="731" t="s">
        <v>144</v>
      </c>
      <c r="F402" s="732">
        <v>150000</v>
      </c>
      <c r="G402" s="733">
        <v>5</v>
      </c>
      <c r="H402" s="730">
        <f t="shared" si="14"/>
        <v>30000</v>
      </c>
      <c r="J402" s="766"/>
      <c r="K402" s="749">
        <v>45999</v>
      </c>
      <c r="L402" s="748" t="s">
        <v>400</v>
      </c>
      <c r="M402" s="151" t="s">
        <v>401</v>
      </c>
      <c r="N402" s="151" t="str">
        <f>C402</f>
        <v>TURNO 1</v>
      </c>
      <c r="O402" s="151" t="str">
        <f>E402</f>
        <v xml:space="preserve">VAN </v>
      </c>
      <c r="P402" s="151" t="str">
        <f>D402</f>
        <v>TENO/MORZA</v>
      </c>
      <c r="Q402" s="503">
        <v>1</v>
      </c>
      <c r="R402" s="756">
        <f>F402/$J$375</f>
        <v>163.37199803953604</v>
      </c>
      <c r="S402" s="754">
        <f t="shared" si="13"/>
        <v>163.37199803953604</v>
      </c>
    </row>
    <row r="403" spans="1:19">
      <c r="A403" s="725"/>
      <c r="B403" s="727" t="s">
        <v>443</v>
      </c>
      <c r="C403" s="727" t="s">
        <v>411</v>
      </c>
      <c r="D403" s="727" t="s">
        <v>145</v>
      </c>
      <c r="E403" s="727" t="s">
        <v>8</v>
      </c>
      <c r="F403" s="728">
        <v>126000</v>
      </c>
      <c r="G403" s="733">
        <v>44</v>
      </c>
      <c r="H403" s="730">
        <f t="shared" si="14"/>
        <v>2863.6363636363635</v>
      </c>
      <c r="J403" s="766"/>
      <c r="K403" s="749">
        <v>45999</v>
      </c>
      <c r="L403" s="748" t="s">
        <v>400</v>
      </c>
      <c r="M403" s="151" t="s">
        <v>401</v>
      </c>
      <c r="N403" s="151" t="str">
        <f>C403</f>
        <v>TURNO 2</v>
      </c>
      <c r="O403" s="151" t="str">
        <f>E403</f>
        <v>BUS</v>
      </c>
      <c r="P403" s="151" t="str">
        <f>D403</f>
        <v>CURICÓ 1</v>
      </c>
      <c r="Q403" s="503">
        <v>1</v>
      </c>
      <c r="R403" s="756">
        <f>F403/$J$375</f>
        <v>137.23247835321027</v>
      </c>
      <c r="S403" s="754">
        <f t="shared" si="13"/>
        <v>137.23247835321027</v>
      </c>
    </row>
    <row r="404" spans="1:19">
      <c r="A404" s="725"/>
      <c r="B404" s="727" t="s">
        <v>443</v>
      </c>
      <c r="C404" s="727" t="s">
        <v>412</v>
      </c>
      <c r="D404" s="727" t="s">
        <v>135</v>
      </c>
      <c r="E404" s="727" t="s">
        <v>8</v>
      </c>
      <c r="F404" s="728">
        <v>126000</v>
      </c>
      <c r="G404" s="733">
        <v>26</v>
      </c>
      <c r="H404" s="730">
        <f t="shared" si="14"/>
        <v>4846.1538461538457</v>
      </c>
      <c r="J404" s="766"/>
      <c r="K404" s="749">
        <v>45999</v>
      </c>
      <c r="L404" s="748" t="s">
        <v>400</v>
      </c>
      <c r="M404" s="151" t="s">
        <v>401</v>
      </c>
      <c r="N404" s="151" t="str">
        <f>C404</f>
        <v xml:space="preserve">TURNO 2 </v>
      </c>
      <c r="O404" s="151" t="str">
        <f>E404</f>
        <v>BUS</v>
      </c>
      <c r="P404" s="151" t="str">
        <f>D404</f>
        <v xml:space="preserve">CURICÓ 1 </v>
      </c>
      <c r="Q404" s="503">
        <v>1</v>
      </c>
      <c r="R404" s="756">
        <f>F404/$J$375</f>
        <v>137.23247835321027</v>
      </c>
      <c r="S404" s="754">
        <f t="shared" si="13"/>
        <v>137.23247835321027</v>
      </c>
    </row>
    <row r="405" spans="1:19">
      <c r="A405" s="725"/>
      <c r="B405" s="727" t="s">
        <v>443</v>
      </c>
      <c r="C405" s="727" t="s">
        <v>412</v>
      </c>
      <c r="D405" s="727" t="s">
        <v>135</v>
      </c>
      <c r="E405" s="727" t="s">
        <v>17</v>
      </c>
      <c r="F405" s="728">
        <v>90000</v>
      </c>
      <c r="G405" s="733">
        <v>15</v>
      </c>
      <c r="H405" s="730">
        <f t="shared" si="14"/>
        <v>6000</v>
      </c>
      <c r="J405" s="766"/>
      <c r="K405" s="749">
        <v>45999</v>
      </c>
      <c r="L405" s="748" t="s">
        <v>400</v>
      </c>
      <c r="M405" s="151" t="s">
        <v>401</v>
      </c>
      <c r="N405" s="151" t="str">
        <f>C405</f>
        <v xml:space="preserve">TURNO 2 </v>
      </c>
      <c r="O405" s="151" t="str">
        <f>E405</f>
        <v>MINIBUS</v>
      </c>
      <c r="P405" s="151" t="str">
        <f>D405</f>
        <v xml:space="preserve">CURICÓ 1 </v>
      </c>
      <c r="Q405" s="503">
        <v>1</v>
      </c>
      <c r="R405" s="756">
        <f>F405/$J$375</f>
        <v>98.023198823721614</v>
      </c>
      <c r="S405" s="754">
        <f t="shared" si="13"/>
        <v>98.023198823721614</v>
      </c>
    </row>
    <row r="406" spans="1:19">
      <c r="A406" s="725"/>
      <c r="B406" s="727" t="s">
        <v>443</v>
      </c>
      <c r="C406" s="727" t="s">
        <v>412</v>
      </c>
      <c r="D406" s="727" t="s">
        <v>137</v>
      </c>
      <c r="E406" s="727" t="s">
        <v>8</v>
      </c>
      <c r="F406" s="728">
        <v>126000</v>
      </c>
      <c r="G406" s="733">
        <v>36</v>
      </c>
      <c r="H406" s="730">
        <f t="shared" si="14"/>
        <v>3500</v>
      </c>
      <c r="J406" s="766"/>
      <c r="K406" s="749">
        <v>45999</v>
      </c>
      <c r="L406" s="748" t="s">
        <v>400</v>
      </c>
      <c r="M406" s="151" t="s">
        <v>401</v>
      </c>
      <c r="N406" s="151" t="str">
        <f>C406</f>
        <v xml:space="preserve">TURNO 2 </v>
      </c>
      <c r="O406" s="151" t="str">
        <f>E406</f>
        <v>BUS</v>
      </c>
      <c r="P406" s="151" t="str">
        <f>D406</f>
        <v>CURICÓ 2</v>
      </c>
      <c r="Q406" s="503">
        <v>1</v>
      </c>
      <c r="R406" s="756">
        <f>F406/$J$375</f>
        <v>137.23247835321027</v>
      </c>
      <c r="S406" s="754">
        <f t="shared" si="13"/>
        <v>137.23247835321027</v>
      </c>
    </row>
    <row r="407" spans="1:19">
      <c r="A407" s="725"/>
      <c r="B407" s="727" t="s">
        <v>443</v>
      </c>
      <c r="C407" s="727" t="s">
        <v>411</v>
      </c>
      <c r="D407" s="727" t="s">
        <v>141</v>
      </c>
      <c r="E407" s="727" t="s">
        <v>8</v>
      </c>
      <c r="F407" s="728">
        <v>126000</v>
      </c>
      <c r="G407" s="733">
        <v>26</v>
      </c>
      <c r="H407" s="730">
        <f t="shared" si="14"/>
        <v>4846.1538461538457</v>
      </c>
      <c r="J407" s="766"/>
      <c r="K407" s="749">
        <v>45999</v>
      </c>
      <c r="L407" s="748" t="s">
        <v>400</v>
      </c>
      <c r="M407" s="151" t="s">
        <v>401</v>
      </c>
      <c r="N407" s="151" t="str">
        <f>C407</f>
        <v>TURNO 2</v>
      </c>
      <c r="O407" s="151" t="str">
        <f>E407</f>
        <v>BUS</v>
      </c>
      <c r="P407" s="151" t="str">
        <f>D407</f>
        <v xml:space="preserve">CURICÓ 2 </v>
      </c>
      <c r="Q407" s="503">
        <v>1</v>
      </c>
      <c r="R407" s="756">
        <f>F407/$J$375</f>
        <v>137.23247835321027</v>
      </c>
      <c r="S407" s="754">
        <f t="shared" si="13"/>
        <v>137.23247835321027</v>
      </c>
    </row>
    <row r="408" spans="1:19">
      <c r="A408" s="725"/>
      <c r="B408" s="727" t="s">
        <v>443</v>
      </c>
      <c r="C408" s="727" t="s">
        <v>412</v>
      </c>
      <c r="D408" s="727" t="s">
        <v>141</v>
      </c>
      <c r="E408" s="727" t="s">
        <v>10</v>
      </c>
      <c r="F408" s="728">
        <v>90000</v>
      </c>
      <c r="G408" s="733">
        <v>19</v>
      </c>
      <c r="H408" s="730">
        <f t="shared" si="14"/>
        <v>4736.8421052631575</v>
      </c>
      <c r="J408" s="766"/>
      <c r="K408" s="749">
        <v>45999</v>
      </c>
      <c r="L408" s="748" t="s">
        <v>400</v>
      </c>
      <c r="M408" s="151" t="s">
        <v>401</v>
      </c>
      <c r="N408" s="151" t="str">
        <f>C408</f>
        <v xml:space="preserve">TURNO 2 </v>
      </c>
      <c r="O408" s="151" t="str">
        <f>E408</f>
        <v>VAN</v>
      </c>
      <c r="P408" s="151" t="str">
        <f>D408</f>
        <v xml:space="preserve">CURICÓ 2 </v>
      </c>
      <c r="Q408" s="503">
        <v>1</v>
      </c>
      <c r="R408" s="756">
        <f>F408/$J$375</f>
        <v>98.023198823721614</v>
      </c>
      <c r="S408" s="754">
        <f t="shared" si="13"/>
        <v>98.023198823721614</v>
      </c>
    </row>
    <row r="409" spans="1:19">
      <c r="A409" s="725"/>
      <c r="B409" s="727" t="s">
        <v>443</v>
      </c>
      <c r="C409" s="727" t="s">
        <v>411</v>
      </c>
      <c r="D409" s="727" t="s">
        <v>146</v>
      </c>
      <c r="E409" s="727" t="s">
        <v>8</v>
      </c>
      <c r="F409" s="728">
        <v>126000</v>
      </c>
      <c r="G409" s="733">
        <v>44</v>
      </c>
      <c r="H409" s="730">
        <f t="shared" si="14"/>
        <v>2863.6363636363635</v>
      </c>
      <c r="J409" s="766"/>
      <c r="K409" s="749">
        <v>45999</v>
      </c>
      <c r="L409" s="748" t="s">
        <v>400</v>
      </c>
      <c r="M409" s="151" t="s">
        <v>401</v>
      </c>
      <c r="N409" s="151" t="str">
        <f>C409</f>
        <v>TURNO 2</v>
      </c>
      <c r="O409" s="151" t="str">
        <f>E409</f>
        <v>BUS</v>
      </c>
      <c r="P409" s="151" t="str">
        <f>D409</f>
        <v>CURICÓ 3</v>
      </c>
      <c r="Q409" s="503">
        <v>1</v>
      </c>
      <c r="R409" s="756">
        <f>F409/$J$375</f>
        <v>137.23247835321027</v>
      </c>
      <c r="S409" s="754">
        <f t="shared" si="13"/>
        <v>137.23247835321027</v>
      </c>
    </row>
    <row r="410" spans="1:19">
      <c r="A410" s="725"/>
      <c r="B410" s="727" t="s">
        <v>443</v>
      </c>
      <c r="C410" s="727" t="s">
        <v>411</v>
      </c>
      <c r="D410" s="727" t="s">
        <v>363</v>
      </c>
      <c r="E410" s="727" t="s">
        <v>8</v>
      </c>
      <c r="F410" s="728">
        <v>126000</v>
      </c>
      <c r="G410" s="733">
        <v>42</v>
      </c>
      <c r="H410" s="730">
        <f t="shared" si="14"/>
        <v>3000</v>
      </c>
      <c r="J410" s="766"/>
      <c r="K410" s="749">
        <v>45999</v>
      </c>
      <c r="L410" s="748" t="s">
        <v>400</v>
      </c>
      <c r="M410" s="151" t="s">
        <v>401</v>
      </c>
      <c r="N410" s="151" t="str">
        <f>C410</f>
        <v>TURNO 2</v>
      </c>
      <c r="O410" s="151" t="str">
        <f>E410</f>
        <v>BUS</v>
      </c>
      <c r="P410" s="151" t="str">
        <f>D410</f>
        <v xml:space="preserve">CURICÓ 3 </v>
      </c>
      <c r="Q410" s="503">
        <v>1</v>
      </c>
      <c r="R410" s="756">
        <f>F410/$J$375</f>
        <v>137.23247835321027</v>
      </c>
      <c r="S410" s="754">
        <f t="shared" ref="S410:S429" si="15">Q410*R410</f>
        <v>137.23247835321027</v>
      </c>
    </row>
    <row r="411" spans="1:19">
      <c r="A411" s="725"/>
      <c r="B411" s="727" t="s">
        <v>443</v>
      </c>
      <c r="C411" s="727" t="s">
        <v>411</v>
      </c>
      <c r="D411" s="727" t="s">
        <v>363</v>
      </c>
      <c r="E411" s="727" t="s">
        <v>8</v>
      </c>
      <c r="F411" s="728">
        <v>126000</v>
      </c>
      <c r="G411" s="733">
        <v>32</v>
      </c>
      <c r="H411" s="730">
        <f t="shared" si="14"/>
        <v>3937.5</v>
      </c>
      <c r="J411" s="766"/>
      <c r="K411" s="749">
        <v>45999</v>
      </c>
      <c r="L411" s="748" t="s">
        <v>400</v>
      </c>
      <c r="M411" s="151" t="s">
        <v>401</v>
      </c>
      <c r="N411" s="151" t="str">
        <f>C411</f>
        <v>TURNO 2</v>
      </c>
      <c r="O411" s="151" t="str">
        <f>E411</f>
        <v>BUS</v>
      </c>
      <c r="P411" s="151" t="str">
        <f>D411</f>
        <v xml:space="preserve">CURICÓ 3 </v>
      </c>
      <c r="Q411" s="503">
        <v>1</v>
      </c>
      <c r="R411" s="756">
        <f>F411/$J$375</f>
        <v>137.23247835321027</v>
      </c>
      <c r="S411" s="754">
        <f t="shared" si="15"/>
        <v>137.23247835321027</v>
      </c>
    </row>
    <row r="412" spans="1:19">
      <c r="A412" s="725"/>
      <c r="B412" s="727" t="s">
        <v>443</v>
      </c>
      <c r="C412" s="727" t="s">
        <v>412</v>
      </c>
      <c r="D412" s="727" t="s">
        <v>146</v>
      </c>
      <c r="E412" s="727" t="s">
        <v>8</v>
      </c>
      <c r="F412" s="728">
        <v>126000</v>
      </c>
      <c r="G412" s="733">
        <v>19</v>
      </c>
      <c r="H412" s="730">
        <f t="shared" si="14"/>
        <v>6631.5789473684208</v>
      </c>
      <c r="J412" s="766"/>
      <c r="K412" s="749">
        <v>45999</v>
      </c>
      <c r="L412" s="748" t="s">
        <v>400</v>
      </c>
      <c r="M412" s="151" t="s">
        <v>401</v>
      </c>
      <c r="N412" s="151" t="str">
        <f>C412</f>
        <v xml:space="preserve">TURNO 2 </v>
      </c>
      <c r="O412" s="151" t="str">
        <f>E412</f>
        <v>BUS</v>
      </c>
      <c r="P412" s="151" t="str">
        <f>D412</f>
        <v>CURICÓ 3</v>
      </c>
      <c r="Q412" s="503">
        <v>1</v>
      </c>
      <c r="R412" s="756">
        <f>F412/$J$375</f>
        <v>137.23247835321027</v>
      </c>
      <c r="S412" s="754">
        <f t="shared" si="15"/>
        <v>137.23247835321027</v>
      </c>
    </row>
    <row r="413" spans="1:19">
      <c r="A413" s="725"/>
      <c r="B413" s="727" t="s">
        <v>443</v>
      </c>
      <c r="C413" s="727" t="s">
        <v>411</v>
      </c>
      <c r="D413" s="727" t="s">
        <v>364</v>
      </c>
      <c r="E413" s="727" t="s">
        <v>8</v>
      </c>
      <c r="F413" s="728">
        <v>101000</v>
      </c>
      <c r="G413" s="733">
        <v>30</v>
      </c>
      <c r="H413" s="730">
        <f t="shared" si="14"/>
        <v>3366.6666666666665</v>
      </c>
      <c r="J413" s="766"/>
      <c r="K413" s="749">
        <v>45999</v>
      </c>
      <c r="L413" s="748" t="s">
        <v>400</v>
      </c>
      <c r="M413" s="151" t="s">
        <v>401</v>
      </c>
      <c r="N413" s="151" t="str">
        <f>C413</f>
        <v>TURNO 2</v>
      </c>
      <c r="O413" s="151" t="str">
        <f>E413</f>
        <v>BUS</v>
      </c>
      <c r="P413" s="151" t="str">
        <f>D413</f>
        <v xml:space="preserve">TENO 1 </v>
      </c>
      <c r="Q413" s="503">
        <v>1</v>
      </c>
      <c r="R413" s="756">
        <f>F413/$J$375</f>
        <v>110.00381201328759</v>
      </c>
      <c r="S413" s="754">
        <f t="shared" si="15"/>
        <v>110.00381201328759</v>
      </c>
    </row>
    <row r="414" spans="1:19">
      <c r="A414" s="725"/>
      <c r="B414" s="727" t="s">
        <v>443</v>
      </c>
      <c r="C414" s="727" t="s">
        <v>411</v>
      </c>
      <c r="D414" s="727" t="s">
        <v>364</v>
      </c>
      <c r="E414" s="727" t="s">
        <v>17</v>
      </c>
      <c r="F414" s="728">
        <v>95000</v>
      </c>
      <c r="G414" s="733">
        <v>19</v>
      </c>
      <c r="H414" s="730">
        <f t="shared" si="14"/>
        <v>5000</v>
      </c>
      <c r="J414" s="766"/>
      <c r="K414" s="749">
        <v>45999</v>
      </c>
      <c r="L414" s="748" t="s">
        <v>400</v>
      </c>
      <c r="M414" s="151" t="s">
        <v>401</v>
      </c>
      <c r="N414" s="151" t="str">
        <f>C414</f>
        <v>TURNO 2</v>
      </c>
      <c r="O414" s="151" t="str">
        <f>E414</f>
        <v>MINIBUS</v>
      </c>
      <c r="P414" s="151" t="str">
        <f>D414</f>
        <v xml:space="preserve">TENO 1 </v>
      </c>
      <c r="Q414" s="503">
        <v>1</v>
      </c>
      <c r="R414" s="756">
        <f>F414/$J$375</f>
        <v>103.46893209170615</v>
      </c>
      <c r="S414" s="754">
        <f t="shared" si="15"/>
        <v>103.46893209170615</v>
      </c>
    </row>
    <row r="415" spans="1:19">
      <c r="A415" s="725"/>
      <c r="B415" s="727" t="s">
        <v>443</v>
      </c>
      <c r="C415" s="727" t="s">
        <v>411</v>
      </c>
      <c r="D415" s="727" t="s">
        <v>240</v>
      </c>
      <c r="E415" s="727" t="s">
        <v>8</v>
      </c>
      <c r="F415" s="728">
        <v>108000</v>
      </c>
      <c r="G415" s="733">
        <v>32</v>
      </c>
      <c r="H415" s="730">
        <f t="shared" si="14"/>
        <v>3375</v>
      </c>
      <c r="J415" s="766"/>
      <c r="K415" s="749">
        <v>45999</v>
      </c>
      <c r="L415" s="748" t="s">
        <v>400</v>
      </c>
      <c r="M415" s="151" t="s">
        <v>401</v>
      </c>
      <c r="N415" s="151" t="str">
        <f>C415</f>
        <v>TURNO 2</v>
      </c>
      <c r="O415" s="151" t="str">
        <f>E415</f>
        <v>BUS</v>
      </c>
      <c r="P415" s="151" t="str">
        <f>D415</f>
        <v>TENO 2</v>
      </c>
      <c r="Q415" s="503">
        <v>1</v>
      </c>
      <c r="R415" s="756">
        <f>F415/$J$375</f>
        <v>117.62783858846593</v>
      </c>
      <c r="S415" s="754">
        <f t="shared" si="15"/>
        <v>117.62783858846593</v>
      </c>
    </row>
    <row r="416" spans="1:19">
      <c r="A416" s="725"/>
      <c r="B416" s="727" t="s">
        <v>443</v>
      </c>
      <c r="C416" s="727" t="s">
        <v>411</v>
      </c>
      <c r="D416" s="727" t="s">
        <v>25</v>
      </c>
      <c r="E416" s="727" t="s">
        <v>8</v>
      </c>
      <c r="F416" s="728">
        <v>119000</v>
      </c>
      <c r="G416" s="733">
        <v>18</v>
      </c>
      <c r="H416" s="730">
        <f t="shared" si="14"/>
        <v>6611.1111111111113</v>
      </c>
      <c r="J416" s="766"/>
      <c r="K416" s="749">
        <v>45999</v>
      </c>
      <c r="L416" s="748" t="s">
        <v>400</v>
      </c>
      <c r="M416" s="151" t="s">
        <v>401</v>
      </c>
      <c r="N416" s="151" t="str">
        <f>C416</f>
        <v>TURNO 2</v>
      </c>
      <c r="O416" s="151" t="str">
        <f>E416</f>
        <v>BUS</v>
      </c>
      <c r="P416" s="151" t="str">
        <f>D416</f>
        <v>MORZA</v>
      </c>
      <c r="Q416" s="503">
        <v>1</v>
      </c>
      <c r="R416" s="756">
        <f>F416/$J$375</f>
        <v>129.60845177803191</v>
      </c>
      <c r="S416" s="754">
        <f t="shared" si="15"/>
        <v>129.60845177803191</v>
      </c>
    </row>
    <row r="417" spans="1:19">
      <c r="A417" s="725"/>
      <c r="B417" s="727" t="s">
        <v>443</v>
      </c>
      <c r="C417" s="727" t="s">
        <v>411</v>
      </c>
      <c r="D417" s="727" t="s">
        <v>25</v>
      </c>
      <c r="E417" s="727" t="s">
        <v>144</v>
      </c>
      <c r="F417" s="728">
        <v>100000</v>
      </c>
      <c r="G417" s="733">
        <v>19</v>
      </c>
      <c r="H417" s="730">
        <f t="shared" si="14"/>
        <v>5263.1578947368425</v>
      </c>
      <c r="J417" s="766"/>
      <c r="K417" s="749">
        <v>45999</v>
      </c>
      <c r="L417" s="748" t="s">
        <v>400</v>
      </c>
      <c r="M417" s="151" t="s">
        <v>401</v>
      </c>
      <c r="N417" s="151" t="str">
        <f>C417</f>
        <v>TURNO 2</v>
      </c>
      <c r="O417" s="151" t="str">
        <f>E417</f>
        <v xml:space="preserve">VAN </v>
      </c>
      <c r="P417" s="151" t="str">
        <f>D417</f>
        <v>MORZA</v>
      </c>
      <c r="Q417" s="503">
        <v>1</v>
      </c>
      <c r="R417" s="756">
        <f>F417/$J$375</f>
        <v>108.91466535969069</v>
      </c>
      <c r="S417" s="754">
        <f t="shared" si="15"/>
        <v>108.91466535969069</v>
      </c>
    </row>
    <row r="418" spans="1:19">
      <c r="A418" s="725"/>
      <c r="B418" s="727" t="s">
        <v>443</v>
      </c>
      <c r="C418" s="727" t="s">
        <v>411</v>
      </c>
      <c r="D418" s="727" t="s">
        <v>54</v>
      </c>
      <c r="E418" s="727" t="s">
        <v>8</v>
      </c>
      <c r="F418" s="728">
        <v>120000</v>
      </c>
      <c r="G418" s="733">
        <v>32</v>
      </c>
      <c r="H418" s="730">
        <f t="shared" si="14"/>
        <v>3750</v>
      </c>
      <c r="J418" s="766"/>
      <c r="K418" s="749">
        <v>45999</v>
      </c>
      <c r="L418" s="748" t="s">
        <v>400</v>
      </c>
      <c r="M418" s="151" t="s">
        <v>401</v>
      </c>
      <c r="N418" s="151" t="str">
        <f>C418</f>
        <v>TURNO 2</v>
      </c>
      <c r="O418" s="151" t="str">
        <f>E418</f>
        <v>BUS</v>
      </c>
      <c r="P418" s="151" t="str">
        <f>D418</f>
        <v>LA MONTAÑA 1</v>
      </c>
      <c r="Q418" s="503">
        <v>1</v>
      </c>
      <c r="R418" s="756">
        <f>F418/$J$375</f>
        <v>130.69759843162882</v>
      </c>
      <c r="S418" s="754">
        <f t="shared" si="15"/>
        <v>130.69759843162882</v>
      </c>
    </row>
    <row r="419" spans="1:19">
      <c r="A419" s="725"/>
      <c r="B419" s="727" t="s">
        <v>443</v>
      </c>
      <c r="C419" s="727" t="s">
        <v>411</v>
      </c>
      <c r="D419" s="727" t="s">
        <v>57</v>
      </c>
      <c r="E419" s="727" t="s">
        <v>17</v>
      </c>
      <c r="F419" s="728">
        <v>105000</v>
      </c>
      <c r="G419" s="733">
        <v>11</v>
      </c>
      <c r="H419" s="730">
        <f t="shared" si="14"/>
        <v>9545.454545454546</v>
      </c>
      <c r="J419" s="766"/>
      <c r="K419" s="749">
        <v>45999</v>
      </c>
      <c r="L419" s="748" t="s">
        <v>400</v>
      </c>
      <c r="M419" s="151" t="s">
        <v>401</v>
      </c>
      <c r="N419" s="151" t="str">
        <f>C419</f>
        <v>TURNO 2</v>
      </c>
      <c r="O419" s="151" t="str">
        <f>E419</f>
        <v>MINIBUS</v>
      </c>
      <c r="P419" s="151" t="str">
        <f>D419</f>
        <v xml:space="preserve">LA MONTAÑA 2 </v>
      </c>
      <c r="Q419" s="503">
        <v>1</v>
      </c>
      <c r="R419" s="756">
        <f>F419/$J$375</f>
        <v>114.36039862767522</v>
      </c>
      <c r="S419" s="754">
        <f t="shared" si="15"/>
        <v>114.36039862767522</v>
      </c>
    </row>
    <row r="420" spans="1:19">
      <c r="A420" s="725"/>
      <c r="B420" s="727" t="s">
        <v>443</v>
      </c>
      <c r="C420" s="727" t="s">
        <v>411</v>
      </c>
      <c r="D420" s="727" t="s">
        <v>58</v>
      </c>
      <c r="E420" s="727" t="s">
        <v>8</v>
      </c>
      <c r="F420" s="728">
        <v>165000</v>
      </c>
      <c r="G420" s="733">
        <v>36</v>
      </c>
      <c r="H420" s="730">
        <f t="shared" si="14"/>
        <v>4583.333333333333</v>
      </c>
      <c r="J420" s="766"/>
      <c r="K420" s="749">
        <v>45999</v>
      </c>
      <c r="L420" s="748" t="s">
        <v>400</v>
      </c>
      <c r="M420" s="151" t="s">
        <v>401</v>
      </c>
      <c r="N420" s="151" t="str">
        <f>C420</f>
        <v>TURNO 2</v>
      </c>
      <c r="O420" s="151" t="str">
        <f>E420</f>
        <v>BUS</v>
      </c>
      <c r="P420" s="151" t="str">
        <f>D420</f>
        <v xml:space="preserve">MOLINA </v>
      </c>
      <c r="Q420" s="503">
        <v>1</v>
      </c>
      <c r="R420" s="756">
        <f>F420/$J$375</f>
        <v>179.70919784348962</v>
      </c>
      <c r="S420" s="754">
        <f t="shared" si="15"/>
        <v>179.70919784348962</v>
      </c>
    </row>
    <row r="421" spans="1:19">
      <c r="A421" s="725"/>
      <c r="B421" s="727" t="s">
        <v>443</v>
      </c>
      <c r="C421" s="727" t="s">
        <v>412</v>
      </c>
      <c r="D421" s="727" t="s">
        <v>22</v>
      </c>
      <c r="E421" s="727" t="s">
        <v>10</v>
      </c>
      <c r="F421" s="728">
        <v>145000</v>
      </c>
      <c r="G421" s="733">
        <v>25</v>
      </c>
      <c r="H421" s="730">
        <f t="shared" si="14"/>
        <v>5800</v>
      </c>
      <c r="J421" s="766"/>
      <c r="K421" s="749">
        <v>45999</v>
      </c>
      <c r="L421" s="748" t="s">
        <v>400</v>
      </c>
      <c r="M421" s="151" t="s">
        <v>401</v>
      </c>
      <c r="N421" s="151" t="str">
        <f>C421</f>
        <v xml:space="preserve">TURNO 2 </v>
      </c>
      <c r="O421" s="151" t="str">
        <f>E421</f>
        <v>VAN</v>
      </c>
      <c r="P421" s="151" t="str">
        <f>D421</f>
        <v>MOLINA</v>
      </c>
      <c r="Q421" s="503">
        <v>1</v>
      </c>
      <c r="R421" s="756">
        <f>F421/$J$375</f>
        <v>157.9262647715515</v>
      </c>
      <c r="S421" s="754">
        <f t="shared" si="15"/>
        <v>157.9262647715515</v>
      </c>
    </row>
    <row r="422" spans="1:19">
      <c r="A422" s="725"/>
      <c r="B422" s="727" t="s">
        <v>443</v>
      </c>
      <c r="C422" s="727" t="s">
        <v>411</v>
      </c>
      <c r="D422" s="727" t="s">
        <v>20</v>
      </c>
      <c r="E422" s="727" t="s">
        <v>8</v>
      </c>
      <c r="F422" s="728">
        <v>121000</v>
      </c>
      <c r="G422" s="733">
        <v>35</v>
      </c>
      <c r="H422" s="730">
        <f t="shared" si="14"/>
        <v>3457.1428571428573</v>
      </c>
      <c r="J422" s="766"/>
      <c r="K422" s="749">
        <v>45999</v>
      </c>
      <c r="L422" s="748" t="s">
        <v>400</v>
      </c>
      <c r="M422" s="151" t="s">
        <v>401</v>
      </c>
      <c r="N422" s="151" t="str">
        <f>C422</f>
        <v>TURNO 2</v>
      </c>
      <c r="O422" s="151" t="str">
        <f>E422</f>
        <v>BUS</v>
      </c>
      <c r="P422" s="151" t="str">
        <f>D422</f>
        <v>RAUCO</v>
      </c>
      <c r="Q422" s="503">
        <v>1</v>
      </c>
      <c r="R422" s="756">
        <f>F422/$J$375</f>
        <v>131.78674508522573</v>
      </c>
      <c r="S422" s="754">
        <f t="shared" si="15"/>
        <v>131.78674508522573</v>
      </c>
    </row>
    <row r="423" spans="1:19">
      <c r="A423" s="725"/>
      <c r="B423" s="727" t="s">
        <v>443</v>
      </c>
      <c r="C423" s="727" t="s">
        <v>411</v>
      </c>
      <c r="D423" s="727" t="s">
        <v>20</v>
      </c>
      <c r="E423" s="727" t="s">
        <v>10</v>
      </c>
      <c r="F423" s="728">
        <v>90000</v>
      </c>
      <c r="G423" s="733">
        <v>10</v>
      </c>
      <c r="H423" s="730">
        <f t="shared" si="14"/>
        <v>9000</v>
      </c>
      <c r="J423" s="766"/>
      <c r="K423" s="749">
        <v>45999</v>
      </c>
      <c r="L423" s="748" t="s">
        <v>400</v>
      </c>
      <c r="M423" s="151" t="s">
        <v>401</v>
      </c>
      <c r="N423" s="151" t="str">
        <f>C423</f>
        <v>TURNO 2</v>
      </c>
      <c r="O423" s="151" t="str">
        <f>E423</f>
        <v>VAN</v>
      </c>
      <c r="P423" s="151" t="str">
        <f>D423</f>
        <v>RAUCO</v>
      </c>
      <c r="Q423" s="503">
        <v>1</v>
      </c>
      <c r="R423" s="756">
        <f>F423/$J$375</f>
        <v>98.023198823721614</v>
      </c>
      <c r="S423" s="754">
        <f t="shared" si="15"/>
        <v>98.023198823721614</v>
      </c>
    </row>
    <row r="424" spans="1:19">
      <c r="A424" s="725"/>
      <c r="B424" s="727" t="s">
        <v>443</v>
      </c>
      <c r="C424" s="727" t="s">
        <v>411</v>
      </c>
      <c r="D424" s="727" t="s">
        <v>419</v>
      </c>
      <c r="E424" s="727" t="s">
        <v>17</v>
      </c>
      <c r="F424" s="728">
        <v>150000</v>
      </c>
      <c r="G424" s="733">
        <v>18</v>
      </c>
      <c r="H424" s="730">
        <f t="shared" si="14"/>
        <v>8333.3333333333339</v>
      </c>
      <c r="J424" s="766"/>
      <c r="K424" s="749">
        <v>45999</v>
      </c>
      <c r="L424" s="748" t="s">
        <v>400</v>
      </c>
      <c r="M424" s="760" t="s">
        <v>401</v>
      </c>
      <c r="N424" s="151" t="str">
        <f>C424</f>
        <v>TURNO 2</v>
      </c>
      <c r="O424" s="151" t="str">
        <f>E424</f>
        <v>MINIBUS</v>
      </c>
      <c r="P424" s="151" t="str">
        <f>D424</f>
        <v xml:space="preserve">CHEPICA </v>
      </c>
      <c r="Q424" s="503">
        <v>1</v>
      </c>
      <c r="R424" s="756">
        <f>F424/$J$375</f>
        <v>163.37199803953604</v>
      </c>
      <c r="S424" s="754">
        <f t="shared" si="15"/>
        <v>163.37199803953604</v>
      </c>
    </row>
    <row r="425" spans="1:19">
      <c r="A425" s="725"/>
      <c r="B425" s="727" t="s">
        <v>443</v>
      </c>
      <c r="C425" s="727" t="s">
        <v>411</v>
      </c>
      <c r="D425" s="727" t="s">
        <v>477</v>
      </c>
      <c r="E425" s="727" t="s">
        <v>10</v>
      </c>
      <c r="F425" s="728">
        <v>75000</v>
      </c>
      <c r="G425" s="733"/>
      <c r="H425" s="730" t="str">
        <f t="shared" si="14"/>
        <v/>
      </c>
      <c r="J425" s="767"/>
      <c r="K425" s="749">
        <v>45999</v>
      </c>
      <c r="L425" s="748" t="s">
        <v>400</v>
      </c>
      <c r="M425" s="151" t="s">
        <v>401</v>
      </c>
      <c r="N425" s="151" t="str">
        <f>C425</f>
        <v>TURNO 2</v>
      </c>
      <c r="O425" s="151" t="str">
        <f>E425</f>
        <v>VAN</v>
      </c>
      <c r="P425" s="151" t="str">
        <f>D425</f>
        <v>CURICO 1-2-3</v>
      </c>
      <c r="Q425" s="503">
        <v>1</v>
      </c>
      <c r="R425" s="756">
        <f>F425/$J$375</f>
        <v>81.685999019768019</v>
      </c>
      <c r="S425" s="754">
        <f t="shared" si="15"/>
        <v>81.685999019768019</v>
      </c>
    </row>
    <row r="426" spans="1:19">
      <c r="A426" s="725">
        <v>46000</v>
      </c>
      <c r="B426" s="727" t="s">
        <v>465</v>
      </c>
      <c r="C426" s="727" t="s">
        <v>409</v>
      </c>
      <c r="D426" s="727" t="s">
        <v>324</v>
      </c>
      <c r="E426" s="727" t="s">
        <v>17</v>
      </c>
      <c r="F426" s="728">
        <v>78750</v>
      </c>
      <c r="G426" s="733">
        <v>3</v>
      </c>
      <c r="H426" s="730">
        <f t="shared" si="14"/>
        <v>26250</v>
      </c>
      <c r="J426" s="745">
        <v>920.02</v>
      </c>
      <c r="K426" s="749">
        <v>46000</v>
      </c>
      <c r="L426" s="748" t="s">
        <v>400</v>
      </c>
      <c r="M426" s="760" t="s">
        <v>401</v>
      </c>
      <c r="N426" s="151" t="str">
        <f>C426</f>
        <v xml:space="preserve">TURNO 1 </v>
      </c>
      <c r="O426" s="151" t="str">
        <f>E426</f>
        <v>MINIBUS</v>
      </c>
      <c r="P426" s="151" t="str">
        <f>D426</f>
        <v>CURICO 1-2</v>
      </c>
      <c r="Q426" s="503">
        <v>1</v>
      </c>
      <c r="R426" s="756">
        <f>F426/$J$375</f>
        <v>85.770298970756414</v>
      </c>
      <c r="S426" s="754">
        <f t="shared" si="15"/>
        <v>85.770298970756414</v>
      </c>
    </row>
    <row r="427" spans="1:19">
      <c r="A427" s="725"/>
      <c r="B427" s="727" t="s">
        <v>465</v>
      </c>
      <c r="C427" s="727" t="s">
        <v>408</v>
      </c>
      <c r="D427" s="727" t="s">
        <v>45</v>
      </c>
      <c r="E427" s="727" t="s">
        <v>17</v>
      </c>
      <c r="F427" s="728">
        <v>52500</v>
      </c>
      <c r="G427" s="733">
        <v>2</v>
      </c>
      <c r="H427" s="730">
        <f t="shared" si="14"/>
        <v>26250</v>
      </c>
      <c r="J427" s="745"/>
      <c r="K427" s="749">
        <v>46000</v>
      </c>
      <c r="L427" s="748" t="s">
        <v>400</v>
      </c>
      <c r="M427" s="760" t="s">
        <v>401</v>
      </c>
      <c r="N427" s="151" t="str">
        <f>C427</f>
        <v>TURNO 1</v>
      </c>
      <c r="O427" s="151" t="str">
        <f>E427</f>
        <v>MINIBUS</v>
      </c>
      <c r="P427" s="151" t="str">
        <f>D427</f>
        <v xml:space="preserve">CURICO 3 </v>
      </c>
      <c r="Q427" s="503">
        <v>1</v>
      </c>
      <c r="R427" s="756">
        <f>F427/$J$375</f>
        <v>57.180199313837612</v>
      </c>
      <c r="S427" s="754">
        <f t="shared" si="15"/>
        <v>57.180199313837612</v>
      </c>
    </row>
    <row r="428" spans="1:19">
      <c r="A428" s="725"/>
      <c r="B428" s="727" t="s">
        <v>465</v>
      </c>
      <c r="C428" s="727" t="s">
        <v>409</v>
      </c>
      <c r="D428" s="727" t="s">
        <v>427</v>
      </c>
      <c r="E428" s="727" t="s">
        <v>10</v>
      </c>
      <c r="F428" s="728">
        <v>67500</v>
      </c>
      <c r="G428" s="733">
        <v>2</v>
      </c>
      <c r="H428" s="730">
        <f t="shared" si="14"/>
        <v>33750</v>
      </c>
      <c r="J428" s="745"/>
      <c r="K428" s="749">
        <v>46000</v>
      </c>
      <c r="L428" s="748" t="s">
        <v>400</v>
      </c>
      <c r="M428" s="760" t="s">
        <v>401</v>
      </c>
      <c r="N428" s="151" t="str">
        <f>C428</f>
        <v xml:space="preserve">TURNO 1 </v>
      </c>
      <c r="O428" s="151" t="str">
        <f>E428</f>
        <v>VAN</v>
      </c>
      <c r="P428" s="151" t="str">
        <f>D428</f>
        <v>TENO/RAUCO</v>
      </c>
      <c r="Q428" s="503">
        <v>1</v>
      </c>
      <c r="R428" s="756">
        <f>F428/$J$375</f>
        <v>73.517399117791214</v>
      </c>
      <c r="S428" s="754">
        <f t="shared" si="15"/>
        <v>73.517399117791214</v>
      </c>
    </row>
    <row r="429" spans="1:19">
      <c r="A429" s="725"/>
      <c r="B429" s="727" t="s">
        <v>434</v>
      </c>
      <c r="C429" s="727" t="s">
        <v>409</v>
      </c>
      <c r="D429" s="727" t="s">
        <v>145</v>
      </c>
      <c r="E429" s="727" t="s">
        <v>8</v>
      </c>
      <c r="F429" s="728">
        <v>126000</v>
      </c>
      <c r="G429" s="733">
        <v>45</v>
      </c>
      <c r="H429" s="730">
        <f t="shared" si="14"/>
        <v>2800</v>
      </c>
      <c r="J429" s="745"/>
      <c r="K429" s="749">
        <v>46000</v>
      </c>
      <c r="L429" s="748" t="s">
        <v>400</v>
      </c>
      <c r="M429" s="760" t="s">
        <v>401</v>
      </c>
      <c r="N429" s="151" t="str">
        <f>C429</f>
        <v xml:space="preserve">TURNO 1 </v>
      </c>
      <c r="O429" s="151" t="str">
        <f>E429</f>
        <v>BUS</v>
      </c>
      <c r="P429" s="151" t="str">
        <f>D429</f>
        <v>CURICÓ 1</v>
      </c>
      <c r="Q429" s="503">
        <v>1</v>
      </c>
      <c r="R429" s="756">
        <f>F429/$J$375</f>
        <v>137.23247835321027</v>
      </c>
      <c r="S429" s="754">
        <f t="shared" si="15"/>
        <v>137.23247835321027</v>
      </c>
    </row>
    <row r="430" spans="1:19">
      <c r="A430" s="725"/>
      <c r="B430" s="727" t="s">
        <v>434</v>
      </c>
      <c r="C430" s="727" t="s">
        <v>409</v>
      </c>
      <c r="D430" s="727" t="s">
        <v>145</v>
      </c>
      <c r="E430" s="727" t="s">
        <v>8</v>
      </c>
      <c r="F430" s="728">
        <v>126000</v>
      </c>
      <c r="G430" s="733">
        <v>42</v>
      </c>
      <c r="H430" s="730">
        <f t="shared" si="14"/>
        <v>3000</v>
      </c>
      <c r="J430" s="745"/>
      <c r="K430" s="749">
        <v>46000</v>
      </c>
      <c r="L430" s="748" t="s">
        <v>400</v>
      </c>
      <c r="M430" s="151" t="s">
        <v>401</v>
      </c>
      <c r="N430" s="151" t="str">
        <f>C430</f>
        <v xml:space="preserve">TURNO 1 </v>
      </c>
      <c r="O430" s="151" t="str">
        <f>E430</f>
        <v>BUS</v>
      </c>
      <c r="P430" s="151" t="str">
        <f>D430</f>
        <v>CURICÓ 1</v>
      </c>
      <c r="Q430" s="503">
        <v>1</v>
      </c>
      <c r="R430" s="756">
        <f>F430/$J$426</f>
        <v>136.95354448816332</v>
      </c>
      <c r="S430" s="754">
        <f t="shared" ref="S430:S497" si="16">Q430*R430</f>
        <v>136.95354448816332</v>
      </c>
    </row>
    <row r="431" spans="1:19">
      <c r="A431" s="725"/>
      <c r="B431" s="727" t="s">
        <v>434</v>
      </c>
      <c r="C431" s="727" t="s">
        <v>409</v>
      </c>
      <c r="D431" s="727" t="s">
        <v>145</v>
      </c>
      <c r="E431" s="727" t="s">
        <v>17</v>
      </c>
      <c r="F431" s="728">
        <v>105000</v>
      </c>
      <c r="G431" s="733"/>
      <c r="H431" s="730" t="str">
        <f t="shared" si="14"/>
        <v/>
      </c>
      <c r="J431" s="745"/>
      <c r="K431" s="749">
        <v>46000</v>
      </c>
      <c r="L431" s="748" t="s">
        <v>400</v>
      </c>
      <c r="M431" s="151" t="s">
        <v>401</v>
      </c>
      <c r="N431" s="151" t="str">
        <f>C431</f>
        <v xml:space="preserve">TURNO 1 </v>
      </c>
      <c r="O431" s="151" t="str">
        <f>E431</f>
        <v>MINIBUS</v>
      </c>
      <c r="P431" s="151" t="str">
        <f>D431</f>
        <v>CURICÓ 1</v>
      </c>
      <c r="Q431" s="503">
        <v>1</v>
      </c>
      <c r="R431" s="756">
        <f>F431/$J$426</f>
        <v>114.12795374013609</v>
      </c>
      <c r="S431" s="754">
        <f t="shared" si="16"/>
        <v>114.12795374013609</v>
      </c>
    </row>
    <row r="432" spans="1:19">
      <c r="A432" s="725"/>
      <c r="B432" s="727" t="s">
        <v>478</v>
      </c>
      <c r="C432" s="727" t="s">
        <v>408</v>
      </c>
      <c r="D432" s="727" t="s">
        <v>7</v>
      </c>
      <c r="E432" s="727" t="s">
        <v>10</v>
      </c>
      <c r="F432" s="728">
        <v>45000</v>
      </c>
      <c r="G432" s="733"/>
      <c r="H432" s="730" t="str">
        <f t="shared" si="14"/>
        <v/>
      </c>
      <c r="J432" s="745"/>
      <c r="K432" s="749">
        <v>46000</v>
      </c>
      <c r="L432" s="748" t="s">
        <v>400</v>
      </c>
      <c r="M432" s="151" t="s">
        <v>401</v>
      </c>
      <c r="N432" s="151" t="str">
        <f>C432</f>
        <v>TURNO 1</v>
      </c>
      <c r="O432" s="151" t="str">
        <f>E432</f>
        <v>VAN</v>
      </c>
      <c r="P432" s="151" t="str">
        <f>D432</f>
        <v>CURICO 1</v>
      </c>
      <c r="Q432" s="503">
        <v>1</v>
      </c>
      <c r="R432" s="756">
        <f>F432/$J$426</f>
        <v>48.911980174344038</v>
      </c>
      <c r="S432" s="754">
        <f t="shared" si="16"/>
        <v>48.911980174344038</v>
      </c>
    </row>
    <row r="433" spans="1:19">
      <c r="A433" s="725"/>
      <c r="B433" s="727" t="s">
        <v>434</v>
      </c>
      <c r="C433" s="727" t="s">
        <v>408</v>
      </c>
      <c r="D433" s="727" t="s">
        <v>137</v>
      </c>
      <c r="E433" s="727" t="s">
        <v>8</v>
      </c>
      <c r="F433" s="728">
        <v>126000</v>
      </c>
      <c r="G433" s="733">
        <v>25</v>
      </c>
      <c r="H433" s="730">
        <f t="shared" si="14"/>
        <v>5040</v>
      </c>
      <c r="J433" s="745"/>
      <c r="K433" s="749">
        <v>46000</v>
      </c>
      <c r="L433" s="748" t="s">
        <v>400</v>
      </c>
      <c r="M433" s="151" t="s">
        <v>401</v>
      </c>
      <c r="N433" s="151" t="str">
        <f>C433</f>
        <v>TURNO 1</v>
      </c>
      <c r="O433" s="151" t="str">
        <f>E433</f>
        <v>BUS</v>
      </c>
      <c r="P433" s="151" t="str">
        <f>D433</f>
        <v>CURICÓ 2</v>
      </c>
      <c r="Q433" s="503">
        <v>1</v>
      </c>
      <c r="R433" s="756">
        <f>F433/$J$426</f>
        <v>136.95354448816332</v>
      </c>
      <c r="S433" s="754">
        <f t="shared" si="16"/>
        <v>136.95354448816332</v>
      </c>
    </row>
    <row r="434" spans="1:19">
      <c r="A434" s="725"/>
      <c r="B434" s="727" t="s">
        <v>434</v>
      </c>
      <c r="C434" s="727" t="s">
        <v>408</v>
      </c>
      <c r="D434" s="727" t="s">
        <v>137</v>
      </c>
      <c r="E434" s="727" t="s">
        <v>8</v>
      </c>
      <c r="F434" s="728">
        <v>126000</v>
      </c>
      <c r="G434" s="733">
        <v>46</v>
      </c>
      <c r="H434" s="730">
        <f t="shared" si="14"/>
        <v>2739.1304347826085</v>
      </c>
      <c r="J434" s="745"/>
      <c r="K434" s="749">
        <v>46000</v>
      </c>
      <c r="L434" s="748" t="s">
        <v>400</v>
      </c>
      <c r="M434" s="151" t="s">
        <v>401</v>
      </c>
      <c r="N434" s="151" t="str">
        <f>C434</f>
        <v>TURNO 1</v>
      </c>
      <c r="O434" s="151" t="str">
        <f>E434</f>
        <v>BUS</v>
      </c>
      <c r="P434" s="151" t="str">
        <f>D434</f>
        <v>CURICÓ 2</v>
      </c>
      <c r="Q434" s="503">
        <v>1</v>
      </c>
      <c r="R434" s="756">
        <f>F434/$J$426</f>
        <v>136.95354448816332</v>
      </c>
      <c r="S434" s="754">
        <f t="shared" si="16"/>
        <v>136.95354448816332</v>
      </c>
    </row>
    <row r="435" spans="1:19">
      <c r="A435" s="725"/>
      <c r="B435" s="727" t="s">
        <v>434</v>
      </c>
      <c r="C435" s="727" t="s">
        <v>408</v>
      </c>
      <c r="D435" s="727" t="s">
        <v>137</v>
      </c>
      <c r="E435" s="727" t="s">
        <v>10</v>
      </c>
      <c r="F435" s="728">
        <v>90000</v>
      </c>
      <c r="G435" s="733">
        <v>15</v>
      </c>
      <c r="H435" s="730">
        <f t="shared" si="14"/>
        <v>6000</v>
      </c>
      <c r="J435" s="745"/>
      <c r="K435" s="749">
        <v>46000</v>
      </c>
      <c r="L435" s="748" t="s">
        <v>400</v>
      </c>
      <c r="M435" s="151" t="s">
        <v>401</v>
      </c>
      <c r="N435" s="151" t="str">
        <f>C435</f>
        <v>TURNO 1</v>
      </c>
      <c r="O435" s="151" t="str">
        <f>E435</f>
        <v>VAN</v>
      </c>
      <c r="P435" s="151" t="str">
        <f>D435</f>
        <v>CURICÓ 2</v>
      </c>
      <c r="Q435" s="503">
        <v>1</v>
      </c>
      <c r="R435" s="756">
        <f>F435/$J$426</f>
        <v>97.823960348688075</v>
      </c>
      <c r="S435" s="754">
        <f t="shared" si="16"/>
        <v>97.823960348688075</v>
      </c>
    </row>
    <row r="436" spans="1:19">
      <c r="A436" s="725"/>
      <c r="B436" s="727" t="s">
        <v>434</v>
      </c>
      <c r="C436" s="727" t="s">
        <v>408</v>
      </c>
      <c r="D436" s="727" t="s">
        <v>146</v>
      </c>
      <c r="E436" s="727" t="s">
        <v>8</v>
      </c>
      <c r="F436" s="728">
        <v>126000</v>
      </c>
      <c r="G436" s="733">
        <v>44</v>
      </c>
      <c r="H436" s="730">
        <f t="shared" si="14"/>
        <v>2863.6363636363635</v>
      </c>
      <c r="J436" s="745"/>
      <c r="K436" s="749">
        <v>46000</v>
      </c>
      <c r="L436" s="748" t="s">
        <v>400</v>
      </c>
      <c r="M436" s="151" t="s">
        <v>401</v>
      </c>
      <c r="N436" s="151" t="str">
        <f>C436</f>
        <v>TURNO 1</v>
      </c>
      <c r="O436" s="151" t="str">
        <f>E436</f>
        <v>BUS</v>
      </c>
      <c r="P436" s="151" t="str">
        <f>D436</f>
        <v>CURICÓ 3</v>
      </c>
      <c r="Q436" s="503">
        <v>1</v>
      </c>
      <c r="R436" s="756">
        <f>F436/$J$426</f>
        <v>136.95354448816332</v>
      </c>
      <c r="S436" s="754">
        <f t="shared" si="16"/>
        <v>136.95354448816332</v>
      </c>
    </row>
    <row r="437" spans="1:19">
      <c r="A437" s="725"/>
      <c r="B437" s="727" t="s">
        <v>434</v>
      </c>
      <c r="C437" s="727" t="s">
        <v>408</v>
      </c>
      <c r="D437" s="727" t="s">
        <v>146</v>
      </c>
      <c r="E437" s="727" t="s">
        <v>8</v>
      </c>
      <c r="F437" s="728">
        <v>126000</v>
      </c>
      <c r="G437" s="733">
        <v>44</v>
      </c>
      <c r="H437" s="730">
        <f t="shared" si="14"/>
        <v>2863.6363636363635</v>
      </c>
      <c r="J437" s="745"/>
      <c r="K437" s="749">
        <v>46000</v>
      </c>
      <c r="L437" s="748" t="s">
        <v>400</v>
      </c>
      <c r="M437" s="151" t="s">
        <v>401</v>
      </c>
      <c r="N437" s="151" t="str">
        <f>C437</f>
        <v>TURNO 1</v>
      </c>
      <c r="O437" s="151" t="str">
        <f>E437</f>
        <v>BUS</v>
      </c>
      <c r="P437" s="151" t="str">
        <f>D437</f>
        <v>CURICÓ 3</v>
      </c>
      <c r="Q437" s="503">
        <v>1</v>
      </c>
      <c r="R437" s="756">
        <f>F437/$J$426</f>
        <v>136.95354448816332</v>
      </c>
      <c r="S437" s="754">
        <f t="shared" si="16"/>
        <v>136.95354448816332</v>
      </c>
    </row>
    <row r="438" spans="1:19">
      <c r="A438" s="725"/>
      <c r="B438" s="727" t="s">
        <v>434</v>
      </c>
      <c r="C438" s="727" t="s">
        <v>408</v>
      </c>
      <c r="D438" s="727" t="s">
        <v>146</v>
      </c>
      <c r="E438" s="727" t="s">
        <v>8</v>
      </c>
      <c r="F438" s="728">
        <v>126000</v>
      </c>
      <c r="G438" s="733">
        <v>42</v>
      </c>
      <c r="H438" s="730">
        <f t="shared" si="14"/>
        <v>3000</v>
      </c>
      <c r="J438" s="745"/>
      <c r="K438" s="749">
        <v>46000</v>
      </c>
      <c r="L438" s="748" t="s">
        <v>400</v>
      </c>
      <c r="M438" s="151" t="s">
        <v>401</v>
      </c>
      <c r="N438" s="151" t="str">
        <f>C438</f>
        <v>TURNO 1</v>
      </c>
      <c r="O438" s="151" t="str">
        <f>E438</f>
        <v>BUS</v>
      </c>
      <c r="P438" s="151" t="str">
        <f>D438</f>
        <v>CURICÓ 3</v>
      </c>
      <c r="Q438" s="503">
        <v>1</v>
      </c>
      <c r="R438" s="756">
        <f>F438/$J$426</f>
        <v>136.95354448816332</v>
      </c>
      <c r="S438" s="754">
        <f t="shared" si="16"/>
        <v>136.95354448816332</v>
      </c>
    </row>
    <row r="439" spans="1:19">
      <c r="A439" s="725"/>
      <c r="B439" s="727" t="s">
        <v>434</v>
      </c>
      <c r="C439" s="727" t="s">
        <v>408</v>
      </c>
      <c r="D439" s="727" t="s">
        <v>146</v>
      </c>
      <c r="E439" s="727" t="s">
        <v>8</v>
      </c>
      <c r="F439" s="728">
        <v>126000</v>
      </c>
      <c r="G439" s="733">
        <v>27</v>
      </c>
      <c r="H439" s="730">
        <f t="shared" si="14"/>
        <v>4666.666666666667</v>
      </c>
      <c r="J439" s="745"/>
      <c r="K439" s="749">
        <v>46000</v>
      </c>
      <c r="L439" s="748" t="s">
        <v>400</v>
      </c>
      <c r="M439" s="151" t="s">
        <v>401</v>
      </c>
      <c r="N439" s="151" t="str">
        <f>C439</f>
        <v>TURNO 1</v>
      </c>
      <c r="O439" s="151" t="str">
        <f>E439</f>
        <v>BUS</v>
      </c>
      <c r="P439" s="151" t="str">
        <f>D439</f>
        <v>CURICÓ 3</v>
      </c>
      <c r="Q439" s="503">
        <v>1</v>
      </c>
      <c r="R439" s="756">
        <f>F439/$J$426</f>
        <v>136.95354448816332</v>
      </c>
      <c r="S439" s="754">
        <f t="shared" si="16"/>
        <v>136.95354448816332</v>
      </c>
    </row>
    <row r="440" spans="1:19">
      <c r="A440" s="725"/>
      <c r="B440" s="727" t="s">
        <v>434</v>
      </c>
      <c r="C440" s="727" t="s">
        <v>408</v>
      </c>
      <c r="D440" s="727" t="s">
        <v>364</v>
      </c>
      <c r="E440" s="727" t="s">
        <v>8</v>
      </c>
      <c r="F440" s="728">
        <v>108000</v>
      </c>
      <c r="G440" s="733">
        <v>35</v>
      </c>
      <c r="H440" s="730">
        <f t="shared" si="14"/>
        <v>3085.7142857142858</v>
      </c>
      <c r="J440" s="745"/>
      <c r="K440" s="749">
        <v>46000</v>
      </c>
      <c r="L440" s="748" t="s">
        <v>400</v>
      </c>
      <c r="M440" s="151" t="s">
        <v>401</v>
      </c>
      <c r="N440" s="151" t="str">
        <f>C440</f>
        <v>TURNO 1</v>
      </c>
      <c r="O440" s="151" t="str">
        <f>E440</f>
        <v>BUS</v>
      </c>
      <c r="P440" s="151" t="str">
        <f>D440</f>
        <v xml:space="preserve">TENO 1 </v>
      </c>
      <c r="Q440" s="503">
        <v>1</v>
      </c>
      <c r="R440" s="756">
        <f>F440/$J$426</f>
        <v>117.38875241842568</v>
      </c>
      <c r="S440" s="754">
        <f t="shared" si="16"/>
        <v>117.38875241842568</v>
      </c>
    </row>
    <row r="441" spans="1:19">
      <c r="A441" s="725"/>
      <c r="B441" s="727" t="s">
        <v>434</v>
      </c>
      <c r="C441" s="727" t="s">
        <v>408</v>
      </c>
      <c r="D441" s="727" t="s">
        <v>364</v>
      </c>
      <c r="E441" s="727" t="s">
        <v>8</v>
      </c>
      <c r="F441" s="728">
        <v>108000</v>
      </c>
      <c r="G441" s="733">
        <v>34</v>
      </c>
      <c r="H441" s="730">
        <f t="shared" si="14"/>
        <v>3176.4705882352941</v>
      </c>
      <c r="J441" s="745"/>
      <c r="K441" s="749">
        <v>46000</v>
      </c>
      <c r="L441" s="748" t="s">
        <v>400</v>
      </c>
      <c r="M441" s="151" t="s">
        <v>401</v>
      </c>
      <c r="N441" s="151" t="str">
        <f>C441</f>
        <v>TURNO 1</v>
      </c>
      <c r="O441" s="151" t="str">
        <f>E441</f>
        <v>BUS</v>
      </c>
      <c r="P441" s="151" t="str">
        <f>D441</f>
        <v xml:space="preserve">TENO 1 </v>
      </c>
      <c r="Q441" s="503">
        <v>1</v>
      </c>
      <c r="R441" s="756">
        <f>F441/$J$426</f>
        <v>117.38875241842568</v>
      </c>
      <c r="S441" s="754">
        <f t="shared" si="16"/>
        <v>117.38875241842568</v>
      </c>
    </row>
    <row r="442" spans="1:19">
      <c r="A442" s="725"/>
      <c r="B442" s="727" t="s">
        <v>434</v>
      </c>
      <c r="C442" s="727" t="s">
        <v>408</v>
      </c>
      <c r="D442" s="727" t="s">
        <v>249</v>
      </c>
      <c r="E442" s="727" t="s">
        <v>17</v>
      </c>
      <c r="F442" s="728">
        <v>97000</v>
      </c>
      <c r="G442" s="733">
        <v>10</v>
      </c>
      <c r="H442" s="730">
        <f t="shared" si="14"/>
        <v>9700</v>
      </c>
      <c r="J442" s="745"/>
      <c r="K442" s="749">
        <v>46000</v>
      </c>
      <c r="L442" s="748" t="s">
        <v>400</v>
      </c>
      <c r="M442" s="151" t="s">
        <v>401</v>
      </c>
      <c r="N442" s="151" t="str">
        <f>C442</f>
        <v>TURNO 1</v>
      </c>
      <c r="O442" s="151" t="str">
        <f>E442</f>
        <v>MINIBUS</v>
      </c>
      <c r="P442" s="151" t="str">
        <f>D442</f>
        <v xml:space="preserve">TENO 2 </v>
      </c>
      <c r="Q442" s="503">
        <v>1</v>
      </c>
      <c r="R442" s="756">
        <f>F442/$J$426</f>
        <v>105.43249059803048</v>
      </c>
      <c r="S442" s="754">
        <f t="shared" si="16"/>
        <v>105.43249059803048</v>
      </c>
    </row>
    <row r="443" spans="1:19">
      <c r="A443" s="725"/>
      <c r="B443" s="727" t="s">
        <v>434</v>
      </c>
      <c r="C443" s="727" t="s">
        <v>408</v>
      </c>
      <c r="D443" s="727" t="s">
        <v>25</v>
      </c>
      <c r="E443" s="727" t="s">
        <v>8</v>
      </c>
      <c r="F443" s="728">
        <v>119000</v>
      </c>
      <c r="G443" s="733">
        <v>25</v>
      </c>
      <c r="H443" s="730">
        <f t="shared" si="14"/>
        <v>4760</v>
      </c>
      <c r="J443" s="745"/>
      <c r="K443" s="749">
        <v>46000</v>
      </c>
      <c r="L443" s="748" t="s">
        <v>400</v>
      </c>
      <c r="M443" s="151" t="s">
        <v>401</v>
      </c>
      <c r="N443" s="151" t="str">
        <f>C443</f>
        <v>TURNO 1</v>
      </c>
      <c r="O443" s="151" t="str">
        <f>E443</f>
        <v>BUS</v>
      </c>
      <c r="P443" s="151" t="str">
        <f>D443</f>
        <v>MORZA</v>
      </c>
      <c r="Q443" s="503">
        <v>1</v>
      </c>
      <c r="R443" s="756">
        <f>F443/$J$426</f>
        <v>129.34501423882091</v>
      </c>
      <c r="S443" s="754">
        <f t="shared" si="16"/>
        <v>129.34501423882091</v>
      </c>
    </row>
    <row r="444" spans="1:19">
      <c r="A444" s="725"/>
      <c r="B444" s="727" t="s">
        <v>434</v>
      </c>
      <c r="C444" s="727" t="s">
        <v>408</v>
      </c>
      <c r="D444" s="727" t="s">
        <v>25</v>
      </c>
      <c r="E444" s="727" t="s">
        <v>10</v>
      </c>
      <c r="F444" s="728">
        <v>110000</v>
      </c>
      <c r="G444" s="733">
        <v>25</v>
      </c>
      <c r="H444" s="730">
        <f t="shared" si="14"/>
        <v>4400</v>
      </c>
      <c r="J444" s="745"/>
      <c r="K444" s="749">
        <v>46000</v>
      </c>
      <c r="L444" s="748" t="s">
        <v>400</v>
      </c>
      <c r="M444" s="151" t="s">
        <v>401</v>
      </c>
      <c r="N444" s="151" t="str">
        <f>C444</f>
        <v>TURNO 1</v>
      </c>
      <c r="O444" s="151" t="str">
        <f>E444</f>
        <v>VAN</v>
      </c>
      <c r="P444" s="151" t="str">
        <f>D444</f>
        <v>MORZA</v>
      </c>
      <c r="Q444" s="503">
        <v>1</v>
      </c>
      <c r="R444" s="756">
        <f>F444/$J$426</f>
        <v>119.56261820395208</v>
      </c>
      <c r="S444" s="754">
        <f t="shared" si="16"/>
        <v>119.56261820395208</v>
      </c>
    </row>
    <row r="445" spans="1:19">
      <c r="A445" s="725"/>
      <c r="B445" s="727" t="s">
        <v>434</v>
      </c>
      <c r="C445" s="727" t="s">
        <v>408</v>
      </c>
      <c r="D445" s="727" t="s">
        <v>54</v>
      </c>
      <c r="E445" s="727" t="s">
        <v>8</v>
      </c>
      <c r="F445" s="728">
        <v>120000</v>
      </c>
      <c r="G445" s="733">
        <v>36</v>
      </c>
      <c r="H445" s="730">
        <f t="shared" si="14"/>
        <v>3333.3333333333335</v>
      </c>
      <c r="J445" s="745"/>
      <c r="K445" s="749">
        <v>46000</v>
      </c>
      <c r="L445" s="748" t="s">
        <v>400</v>
      </c>
      <c r="M445" s="151" t="s">
        <v>401</v>
      </c>
      <c r="N445" s="151" t="str">
        <f>C445</f>
        <v>TURNO 1</v>
      </c>
      <c r="O445" s="151" t="str">
        <f>E445</f>
        <v>BUS</v>
      </c>
      <c r="P445" s="151" t="str">
        <f>D445</f>
        <v>LA MONTAÑA 1</v>
      </c>
      <c r="Q445" s="503">
        <v>1</v>
      </c>
      <c r="R445" s="756">
        <f>F445/$J$426</f>
        <v>130.43194713158411</v>
      </c>
      <c r="S445" s="754">
        <f t="shared" si="16"/>
        <v>130.43194713158411</v>
      </c>
    </row>
    <row r="446" spans="1:19">
      <c r="A446" s="725"/>
      <c r="B446" s="727" t="s">
        <v>434</v>
      </c>
      <c r="C446" s="727" t="s">
        <v>408</v>
      </c>
      <c r="D446" s="727" t="s">
        <v>422</v>
      </c>
      <c r="E446" s="727" t="s">
        <v>17</v>
      </c>
      <c r="F446" s="728">
        <v>105000</v>
      </c>
      <c r="G446" s="733">
        <v>19</v>
      </c>
      <c r="H446" s="730">
        <f t="shared" si="14"/>
        <v>5526.3157894736842</v>
      </c>
      <c r="J446" s="745"/>
      <c r="K446" s="749">
        <v>46000</v>
      </c>
      <c r="L446" s="748" t="s">
        <v>400</v>
      </c>
      <c r="M446" s="151" t="s">
        <v>401</v>
      </c>
      <c r="N446" s="151" t="str">
        <f>C446</f>
        <v>TURNO 1</v>
      </c>
      <c r="O446" s="151" t="str">
        <f>E446</f>
        <v>MINIBUS</v>
      </c>
      <c r="P446" s="151" t="str">
        <f>D446</f>
        <v xml:space="preserve">LA MONTAÑA 1 </v>
      </c>
      <c r="Q446" s="503">
        <v>1</v>
      </c>
      <c r="R446" s="756">
        <f>F446/$J$426</f>
        <v>114.12795374013609</v>
      </c>
      <c r="S446" s="754">
        <f t="shared" si="16"/>
        <v>114.12795374013609</v>
      </c>
    </row>
    <row r="447" spans="1:19">
      <c r="A447" s="725"/>
      <c r="B447" s="727" t="s">
        <v>434</v>
      </c>
      <c r="C447" s="727" t="s">
        <v>408</v>
      </c>
      <c r="D447" s="727" t="s">
        <v>57</v>
      </c>
      <c r="E447" s="727" t="s">
        <v>8</v>
      </c>
      <c r="F447" s="728">
        <v>120000</v>
      </c>
      <c r="G447" s="733">
        <v>18</v>
      </c>
      <c r="H447" s="730">
        <f t="shared" si="14"/>
        <v>6666.666666666667</v>
      </c>
      <c r="J447" s="745"/>
      <c r="K447" s="749">
        <v>46000</v>
      </c>
      <c r="L447" s="748" t="s">
        <v>400</v>
      </c>
      <c r="M447" s="151" t="s">
        <v>401</v>
      </c>
      <c r="N447" s="151" t="str">
        <f>C447</f>
        <v>TURNO 1</v>
      </c>
      <c r="O447" s="151" t="str">
        <f>E447</f>
        <v>BUS</v>
      </c>
      <c r="P447" s="151" t="str">
        <f>D447</f>
        <v xml:space="preserve">LA MONTAÑA 2 </v>
      </c>
      <c r="Q447" s="503">
        <v>1</v>
      </c>
      <c r="R447" s="756">
        <f>F447/$J$426</f>
        <v>130.43194713158411</v>
      </c>
      <c r="S447" s="754">
        <f t="shared" si="16"/>
        <v>130.43194713158411</v>
      </c>
    </row>
    <row r="448" spans="1:19">
      <c r="A448" s="725"/>
      <c r="B448" s="727" t="s">
        <v>434</v>
      </c>
      <c r="C448" s="727" t="s">
        <v>408</v>
      </c>
      <c r="D448" s="727" t="s">
        <v>22</v>
      </c>
      <c r="E448" s="727" t="s">
        <v>8</v>
      </c>
      <c r="F448" s="728">
        <v>165000</v>
      </c>
      <c r="G448" s="733">
        <v>30</v>
      </c>
      <c r="H448" s="730">
        <f t="shared" si="14"/>
        <v>5500</v>
      </c>
      <c r="J448" s="745"/>
      <c r="K448" s="749">
        <v>46000</v>
      </c>
      <c r="L448" s="748" t="s">
        <v>400</v>
      </c>
      <c r="M448" s="151" t="s">
        <v>401</v>
      </c>
      <c r="N448" s="151" t="str">
        <f>C448</f>
        <v>TURNO 1</v>
      </c>
      <c r="O448" s="151" t="str">
        <f>E448</f>
        <v>BUS</v>
      </c>
      <c r="P448" s="151" t="str">
        <f>D448</f>
        <v>MOLINA</v>
      </c>
      <c r="Q448" s="503">
        <v>1</v>
      </c>
      <c r="R448" s="756">
        <f>F448/$J$426</f>
        <v>179.34392730592813</v>
      </c>
      <c r="S448" s="754">
        <f t="shared" si="16"/>
        <v>179.34392730592813</v>
      </c>
    </row>
    <row r="449" spans="1:19">
      <c r="A449" s="725"/>
      <c r="B449" s="727" t="s">
        <v>434</v>
      </c>
      <c r="C449" s="727" t="s">
        <v>408</v>
      </c>
      <c r="D449" s="727" t="s">
        <v>20</v>
      </c>
      <c r="E449" s="727" t="s">
        <v>8</v>
      </c>
      <c r="F449" s="728">
        <v>121000</v>
      </c>
      <c r="G449" s="733">
        <v>35</v>
      </c>
      <c r="H449" s="730">
        <f t="shared" si="14"/>
        <v>3457.1428571428573</v>
      </c>
      <c r="J449" s="745"/>
      <c r="K449" s="749">
        <v>46000</v>
      </c>
      <c r="L449" s="748" t="s">
        <v>400</v>
      </c>
      <c r="M449" s="151" t="s">
        <v>401</v>
      </c>
      <c r="N449" s="151" t="str">
        <f>C449</f>
        <v>TURNO 1</v>
      </c>
      <c r="O449" s="151" t="str">
        <f>E449</f>
        <v>BUS</v>
      </c>
      <c r="P449" s="151" t="str">
        <f>D449</f>
        <v>RAUCO</v>
      </c>
      <c r="Q449" s="503">
        <v>1</v>
      </c>
      <c r="R449" s="756">
        <f>F449/$J$426</f>
        <v>131.51888002434731</v>
      </c>
      <c r="S449" s="754">
        <f t="shared" si="16"/>
        <v>131.51888002434731</v>
      </c>
    </row>
    <row r="450" spans="1:19">
      <c r="A450" s="725"/>
      <c r="B450" s="727" t="s">
        <v>434</v>
      </c>
      <c r="C450" s="727" t="s">
        <v>408</v>
      </c>
      <c r="D450" s="727" t="s">
        <v>20</v>
      </c>
      <c r="E450" s="727" t="s">
        <v>10</v>
      </c>
      <c r="F450" s="728">
        <v>90000</v>
      </c>
      <c r="G450" s="733">
        <v>11</v>
      </c>
      <c r="H450" s="730">
        <f t="shared" si="14"/>
        <v>8181.818181818182</v>
      </c>
      <c r="J450" s="745"/>
      <c r="K450" s="749">
        <v>46000</v>
      </c>
      <c r="L450" s="748" t="s">
        <v>400</v>
      </c>
      <c r="M450" s="151" t="s">
        <v>401</v>
      </c>
      <c r="N450" s="151" t="str">
        <f>C450</f>
        <v>TURNO 1</v>
      </c>
      <c r="O450" s="151" t="str">
        <f>E450</f>
        <v>VAN</v>
      </c>
      <c r="P450" s="151" t="str">
        <f>D450</f>
        <v>RAUCO</v>
      </c>
      <c r="Q450" s="503">
        <v>1</v>
      </c>
      <c r="R450" s="756">
        <f>F450/$J$426</f>
        <v>97.823960348688075</v>
      </c>
      <c r="S450" s="754">
        <f t="shared" si="16"/>
        <v>97.823960348688075</v>
      </c>
    </row>
    <row r="451" spans="1:19">
      <c r="A451" s="725"/>
      <c r="B451" s="727" t="s">
        <v>434</v>
      </c>
      <c r="C451" s="727" t="s">
        <v>408</v>
      </c>
      <c r="D451" s="727" t="s">
        <v>423</v>
      </c>
      <c r="E451" s="727" t="s">
        <v>8</v>
      </c>
      <c r="F451" s="728">
        <v>320000</v>
      </c>
      <c r="G451" s="733">
        <v>24</v>
      </c>
      <c r="H451" s="730">
        <f t="shared" si="14"/>
        <v>13333.333333333334</v>
      </c>
      <c r="J451" s="745"/>
      <c r="K451" s="749">
        <v>46000</v>
      </c>
      <c r="L451" s="748" t="s">
        <v>400</v>
      </c>
      <c r="M451" s="151" t="s">
        <v>401</v>
      </c>
      <c r="N451" s="151" t="str">
        <f>C451</f>
        <v>TURNO 1</v>
      </c>
      <c r="O451" s="151" t="str">
        <f>E451</f>
        <v>BUS</v>
      </c>
      <c r="P451" s="151" t="str">
        <f>D451</f>
        <v xml:space="preserve">SAN RAFAEL </v>
      </c>
      <c r="Q451" s="503">
        <v>1</v>
      </c>
      <c r="R451" s="756">
        <f>F451/$J$426</f>
        <v>347.81852568422426</v>
      </c>
      <c r="S451" s="754">
        <f t="shared" si="16"/>
        <v>347.81852568422426</v>
      </c>
    </row>
    <row r="452" spans="1:19">
      <c r="A452" s="725"/>
      <c r="B452" s="727" t="s">
        <v>439</v>
      </c>
      <c r="C452" s="727" t="s">
        <v>408</v>
      </c>
      <c r="D452" s="727" t="s">
        <v>148</v>
      </c>
      <c r="E452" s="727" t="s">
        <v>17</v>
      </c>
      <c r="F452" s="728">
        <v>157500</v>
      </c>
      <c r="G452" s="733">
        <v>12</v>
      </c>
      <c r="H452" s="730">
        <f t="shared" ref="H452:H515" si="17">IFERROR(F452/G452,"")</f>
        <v>13125</v>
      </c>
      <c r="J452" s="745"/>
      <c r="K452" s="749">
        <v>46000</v>
      </c>
      <c r="L452" s="748" t="s">
        <v>400</v>
      </c>
      <c r="M452" s="151" t="s">
        <v>401</v>
      </c>
      <c r="N452" s="151" t="str">
        <f>C452</f>
        <v>TURNO 1</v>
      </c>
      <c r="O452" s="151" t="str">
        <f>E452</f>
        <v>MINIBUS</v>
      </c>
      <c r="P452" s="151" t="str">
        <f>D452</f>
        <v xml:space="preserve">CURICÓ 1 Y 2 </v>
      </c>
      <c r="Q452" s="503">
        <v>1</v>
      </c>
      <c r="R452" s="756">
        <f>F452/$J$426</f>
        <v>171.19193061020414</v>
      </c>
      <c r="S452" s="754">
        <f t="shared" si="16"/>
        <v>171.19193061020414</v>
      </c>
    </row>
    <row r="453" spans="1:19">
      <c r="A453" s="725"/>
      <c r="B453" s="727" t="s">
        <v>439</v>
      </c>
      <c r="C453" s="727" t="s">
        <v>408</v>
      </c>
      <c r="D453" s="727" t="s">
        <v>363</v>
      </c>
      <c r="E453" s="727" t="s">
        <v>17</v>
      </c>
      <c r="F453" s="728">
        <v>105000</v>
      </c>
      <c r="G453" s="733">
        <v>12</v>
      </c>
      <c r="H453" s="730">
        <f t="shared" si="17"/>
        <v>8750</v>
      </c>
      <c r="J453" s="745"/>
      <c r="K453" s="749">
        <v>46000</v>
      </c>
      <c r="L453" s="748" t="s">
        <v>400</v>
      </c>
      <c r="M453" s="151" t="s">
        <v>401</v>
      </c>
      <c r="N453" s="151" t="str">
        <f>C453</f>
        <v>TURNO 1</v>
      </c>
      <c r="O453" s="151" t="str">
        <f>E453</f>
        <v>MINIBUS</v>
      </c>
      <c r="P453" s="151" t="str">
        <f>D453</f>
        <v xml:space="preserve">CURICÓ 3 </v>
      </c>
      <c r="Q453" s="503">
        <v>1</v>
      </c>
      <c r="R453" s="756">
        <f>F453/$J$426</f>
        <v>114.12795374013609</v>
      </c>
      <c r="S453" s="754">
        <f t="shared" si="16"/>
        <v>114.12795374013609</v>
      </c>
    </row>
    <row r="454" spans="1:19">
      <c r="A454" s="725"/>
      <c r="B454" s="727" t="s">
        <v>439</v>
      </c>
      <c r="C454" s="727" t="s">
        <v>408</v>
      </c>
      <c r="D454" s="727" t="s">
        <v>418</v>
      </c>
      <c r="E454" s="727" t="s">
        <v>144</v>
      </c>
      <c r="F454" s="728">
        <v>150000</v>
      </c>
      <c r="G454" s="733">
        <v>6</v>
      </c>
      <c r="H454" s="730">
        <f t="shared" si="17"/>
        <v>25000</v>
      </c>
      <c r="J454" s="745"/>
      <c r="K454" s="749">
        <v>46000</v>
      </c>
      <c r="L454" s="748" t="s">
        <v>400</v>
      </c>
      <c r="M454" s="151" t="s">
        <v>401</v>
      </c>
      <c r="N454" s="151" t="str">
        <f>C454</f>
        <v>TURNO 1</v>
      </c>
      <c r="O454" s="151" t="str">
        <f>E454</f>
        <v xml:space="preserve">VAN </v>
      </c>
      <c r="P454" s="151" t="str">
        <f>D454</f>
        <v>TENO/MORZA</v>
      </c>
      <c r="Q454" s="503">
        <v>1</v>
      </c>
      <c r="R454" s="756">
        <f>F454/$J$426</f>
        <v>163.03993391448012</v>
      </c>
      <c r="S454" s="754">
        <f t="shared" si="16"/>
        <v>163.03993391448012</v>
      </c>
    </row>
    <row r="455" spans="1:19">
      <c r="A455" s="725"/>
      <c r="B455" s="727" t="s">
        <v>443</v>
      </c>
      <c r="C455" s="727" t="s">
        <v>411</v>
      </c>
      <c r="D455" s="727" t="s">
        <v>145</v>
      </c>
      <c r="E455" s="727" t="s">
        <v>8</v>
      </c>
      <c r="F455" s="728">
        <v>126000</v>
      </c>
      <c r="G455" s="733">
        <v>33</v>
      </c>
      <c r="H455" s="730">
        <f t="shared" si="17"/>
        <v>3818.181818181818</v>
      </c>
      <c r="J455" s="745"/>
      <c r="K455" s="749">
        <v>46000</v>
      </c>
      <c r="L455" s="748" t="s">
        <v>400</v>
      </c>
      <c r="M455" s="151" t="s">
        <v>401</v>
      </c>
      <c r="N455" s="151" t="str">
        <f>C455</f>
        <v>TURNO 2</v>
      </c>
      <c r="O455" s="151" t="str">
        <f>E455</f>
        <v>BUS</v>
      </c>
      <c r="P455" s="151" t="str">
        <f>D455</f>
        <v>CURICÓ 1</v>
      </c>
      <c r="Q455" s="503">
        <v>1</v>
      </c>
      <c r="R455" s="756">
        <f>F455/$J$426</f>
        <v>136.95354448816332</v>
      </c>
      <c r="S455" s="754">
        <f t="shared" si="16"/>
        <v>136.95354448816332</v>
      </c>
    </row>
    <row r="456" spans="1:19">
      <c r="A456" s="725"/>
      <c r="B456" s="727" t="s">
        <v>443</v>
      </c>
      <c r="C456" s="727" t="s">
        <v>412</v>
      </c>
      <c r="D456" s="727" t="s">
        <v>135</v>
      </c>
      <c r="E456" s="727" t="s">
        <v>8</v>
      </c>
      <c r="F456" s="728">
        <v>126000</v>
      </c>
      <c r="G456" s="733">
        <v>44</v>
      </c>
      <c r="H456" s="730">
        <f t="shared" si="17"/>
        <v>2863.6363636363635</v>
      </c>
      <c r="J456" s="745"/>
      <c r="K456" s="749">
        <v>46000</v>
      </c>
      <c r="L456" s="748" t="s">
        <v>400</v>
      </c>
      <c r="M456" s="151" t="s">
        <v>401</v>
      </c>
      <c r="N456" s="151" t="str">
        <f>C456</f>
        <v xml:space="preserve">TURNO 2 </v>
      </c>
      <c r="O456" s="151" t="str">
        <f>E456</f>
        <v>BUS</v>
      </c>
      <c r="P456" s="151" t="str">
        <f>D456</f>
        <v xml:space="preserve">CURICÓ 1 </v>
      </c>
      <c r="Q456" s="503">
        <v>1</v>
      </c>
      <c r="R456" s="756">
        <f>F456/$J$426</f>
        <v>136.95354448816332</v>
      </c>
      <c r="S456" s="754">
        <f t="shared" si="16"/>
        <v>136.95354448816332</v>
      </c>
    </row>
    <row r="457" spans="1:19">
      <c r="A457" s="725"/>
      <c r="B457" s="727" t="s">
        <v>443</v>
      </c>
      <c r="C457" s="727" t="s">
        <v>412</v>
      </c>
      <c r="D457" s="727" t="s">
        <v>135</v>
      </c>
      <c r="E457" s="727" t="s">
        <v>10</v>
      </c>
      <c r="F457" s="728">
        <v>90000</v>
      </c>
      <c r="G457" s="733">
        <v>17</v>
      </c>
      <c r="H457" s="730">
        <f t="shared" si="17"/>
        <v>5294.1176470588234</v>
      </c>
      <c r="J457" s="745"/>
      <c r="K457" s="749">
        <v>46000</v>
      </c>
      <c r="L457" s="748" t="s">
        <v>400</v>
      </c>
      <c r="M457" s="151" t="s">
        <v>401</v>
      </c>
      <c r="N457" s="151" t="str">
        <f>C457</f>
        <v xml:space="preserve">TURNO 2 </v>
      </c>
      <c r="O457" s="151" t="str">
        <f>E457</f>
        <v>VAN</v>
      </c>
      <c r="P457" s="151" t="str">
        <f>D457</f>
        <v xml:space="preserve">CURICÓ 1 </v>
      </c>
      <c r="Q457" s="503">
        <v>1</v>
      </c>
      <c r="R457" s="756">
        <f>F457/$J$426</f>
        <v>97.823960348688075</v>
      </c>
      <c r="S457" s="754">
        <f t="shared" si="16"/>
        <v>97.823960348688075</v>
      </c>
    </row>
    <row r="458" spans="1:19">
      <c r="A458" s="725"/>
      <c r="B458" s="727" t="s">
        <v>443</v>
      </c>
      <c r="C458" s="727" t="s">
        <v>412</v>
      </c>
      <c r="D458" s="727" t="s">
        <v>137</v>
      </c>
      <c r="E458" s="727" t="s">
        <v>8</v>
      </c>
      <c r="F458" s="728">
        <v>126000</v>
      </c>
      <c r="G458" s="733">
        <v>45</v>
      </c>
      <c r="H458" s="730">
        <f t="shared" si="17"/>
        <v>2800</v>
      </c>
      <c r="J458" s="745"/>
      <c r="K458" s="749">
        <v>46000</v>
      </c>
      <c r="L458" s="748" t="s">
        <v>400</v>
      </c>
      <c r="M458" s="151" t="s">
        <v>401</v>
      </c>
      <c r="N458" s="151" t="str">
        <f>C458</f>
        <v xml:space="preserve">TURNO 2 </v>
      </c>
      <c r="O458" s="151" t="str">
        <f>E458</f>
        <v>BUS</v>
      </c>
      <c r="P458" s="151" t="str">
        <f>D458</f>
        <v>CURICÓ 2</v>
      </c>
      <c r="Q458" s="503">
        <v>1</v>
      </c>
      <c r="R458" s="756">
        <f>F458/$J$426</f>
        <v>136.95354448816332</v>
      </c>
      <c r="S458" s="754">
        <f t="shared" si="16"/>
        <v>136.95354448816332</v>
      </c>
    </row>
    <row r="459" spans="1:19">
      <c r="A459" s="725"/>
      <c r="B459" s="727" t="s">
        <v>443</v>
      </c>
      <c r="C459" s="727" t="s">
        <v>411</v>
      </c>
      <c r="D459" s="727" t="s">
        <v>141</v>
      </c>
      <c r="E459" s="727" t="s">
        <v>8</v>
      </c>
      <c r="F459" s="728">
        <v>126000</v>
      </c>
      <c r="G459" s="733">
        <v>27</v>
      </c>
      <c r="H459" s="730">
        <f t="shared" si="17"/>
        <v>4666.666666666667</v>
      </c>
      <c r="J459" s="745"/>
      <c r="K459" s="749">
        <v>46000</v>
      </c>
      <c r="L459" s="748" t="s">
        <v>400</v>
      </c>
      <c r="M459" s="151" t="s">
        <v>401</v>
      </c>
      <c r="N459" s="151" t="str">
        <f>C459</f>
        <v>TURNO 2</v>
      </c>
      <c r="O459" s="151" t="str">
        <f>E459</f>
        <v>BUS</v>
      </c>
      <c r="P459" s="151" t="str">
        <f>D459</f>
        <v xml:space="preserve">CURICÓ 2 </v>
      </c>
      <c r="Q459" s="503">
        <v>1</v>
      </c>
      <c r="R459" s="756">
        <f>F459/$J$426</f>
        <v>136.95354448816332</v>
      </c>
      <c r="S459" s="754">
        <f t="shared" si="16"/>
        <v>136.95354448816332</v>
      </c>
    </row>
    <row r="460" spans="1:19">
      <c r="A460" s="725"/>
      <c r="B460" s="727" t="s">
        <v>443</v>
      </c>
      <c r="C460" s="727" t="s">
        <v>412</v>
      </c>
      <c r="D460" s="727" t="s">
        <v>141</v>
      </c>
      <c r="E460" s="727" t="s">
        <v>10</v>
      </c>
      <c r="F460" s="728">
        <v>90000</v>
      </c>
      <c r="G460" s="733">
        <v>17</v>
      </c>
      <c r="H460" s="730">
        <f t="shared" si="17"/>
        <v>5294.1176470588234</v>
      </c>
      <c r="J460" s="745"/>
      <c r="K460" s="749">
        <v>46000</v>
      </c>
      <c r="L460" s="748" t="s">
        <v>400</v>
      </c>
      <c r="M460" s="151" t="s">
        <v>401</v>
      </c>
      <c r="N460" s="151" t="str">
        <f>C460</f>
        <v xml:space="preserve">TURNO 2 </v>
      </c>
      <c r="O460" s="151" t="str">
        <f>E460</f>
        <v>VAN</v>
      </c>
      <c r="P460" s="151" t="str">
        <f>D460</f>
        <v xml:space="preserve">CURICÓ 2 </v>
      </c>
      <c r="Q460" s="503">
        <v>1</v>
      </c>
      <c r="R460" s="756">
        <f>F460/$J$426</f>
        <v>97.823960348688075</v>
      </c>
      <c r="S460" s="754">
        <f t="shared" si="16"/>
        <v>97.823960348688075</v>
      </c>
    </row>
    <row r="461" spans="1:19">
      <c r="A461" s="725"/>
      <c r="B461" s="727" t="s">
        <v>443</v>
      </c>
      <c r="C461" s="727" t="s">
        <v>411</v>
      </c>
      <c r="D461" s="727" t="s">
        <v>146</v>
      </c>
      <c r="E461" s="727" t="s">
        <v>8</v>
      </c>
      <c r="F461" s="728">
        <v>126000</v>
      </c>
      <c r="G461" s="733">
        <v>44</v>
      </c>
      <c r="H461" s="730">
        <f t="shared" si="17"/>
        <v>2863.6363636363635</v>
      </c>
      <c r="J461" s="745"/>
      <c r="K461" s="749">
        <v>46000</v>
      </c>
      <c r="L461" s="748" t="s">
        <v>400</v>
      </c>
      <c r="M461" s="151" t="s">
        <v>401</v>
      </c>
      <c r="N461" s="151" t="str">
        <f>C461</f>
        <v>TURNO 2</v>
      </c>
      <c r="O461" s="151" t="str">
        <f>E461</f>
        <v>BUS</v>
      </c>
      <c r="P461" s="151" t="str">
        <f>D461</f>
        <v>CURICÓ 3</v>
      </c>
      <c r="Q461" s="503">
        <v>1</v>
      </c>
      <c r="R461" s="756">
        <f>F461/$J$426</f>
        <v>136.95354448816332</v>
      </c>
      <c r="S461" s="754">
        <f t="shared" si="16"/>
        <v>136.95354448816332</v>
      </c>
    </row>
    <row r="462" spans="1:19">
      <c r="A462" s="725"/>
      <c r="B462" s="727" t="s">
        <v>443</v>
      </c>
      <c r="C462" s="727" t="s">
        <v>411</v>
      </c>
      <c r="D462" s="727" t="s">
        <v>363</v>
      </c>
      <c r="E462" s="727" t="s">
        <v>8</v>
      </c>
      <c r="F462" s="728">
        <v>126000</v>
      </c>
      <c r="G462" s="733">
        <v>20</v>
      </c>
      <c r="H462" s="730">
        <f t="shared" si="17"/>
        <v>6300</v>
      </c>
      <c r="J462" s="745"/>
      <c r="K462" s="749">
        <v>46000</v>
      </c>
      <c r="L462" s="748" t="s">
        <v>400</v>
      </c>
      <c r="M462" s="151" t="s">
        <v>401</v>
      </c>
      <c r="N462" s="151" t="str">
        <f>C462</f>
        <v>TURNO 2</v>
      </c>
      <c r="O462" s="151" t="str">
        <f>E462</f>
        <v>BUS</v>
      </c>
      <c r="P462" s="151" t="str">
        <f>D462</f>
        <v xml:space="preserve">CURICÓ 3 </v>
      </c>
      <c r="Q462" s="503">
        <v>1</v>
      </c>
      <c r="R462" s="756">
        <f>F462/$J$426</f>
        <v>136.95354448816332</v>
      </c>
      <c r="S462" s="754">
        <f t="shared" si="16"/>
        <v>136.95354448816332</v>
      </c>
    </row>
    <row r="463" spans="1:19">
      <c r="A463" s="725"/>
      <c r="B463" s="727" t="s">
        <v>443</v>
      </c>
      <c r="C463" s="727" t="s">
        <v>411</v>
      </c>
      <c r="D463" s="727" t="s">
        <v>363</v>
      </c>
      <c r="E463" s="727" t="s">
        <v>8</v>
      </c>
      <c r="F463" s="728">
        <v>126000</v>
      </c>
      <c r="G463" s="733">
        <v>44</v>
      </c>
      <c r="H463" s="730">
        <f t="shared" si="17"/>
        <v>2863.6363636363635</v>
      </c>
      <c r="J463" s="745"/>
      <c r="K463" s="749">
        <v>46000</v>
      </c>
      <c r="L463" s="748" t="s">
        <v>400</v>
      </c>
      <c r="M463" s="151" t="s">
        <v>401</v>
      </c>
      <c r="N463" s="151" t="str">
        <f>C463</f>
        <v>TURNO 2</v>
      </c>
      <c r="O463" s="151" t="str">
        <f>E463</f>
        <v>BUS</v>
      </c>
      <c r="P463" s="151" t="str">
        <f>D463</f>
        <v xml:space="preserve">CURICÓ 3 </v>
      </c>
      <c r="Q463" s="503">
        <v>1</v>
      </c>
      <c r="R463" s="756">
        <f>F463/$J$426</f>
        <v>136.95354448816332</v>
      </c>
      <c r="S463" s="754">
        <f t="shared" si="16"/>
        <v>136.95354448816332</v>
      </c>
    </row>
    <row r="464" spans="1:19">
      <c r="A464" s="725"/>
      <c r="B464" s="727" t="s">
        <v>443</v>
      </c>
      <c r="C464" s="727" t="s">
        <v>412</v>
      </c>
      <c r="D464" s="727" t="s">
        <v>146</v>
      </c>
      <c r="E464" s="727" t="s">
        <v>8</v>
      </c>
      <c r="F464" s="728">
        <v>126000</v>
      </c>
      <c r="G464" s="733">
        <v>47</v>
      </c>
      <c r="H464" s="730">
        <f t="shared" si="17"/>
        <v>2680.8510638297871</v>
      </c>
      <c r="J464" s="745"/>
      <c r="K464" s="749">
        <v>46000</v>
      </c>
      <c r="L464" s="748" t="s">
        <v>400</v>
      </c>
      <c r="M464" s="151" t="s">
        <v>401</v>
      </c>
      <c r="N464" s="151" t="str">
        <f>C464</f>
        <v xml:space="preserve">TURNO 2 </v>
      </c>
      <c r="O464" s="151" t="str">
        <f>E464</f>
        <v>BUS</v>
      </c>
      <c r="P464" s="151" t="str">
        <f>D464</f>
        <v>CURICÓ 3</v>
      </c>
      <c r="Q464" s="503">
        <v>1</v>
      </c>
      <c r="R464" s="756">
        <f>F464/$J$426</f>
        <v>136.95354448816332</v>
      </c>
      <c r="S464" s="754">
        <f t="shared" si="16"/>
        <v>136.95354448816332</v>
      </c>
    </row>
    <row r="465" spans="1:19">
      <c r="A465" s="725"/>
      <c r="B465" s="727" t="s">
        <v>443</v>
      </c>
      <c r="C465" s="727" t="s">
        <v>411</v>
      </c>
      <c r="D465" s="727" t="s">
        <v>364</v>
      </c>
      <c r="E465" s="727" t="s">
        <v>8</v>
      </c>
      <c r="F465" s="728">
        <v>101000</v>
      </c>
      <c r="G465" s="733">
        <v>35</v>
      </c>
      <c r="H465" s="730">
        <f t="shared" si="17"/>
        <v>2885.7142857142858</v>
      </c>
      <c r="J465" s="745"/>
      <c r="K465" s="749">
        <v>46000</v>
      </c>
      <c r="L465" s="748" t="s">
        <v>400</v>
      </c>
      <c r="M465" s="151" t="s">
        <v>401</v>
      </c>
      <c r="N465" s="151" t="str">
        <f>C465</f>
        <v>TURNO 2</v>
      </c>
      <c r="O465" s="151" t="str">
        <f>E465</f>
        <v>BUS</v>
      </c>
      <c r="P465" s="151" t="str">
        <f>D465</f>
        <v xml:space="preserve">TENO 1 </v>
      </c>
      <c r="Q465" s="503">
        <v>1</v>
      </c>
      <c r="R465" s="756">
        <f>F465/$J$426</f>
        <v>109.78022216908329</v>
      </c>
      <c r="S465" s="754">
        <f t="shared" si="16"/>
        <v>109.78022216908329</v>
      </c>
    </row>
    <row r="466" spans="1:19">
      <c r="A466" s="725"/>
      <c r="B466" s="727" t="s">
        <v>443</v>
      </c>
      <c r="C466" s="727" t="s">
        <v>411</v>
      </c>
      <c r="D466" s="727" t="s">
        <v>364</v>
      </c>
      <c r="E466" s="727" t="s">
        <v>17</v>
      </c>
      <c r="F466" s="728">
        <v>95000</v>
      </c>
      <c r="G466" s="733">
        <v>20</v>
      </c>
      <c r="H466" s="730">
        <f t="shared" si="17"/>
        <v>4750</v>
      </c>
      <c r="J466" s="745"/>
      <c r="K466" s="749">
        <v>46000</v>
      </c>
      <c r="L466" s="748" t="s">
        <v>400</v>
      </c>
      <c r="M466" s="151" t="s">
        <v>401</v>
      </c>
      <c r="N466" s="151" t="str">
        <f>C466</f>
        <v>TURNO 2</v>
      </c>
      <c r="O466" s="151" t="str">
        <f>E466</f>
        <v>MINIBUS</v>
      </c>
      <c r="P466" s="151" t="str">
        <f>D466</f>
        <v xml:space="preserve">TENO 1 </v>
      </c>
      <c r="Q466" s="503">
        <v>1</v>
      </c>
      <c r="R466" s="756">
        <f>F466/$J$426</f>
        <v>103.25862481250408</v>
      </c>
      <c r="S466" s="754">
        <f t="shared" si="16"/>
        <v>103.25862481250408</v>
      </c>
    </row>
    <row r="467" spans="1:19">
      <c r="A467" s="725"/>
      <c r="B467" s="727" t="s">
        <v>443</v>
      </c>
      <c r="C467" s="727" t="s">
        <v>411</v>
      </c>
      <c r="D467" s="727" t="s">
        <v>240</v>
      </c>
      <c r="E467" s="727" t="s">
        <v>8</v>
      </c>
      <c r="F467" s="728">
        <v>108000</v>
      </c>
      <c r="G467" s="733">
        <v>34</v>
      </c>
      <c r="H467" s="730">
        <f t="shared" si="17"/>
        <v>3176.4705882352941</v>
      </c>
      <c r="J467" s="745"/>
      <c r="K467" s="749">
        <v>46000</v>
      </c>
      <c r="L467" s="748" t="s">
        <v>400</v>
      </c>
      <c r="M467" s="151" t="s">
        <v>401</v>
      </c>
      <c r="N467" s="151" t="str">
        <f>C467</f>
        <v>TURNO 2</v>
      </c>
      <c r="O467" s="151" t="str">
        <f>E467</f>
        <v>BUS</v>
      </c>
      <c r="P467" s="151" t="str">
        <f>D467</f>
        <v>TENO 2</v>
      </c>
      <c r="Q467" s="503">
        <v>1</v>
      </c>
      <c r="R467" s="756">
        <f>F467/$J$426</f>
        <v>117.38875241842568</v>
      </c>
      <c r="S467" s="754">
        <f t="shared" si="16"/>
        <v>117.38875241842568</v>
      </c>
    </row>
    <row r="468" spans="1:19">
      <c r="A468" s="725"/>
      <c r="B468" s="727" t="s">
        <v>443</v>
      </c>
      <c r="C468" s="727" t="s">
        <v>411</v>
      </c>
      <c r="D468" s="727" t="s">
        <v>25</v>
      </c>
      <c r="E468" s="727" t="s">
        <v>8</v>
      </c>
      <c r="F468" s="728">
        <v>119000</v>
      </c>
      <c r="G468" s="733">
        <v>20</v>
      </c>
      <c r="H468" s="730">
        <f t="shared" si="17"/>
        <v>5950</v>
      </c>
      <c r="J468" s="745"/>
      <c r="K468" s="749">
        <v>46000</v>
      </c>
      <c r="L468" s="748" t="s">
        <v>400</v>
      </c>
      <c r="M468" s="151" t="s">
        <v>401</v>
      </c>
      <c r="N468" s="151" t="str">
        <f>C468</f>
        <v>TURNO 2</v>
      </c>
      <c r="O468" s="151" t="str">
        <f>E468</f>
        <v>BUS</v>
      </c>
      <c r="P468" s="151" t="str">
        <f>D468</f>
        <v>MORZA</v>
      </c>
      <c r="Q468" s="503">
        <v>1</v>
      </c>
      <c r="R468" s="756">
        <f>F468/$J$426</f>
        <v>129.34501423882091</v>
      </c>
      <c r="S468" s="754">
        <f t="shared" si="16"/>
        <v>129.34501423882091</v>
      </c>
    </row>
    <row r="469" spans="1:19">
      <c r="A469" s="725"/>
      <c r="B469" s="727" t="s">
        <v>443</v>
      </c>
      <c r="C469" s="727" t="s">
        <v>411</v>
      </c>
      <c r="D469" s="727" t="s">
        <v>25</v>
      </c>
      <c r="E469" s="727" t="s">
        <v>144</v>
      </c>
      <c r="F469" s="728">
        <v>100000</v>
      </c>
      <c r="G469" s="733">
        <v>21</v>
      </c>
      <c r="H469" s="730">
        <f t="shared" si="17"/>
        <v>4761.9047619047615</v>
      </c>
      <c r="J469" s="745"/>
      <c r="K469" s="749">
        <v>46000</v>
      </c>
      <c r="L469" s="748" t="s">
        <v>400</v>
      </c>
      <c r="M469" s="151" t="s">
        <v>401</v>
      </c>
      <c r="N469" s="151" t="str">
        <f>C469</f>
        <v>TURNO 2</v>
      </c>
      <c r="O469" s="151" t="str">
        <f>E469</f>
        <v xml:space="preserve">VAN </v>
      </c>
      <c r="P469" s="151" t="str">
        <f>D469</f>
        <v>MORZA</v>
      </c>
      <c r="Q469" s="503">
        <v>1</v>
      </c>
      <c r="R469" s="756">
        <f>F469/$J$426</f>
        <v>108.69328927632009</v>
      </c>
      <c r="S469" s="754">
        <f t="shared" si="16"/>
        <v>108.69328927632009</v>
      </c>
    </row>
    <row r="470" spans="1:19">
      <c r="A470" s="725"/>
      <c r="B470" s="727" t="s">
        <v>443</v>
      </c>
      <c r="C470" s="727" t="s">
        <v>411</v>
      </c>
      <c r="D470" s="727" t="s">
        <v>54</v>
      </c>
      <c r="E470" s="727" t="s">
        <v>8</v>
      </c>
      <c r="F470" s="728">
        <v>120000</v>
      </c>
      <c r="G470" s="733">
        <v>25</v>
      </c>
      <c r="H470" s="730">
        <f t="shared" si="17"/>
        <v>4800</v>
      </c>
      <c r="J470" s="745"/>
      <c r="K470" s="749">
        <v>46000</v>
      </c>
      <c r="L470" s="748" t="s">
        <v>400</v>
      </c>
      <c r="M470" s="151" t="s">
        <v>401</v>
      </c>
      <c r="N470" s="151" t="str">
        <f>C470</f>
        <v>TURNO 2</v>
      </c>
      <c r="O470" s="151" t="str">
        <f>E470</f>
        <v>BUS</v>
      </c>
      <c r="P470" s="151" t="str">
        <f>D470</f>
        <v>LA MONTAÑA 1</v>
      </c>
      <c r="Q470" s="503">
        <v>1</v>
      </c>
      <c r="R470" s="756">
        <f>F470/$J$426</f>
        <v>130.43194713158411</v>
      </c>
      <c r="S470" s="754">
        <f t="shared" si="16"/>
        <v>130.43194713158411</v>
      </c>
    </row>
    <row r="471" spans="1:19">
      <c r="A471" s="725"/>
      <c r="B471" s="727" t="s">
        <v>443</v>
      </c>
      <c r="C471" s="727" t="s">
        <v>411</v>
      </c>
      <c r="D471" s="727" t="s">
        <v>57</v>
      </c>
      <c r="E471" s="727" t="s">
        <v>17</v>
      </c>
      <c r="F471" s="728">
        <v>105000</v>
      </c>
      <c r="G471" s="733">
        <v>7</v>
      </c>
      <c r="H471" s="730">
        <f t="shared" si="17"/>
        <v>15000</v>
      </c>
      <c r="J471" s="745"/>
      <c r="K471" s="749">
        <v>46000</v>
      </c>
      <c r="L471" s="748" t="s">
        <v>400</v>
      </c>
      <c r="M471" s="151" t="s">
        <v>401</v>
      </c>
      <c r="N471" s="151" t="str">
        <f>C471</f>
        <v>TURNO 2</v>
      </c>
      <c r="O471" s="151" t="str">
        <f>E471</f>
        <v>MINIBUS</v>
      </c>
      <c r="P471" s="151" t="str">
        <f>D471</f>
        <v xml:space="preserve">LA MONTAÑA 2 </v>
      </c>
      <c r="Q471" s="503">
        <v>1</v>
      </c>
      <c r="R471" s="756">
        <f>F471/$J$426</f>
        <v>114.12795374013609</v>
      </c>
      <c r="S471" s="754">
        <f t="shared" si="16"/>
        <v>114.12795374013609</v>
      </c>
    </row>
    <row r="472" spans="1:19">
      <c r="A472" s="725"/>
      <c r="B472" s="727" t="s">
        <v>443</v>
      </c>
      <c r="C472" s="727" t="s">
        <v>411</v>
      </c>
      <c r="D472" s="727" t="s">
        <v>58</v>
      </c>
      <c r="E472" s="727" t="s">
        <v>8</v>
      </c>
      <c r="F472" s="728">
        <v>165000</v>
      </c>
      <c r="G472" s="733">
        <v>41</v>
      </c>
      <c r="H472" s="730">
        <f t="shared" si="17"/>
        <v>4024.3902439024391</v>
      </c>
      <c r="J472" s="745"/>
      <c r="K472" s="749">
        <v>46000</v>
      </c>
      <c r="L472" s="748" t="s">
        <v>400</v>
      </c>
      <c r="M472" s="151" t="s">
        <v>401</v>
      </c>
      <c r="N472" s="151" t="str">
        <f>C472</f>
        <v>TURNO 2</v>
      </c>
      <c r="O472" s="151" t="str">
        <f>E472</f>
        <v>BUS</v>
      </c>
      <c r="P472" s="151" t="str">
        <f>D472</f>
        <v xml:space="preserve">MOLINA </v>
      </c>
      <c r="Q472" s="503">
        <v>1</v>
      </c>
      <c r="R472" s="756">
        <f>F472/$J$426</f>
        <v>179.34392730592813</v>
      </c>
      <c r="S472" s="754">
        <f t="shared" si="16"/>
        <v>179.34392730592813</v>
      </c>
    </row>
    <row r="473" spans="1:19">
      <c r="A473" s="725"/>
      <c r="B473" s="727" t="s">
        <v>443</v>
      </c>
      <c r="C473" s="727" t="s">
        <v>412</v>
      </c>
      <c r="D473" s="727" t="s">
        <v>22</v>
      </c>
      <c r="E473" s="727" t="s">
        <v>17</v>
      </c>
      <c r="F473" s="728">
        <v>145000</v>
      </c>
      <c r="G473" s="733">
        <v>25</v>
      </c>
      <c r="H473" s="730">
        <f t="shared" si="17"/>
        <v>5800</v>
      </c>
      <c r="J473" s="745"/>
      <c r="K473" s="749">
        <v>46000</v>
      </c>
      <c r="L473" s="748" t="s">
        <v>400</v>
      </c>
      <c r="M473" s="151" t="s">
        <v>401</v>
      </c>
      <c r="N473" s="151" t="str">
        <f>C473</f>
        <v xml:space="preserve">TURNO 2 </v>
      </c>
      <c r="O473" s="151" t="str">
        <f>E473</f>
        <v>MINIBUS</v>
      </c>
      <c r="P473" s="151" t="str">
        <f>D473</f>
        <v>MOLINA</v>
      </c>
      <c r="Q473" s="503">
        <v>1</v>
      </c>
      <c r="R473" s="756">
        <f>F473/$J$426</f>
        <v>157.60526945066411</v>
      </c>
      <c r="S473" s="754">
        <f t="shared" si="16"/>
        <v>157.60526945066411</v>
      </c>
    </row>
    <row r="474" spans="1:19">
      <c r="A474" s="725"/>
      <c r="B474" s="727" t="s">
        <v>443</v>
      </c>
      <c r="C474" s="727" t="s">
        <v>411</v>
      </c>
      <c r="D474" s="727" t="s">
        <v>20</v>
      </c>
      <c r="E474" s="727" t="s">
        <v>8</v>
      </c>
      <c r="F474" s="728">
        <v>121000</v>
      </c>
      <c r="G474" s="733">
        <v>35</v>
      </c>
      <c r="H474" s="730">
        <f t="shared" si="17"/>
        <v>3457.1428571428573</v>
      </c>
      <c r="J474" s="745"/>
      <c r="K474" s="749">
        <v>46000</v>
      </c>
      <c r="L474" s="748" t="s">
        <v>400</v>
      </c>
      <c r="M474" s="151" t="s">
        <v>401</v>
      </c>
      <c r="N474" s="151" t="str">
        <f>C474</f>
        <v>TURNO 2</v>
      </c>
      <c r="O474" s="151" t="str">
        <f>E474</f>
        <v>BUS</v>
      </c>
      <c r="P474" s="151" t="str">
        <f>D474</f>
        <v>RAUCO</v>
      </c>
      <c r="Q474" s="503">
        <v>1</v>
      </c>
      <c r="R474" s="756">
        <f>F474/$J$426</f>
        <v>131.51888002434731</v>
      </c>
      <c r="S474" s="754">
        <f t="shared" si="16"/>
        <v>131.51888002434731</v>
      </c>
    </row>
    <row r="475" spans="1:19">
      <c r="A475" s="725"/>
      <c r="B475" s="727" t="s">
        <v>443</v>
      </c>
      <c r="C475" s="727" t="s">
        <v>411</v>
      </c>
      <c r="D475" s="727" t="s">
        <v>20</v>
      </c>
      <c r="E475" s="727" t="s">
        <v>10</v>
      </c>
      <c r="F475" s="728">
        <v>90000</v>
      </c>
      <c r="G475" s="733">
        <v>10</v>
      </c>
      <c r="H475" s="730">
        <f t="shared" si="17"/>
        <v>9000</v>
      </c>
      <c r="J475" s="745"/>
      <c r="K475" s="749">
        <v>46000</v>
      </c>
      <c r="L475" s="748" t="s">
        <v>400</v>
      </c>
      <c r="M475" s="151" t="s">
        <v>401</v>
      </c>
      <c r="N475" s="151" t="str">
        <f>C475</f>
        <v>TURNO 2</v>
      </c>
      <c r="O475" s="151" t="str">
        <f>E475</f>
        <v>VAN</v>
      </c>
      <c r="P475" s="151" t="str">
        <f>D475</f>
        <v>RAUCO</v>
      </c>
      <c r="Q475" s="503">
        <v>1</v>
      </c>
      <c r="R475" s="756">
        <f>F475/$J$426</f>
        <v>97.823960348688075</v>
      </c>
      <c r="S475" s="754">
        <f t="shared" si="16"/>
        <v>97.823960348688075</v>
      </c>
    </row>
    <row r="476" spans="1:19">
      <c r="A476" s="725"/>
      <c r="B476" s="727" t="s">
        <v>443</v>
      </c>
      <c r="C476" s="727" t="s">
        <v>411</v>
      </c>
      <c r="D476" s="727" t="s">
        <v>419</v>
      </c>
      <c r="E476" s="727" t="s">
        <v>17</v>
      </c>
      <c r="F476" s="728">
        <v>150000</v>
      </c>
      <c r="G476" s="733">
        <v>18</v>
      </c>
      <c r="H476" s="730">
        <f t="shared" si="17"/>
        <v>8333.3333333333339</v>
      </c>
      <c r="J476" s="745"/>
      <c r="K476" s="749">
        <v>46000</v>
      </c>
      <c r="L476" s="748" t="s">
        <v>400</v>
      </c>
      <c r="M476" s="151" t="s">
        <v>401</v>
      </c>
      <c r="N476" s="151" t="str">
        <f>C476</f>
        <v>TURNO 2</v>
      </c>
      <c r="O476" s="151" t="str">
        <f>E476</f>
        <v>MINIBUS</v>
      </c>
      <c r="P476" s="151" t="str">
        <f>D476</f>
        <v xml:space="preserve">CHEPICA </v>
      </c>
      <c r="Q476" s="503">
        <v>1</v>
      </c>
      <c r="R476" s="756">
        <f>F476/$J$426</f>
        <v>163.03993391448012</v>
      </c>
      <c r="S476" s="754">
        <f t="shared" si="16"/>
        <v>163.03993391448012</v>
      </c>
    </row>
    <row r="477" spans="1:19">
      <c r="A477" s="725"/>
      <c r="B477" s="727" t="s">
        <v>452</v>
      </c>
      <c r="C477" s="727" t="s">
        <v>411</v>
      </c>
      <c r="D477" s="727" t="s">
        <v>413</v>
      </c>
      <c r="E477" s="727" t="s">
        <v>10</v>
      </c>
      <c r="F477" s="728">
        <v>75000</v>
      </c>
      <c r="G477" s="733">
        <v>9</v>
      </c>
      <c r="H477" s="730">
        <f t="shared" si="17"/>
        <v>8333.3333333333339</v>
      </c>
      <c r="J477" s="745"/>
      <c r="K477" s="749">
        <v>46000</v>
      </c>
      <c r="L477" s="748" t="s">
        <v>400</v>
      </c>
      <c r="M477" s="151" t="s">
        <v>401</v>
      </c>
      <c r="N477" s="151" t="str">
        <f>C477</f>
        <v>TURNO 2</v>
      </c>
      <c r="O477" s="151" t="str">
        <f>E477</f>
        <v>VAN</v>
      </c>
      <c r="P477" s="151" t="str">
        <f>D477</f>
        <v>CURICÓ 1,2,3</v>
      </c>
      <c r="Q477" s="503">
        <v>1</v>
      </c>
      <c r="R477" s="756">
        <f>F477/$J$426</f>
        <v>81.519966957240058</v>
      </c>
      <c r="S477" s="754">
        <f t="shared" si="16"/>
        <v>81.519966957240058</v>
      </c>
    </row>
    <row r="478" spans="1:19">
      <c r="A478" s="725">
        <v>46001</v>
      </c>
      <c r="B478" s="727" t="s">
        <v>445</v>
      </c>
      <c r="C478" s="727" t="s">
        <v>408</v>
      </c>
      <c r="D478" s="727" t="s">
        <v>148</v>
      </c>
      <c r="E478" s="727" t="s">
        <v>17</v>
      </c>
      <c r="F478" s="728">
        <v>78750</v>
      </c>
      <c r="G478" s="733">
        <v>20</v>
      </c>
      <c r="H478" s="730">
        <f t="shared" si="17"/>
        <v>3937.5</v>
      </c>
      <c r="J478" s="745">
        <v>926.89</v>
      </c>
      <c r="K478" s="749">
        <v>46001</v>
      </c>
      <c r="L478" s="748" t="s">
        <v>400</v>
      </c>
      <c r="M478" s="151" t="s">
        <v>401</v>
      </c>
      <c r="N478" s="151" t="str">
        <f>C478</f>
        <v>TURNO 1</v>
      </c>
      <c r="O478" s="151" t="str">
        <f>E478</f>
        <v>MINIBUS</v>
      </c>
      <c r="P478" s="151" t="str">
        <f>D478</f>
        <v xml:space="preserve">CURICÓ 1 Y 2 </v>
      </c>
      <c r="Q478" s="151">
        <v>1</v>
      </c>
      <c r="R478" s="756">
        <f>F478/$J$478</f>
        <v>84.9615380465859</v>
      </c>
      <c r="S478" s="754">
        <f t="shared" si="16"/>
        <v>84.9615380465859</v>
      </c>
    </row>
    <row r="479" spans="1:19">
      <c r="A479" s="725"/>
      <c r="B479" s="727" t="s">
        <v>445</v>
      </c>
      <c r="C479" s="727" t="s">
        <v>408</v>
      </c>
      <c r="D479" s="727" t="s">
        <v>146</v>
      </c>
      <c r="E479" s="727" t="s">
        <v>17</v>
      </c>
      <c r="F479" s="728">
        <v>52500</v>
      </c>
      <c r="G479" s="733">
        <v>18</v>
      </c>
      <c r="H479" s="730">
        <f t="shared" si="17"/>
        <v>2916.6666666666665</v>
      </c>
      <c r="J479" s="745"/>
      <c r="K479" s="749">
        <v>46001</v>
      </c>
      <c r="L479" s="748" t="s">
        <v>400</v>
      </c>
      <c r="M479" s="151" t="s">
        <v>401</v>
      </c>
      <c r="N479" s="151" t="str">
        <f>C479</f>
        <v>TURNO 1</v>
      </c>
      <c r="O479" s="151" t="str">
        <f>E479</f>
        <v>MINIBUS</v>
      </c>
      <c r="P479" s="151" t="str">
        <f>D479</f>
        <v>CURICÓ 3</v>
      </c>
      <c r="Q479" s="151">
        <v>1</v>
      </c>
      <c r="R479" s="756">
        <f>F479/$J$478</f>
        <v>56.6410253643906</v>
      </c>
      <c r="S479" s="754">
        <f t="shared" si="16"/>
        <v>56.6410253643906</v>
      </c>
    </row>
    <row r="480" spans="1:19">
      <c r="A480" s="725"/>
      <c r="B480" s="727" t="s">
        <v>445</v>
      </c>
      <c r="C480" s="727" t="s">
        <v>408</v>
      </c>
      <c r="D480" s="727" t="s">
        <v>466</v>
      </c>
      <c r="E480" s="727" t="s">
        <v>10</v>
      </c>
      <c r="F480" s="728">
        <v>80000</v>
      </c>
      <c r="G480" s="733">
        <v>11</v>
      </c>
      <c r="H480" s="730">
        <f t="shared" si="17"/>
        <v>7272.727272727273</v>
      </c>
      <c r="J480" s="745"/>
      <c r="K480" s="749">
        <v>46001</v>
      </c>
      <c r="L480" s="748" t="s">
        <v>400</v>
      </c>
      <c r="M480" s="151" t="s">
        <v>401</v>
      </c>
      <c r="N480" s="151" t="str">
        <f>C480</f>
        <v>TURNO 1</v>
      </c>
      <c r="O480" s="151" t="str">
        <f>E480</f>
        <v>VAN</v>
      </c>
      <c r="P480" s="151" t="str">
        <f>D480</f>
        <v>TENO/COMALLE/RAUCO</v>
      </c>
      <c r="Q480" s="151">
        <v>1</v>
      </c>
      <c r="R480" s="756">
        <f>F480/$J$478</f>
        <v>86.310133888595189</v>
      </c>
      <c r="S480" s="754">
        <f t="shared" si="16"/>
        <v>86.310133888595189</v>
      </c>
    </row>
    <row r="481" spans="1:19">
      <c r="A481" s="725"/>
      <c r="B481" s="727" t="s">
        <v>465</v>
      </c>
      <c r="C481" s="727" t="s">
        <v>408</v>
      </c>
      <c r="D481" s="727" t="s">
        <v>324</v>
      </c>
      <c r="E481" s="727" t="s">
        <v>17</v>
      </c>
      <c r="F481" s="728">
        <v>78750</v>
      </c>
      <c r="G481" s="733">
        <v>11</v>
      </c>
      <c r="H481" s="730">
        <f t="shared" si="17"/>
        <v>7159.090909090909</v>
      </c>
      <c r="J481" s="745"/>
      <c r="K481" s="749">
        <v>46001</v>
      </c>
      <c r="L481" s="748" t="s">
        <v>400</v>
      </c>
      <c r="M481" s="151" t="s">
        <v>401</v>
      </c>
      <c r="N481" s="151" t="str">
        <f>C481</f>
        <v>TURNO 1</v>
      </c>
      <c r="O481" s="151" t="str">
        <f>E481</f>
        <v>MINIBUS</v>
      </c>
      <c r="P481" s="151" t="str">
        <f>D481</f>
        <v>CURICO 1-2</v>
      </c>
      <c r="Q481" s="151">
        <v>1</v>
      </c>
      <c r="R481" s="756">
        <f>F481/$J$478</f>
        <v>84.9615380465859</v>
      </c>
      <c r="S481" s="754">
        <f t="shared" si="16"/>
        <v>84.9615380465859</v>
      </c>
    </row>
    <row r="482" spans="1:19">
      <c r="A482" s="725"/>
      <c r="B482" s="727" t="s">
        <v>465</v>
      </c>
      <c r="C482" s="727" t="s">
        <v>408</v>
      </c>
      <c r="D482" s="727" t="s">
        <v>45</v>
      </c>
      <c r="E482" s="727" t="s">
        <v>17</v>
      </c>
      <c r="F482" s="728">
        <v>52500</v>
      </c>
      <c r="G482" s="733">
        <v>7</v>
      </c>
      <c r="H482" s="730">
        <f t="shared" si="17"/>
        <v>7500</v>
      </c>
      <c r="J482" s="745"/>
      <c r="K482" s="749">
        <v>46001</v>
      </c>
      <c r="L482" s="748" t="s">
        <v>400</v>
      </c>
      <c r="M482" s="151" t="s">
        <v>401</v>
      </c>
      <c r="N482" s="151" t="str">
        <f>C482</f>
        <v>TURNO 1</v>
      </c>
      <c r="O482" s="151" t="str">
        <f>E482</f>
        <v>MINIBUS</v>
      </c>
      <c r="P482" s="151" t="str">
        <f>D482</f>
        <v xml:space="preserve">CURICO 3 </v>
      </c>
      <c r="Q482" s="151">
        <v>1</v>
      </c>
      <c r="R482" s="756">
        <f>F482/$J$478</f>
        <v>56.6410253643906</v>
      </c>
      <c r="S482" s="754">
        <f t="shared" si="16"/>
        <v>56.6410253643906</v>
      </c>
    </row>
    <row r="483" spans="1:19">
      <c r="A483" s="725"/>
      <c r="B483" s="727" t="s">
        <v>465</v>
      </c>
      <c r="C483" s="727" t="s">
        <v>408</v>
      </c>
      <c r="D483" s="727" t="s">
        <v>43</v>
      </c>
      <c r="E483" s="727" t="s">
        <v>10</v>
      </c>
      <c r="F483" s="728">
        <v>45000</v>
      </c>
      <c r="G483" s="733">
        <v>4</v>
      </c>
      <c r="H483" s="730">
        <f t="shared" si="17"/>
        <v>11250</v>
      </c>
      <c r="J483" s="745"/>
      <c r="K483" s="749">
        <v>46001</v>
      </c>
      <c r="L483" s="748" t="s">
        <v>400</v>
      </c>
      <c r="M483" s="151" t="s">
        <v>401</v>
      </c>
      <c r="N483" s="151" t="str">
        <f>C483</f>
        <v>TURNO 1</v>
      </c>
      <c r="O483" s="151" t="str">
        <f>E483</f>
        <v>VAN</v>
      </c>
      <c r="P483" s="151" t="str">
        <f>D483</f>
        <v>TENO</v>
      </c>
      <c r="Q483" s="151">
        <v>1</v>
      </c>
      <c r="R483" s="756">
        <f>F483/$J$478</f>
        <v>48.549450312334798</v>
      </c>
      <c r="S483" s="754">
        <f t="shared" si="16"/>
        <v>48.549450312334798</v>
      </c>
    </row>
    <row r="484" spans="1:19">
      <c r="A484" s="725"/>
      <c r="B484" s="727" t="s">
        <v>434</v>
      </c>
      <c r="C484" s="727" t="s">
        <v>409</v>
      </c>
      <c r="D484" s="727" t="s">
        <v>145</v>
      </c>
      <c r="E484" s="727" t="s">
        <v>8</v>
      </c>
      <c r="F484" s="728">
        <v>126000</v>
      </c>
      <c r="G484" s="733">
        <v>44</v>
      </c>
      <c r="H484" s="730">
        <f t="shared" si="17"/>
        <v>2863.6363636363635</v>
      </c>
      <c r="J484" s="745"/>
      <c r="K484" s="749">
        <v>46001</v>
      </c>
      <c r="L484" s="748" t="s">
        <v>400</v>
      </c>
      <c r="M484" s="151" t="s">
        <v>401</v>
      </c>
      <c r="N484" s="151" t="str">
        <f>C484</f>
        <v xml:space="preserve">TURNO 1 </v>
      </c>
      <c r="O484" s="151" t="str">
        <f>E484</f>
        <v>BUS</v>
      </c>
      <c r="P484" s="151" t="str">
        <f>D484</f>
        <v>CURICÓ 1</v>
      </c>
      <c r="Q484" s="151">
        <v>1</v>
      </c>
      <c r="R484" s="756">
        <f>F484/$J$478</f>
        <v>135.93846087453744</v>
      </c>
      <c r="S484" s="754">
        <f t="shared" si="16"/>
        <v>135.93846087453744</v>
      </c>
    </row>
    <row r="485" spans="1:19">
      <c r="A485" s="725"/>
      <c r="B485" s="727" t="s">
        <v>434</v>
      </c>
      <c r="C485" s="727" t="s">
        <v>409</v>
      </c>
      <c r="D485" s="727" t="s">
        <v>145</v>
      </c>
      <c r="E485" s="727" t="s">
        <v>8</v>
      </c>
      <c r="F485" s="728">
        <v>126000</v>
      </c>
      <c r="G485" s="733">
        <v>41</v>
      </c>
      <c r="H485" s="730">
        <f t="shared" si="17"/>
        <v>3073.1707317073169</v>
      </c>
      <c r="J485" s="745"/>
      <c r="K485" s="749">
        <v>46001</v>
      </c>
      <c r="L485" s="748" t="s">
        <v>400</v>
      </c>
      <c r="M485" s="151" t="s">
        <v>401</v>
      </c>
      <c r="N485" s="151" t="str">
        <f>C485</f>
        <v xml:space="preserve">TURNO 1 </v>
      </c>
      <c r="O485" s="151" t="str">
        <f>E485</f>
        <v>BUS</v>
      </c>
      <c r="P485" s="151" t="str">
        <f>D485</f>
        <v>CURICÓ 1</v>
      </c>
      <c r="Q485" s="151">
        <v>1</v>
      </c>
      <c r="R485" s="756">
        <f>F485/$J$478</f>
        <v>135.93846087453744</v>
      </c>
      <c r="S485" s="754">
        <f t="shared" si="16"/>
        <v>135.93846087453744</v>
      </c>
    </row>
    <row r="486" spans="1:19">
      <c r="A486" s="725"/>
      <c r="B486" s="727" t="s">
        <v>434</v>
      </c>
      <c r="C486" s="727" t="s">
        <v>409</v>
      </c>
      <c r="D486" s="727" t="s">
        <v>145</v>
      </c>
      <c r="E486" s="727" t="s">
        <v>8</v>
      </c>
      <c r="F486" s="728">
        <v>126000</v>
      </c>
      <c r="G486" s="733"/>
      <c r="H486" s="730" t="str">
        <f t="shared" si="17"/>
        <v/>
      </c>
      <c r="J486" s="745"/>
      <c r="K486" s="749">
        <v>46001</v>
      </c>
      <c r="L486" s="748" t="s">
        <v>400</v>
      </c>
      <c r="M486" s="151" t="s">
        <v>401</v>
      </c>
      <c r="N486" s="151" t="str">
        <f>C486</f>
        <v xml:space="preserve">TURNO 1 </v>
      </c>
      <c r="O486" s="151" t="str">
        <f>E486</f>
        <v>BUS</v>
      </c>
      <c r="P486" s="151" t="str">
        <f>D486</f>
        <v>CURICÓ 1</v>
      </c>
      <c r="Q486" s="151">
        <v>1</v>
      </c>
      <c r="R486" s="756">
        <f>F486/$J$478</f>
        <v>135.93846087453744</v>
      </c>
      <c r="S486" s="754">
        <f t="shared" si="16"/>
        <v>135.93846087453744</v>
      </c>
    </row>
    <row r="487" spans="1:19">
      <c r="A487" s="725"/>
      <c r="B487" s="727" t="s">
        <v>434</v>
      </c>
      <c r="C487" s="727" t="s">
        <v>408</v>
      </c>
      <c r="D487" s="727" t="s">
        <v>137</v>
      </c>
      <c r="E487" s="727" t="s">
        <v>8</v>
      </c>
      <c r="F487" s="728">
        <v>126000</v>
      </c>
      <c r="G487" s="733">
        <v>46</v>
      </c>
      <c r="H487" s="730">
        <f t="shared" si="17"/>
        <v>2739.1304347826085</v>
      </c>
      <c r="J487" s="745"/>
      <c r="K487" s="749">
        <v>46001</v>
      </c>
      <c r="L487" s="748" t="s">
        <v>400</v>
      </c>
      <c r="M487" s="151" t="s">
        <v>401</v>
      </c>
      <c r="N487" s="151" t="str">
        <f>C487</f>
        <v>TURNO 1</v>
      </c>
      <c r="O487" s="151" t="str">
        <f>E487</f>
        <v>BUS</v>
      </c>
      <c r="P487" s="151" t="str">
        <f>D487</f>
        <v>CURICÓ 2</v>
      </c>
      <c r="Q487" s="151">
        <v>1</v>
      </c>
      <c r="R487" s="756">
        <f>F487/$J$478</f>
        <v>135.93846087453744</v>
      </c>
      <c r="S487" s="754">
        <f t="shared" si="16"/>
        <v>135.93846087453744</v>
      </c>
    </row>
    <row r="488" spans="1:19">
      <c r="A488" s="725"/>
      <c r="B488" s="727" t="s">
        <v>434</v>
      </c>
      <c r="C488" s="727" t="s">
        <v>408</v>
      </c>
      <c r="D488" s="727" t="s">
        <v>137</v>
      </c>
      <c r="E488" s="727" t="s">
        <v>8</v>
      </c>
      <c r="F488" s="728">
        <v>126000</v>
      </c>
      <c r="G488" s="733">
        <v>27</v>
      </c>
      <c r="H488" s="730">
        <f t="shared" si="17"/>
        <v>4666.666666666667</v>
      </c>
      <c r="J488" s="745"/>
      <c r="K488" s="749">
        <v>46001</v>
      </c>
      <c r="L488" s="748" t="s">
        <v>400</v>
      </c>
      <c r="M488" s="151" t="s">
        <v>401</v>
      </c>
      <c r="N488" s="151" t="str">
        <f>C488</f>
        <v>TURNO 1</v>
      </c>
      <c r="O488" s="151" t="str">
        <f>E488</f>
        <v>BUS</v>
      </c>
      <c r="P488" s="151" t="str">
        <f>D488</f>
        <v>CURICÓ 2</v>
      </c>
      <c r="Q488" s="151">
        <v>1</v>
      </c>
      <c r="R488" s="756">
        <f>F488/$J$478</f>
        <v>135.93846087453744</v>
      </c>
      <c r="S488" s="754">
        <f t="shared" si="16"/>
        <v>135.93846087453744</v>
      </c>
    </row>
    <row r="489" spans="1:19">
      <c r="A489" s="725"/>
      <c r="B489" s="727" t="s">
        <v>434</v>
      </c>
      <c r="C489" s="727" t="s">
        <v>408</v>
      </c>
      <c r="D489" s="727" t="s">
        <v>137</v>
      </c>
      <c r="E489" s="727" t="s">
        <v>10</v>
      </c>
      <c r="F489" s="728">
        <v>90000</v>
      </c>
      <c r="G489" s="733">
        <v>17</v>
      </c>
      <c r="H489" s="730">
        <f t="shared" si="17"/>
        <v>5294.1176470588234</v>
      </c>
      <c r="J489" s="745"/>
      <c r="K489" s="749">
        <v>46001</v>
      </c>
      <c r="L489" s="748" t="s">
        <v>400</v>
      </c>
      <c r="M489" s="151" t="s">
        <v>401</v>
      </c>
      <c r="N489" s="151" t="str">
        <f>C489</f>
        <v>TURNO 1</v>
      </c>
      <c r="O489" s="151" t="str">
        <f>E489</f>
        <v>VAN</v>
      </c>
      <c r="P489" s="151" t="str">
        <f>D489</f>
        <v>CURICÓ 2</v>
      </c>
      <c r="Q489" s="151">
        <v>1</v>
      </c>
      <c r="R489" s="756">
        <f>F489/$J$478</f>
        <v>97.098900624669596</v>
      </c>
      <c r="S489" s="754">
        <f t="shared" si="16"/>
        <v>97.098900624669596</v>
      </c>
    </row>
    <row r="490" spans="1:19">
      <c r="A490" s="725"/>
      <c r="B490" s="727" t="s">
        <v>434</v>
      </c>
      <c r="C490" s="727" t="s">
        <v>408</v>
      </c>
      <c r="D490" s="727" t="s">
        <v>146</v>
      </c>
      <c r="E490" s="727" t="s">
        <v>8</v>
      </c>
      <c r="F490" s="728">
        <v>126000</v>
      </c>
      <c r="G490" s="733">
        <v>42</v>
      </c>
      <c r="H490" s="730">
        <f t="shared" si="17"/>
        <v>3000</v>
      </c>
      <c r="J490" s="745"/>
      <c r="K490" s="749">
        <v>46001</v>
      </c>
      <c r="L490" s="748" t="s">
        <v>400</v>
      </c>
      <c r="M490" s="151" t="s">
        <v>401</v>
      </c>
      <c r="N490" s="151" t="str">
        <f>C490</f>
        <v>TURNO 1</v>
      </c>
      <c r="O490" s="151" t="str">
        <f>E490</f>
        <v>BUS</v>
      </c>
      <c r="P490" s="151" t="str">
        <f>D490</f>
        <v>CURICÓ 3</v>
      </c>
      <c r="Q490" s="151">
        <v>1</v>
      </c>
      <c r="R490" s="756">
        <f>F490/$J$478</f>
        <v>135.93846087453744</v>
      </c>
      <c r="S490" s="754">
        <f t="shared" si="16"/>
        <v>135.93846087453744</v>
      </c>
    </row>
    <row r="491" spans="1:19">
      <c r="A491" s="725"/>
      <c r="B491" s="727" t="s">
        <v>434</v>
      </c>
      <c r="C491" s="727" t="s">
        <v>408</v>
      </c>
      <c r="D491" s="727" t="s">
        <v>146</v>
      </c>
      <c r="E491" s="727" t="s">
        <v>8</v>
      </c>
      <c r="F491" s="728">
        <v>126000</v>
      </c>
      <c r="G491" s="733">
        <v>30</v>
      </c>
      <c r="H491" s="730">
        <f t="shared" si="17"/>
        <v>4200</v>
      </c>
      <c r="J491" s="745"/>
      <c r="K491" s="749">
        <v>46001</v>
      </c>
      <c r="L491" s="748" t="s">
        <v>400</v>
      </c>
      <c r="M491" s="151" t="s">
        <v>401</v>
      </c>
      <c r="N491" s="151" t="str">
        <f>C491</f>
        <v>TURNO 1</v>
      </c>
      <c r="O491" s="151" t="str">
        <f>E491</f>
        <v>BUS</v>
      </c>
      <c r="P491" s="151" t="str">
        <f>D491</f>
        <v>CURICÓ 3</v>
      </c>
      <c r="Q491" s="151">
        <v>1</v>
      </c>
      <c r="R491" s="756">
        <f>F491/$J$478</f>
        <v>135.93846087453744</v>
      </c>
      <c r="S491" s="754">
        <f t="shared" si="16"/>
        <v>135.93846087453744</v>
      </c>
    </row>
    <row r="492" spans="1:19">
      <c r="A492" s="725"/>
      <c r="B492" s="727" t="s">
        <v>434</v>
      </c>
      <c r="C492" s="727" t="s">
        <v>408</v>
      </c>
      <c r="D492" s="727" t="s">
        <v>146</v>
      </c>
      <c r="E492" s="727" t="s">
        <v>8</v>
      </c>
      <c r="F492" s="728">
        <v>126000</v>
      </c>
      <c r="G492" s="733">
        <v>40</v>
      </c>
      <c r="H492" s="730">
        <f t="shared" si="17"/>
        <v>3150</v>
      </c>
      <c r="J492" s="745"/>
      <c r="K492" s="749">
        <v>46001</v>
      </c>
      <c r="L492" s="748" t="s">
        <v>400</v>
      </c>
      <c r="M492" s="151" t="s">
        <v>401</v>
      </c>
      <c r="N492" s="151" t="str">
        <f>C492</f>
        <v>TURNO 1</v>
      </c>
      <c r="O492" s="151" t="str">
        <f>E492</f>
        <v>BUS</v>
      </c>
      <c r="P492" s="151" t="str">
        <f>D492</f>
        <v>CURICÓ 3</v>
      </c>
      <c r="Q492" s="151">
        <v>1</v>
      </c>
      <c r="R492" s="756">
        <f>F492/$J$478</f>
        <v>135.93846087453744</v>
      </c>
      <c r="S492" s="754">
        <f t="shared" si="16"/>
        <v>135.93846087453744</v>
      </c>
    </row>
    <row r="493" spans="1:19">
      <c r="A493" s="725"/>
      <c r="B493" s="727" t="s">
        <v>434</v>
      </c>
      <c r="C493" s="727" t="s">
        <v>408</v>
      </c>
      <c r="D493" s="727" t="s">
        <v>146</v>
      </c>
      <c r="E493" s="727" t="s">
        <v>8</v>
      </c>
      <c r="F493" s="728">
        <v>126000</v>
      </c>
      <c r="G493" s="733">
        <v>43</v>
      </c>
      <c r="H493" s="730">
        <f t="shared" si="17"/>
        <v>2930.2325581395348</v>
      </c>
      <c r="J493" s="745"/>
      <c r="K493" s="749">
        <v>46001</v>
      </c>
      <c r="L493" s="748" t="s">
        <v>400</v>
      </c>
      <c r="M493" s="151" t="s">
        <v>401</v>
      </c>
      <c r="N493" s="151" t="str">
        <f>C493</f>
        <v>TURNO 1</v>
      </c>
      <c r="O493" s="151" t="str">
        <f>E493</f>
        <v>BUS</v>
      </c>
      <c r="P493" s="151" t="str">
        <f>D493</f>
        <v>CURICÓ 3</v>
      </c>
      <c r="Q493" s="151">
        <v>1</v>
      </c>
      <c r="R493" s="756">
        <f>F493/$J$478</f>
        <v>135.93846087453744</v>
      </c>
      <c r="S493" s="754">
        <f t="shared" si="16"/>
        <v>135.93846087453744</v>
      </c>
    </row>
    <row r="494" spans="1:19">
      <c r="A494" s="725"/>
      <c r="B494" s="727" t="s">
        <v>434</v>
      </c>
      <c r="C494" s="727" t="s">
        <v>408</v>
      </c>
      <c r="D494" s="727" t="s">
        <v>364</v>
      </c>
      <c r="E494" s="727" t="s">
        <v>8</v>
      </c>
      <c r="F494" s="728">
        <v>108000</v>
      </c>
      <c r="G494" s="733">
        <v>30</v>
      </c>
      <c r="H494" s="730">
        <f t="shared" si="17"/>
        <v>3600</v>
      </c>
      <c r="J494" s="745"/>
      <c r="K494" s="749">
        <v>46001</v>
      </c>
      <c r="L494" s="748" t="s">
        <v>400</v>
      </c>
      <c r="M494" s="151" t="s">
        <v>401</v>
      </c>
      <c r="N494" s="151" t="str">
        <f>C494</f>
        <v>TURNO 1</v>
      </c>
      <c r="O494" s="151" t="str">
        <f>E494</f>
        <v>BUS</v>
      </c>
      <c r="P494" s="151" t="str">
        <f>D494</f>
        <v xml:space="preserve">TENO 1 </v>
      </c>
      <c r="Q494" s="151">
        <v>1</v>
      </c>
      <c r="R494" s="756">
        <f>F494/$J$478</f>
        <v>116.51868074960352</v>
      </c>
      <c r="S494" s="754">
        <f t="shared" si="16"/>
        <v>116.51868074960352</v>
      </c>
    </row>
    <row r="495" spans="1:19">
      <c r="A495" s="725"/>
      <c r="B495" s="727" t="s">
        <v>434</v>
      </c>
      <c r="C495" s="727" t="s">
        <v>408</v>
      </c>
      <c r="D495" s="727" t="s">
        <v>364</v>
      </c>
      <c r="E495" s="727" t="s">
        <v>10</v>
      </c>
      <c r="F495" s="728">
        <v>90000</v>
      </c>
      <c r="G495" s="733">
        <v>42</v>
      </c>
      <c r="H495" s="730">
        <f t="shared" si="17"/>
        <v>2142.8571428571427</v>
      </c>
      <c r="J495" s="745"/>
      <c r="K495" s="749">
        <v>46001</v>
      </c>
      <c r="L495" s="748" t="s">
        <v>400</v>
      </c>
      <c r="M495" s="151" t="s">
        <v>401</v>
      </c>
      <c r="N495" s="151" t="str">
        <f>C495</f>
        <v>TURNO 1</v>
      </c>
      <c r="O495" s="151" t="str">
        <f>E495</f>
        <v>VAN</v>
      </c>
      <c r="P495" s="151" t="str">
        <f>D495</f>
        <v xml:space="preserve">TENO 1 </v>
      </c>
      <c r="Q495" s="151">
        <v>1</v>
      </c>
      <c r="R495" s="756">
        <f>F495/$J$478</f>
        <v>97.098900624669596</v>
      </c>
      <c r="S495" s="754">
        <f t="shared" si="16"/>
        <v>97.098900624669596</v>
      </c>
    </row>
    <row r="496" spans="1:19">
      <c r="A496" s="725"/>
      <c r="B496" s="727" t="s">
        <v>434</v>
      </c>
      <c r="C496" s="727" t="s">
        <v>408</v>
      </c>
      <c r="D496" s="727" t="s">
        <v>249</v>
      </c>
      <c r="E496" s="727" t="s">
        <v>17</v>
      </c>
      <c r="F496" s="728">
        <v>97000</v>
      </c>
      <c r="G496" s="733">
        <v>34</v>
      </c>
      <c r="H496" s="730">
        <f t="shared" si="17"/>
        <v>2852.9411764705883</v>
      </c>
      <c r="J496" s="745"/>
      <c r="K496" s="749">
        <v>46001</v>
      </c>
      <c r="L496" s="748" t="s">
        <v>400</v>
      </c>
      <c r="M496" s="151" t="s">
        <v>401</v>
      </c>
      <c r="N496" s="151" t="str">
        <f>C496</f>
        <v>TURNO 1</v>
      </c>
      <c r="O496" s="151" t="str">
        <f>E496</f>
        <v>MINIBUS</v>
      </c>
      <c r="P496" s="151" t="str">
        <f>D496</f>
        <v xml:space="preserve">TENO 2 </v>
      </c>
      <c r="Q496" s="151">
        <v>1</v>
      </c>
      <c r="R496" s="756">
        <f>F496/$J$478</f>
        <v>104.65103733992167</v>
      </c>
      <c r="S496" s="754">
        <f t="shared" si="16"/>
        <v>104.65103733992167</v>
      </c>
    </row>
    <row r="497" spans="1:19">
      <c r="A497" s="725"/>
      <c r="B497" s="727" t="s">
        <v>434</v>
      </c>
      <c r="C497" s="727" t="s">
        <v>408</v>
      </c>
      <c r="D497" s="727" t="s">
        <v>25</v>
      </c>
      <c r="E497" s="727" t="s">
        <v>8</v>
      </c>
      <c r="F497" s="728">
        <v>119000</v>
      </c>
      <c r="G497" s="733">
        <v>24</v>
      </c>
      <c r="H497" s="730">
        <f t="shared" si="17"/>
        <v>4958.333333333333</v>
      </c>
      <c r="J497" s="745"/>
      <c r="K497" s="749">
        <v>46001</v>
      </c>
      <c r="L497" s="748" t="s">
        <v>400</v>
      </c>
      <c r="M497" s="151" t="s">
        <v>401</v>
      </c>
      <c r="N497" s="151" t="str">
        <f>C497</f>
        <v>TURNO 1</v>
      </c>
      <c r="O497" s="151" t="str">
        <f>E497</f>
        <v>BUS</v>
      </c>
      <c r="P497" s="151" t="str">
        <f>D497</f>
        <v>MORZA</v>
      </c>
      <c r="Q497" s="151">
        <v>1</v>
      </c>
      <c r="R497" s="756">
        <f>F497/$J$478</f>
        <v>128.38632415928535</v>
      </c>
      <c r="S497" s="754">
        <f t="shared" si="16"/>
        <v>128.38632415928535</v>
      </c>
    </row>
    <row r="498" spans="1:19">
      <c r="A498" s="725"/>
      <c r="B498" s="727" t="s">
        <v>434</v>
      </c>
      <c r="C498" s="727" t="s">
        <v>408</v>
      </c>
      <c r="D498" s="727" t="s">
        <v>25</v>
      </c>
      <c r="E498" s="727" t="s">
        <v>10</v>
      </c>
      <c r="F498" s="728">
        <v>110000</v>
      </c>
      <c r="G498" s="733">
        <v>22</v>
      </c>
      <c r="H498" s="730">
        <f t="shared" si="17"/>
        <v>5000</v>
      </c>
      <c r="J498" s="745"/>
      <c r="K498" s="749">
        <v>46001</v>
      </c>
      <c r="L498" s="748" t="s">
        <v>400</v>
      </c>
      <c r="M498" s="151" t="s">
        <v>401</v>
      </c>
      <c r="N498" s="151" t="str">
        <f>C498</f>
        <v>TURNO 1</v>
      </c>
      <c r="O498" s="151" t="str">
        <f>E498</f>
        <v>VAN</v>
      </c>
      <c r="P498" s="151" t="str">
        <f>D498</f>
        <v>MORZA</v>
      </c>
      <c r="Q498" s="151">
        <v>1</v>
      </c>
      <c r="R498" s="756">
        <f>F498/$J$478</f>
        <v>118.6764340968184</v>
      </c>
      <c r="S498" s="754">
        <f t="shared" ref="S498:S564" si="18">Q498*R498</f>
        <v>118.6764340968184</v>
      </c>
    </row>
    <row r="499" spans="1:19">
      <c r="A499" s="725"/>
      <c r="B499" s="727" t="s">
        <v>434</v>
      </c>
      <c r="C499" s="727" t="s">
        <v>408</v>
      </c>
      <c r="D499" s="727" t="s">
        <v>54</v>
      </c>
      <c r="E499" s="727" t="s">
        <v>8</v>
      </c>
      <c r="F499" s="728">
        <v>120000</v>
      </c>
      <c r="G499" s="733">
        <v>36</v>
      </c>
      <c r="H499" s="730">
        <f t="shared" si="17"/>
        <v>3333.3333333333335</v>
      </c>
      <c r="J499" s="745"/>
      <c r="K499" s="749">
        <v>46001</v>
      </c>
      <c r="L499" s="748" t="s">
        <v>400</v>
      </c>
      <c r="M499" s="151" t="s">
        <v>401</v>
      </c>
      <c r="N499" s="151" t="str">
        <f>C499</f>
        <v>TURNO 1</v>
      </c>
      <c r="O499" s="151" t="str">
        <f>E499</f>
        <v>BUS</v>
      </c>
      <c r="P499" s="151" t="str">
        <f>D499</f>
        <v>LA MONTAÑA 1</v>
      </c>
      <c r="Q499" s="151">
        <v>1</v>
      </c>
      <c r="R499" s="756">
        <f>F499/$J$478</f>
        <v>129.4652008328928</v>
      </c>
      <c r="S499" s="754">
        <f t="shared" si="18"/>
        <v>129.4652008328928</v>
      </c>
    </row>
    <row r="500" spans="1:19">
      <c r="A500" s="725"/>
      <c r="B500" s="727" t="s">
        <v>434</v>
      </c>
      <c r="C500" s="727" t="s">
        <v>408</v>
      </c>
      <c r="D500" s="727" t="s">
        <v>422</v>
      </c>
      <c r="E500" s="727" t="s">
        <v>17</v>
      </c>
      <c r="F500" s="728">
        <v>105000</v>
      </c>
      <c r="G500" s="733">
        <v>13</v>
      </c>
      <c r="H500" s="730">
        <f t="shared" si="17"/>
        <v>8076.9230769230771</v>
      </c>
      <c r="J500" s="745"/>
      <c r="K500" s="749">
        <v>46001</v>
      </c>
      <c r="L500" s="748" t="s">
        <v>400</v>
      </c>
      <c r="M500" s="151" t="s">
        <v>401</v>
      </c>
      <c r="N500" s="151" t="str">
        <f>C500</f>
        <v>TURNO 1</v>
      </c>
      <c r="O500" s="151" t="str">
        <f>E500</f>
        <v>MINIBUS</v>
      </c>
      <c r="P500" s="151" t="str">
        <f>D500</f>
        <v xml:space="preserve">LA MONTAÑA 1 </v>
      </c>
      <c r="Q500" s="151">
        <v>1</v>
      </c>
      <c r="R500" s="756">
        <f>F500/$J$478</f>
        <v>113.2820507287812</v>
      </c>
      <c r="S500" s="754">
        <f t="shared" si="18"/>
        <v>113.2820507287812</v>
      </c>
    </row>
    <row r="501" spans="1:19">
      <c r="A501" s="725"/>
      <c r="B501" s="727" t="s">
        <v>434</v>
      </c>
      <c r="C501" s="727" t="s">
        <v>408</v>
      </c>
      <c r="D501" s="727" t="s">
        <v>57</v>
      </c>
      <c r="E501" s="727" t="s">
        <v>8</v>
      </c>
      <c r="F501" s="728">
        <v>120000</v>
      </c>
      <c r="G501" s="733">
        <v>14</v>
      </c>
      <c r="H501" s="730">
        <f t="shared" si="17"/>
        <v>8571.4285714285706</v>
      </c>
      <c r="J501" s="745"/>
      <c r="K501" s="749">
        <v>46001</v>
      </c>
      <c r="L501" s="748" t="s">
        <v>400</v>
      </c>
      <c r="M501" s="151" t="s">
        <v>401</v>
      </c>
      <c r="N501" s="151" t="str">
        <f>C501</f>
        <v>TURNO 1</v>
      </c>
      <c r="O501" s="151" t="str">
        <f>E501</f>
        <v>BUS</v>
      </c>
      <c r="P501" s="151" t="str">
        <f>D501</f>
        <v xml:space="preserve">LA MONTAÑA 2 </v>
      </c>
      <c r="Q501" s="151">
        <v>1</v>
      </c>
      <c r="R501" s="756">
        <f>F501/$J$478</f>
        <v>129.4652008328928</v>
      </c>
      <c r="S501" s="754">
        <f t="shared" si="18"/>
        <v>129.4652008328928</v>
      </c>
    </row>
    <row r="502" spans="1:19">
      <c r="A502" s="725"/>
      <c r="B502" s="727" t="s">
        <v>434</v>
      </c>
      <c r="C502" s="727" t="s">
        <v>408</v>
      </c>
      <c r="D502" s="727" t="s">
        <v>22</v>
      </c>
      <c r="E502" s="727" t="s">
        <v>8</v>
      </c>
      <c r="F502" s="728">
        <v>165000</v>
      </c>
      <c r="G502" s="733">
        <v>31</v>
      </c>
      <c r="H502" s="730">
        <f t="shared" si="17"/>
        <v>5322.5806451612907</v>
      </c>
      <c r="J502" s="745"/>
      <c r="K502" s="749">
        <v>46001</v>
      </c>
      <c r="L502" s="748" t="s">
        <v>400</v>
      </c>
      <c r="M502" s="151" t="s">
        <v>401</v>
      </c>
      <c r="N502" s="151" t="str">
        <f>C502</f>
        <v>TURNO 1</v>
      </c>
      <c r="O502" s="151" t="str">
        <f>E502</f>
        <v>BUS</v>
      </c>
      <c r="P502" s="151" t="str">
        <f>D502</f>
        <v>MOLINA</v>
      </c>
      <c r="Q502" s="151">
        <v>1</v>
      </c>
      <c r="R502" s="756">
        <f>F502/$J$478</f>
        <v>178.01465114522759</v>
      </c>
      <c r="S502" s="754">
        <f t="shared" si="18"/>
        <v>178.01465114522759</v>
      </c>
    </row>
    <row r="503" spans="1:19">
      <c r="A503" s="725"/>
      <c r="B503" s="727" t="s">
        <v>434</v>
      </c>
      <c r="C503" s="727" t="s">
        <v>408</v>
      </c>
      <c r="D503" s="727" t="s">
        <v>20</v>
      </c>
      <c r="E503" s="727" t="s">
        <v>8</v>
      </c>
      <c r="F503" s="728">
        <v>121000</v>
      </c>
      <c r="G503" s="733">
        <v>35</v>
      </c>
      <c r="H503" s="730">
        <f t="shared" si="17"/>
        <v>3457.1428571428573</v>
      </c>
      <c r="J503" s="745"/>
      <c r="K503" s="749">
        <v>46001</v>
      </c>
      <c r="L503" s="748" t="s">
        <v>400</v>
      </c>
      <c r="M503" s="151" t="s">
        <v>401</v>
      </c>
      <c r="N503" s="151" t="str">
        <f>C503</f>
        <v>TURNO 1</v>
      </c>
      <c r="O503" s="151" t="str">
        <f>E503</f>
        <v>BUS</v>
      </c>
      <c r="P503" s="151" t="str">
        <f>D503</f>
        <v>RAUCO</v>
      </c>
      <c r="Q503" s="151">
        <v>1</v>
      </c>
      <c r="R503" s="756">
        <f>F503/$J$478</f>
        <v>130.54407750650023</v>
      </c>
      <c r="S503" s="754">
        <f t="shared" si="18"/>
        <v>130.54407750650023</v>
      </c>
    </row>
    <row r="504" spans="1:19">
      <c r="A504" s="725"/>
      <c r="B504" s="727" t="s">
        <v>434</v>
      </c>
      <c r="C504" s="727" t="s">
        <v>408</v>
      </c>
      <c r="D504" s="727" t="s">
        <v>20</v>
      </c>
      <c r="E504" s="727" t="s">
        <v>10</v>
      </c>
      <c r="F504" s="728">
        <v>90000</v>
      </c>
      <c r="G504" s="733">
        <v>10</v>
      </c>
      <c r="H504" s="730">
        <f t="shared" si="17"/>
        <v>9000</v>
      </c>
      <c r="J504" s="745"/>
      <c r="K504" s="749">
        <v>46001</v>
      </c>
      <c r="L504" s="748" t="s">
        <v>400</v>
      </c>
      <c r="M504" s="151" t="s">
        <v>401</v>
      </c>
      <c r="N504" s="151" t="str">
        <f>C504</f>
        <v>TURNO 1</v>
      </c>
      <c r="O504" s="151" t="str">
        <f>E504</f>
        <v>VAN</v>
      </c>
      <c r="P504" s="151" t="str">
        <f>D504</f>
        <v>RAUCO</v>
      </c>
      <c r="Q504" s="151">
        <v>1</v>
      </c>
      <c r="R504" s="756">
        <f>F504/$J$478</f>
        <v>97.098900624669596</v>
      </c>
      <c r="S504" s="754">
        <f t="shared" si="18"/>
        <v>97.098900624669596</v>
      </c>
    </row>
    <row r="505" spans="1:19">
      <c r="A505" s="725"/>
      <c r="B505" s="727" t="s">
        <v>434</v>
      </c>
      <c r="C505" s="727" t="s">
        <v>408</v>
      </c>
      <c r="D505" s="727" t="s">
        <v>423</v>
      </c>
      <c r="E505" s="727" t="s">
        <v>17</v>
      </c>
      <c r="F505" s="728">
        <v>320000</v>
      </c>
      <c r="G505" s="733">
        <v>22</v>
      </c>
      <c r="H505" s="730">
        <f t="shared" si="17"/>
        <v>14545.454545454546</v>
      </c>
      <c r="J505" s="745"/>
      <c r="K505" s="749">
        <v>46001</v>
      </c>
      <c r="L505" s="748" t="s">
        <v>400</v>
      </c>
      <c r="M505" s="151" t="s">
        <v>401</v>
      </c>
      <c r="N505" s="151" t="str">
        <f>C505</f>
        <v>TURNO 1</v>
      </c>
      <c r="O505" s="151" t="str">
        <f>E505</f>
        <v>MINIBUS</v>
      </c>
      <c r="P505" s="151" t="str">
        <f>D505</f>
        <v xml:space="preserve">SAN RAFAEL </v>
      </c>
      <c r="Q505" s="151">
        <v>1</v>
      </c>
      <c r="R505" s="756">
        <f>F505/$J$478</f>
        <v>345.24053555438076</v>
      </c>
      <c r="S505" s="754">
        <f t="shared" si="18"/>
        <v>345.24053555438076</v>
      </c>
    </row>
    <row r="506" spans="1:19">
      <c r="A506" s="725"/>
      <c r="B506" s="731" t="s">
        <v>439</v>
      </c>
      <c r="C506" s="731" t="s">
        <v>408</v>
      </c>
      <c r="D506" s="731" t="s">
        <v>148</v>
      </c>
      <c r="E506" s="731" t="s">
        <v>17</v>
      </c>
      <c r="F506" s="732">
        <v>157500</v>
      </c>
      <c r="G506" s="733">
        <v>12</v>
      </c>
      <c r="H506" s="730">
        <f t="shared" si="17"/>
        <v>13125</v>
      </c>
      <c r="J506" s="745"/>
      <c r="K506" s="749">
        <v>46001</v>
      </c>
      <c r="L506" s="748" t="s">
        <v>400</v>
      </c>
      <c r="M506" s="151" t="s">
        <v>401</v>
      </c>
      <c r="N506" s="151" t="str">
        <f>C506</f>
        <v>TURNO 1</v>
      </c>
      <c r="O506" s="151" t="str">
        <f>E506</f>
        <v>MINIBUS</v>
      </c>
      <c r="P506" s="151" t="str">
        <f>D506</f>
        <v xml:space="preserve">CURICÓ 1 Y 2 </v>
      </c>
      <c r="Q506" s="151">
        <v>1</v>
      </c>
      <c r="R506" s="756">
        <f>F506/$J$478</f>
        <v>169.9230760931718</v>
      </c>
      <c r="S506" s="754">
        <f t="shared" si="18"/>
        <v>169.9230760931718</v>
      </c>
    </row>
    <row r="507" spans="1:19">
      <c r="A507" s="725"/>
      <c r="B507" s="731" t="s">
        <v>439</v>
      </c>
      <c r="C507" s="731" t="s">
        <v>408</v>
      </c>
      <c r="D507" s="731" t="s">
        <v>363</v>
      </c>
      <c r="E507" s="731" t="s">
        <v>17</v>
      </c>
      <c r="F507" s="732">
        <v>105000</v>
      </c>
      <c r="G507" s="733">
        <v>12</v>
      </c>
      <c r="H507" s="730">
        <f t="shared" si="17"/>
        <v>8750</v>
      </c>
      <c r="J507" s="745"/>
      <c r="K507" s="749">
        <v>46001</v>
      </c>
      <c r="L507" s="748" t="s">
        <v>400</v>
      </c>
      <c r="M507" s="151" t="s">
        <v>401</v>
      </c>
      <c r="N507" s="151" t="str">
        <f>C507</f>
        <v>TURNO 1</v>
      </c>
      <c r="O507" s="151" t="str">
        <f>E507</f>
        <v>MINIBUS</v>
      </c>
      <c r="P507" s="151" t="str">
        <f>D507</f>
        <v xml:space="preserve">CURICÓ 3 </v>
      </c>
      <c r="Q507" s="151">
        <v>1</v>
      </c>
      <c r="R507" s="756">
        <f>F507/$J$478</f>
        <v>113.2820507287812</v>
      </c>
      <c r="S507" s="754">
        <f t="shared" si="18"/>
        <v>113.2820507287812</v>
      </c>
    </row>
    <row r="508" spans="1:19">
      <c r="A508" s="725"/>
      <c r="B508" s="731" t="s">
        <v>439</v>
      </c>
      <c r="C508" s="731" t="s">
        <v>408</v>
      </c>
      <c r="D508" s="731" t="s">
        <v>418</v>
      </c>
      <c r="E508" s="731" t="s">
        <v>144</v>
      </c>
      <c r="F508" s="732">
        <v>150000</v>
      </c>
      <c r="G508" s="733">
        <v>7</v>
      </c>
      <c r="H508" s="730">
        <f t="shared" si="17"/>
        <v>21428.571428571428</v>
      </c>
      <c r="J508" s="745"/>
      <c r="K508" s="749">
        <v>46001</v>
      </c>
      <c r="L508" s="748" t="s">
        <v>400</v>
      </c>
      <c r="M508" s="151" t="s">
        <v>401</v>
      </c>
      <c r="N508" s="151" t="str">
        <f>C508</f>
        <v>TURNO 1</v>
      </c>
      <c r="O508" s="151" t="str">
        <f>E508</f>
        <v xml:space="preserve">VAN </v>
      </c>
      <c r="P508" s="151" t="str">
        <f>D508</f>
        <v>TENO/MORZA</v>
      </c>
      <c r="Q508" s="151">
        <v>1</v>
      </c>
      <c r="R508" s="756">
        <f>F508/$J$478</f>
        <v>161.83150104111598</v>
      </c>
      <c r="S508" s="754">
        <f t="shared" si="18"/>
        <v>161.83150104111598</v>
      </c>
    </row>
    <row r="509" spans="1:19">
      <c r="A509" s="725"/>
      <c r="B509" s="727" t="s">
        <v>443</v>
      </c>
      <c r="C509" s="727" t="s">
        <v>411</v>
      </c>
      <c r="D509" s="727" t="s">
        <v>145</v>
      </c>
      <c r="E509" s="727" t="s">
        <v>8</v>
      </c>
      <c r="F509" s="728">
        <v>126000</v>
      </c>
      <c r="G509" s="733">
        <v>27</v>
      </c>
      <c r="H509" s="730">
        <f t="shared" si="17"/>
        <v>4666.666666666667</v>
      </c>
      <c r="J509" s="745"/>
      <c r="K509" s="749">
        <v>46001</v>
      </c>
      <c r="L509" s="748" t="s">
        <v>400</v>
      </c>
      <c r="M509" s="151" t="s">
        <v>401</v>
      </c>
      <c r="N509" s="151" t="str">
        <f>C509</f>
        <v>TURNO 2</v>
      </c>
      <c r="O509" s="151" t="str">
        <f>E509</f>
        <v>BUS</v>
      </c>
      <c r="P509" s="151" t="str">
        <f>D509</f>
        <v>CURICÓ 1</v>
      </c>
      <c r="Q509" s="151">
        <v>1</v>
      </c>
      <c r="R509" s="756">
        <f>F509/$J$478</f>
        <v>135.93846087453744</v>
      </c>
      <c r="S509" s="754">
        <f t="shared" si="18"/>
        <v>135.93846087453744</v>
      </c>
    </row>
    <row r="510" spans="1:19">
      <c r="A510" s="725"/>
      <c r="B510" s="727" t="s">
        <v>443</v>
      </c>
      <c r="C510" s="727" t="s">
        <v>412</v>
      </c>
      <c r="D510" s="727" t="s">
        <v>135</v>
      </c>
      <c r="E510" s="727" t="s">
        <v>8</v>
      </c>
      <c r="F510" s="728">
        <v>126000</v>
      </c>
      <c r="G510" s="733">
        <v>44</v>
      </c>
      <c r="H510" s="730">
        <f t="shared" si="17"/>
        <v>2863.6363636363635</v>
      </c>
      <c r="J510" s="745"/>
      <c r="K510" s="749">
        <v>46001</v>
      </c>
      <c r="L510" s="748" t="s">
        <v>400</v>
      </c>
      <c r="M510" s="151" t="s">
        <v>401</v>
      </c>
      <c r="N510" s="151" t="str">
        <f>C510</f>
        <v xml:space="preserve">TURNO 2 </v>
      </c>
      <c r="O510" s="151" t="str">
        <f>E510</f>
        <v>BUS</v>
      </c>
      <c r="P510" s="151" t="str">
        <f>D510</f>
        <v xml:space="preserve">CURICÓ 1 </v>
      </c>
      <c r="Q510" s="151">
        <v>1</v>
      </c>
      <c r="R510" s="756">
        <f>F510/$J$478</f>
        <v>135.93846087453744</v>
      </c>
      <c r="S510" s="754">
        <f t="shared" si="18"/>
        <v>135.93846087453744</v>
      </c>
    </row>
    <row r="511" spans="1:19">
      <c r="A511" s="725"/>
      <c r="B511" s="727" t="s">
        <v>443</v>
      </c>
      <c r="C511" s="727" t="s">
        <v>412</v>
      </c>
      <c r="D511" s="727" t="s">
        <v>135</v>
      </c>
      <c r="E511" s="727" t="s">
        <v>10</v>
      </c>
      <c r="F511" s="728">
        <v>90000</v>
      </c>
      <c r="G511" s="733">
        <v>12</v>
      </c>
      <c r="H511" s="730">
        <f t="shared" si="17"/>
        <v>7500</v>
      </c>
      <c r="J511" s="745"/>
      <c r="K511" s="749">
        <v>46001</v>
      </c>
      <c r="L511" s="748" t="s">
        <v>400</v>
      </c>
      <c r="M511" s="151" t="s">
        <v>401</v>
      </c>
      <c r="N511" s="151" t="str">
        <f>C511</f>
        <v xml:space="preserve">TURNO 2 </v>
      </c>
      <c r="O511" s="151" t="str">
        <f>E511</f>
        <v>VAN</v>
      </c>
      <c r="P511" s="151" t="str">
        <f>D511</f>
        <v xml:space="preserve">CURICÓ 1 </v>
      </c>
      <c r="Q511" s="151">
        <v>1</v>
      </c>
      <c r="R511" s="756">
        <f>F511/$J$478</f>
        <v>97.098900624669596</v>
      </c>
      <c r="S511" s="754">
        <f t="shared" si="18"/>
        <v>97.098900624669596</v>
      </c>
    </row>
    <row r="512" spans="1:19">
      <c r="A512" s="725"/>
      <c r="B512" s="727" t="s">
        <v>443</v>
      </c>
      <c r="C512" s="727" t="s">
        <v>412</v>
      </c>
      <c r="D512" s="727" t="s">
        <v>137</v>
      </c>
      <c r="E512" s="727" t="s">
        <v>8</v>
      </c>
      <c r="F512" s="728">
        <v>126000</v>
      </c>
      <c r="G512" s="733">
        <v>46</v>
      </c>
      <c r="H512" s="730">
        <f t="shared" si="17"/>
        <v>2739.1304347826085</v>
      </c>
      <c r="J512" s="745"/>
      <c r="K512" s="749">
        <v>46001</v>
      </c>
      <c r="L512" s="748" t="s">
        <v>400</v>
      </c>
      <c r="M512" s="151" t="s">
        <v>401</v>
      </c>
      <c r="N512" s="151" t="str">
        <f>C512</f>
        <v xml:space="preserve">TURNO 2 </v>
      </c>
      <c r="O512" s="151" t="str">
        <f>E512</f>
        <v>BUS</v>
      </c>
      <c r="P512" s="151" t="str">
        <f>D512</f>
        <v>CURICÓ 2</v>
      </c>
      <c r="Q512" s="151">
        <v>1</v>
      </c>
      <c r="R512" s="756">
        <f>F512/$J$478</f>
        <v>135.93846087453744</v>
      </c>
      <c r="S512" s="754">
        <f t="shared" si="18"/>
        <v>135.93846087453744</v>
      </c>
    </row>
    <row r="513" spans="1:19">
      <c r="A513" s="725"/>
      <c r="B513" s="727" t="s">
        <v>443</v>
      </c>
      <c r="C513" s="727" t="s">
        <v>411</v>
      </c>
      <c r="D513" s="727" t="s">
        <v>141</v>
      </c>
      <c r="E513" s="727" t="s">
        <v>8</v>
      </c>
      <c r="F513" s="728">
        <v>126000</v>
      </c>
      <c r="G513" s="733"/>
      <c r="H513" s="730" t="str">
        <f t="shared" si="17"/>
        <v/>
      </c>
      <c r="J513" s="745"/>
      <c r="K513" s="749">
        <v>46001</v>
      </c>
      <c r="L513" s="748" t="s">
        <v>400</v>
      </c>
      <c r="M513" s="151" t="s">
        <v>401</v>
      </c>
      <c r="N513" s="151" t="str">
        <f>C513</f>
        <v>TURNO 2</v>
      </c>
      <c r="O513" s="151" t="str">
        <f>E513</f>
        <v>BUS</v>
      </c>
      <c r="P513" s="151" t="str">
        <f>D513</f>
        <v xml:space="preserve">CURICÓ 2 </v>
      </c>
      <c r="Q513" s="151">
        <v>1</v>
      </c>
      <c r="R513" s="756">
        <f>F513/$J$478</f>
        <v>135.93846087453744</v>
      </c>
      <c r="S513" s="754">
        <f t="shared" si="18"/>
        <v>135.93846087453744</v>
      </c>
    </row>
    <row r="514" spans="1:19">
      <c r="A514" s="725"/>
      <c r="B514" s="727" t="s">
        <v>443</v>
      </c>
      <c r="C514" s="727" t="s">
        <v>412</v>
      </c>
      <c r="D514" s="727" t="s">
        <v>141</v>
      </c>
      <c r="E514" s="727" t="s">
        <v>10</v>
      </c>
      <c r="F514" s="728">
        <v>90000</v>
      </c>
      <c r="G514" s="733">
        <v>36</v>
      </c>
      <c r="H514" s="730">
        <f t="shared" si="17"/>
        <v>2500</v>
      </c>
      <c r="J514" s="745"/>
      <c r="K514" s="749">
        <v>46001</v>
      </c>
      <c r="L514" s="748" t="s">
        <v>400</v>
      </c>
      <c r="M514" s="151" t="s">
        <v>401</v>
      </c>
      <c r="N514" s="151" t="str">
        <f>C514</f>
        <v xml:space="preserve">TURNO 2 </v>
      </c>
      <c r="O514" s="151" t="str">
        <f>E514</f>
        <v>VAN</v>
      </c>
      <c r="P514" s="151" t="str">
        <f>D514</f>
        <v xml:space="preserve">CURICÓ 2 </v>
      </c>
      <c r="Q514" s="151">
        <v>1</v>
      </c>
      <c r="R514" s="756">
        <f>F514/$J$478</f>
        <v>97.098900624669596</v>
      </c>
      <c r="S514" s="754">
        <f t="shared" si="18"/>
        <v>97.098900624669596</v>
      </c>
    </row>
    <row r="515" spans="1:19">
      <c r="A515" s="725"/>
      <c r="B515" s="727" t="s">
        <v>443</v>
      </c>
      <c r="C515" s="727" t="s">
        <v>411</v>
      </c>
      <c r="D515" s="727" t="s">
        <v>146</v>
      </c>
      <c r="E515" s="727" t="s">
        <v>8</v>
      </c>
      <c r="F515" s="728">
        <v>126000</v>
      </c>
      <c r="G515" s="733">
        <v>44</v>
      </c>
      <c r="H515" s="730">
        <f t="shared" si="17"/>
        <v>2863.6363636363635</v>
      </c>
      <c r="J515" s="745"/>
      <c r="K515" s="749">
        <v>46001</v>
      </c>
      <c r="L515" s="748" t="s">
        <v>400</v>
      </c>
      <c r="M515" s="151" t="s">
        <v>401</v>
      </c>
      <c r="N515" s="151" t="str">
        <f>C515</f>
        <v>TURNO 2</v>
      </c>
      <c r="O515" s="151" t="str">
        <f>E515</f>
        <v>BUS</v>
      </c>
      <c r="P515" s="151" t="str">
        <f>D515</f>
        <v>CURICÓ 3</v>
      </c>
      <c r="Q515" s="151">
        <v>1</v>
      </c>
      <c r="R515" s="756">
        <f>F515/$J$478</f>
        <v>135.93846087453744</v>
      </c>
      <c r="S515" s="754">
        <f t="shared" si="18"/>
        <v>135.93846087453744</v>
      </c>
    </row>
    <row r="516" spans="1:19">
      <c r="A516" s="725"/>
      <c r="B516" s="727" t="s">
        <v>443</v>
      </c>
      <c r="C516" s="727" t="s">
        <v>411</v>
      </c>
      <c r="D516" s="727" t="s">
        <v>363</v>
      </c>
      <c r="E516" s="727" t="s">
        <v>8</v>
      </c>
      <c r="F516" s="728">
        <v>126000</v>
      </c>
      <c r="G516" s="733">
        <v>35</v>
      </c>
      <c r="H516" s="730">
        <f t="shared" ref="H516:H579" si="19">IFERROR(F516/G516,"")</f>
        <v>3600</v>
      </c>
      <c r="J516" s="745"/>
      <c r="K516" s="749">
        <v>46001</v>
      </c>
      <c r="L516" s="748" t="s">
        <v>400</v>
      </c>
      <c r="M516" s="151" t="s">
        <v>401</v>
      </c>
      <c r="N516" s="151" t="str">
        <f>C516</f>
        <v>TURNO 2</v>
      </c>
      <c r="O516" s="151" t="str">
        <f>E516</f>
        <v>BUS</v>
      </c>
      <c r="P516" s="151" t="str">
        <f>D516</f>
        <v xml:space="preserve">CURICÓ 3 </v>
      </c>
      <c r="Q516" s="151">
        <v>1</v>
      </c>
      <c r="R516" s="756">
        <f>F516/$J$478</f>
        <v>135.93846087453744</v>
      </c>
      <c r="S516" s="754">
        <f t="shared" si="18"/>
        <v>135.93846087453744</v>
      </c>
    </row>
    <row r="517" spans="1:19">
      <c r="A517" s="725"/>
      <c r="B517" s="727" t="s">
        <v>443</v>
      </c>
      <c r="C517" s="727" t="s">
        <v>411</v>
      </c>
      <c r="D517" s="727" t="s">
        <v>363</v>
      </c>
      <c r="E517" s="727" t="s">
        <v>8</v>
      </c>
      <c r="F517" s="728">
        <v>126000</v>
      </c>
      <c r="G517" s="733">
        <v>44</v>
      </c>
      <c r="H517" s="730">
        <f t="shared" si="19"/>
        <v>2863.6363636363635</v>
      </c>
      <c r="J517" s="745"/>
      <c r="K517" s="749">
        <v>46001</v>
      </c>
      <c r="L517" s="748" t="s">
        <v>400</v>
      </c>
      <c r="M517" s="151" t="s">
        <v>401</v>
      </c>
      <c r="N517" s="151" t="str">
        <f>C517</f>
        <v>TURNO 2</v>
      </c>
      <c r="O517" s="151" t="str">
        <f>E517</f>
        <v>BUS</v>
      </c>
      <c r="P517" s="151" t="str">
        <f>D517</f>
        <v xml:space="preserve">CURICÓ 3 </v>
      </c>
      <c r="Q517" s="151">
        <v>1</v>
      </c>
      <c r="R517" s="756">
        <f>F517/$J$478</f>
        <v>135.93846087453744</v>
      </c>
      <c r="S517" s="754">
        <f t="shared" si="18"/>
        <v>135.93846087453744</v>
      </c>
    </row>
    <row r="518" spans="1:19">
      <c r="A518" s="725"/>
      <c r="B518" s="727" t="s">
        <v>443</v>
      </c>
      <c r="C518" s="727" t="s">
        <v>412</v>
      </c>
      <c r="D518" s="727" t="s">
        <v>146</v>
      </c>
      <c r="E518" s="727" t="s">
        <v>8</v>
      </c>
      <c r="F518" s="728">
        <v>126000</v>
      </c>
      <c r="G518" s="733">
        <v>30</v>
      </c>
      <c r="H518" s="730">
        <f t="shared" si="19"/>
        <v>4200</v>
      </c>
      <c r="J518" s="745"/>
      <c r="K518" s="749">
        <v>46001</v>
      </c>
      <c r="L518" s="748" t="s">
        <v>400</v>
      </c>
      <c r="M518" s="151" t="s">
        <v>401</v>
      </c>
      <c r="N518" s="151" t="str">
        <f>C518</f>
        <v xml:space="preserve">TURNO 2 </v>
      </c>
      <c r="O518" s="151" t="str">
        <f>E518</f>
        <v>BUS</v>
      </c>
      <c r="P518" s="151" t="str">
        <f>D518</f>
        <v>CURICÓ 3</v>
      </c>
      <c r="Q518" s="151">
        <v>1</v>
      </c>
      <c r="R518" s="756">
        <f>F518/$J$478</f>
        <v>135.93846087453744</v>
      </c>
      <c r="S518" s="754">
        <f t="shared" si="18"/>
        <v>135.93846087453744</v>
      </c>
    </row>
    <row r="519" spans="1:19">
      <c r="A519" s="725"/>
      <c r="B519" s="727" t="s">
        <v>443</v>
      </c>
      <c r="C519" s="727" t="s">
        <v>411</v>
      </c>
      <c r="D519" s="727" t="s">
        <v>364</v>
      </c>
      <c r="E519" s="727" t="s">
        <v>8</v>
      </c>
      <c r="F519" s="728">
        <v>101000</v>
      </c>
      <c r="G519" s="733">
        <v>42</v>
      </c>
      <c r="H519" s="730">
        <f t="shared" si="19"/>
        <v>2404.7619047619046</v>
      </c>
      <c r="J519" s="745"/>
      <c r="K519" s="749">
        <v>46001</v>
      </c>
      <c r="L519" s="748" t="s">
        <v>400</v>
      </c>
      <c r="M519" s="151" t="s">
        <v>401</v>
      </c>
      <c r="N519" s="151" t="str">
        <f>C519</f>
        <v>TURNO 2</v>
      </c>
      <c r="O519" s="151" t="str">
        <f>E519</f>
        <v>BUS</v>
      </c>
      <c r="P519" s="151" t="str">
        <f>D519</f>
        <v xml:space="preserve">TENO 1 </v>
      </c>
      <c r="Q519" s="151">
        <v>1</v>
      </c>
      <c r="R519" s="756">
        <f>F519/$J$478</f>
        <v>108.96654403435143</v>
      </c>
      <c r="S519" s="754">
        <f t="shared" si="18"/>
        <v>108.96654403435143</v>
      </c>
    </row>
    <row r="520" spans="1:19">
      <c r="A520" s="725"/>
      <c r="B520" s="727" t="s">
        <v>443</v>
      </c>
      <c r="C520" s="727" t="s">
        <v>411</v>
      </c>
      <c r="D520" s="727" t="s">
        <v>364</v>
      </c>
      <c r="E520" s="727" t="s">
        <v>17</v>
      </c>
      <c r="F520" s="728">
        <v>95000</v>
      </c>
      <c r="G520" s="733">
        <v>16</v>
      </c>
      <c r="H520" s="730">
        <f t="shared" si="19"/>
        <v>5937.5</v>
      </c>
      <c r="J520" s="745"/>
      <c r="K520" s="749">
        <v>46001</v>
      </c>
      <c r="L520" s="748" t="s">
        <v>400</v>
      </c>
      <c r="M520" s="151" t="s">
        <v>401</v>
      </c>
      <c r="N520" s="151" t="str">
        <f>C520</f>
        <v>TURNO 2</v>
      </c>
      <c r="O520" s="151" t="str">
        <f>E520</f>
        <v>MINIBUS</v>
      </c>
      <c r="P520" s="151" t="str">
        <f>D520</f>
        <v xml:space="preserve">TENO 1 </v>
      </c>
      <c r="Q520" s="151">
        <v>1</v>
      </c>
      <c r="R520" s="756">
        <f>F520/$J$478</f>
        <v>102.49328399270679</v>
      </c>
      <c r="S520" s="754">
        <f t="shared" si="18"/>
        <v>102.49328399270679</v>
      </c>
    </row>
    <row r="521" spans="1:19">
      <c r="A521" s="725"/>
      <c r="B521" s="727" t="s">
        <v>443</v>
      </c>
      <c r="C521" s="727" t="s">
        <v>411</v>
      </c>
      <c r="D521" s="727" t="s">
        <v>240</v>
      </c>
      <c r="E521" s="727" t="s">
        <v>8</v>
      </c>
      <c r="F521" s="728">
        <v>108000</v>
      </c>
      <c r="G521" s="733">
        <v>35</v>
      </c>
      <c r="H521" s="730">
        <f t="shared" si="19"/>
        <v>3085.7142857142858</v>
      </c>
      <c r="J521" s="745"/>
      <c r="K521" s="749">
        <v>46001</v>
      </c>
      <c r="L521" s="748" t="s">
        <v>400</v>
      </c>
      <c r="M521" s="151" t="s">
        <v>401</v>
      </c>
      <c r="N521" s="151" t="str">
        <f>C521</f>
        <v>TURNO 2</v>
      </c>
      <c r="O521" s="151" t="str">
        <f>E521</f>
        <v>BUS</v>
      </c>
      <c r="P521" s="151" t="str">
        <f>D521</f>
        <v>TENO 2</v>
      </c>
      <c r="Q521" s="151">
        <v>1</v>
      </c>
      <c r="R521" s="756">
        <f>F521/$J$478</f>
        <v>116.51868074960352</v>
      </c>
      <c r="S521" s="754">
        <f t="shared" si="18"/>
        <v>116.51868074960352</v>
      </c>
    </row>
    <row r="522" spans="1:19">
      <c r="A522" s="725"/>
      <c r="B522" s="727" t="s">
        <v>443</v>
      </c>
      <c r="C522" s="727" t="s">
        <v>411</v>
      </c>
      <c r="D522" s="727" t="s">
        <v>25</v>
      </c>
      <c r="E522" s="727" t="s">
        <v>8</v>
      </c>
      <c r="F522" s="728">
        <v>119000</v>
      </c>
      <c r="G522" s="733">
        <v>25</v>
      </c>
      <c r="H522" s="730">
        <f t="shared" si="19"/>
        <v>4760</v>
      </c>
      <c r="J522" s="745"/>
      <c r="K522" s="749">
        <v>46001</v>
      </c>
      <c r="L522" s="748" t="s">
        <v>400</v>
      </c>
      <c r="M522" s="151" t="s">
        <v>401</v>
      </c>
      <c r="N522" s="151" t="str">
        <f>C522</f>
        <v>TURNO 2</v>
      </c>
      <c r="O522" s="151" t="str">
        <f>E522</f>
        <v>BUS</v>
      </c>
      <c r="P522" s="151" t="str">
        <f>D522</f>
        <v>MORZA</v>
      </c>
      <c r="Q522" s="151">
        <v>1</v>
      </c>
      <c r="R522" s="756">
        <f>F522/$J$478</f>
        <v>128.38632415928535</v>
      </c>
      <c r="S522" s="754">
        <f t="shared" si="18"/>
        <v>128.38632415928535</v>
      </c>
    </row>
    <row r="523" spans="1:19">
      <c r="A523" s="725"/>
      <c r="B523" s="727" t="s">
        <v>443</v>
      </c>
      <c r="C523" s="727" t="s">
        <v>411</v>
      </c>
      <c r="D523" s="727" t="s">
        <v>25</v>
      </c>
      <c r="E523" s="727" t="s">
        <v>144</v>
      </c>
      <c r="F523" s="728">
        <v>100000</v>
      </c>
      <c r="G523" s="733">
        <v>20</v>
      </c>
      <c r="H523" s="730">
        <f t="shared" si="19"/>
        <v>5000</v>
      </c>
      <c r="J523" s="745"/>
      <c r="K523" s="749">
        <v>46001</v>
      </c>
      <c r="L523" s="748" t="s">
        <v>400</v>
      </c>
      <c r="M523" s="151" t="s">
        <v>401</v>
      </c>
      <c r="N523" s="151" t="str">
        <f>C523</f>
        <v>TURNO 2</v>
      </c>
      <c r="O523" s="151" t="str">
        <f>E523</f>
        <v xml:space="preserve">VAN </v>
      </c>
      <c r="P523" s="151" t="str">
        <f>D523</f>
        <v>MORZA</v>
      </c>
      <c r="Q523" s="151">
        <v>1</v>
      </c>
      <c r="R523" s="756">
        <f>F523/$J$478</f>
        <v>107.88766736074399</v>
      </c>
      <c r="S523" s="754">
        <f t="shared" si="18"/>
        <v>107.88766736074399</v>
      </c>
    </row>
    <row r="524" spans="1:19">
      <c r="A524" s="725"/>
      <c r="B524" s="727" t="s">
        <v>443</v>
      </c>
      <c r="C524" s="727" t="s">
        <v>411</v>
      </c>
      <c r="D524" s="727" t="s">
        <v>54</v>
      </c>
      <c r="E524" s="727" t="s">
        <v>8</v>
      </c>
      <c r="F524" s="728">
        <v>120000</v>
      </c>
      <c r="G524" s="733">
        <v>28</v>
      </c>
      <c r="H524" s="730">
        <f t="shared" si="19"/>
        <v>4285.7142857142853</v>
      </c>
      <c r="J524" s="745"/>
      <c r="K524" s="749">
        <v>46001</v>
      </c>
      <c r="L524" s="748" t="s">
        <v>400</v>
      </c>
      <c r="M524" s="151" t="s">
        <v>401</v>
      </c>
      <c r="N524" s="151" t="str">
        <f>C524</f>
        <v>TURNO 2</v>
      </c>
      <c r="O524" s="151" t="str">
        <f>E524</f>
        <v>BUS</v>
      </c>
      <c r="P524" s="151" t="str">
        <f>D524</f>
        <v>LA MONTAÑA 1</v>
      </c>
      <c r="Q524" s="151">
        <v>1</v>
      </c>
      <c r="R524" s="756">
        <f>F524/$J$478</f>
        <v>129.4652008328928</v>
      </c>
      <c r="S524" s="754">
        <f t="shared" si="18"/>
        <v>129.4652008328928</v>
      </c>
    </row>
    <row r="525" spans="1:19">
      <c r="A525" s="725"/>
      <c r="B525" s="727" t="s">
        <v>443</v>
      </c>
      <c r="C525" s="727" t="s">
        <v>411</v>
      </c>
      <c r="D525" s="727" t="s">
        <v>57</v>
      </c>
      <c r="E525" s="727" t="s">
        <v>17</v>
      </c>
      <c r="F525" s="728">
        <v>105000</v>
      </c>
      <c r="G525" s="733">
        <v>8</v>
      </c>
      <c r="H525" s="730">
        <f t="shared" si="19"/>
        <v>13125</v>
      </c>
      <c r="J525" s="745"/>
      <c r="K525" s="749">
        <v>46001</v>
      </c>
      <c r="L525" s="748" t="s">
        <v>400</v>
      </c>
      <c r="M525" s="151" t="s">
        <v>401</v>
      </c>
      <c r="N525" s="151" t="str">
        <f>C525</f>
        <v>TURNO 2</v>
      </c>
      <c r="O525" s="151" t="str">
        <f>E525</f>
        <v>MINIBUS</v>
      </c>
      <c r="P525" s="151" t="str">
        <f>D525</f>
        <v xml:space="preserve">LA MONTAÑA 2 </v>
      </c>
      <c r="Q525" s="151">
        <v>1</v>
      </c>
      <c r="R525" s="756">
        <f>F525/$J$478</f>
        <v>113.2820507287812</v>
      </c>
      <c r="S525" s="754">
        <f t="shared" si="18"/>
        <v>113.2820507287812</v>
      </c>
    </row>
    <row r="526" spans="1:19">
      <c r="A526" s="725"/>
      <c r="B526" s="727" t="s">
        <v>443</v>
      </c>
      <c r="C526" s="727" t="s">
        <v>411</v>
      </c>
      <c r="D526" s="727" t="s">
        <v>58</v>
      </c>
      <c r="E526" s="727" t="s">
        <v>8</v>
      </c>
      <c r="F526" s="728">
        <v>165000</v>
      </c>
      <c r="G526" s="733">
        <v>47</v>
      </c>
      <c r="H526" s="730">
        <f t="shared" si="19"/>
        <v>3510.6382978723404</v>
      </c>
      <c r="J526" s="745"/>
      <c r="K526" s="749">
        <v>46001</v>
      </c>
      <c r="L526" s="748" t="s">
        <v>400</v>
      </c>
      <c r="M526" s="151" t="s">
        <v>401</v>
      </c>
      <c r="N526" s="151" t="str">
        <f>C526</f>
        <v>TURNO 2</v>
      </c>
      <c r="O526" s="151" t="str">
        <f>E526</f>
        <v>BUS</v>
      </c>
      <c r="P526" s="151" t="str">
        <f>D526</f>
        <v xml:space="preserve">MOLINA </v>
      </c>
      <c r="Q526" s="151">
        <v>1</v>
      </c>
      <c r="R526" s="756">
        <f>F526/$J$478</f>
        <v>178.01465114522759</v>
      </c>
      <c r="S526" s="754">
        <f t="shared" si="18"/>
        <v>178.01465114522759</v>
      </c>
    </row>
    <row r="527" spans="1:19">
      <c r="A527" s="725"/>
      <c r="B527" s="727" t="s">
        <v>443</v>
      </c>
      <c r="C527" s="727" t="s">
        <v>412</v>
      </c>
      <c r="D527" s="727" t="s">
        <v>22</v>
      </c>
      <c r="E527" s="727" t="s">
        <v>17</v>
      </c>
      <c r="F527" s="728">
        <v>145000</v>
      </c>
      <c r="G527" s="733">
        <v>19</v>
      </c>
      <c r="H527" s="730">
        <f t="shared" si="19"/>
        <v>7631.5789473684208</v>
      </c>
      <c r="J527" s="745"/>
      <c r="K527" s="749">
        <v>46001</v>
      </c>
      <c r="L527" s="748" t="s">
        <v>400</v>
      </c>
      <c r="M527" s="151" t="s">
        <v>401</v>
      </c>
      <c r="N527" s="151" t="str">
        <f>C527</f>
        <v xml:space="preserve">TURNO 2 </v>
      </c>
      <c r="O527" s="151" t="str">
        <f>E527</f>
        <v>MINIBUS</v>
      </c>
      <c r="P527" s="151" t="str">
        <f>D527</f>
        <v>MOLINA</v>
      </c>
      <c r="Q527" s="151">
        <v>1</v>
      </c>
      <c r="R527" s="756">
        <f>F527/$J$478</f>
        <v>156.4371176730788</v>
      </c>
      <c r="S527" s="754">
        <f t="shared" si="18"/>
        <v>156.4371176730788</v>
      </c>
    </row>
    <row r="528" spans="1:19">
      <c r="A528" s="725"/>
      <c r="B528" s="727" t="s">
        <v>443</v>
      </c>
      <c r="C528" s="727" t="s">
        <v>411</v>
      </c>
      <c r="D528" s="727" t="s">
        <v>20</v>
      </c>
      <c r="E528" s="727" t="s">
        <v>8</v>
      </c>
      <c r="F528" s="728">
        <v>121000</v>
      </c>
      <c r="G528" s="733">
        <v>33</v>
      </c>
      <c r="H528" s="730">
        <f t="shared" si="19"/>
        <v>3666.6666666666665</v>
      </c>
      <c r="J528" s="745"/>
      <c r="K528" s="749">
        <v>46001</v>
      </c>
      <c r="L528" s="748" t="s">
        <v>400</v>
      </c>
      <c r="M528" s="151" t="s">
        <v>401</v>
      </c>
      <c r="N528" s="151" t="str">
        <f>C528</f>
        <v>TURNO 2</v>
      </c>
      <c r="O528" s="151" t="str">
        <f>E528</f>
        <v>BUS</v>
      </c>
      <c r="P528" s="151" t="str">
        <f>D528</f>
        <v>RAUCO</v>
      </c>
      <c r="Q528" s="151">
        <v>1</v>
      </c>
      <c r="R528" s="756">
        <f>F528/$J$478</f>
        <v>130.54407750650023</v>
      </c>
      <c r="S528" s="754">
        <f t="shared" si="18"/>
        <v>130.54407750650023</v>
      </c>
    </row>
    <row r="529" spans="1:19">
      <c r="A529" s="725"/>
      <c r="B529" s="727" t="s">
        <v>443</v>
      </c>
      <c r="C529" s="727" t="s">
        <v>411</v>
      </c>
      <c r="D529" s="727" t="s">
        <v>20</v>
      </c>
      <c r="E529" s="727" t="s">
        <v>10</v>
      </c>
      <c r="F529" s="728">
        <v>90000</v>
      </c>
      <c r="G529" s="733">
        <v>12</v>
      </c>
      <c r="H529" s="730">
        <f t="shared" si="19"/>
        <v>7500</v>
      </c>
      <c r="J529" s="745"/>
      <c r="K529" s="749">
        <v>46001</v>
      </c>
      <c r="L529" s="748" t="s">
        <v>400</v>
      </c>
      <c r="M529" s="151" t="s">
        <v>401</v>
      </c>
      <c r="N529" s="151" t="str">
        <f>C529</f>
        <v>TURNO 2</v>
      </c>
      <c r="O529" s="151" t="str">
        <f>E529</f>
        <v>VAN</v>
      </c>
      <c r="P529" s="151" t="str">
        <f>D529</f>
        <v>RAUCO</v>
      </c>
      <c r="Q529" s="151">
        <v>1</v>
      </c>
      <c r="R529" s="756">
        <f>F529/$J$478</f>
        <v>97.098900624669596</v>
      </c>
      <c r="S529" s="754">
        <f t="shared" si="18"/>
        <v>97.098900624669596</v>
      </c>
    </row>
    <row r="530" spans="1:19">
      <c r="A530" s="725"/>
      <c r="B530" s="727" t="s">
        <v>443</v>
      </c>
      <c r="C530" s="727" t="s">
        <v>411</v>
      </c>
      <c r="D530" s="727" t="s">
        <v>419</v>
      </c>
      <c r="E530" s="727" t="s">
        <v>17</v>
      </c>
      <c r="F530" s="728">
        <v>150000</v>
      </c>
      <c r="G530" s="733">
        <v>18</v>
      </c>
      <c r="H530" s="730">
        <f t="shared" si="19"/>
        <v>8333.3333333333339</v>
      </c>
      <c r="J530" s="745"/>
      <c r="K530" s="749">
        <v>46001</v>
      </c>
      <c r="L530" s="748" t="s">
        <v>400</v>
      </c>
      <c r="M530" s="151" t="s">
        <v>401</v>
      </c>
      <c r="N530" s="151" t="str">
        <f>C530</f>
        <v>TURNO 2</v>
      </c>
      <c r="O530" s="151" t="str">
        <f>E530</f>
        <v>MINIBUS</v>
      </c>
      <c r="P530" s="151" t="str">
        <f>D530</f>
        <v xml:space="preserve">CHEPICA </v>
      </c>
      <c r="Q530" s="151">
        <v>1</v>
      </c>
      <c r="R530" s="756">
        <f>F530/$J$478</f>
        <v>161.83150104111598</v>
      </c>
      <c r="S530" s="754">
        <f t="shared" si="18"/>
        <v>161.83150104111598</v>
      </c>
    </row>
    <row r="531" spans="1:19">
      <c r="A531" s="725"/>
      <c r="B531" s="727" t="s">
        <v>452</v>
      </c>
      <c r="C531" s="727" t="s">
        <v>411</v>
      </c>
      <c r="D531" s="727" t="s">
        <v>413</v>
      </c>
      <c r="E531" s="727" t="s">
        <v>10</v>
      </c>
      <c r="F531" s="728">
        <v>75000</v>
      </c>
      <c r="G531" s="733">
        <v>12</v>
      </c>
      <c r="H531" s="730">
        <f t="shared" si="19"/>
        <v>6250</v>
      </c>
      <c r="J531" s="745"/>
      <c r="K531" s="749">
        <v>46001</v>
      </c>
      <c r="L531" s="748" t="s">
        <v>400</v>
      </c>
      <c r="M531" s="151" t="s">
        <v>401</v>
      </c>
      <c r="N531" s="151" t="str">
        <f>C531</f>
        <v>TURNO 2</v>
      </c>
      <c r="O531" s="151" t="str">
        <f>E531</f>
        <v>VAN</v>
      </c>
      <c r="P531" s="151" t="str">
        <f>D531</f>
        <v>CURICÓ 1,2,3</v>
      </c>
      <c r="Q531" s="151">
        <v>1</v>
      </c>
      <c r="R531" s="756">
        <f>F531/$J$478</f>
        <v>80.915750520557992</v>
      </c>
      <c r="S531" s="754">
        <f t="shared" si="18"/>
        <v>80.915750520557992</v>
      </c>
    </row>
    <row r="532" spans="1:19">
      <c r="A532" s="725">
        <v>46002</v>
      </c>
      <c r="B532" s="727" t="s">
        <v>445</v>
      </c>
      <c r="C532" s="727" t="s">
        <v>408</v>
      </c>
      <c r="D532" s="727" t="s">
        <v>148</v>
      </c>
      <c r="E532" s="727" t="s">
        <v>17</v>
      </c>
      <c r="F532" s="728">
        <v>78750</v>
      </c>
      <c r="G532" s="733"/>
      <c r="H532" s="730" t="str">
        <f t="shared" si="19"/>
        <v/>
      </c>
      <c r="J532" s="745">
        <v>923.99</v>
      </c>
      <c r="K532" s="749">
        <v>46002</v>
      </c>
      <c r="L532" s="748" t="s">
        <v>400</v>
      </c>
      <c r="M532" s="151" t="s">
        <v>401</v>
      </c>
      <c r="N532" s="151" t="str">
        <f>C532</f>
        <v>TURNO 1</v>
      </c>
      <c r="O532" s="151" t="str">
        <f>E532</f>
        <v>MINIBUS</v>
      </c>
      <c r="P532" s="151" t="str">
        <f>D532</f>
        <v xml:space="preserve">CURICÓ 1 Y 2 </v>
      </c>
      <c r="Q532" s="151">
        <v>1</v>
      </c>
      <c r="R532" s="756">
        <f>F532/$J$532</f>
        <v>85.228195110336685</v>
      </c>
      <c r="S532" s="754">
        <f t="shared" si="18"/>
        <v>85.228195110336685</v>
      </c>
    </row>
    <row r="533" spans="1:19">
      <c r="A533" s="725"/>
      <c r="B533" s="727" t="s">
        <v>445</v>
      </c>
      <c r="C533" s="727" t="s">
        <v>408</v>
      </c>
      <c r="D533" s="727" t="s">
        <v>146</v>
      </c>
      <c r="E533" s="727" t="s">
        <v>17</v>
      </c>
      <c r="F533" s="728">
        <v>52500</v>
      </c>
      <c r="G533" s="733"/>
      <c r="H533" s="730" t="str">
        <f t="shared" si="19"/>
        <v/>
      </c>
      <c r="J533" s="745"/>
      <c r="K533" s="749">
        <v>46002</v>
      </c>
      <c r="L533" s="748" t="s">
        <v>400</v>
      </c>
      <c r="M533" s="151" t="s">
        <v>401</v>
      </c>
      <c r="N533" s="151" t="str">
        <f>C533</f>
        <v>TURNO 1</v>
      </c>
      <c r="O533" s="151" t="str">
        <f>E533</f>
        <v>MINIBUS</v>
      </c>
      <c r="P533" s="151" t="str">
        <f>D533</f>
        <v>CURICÓ 3</v>
      </c>
      <c r="Q533" s="151">
        <v>1</v>
      </c>
      <c r="R533" s="756">
        <f>F533/$J$532</f>
        <v>56.818796740224464</v>
      </c>
      <c r="S533" s="754">
        <f t="shared" si="18"/>
        <v>56.818796740224464</v>
      </c>
    </row>
    <row r="534" spans="1:19">
      <c r="A534" s="725"/>
      <c r="B534" s="727" t="s">
        <v>445</v>
      </c>
      <c r="C534" s="727" t="s">
        <v>408</v>
      </c>
      <c r="D534" s="727" t="s">
        <v>466</v>
      </c>
      <c r="E534" s="727" t="s">
        <v>10</v>
      </c>
      <c r="F534" s="728">
        <v>80000</v>
      </c>
      <c r="G534" s="733"/>
      <c r="H534" s="730" t="str">
        <f t="shared" si="19"/>
        <v/>
      </c>
      <c r="J534" s="745"/>
      <c r="K534" s="749">
        <v>46002</v>
      </c>
      <c r="L534" s="748" t="s">
        <v>400</v>
      </c>
      <c r="M534" s="151" t="s">
        <v>401</v>
      </c>
      <c r="N534" s="151" t="str">
        <f>C534</f>
        <v>TURNO 1</v>
      </c>
      <c r="O534" s="151" t="str">
        <f>E534</f>
        <v>VAN</v>
      </c>
      <c r="P534" s="151" t="str">
        <f>D534</f>
        <v>TENO/COMALLE/RAUCO</v>
      </c>
      <c r="Q534" s="151">
        <v>1</v>
      </c>
      <c r="R534" s="756">
        <f>F534/$J$532</f>
        <v>86.581023604151554</v>
      </c>
      <c r="S534" s="754">
        <f t="shared" si="18"/>
        <v>86.581023604151554</v>
      </c>
    </row>
    <row r="535" spans="1:19">
      <c r="A535" s="725"/>
      <c r="B535" s="727" t="s">
        <v>465</v>
      </c>
      <c r="C535" s="727" t="s">
        <v>409</v>
      </c>
      <c r="D535" s="727" t="s">
        <v>324</v>
      </c>
      <c r="E535" s="727" t="s">
        <v>17</v>
      </c>
      <c r="F535" s="728">
        <v>78750</v>
      </c>
      <c r="G535" s="733"/>
      <c r="H535" s="730" t="str">
        <f t="shared" si="19"/>
        <v/>
      </c>
      <c r="J535" s="745"/>
      <c r="K535" s="749">
        <v>46002</v>
      </c>
      <c r="L535" s="748" t="s">
        <v>400</v>
      </c>
      <c r="M535" s="151" t="s">
        <v>401</v>
      </c>
      <c r="N535" s="151" t="str">
        <f>C535</f>
        <v xml:space="preserve">TURNO 1 </v>
      </c>
      <c r="O535" s="151" t="str">
        <f>E535</f>
        <v>MINIBUS</v>
      </c>
      <c r="P535" s="151" t="str">
        <f>D535</f>
        <v>CURICO 1-2</v>
      </c>
      <c r="Q535" s="151">
        <v>1</v>
      </c>
      <c r="R535" s="756">
        <f>F535/$J$532</f>
        <v>85.228195110336685</v>
      </c>
      <c r="S535" s="754">
        <f t="shared" si="18"/>
        <v>85.228195110336685</v>
      </c>
    </row>
    <row r="536" spans="1:19">
      <c r="A536" s="725"/>
      <c r="B536" s="727" t="s">
        <v>465</v>
      </c>
      <c r="C536" s="727" t="s">
        <v>408</v>
      </c>
      <c r="D536" s="727" t="s">
        <v>45</v>
      </c>
      <c r="E536" s="727" t="s">
        <v>17</v>
      </c>
      <c r="F536" s="728">
        <v>52500</v>
      </c>
      <c r="G536" s="733"/>
      <c r="H536" s="730" t="str">
        <f t="shared" si="19"/>
        <v/>
      </c>
      <c r="J536" s="745"/>
      <c r="K536" s="749">
        <v>46002</v>
      </c>
      <c r="L536" s="748" t="s">
        <v>400</v>
      </c>
      <c r="M536" s="151" t="s">
        <v>401</v>
      </c>
      <c r="N536" s="151" t="str">
        <f>C536</f>
        <v>TURNO 1</v>
      </c>
      <c r="O536" s="151" t="str">
        <f>E536</f>
        <v>MINIBUS</v>
      </c>
      <c r="P536" s="151" t="str">
        <f>D536</f>
        <v xml:space="preserve">CURICO 3 </v>
      </c>
      <c r="Q536" s="151">
        <v>1</v>
      </c>
      <c r="R536" s="756">
        <f>F536/$J$532</f>
        <v>56.818796740224464</v>
      </c>
      <c r="S536" s="754">
        <f t="shared" si="18"/>
        <v>56.818796740224464</v>
      </c>
    </row>
    <row r="537" spans="1:19">
      <c r="A537" s="725"/>
      <c r="B537" s="727" t="s">
        <v>465</v>
      </c>
      <c r="C537" s="727" t="s">
        <v>408</v>
      </c>
      <c r="D537" s="727" t="s">
        <v>466</v>
      </c>
      <c r="E537" s="727" t="s">
        <v>10</v>
      </c>
      <c r="F537" s="728">
        <v>85000</v>
      </c>
      <c r="G537" s="733"/>
      <c r="H537" s="730" t="str">
        <f t="shared" si="19"/>
        <v/>
      </c>
      <c r="J537" s="745"/>
      <c r="K537" s="749">
        <v>46002</v>
      </c>
      <c r="L537" s="748" t="s">
        <v>400</v>
      </c>
      <c r="M537" s="151" t="s">
        <v>401</v>
      </c>
      <c r="N537" s="151" t="str">
        <f>C537</f>
        <v>TURNO 1</v>
      </c>
      <c r="O537" s="151" t="str">
        <f>E537</f>
        <v>VAN</v>
      </c>
      <c r="P537" s="151" t="str">
        <f>D537</f>
        <v>TENO/COMALLE/RAUCO</v>
      </c>
      <c r="Q537" s="151">
        <v>1</v>
      </c>
      <c r="R537" s="756">
        <f>F537/$J$532</f>
        <v>91.992337579411029</v>
      </c>
      <c r="S537" s="754">
        <f t="shared" si="18"/>
        <v>91.992337579411029</v>
      </c>
    </row>
    <row r="538" spans="1:19">
      <c r="A538" s="725"/>
      <c r="B538" s="727" t="s">
        <v>434</v>
      </c>
      <c r="C538" s="727" t="s">
        <v>409</v>
      </c>
      <c r="D538" s="727" t="s">
        <v>145</v>
      </c>
      <c r="E538" s="727" t="s">
        <v>8</v>
      </c>
      <c r="F538" s="728">
        <v>126000</v>
      </c>
      <c r="G538" s="733">
        <v>41</v>
      </c>
      <c r="H538" s="730">
        <f t="shared" si="19"/>
        <v>3073.1707317073169</v>
      </c>
      <c r="J538" s="745"/>
      <c r="K538" s="749">
        <v>46002</v>
      </c>
      <c r="L538" s="748" t="s">
        <v>400</v>
      </c>
      <c r="M538" s="151" t="s">
        <v>401</v>
      </c>
      <c r="N538" s="151" t="str">
        <f>C538</f>
        <v xml:space="preserve">TURNO 1 </v>
      </c>
      <c r="O538" s="151" t="str">
        <f>E538</f>
        <v>BUS</v>
      </c>
      <c r="P538" s="151" t="str">
        <f>D538</f>
        <v>CURICÓ 1</v>
      </c>
      <c r="Q538" s="151">
        <v>1</v>
      </c>
      <c r="R538" s="756">
        <f>F538/$J$532</f>
        <v>136.3651121765387</v>
      </c>
      <c r="S538" s="754">
        <f t="shared" si="18"/>
        <v>136.3651121765387</v>
      </c>
    </row>
    <row r="539" spans="1:19">
      <c r="A539" s="725"/>
      <c r="B539" s="727" t="s">
        <v>434</v>
      </c>
      <c r="C539" s="727" t="s">
        <v>409</v>
      </c>
      <c r="D539" s="727" t="s">
        <v>145</v>
      </c>
      <c r="E539" s="727" t="s">
        <v>8</v>
      </c>
      <c r="F539" s="728">
        <v>126000</v>
      </c>
      <c r="G539" s="733">
        <v>20</v>
      </c>
      <c r="H539" s="730">
        <f t="shared" si="19"/>
        <v>6300</v>
      </c>
      <c r="J539" s="745"/>
      <c r="K539" s="749">
        <v>46002</v>
      </c>
      <c r="L539" s="748" t="s">
        <v>400</v>
      </c>
      <c r="M539" s="151" t="s">
        <v>401</v>
      </c>
      <c r="N539" s="151" t="str">
        <f>C539</f>
        <v xml:space="preserve">TURNO 1 </v>
      </c>
      <c r="O539" s="151" t="str">
        <f>E539</f>
        <v>BUS</v>
      </c>
      <c r="P539" s="151" t="str">
        <f>D539</f>
        <v>CURICÓ 1</v>
      </c>
      <c r="Q539" s="151">
        <v>1</v>
      </c>
      <c r="R539" s="756">
        <f>F539/$J$532</f>
        <v>136.3651121765387</v>
      </c>
      <c r="S539" s="754">
        <f t="shared" si="18"/>
        <v>136.3651121765387</v>
      </c>
    </row>
    <row r="540" spans="1:19">
      <c r="A540" s="725"/>
      <c r="B540" s="727" t="s">
        <v>434</v>
      </c>
      <c r="C540" s="727" t="s">
        <v>409</v>
      </c>
      <c r="D540" s="727" t="s">
        <v>145</v>
      </c>
      <c r="E540" s="727" t="s">
        <v>8</v>
      </c>
      <c r="F540" s="728">
        <v>126000</v>
      </c>
      <c r="G540" s="733"/>
      <c r="H540" s="730" t="str">
        <f t="shared" si="19"/>
        <v/>
      </c>
      <c r="J540" s="745"/>
      <c r="K540" s="749">
        <v>46002</v>
      </c>
      <c r="L540" s="748" t="s">
        <v>400</v>
      </c>
      <c r="M540" s="151" t="s">
        <v>401</v>
      </c>
      <c r="N540" s="151" t="str">
        <f>C540</f>
        <v xml:space="preserve">TURNO 1 </v>
      </c>
      <c r="O540" s="151" t="str">
        <f>E540</f>
        <v>BUS</v>
      </c>
      <c r="P540" s="151" t="str">
        <f>D540</f>
        <v>CURICÓ 1</v>
      </c>
      <c r="Q540" s="151">
        <v>1</v>
      </c>
      <c r="R540" s="756">
        <f>F540/$J$532</f>
        <v>136.3651121765387</v>
      </c>
      <c r="S540" s="754">
        <f t="shared" si="18"/>
        <v>136.3651121765387</v>
      </c>
    </row>
    <row r="541" spans="1:19">
      <c r="A541" s="725"/>
      <c r="B541" s="727" t="s">
        <v>434</v>
      </c>
      <c r="C541" s="727" t="s">
        <v>408</v>
      </c>
      <c r="D541" s="727" t="s">
        <v>137</v>
      </c>
      <c r="E541" s="727" t="s">
        <v>8</v>
      </c>
      <c r="F541" s="728">
        <v>126000</v>
      </c>
      <c r="G541" s="733">
        <v>38</v>
      </c>
      <c r="H541" s="730">
        <f t="shared" si="19"/>
        <v>3315.7894736842104</v>
      </c>
      <c r="J541" s="745"/>
      <c r="K541" s="749">
        <v>46002</v>
      </c>
      <c r="L541" s="748" t="s">
        <v>400</v>
      </c>
      <c r="M541" s="151" t="s">
        <v>401</v>
      </c>
      <c r="N541" s="151" t="str">
        <f>C541</f>
        <v>TURNO 1</v>
      </c>
      <c r="O541" s="151" t="str">
        <f>E541</f>
        <v>BUS</v>
      </c>
      <c r="P541" s="151" t="str">
        <f>D541</f>
        <v>CURICÓ 2</v>
      </c>
      <c r="Q541" s="151">
        <v>1</v>
      </c>
      <c r="R541" s="756">
        <f>F541/$J$532</f>
        <v>136.3651121765387</v>
      </c>
      <c r="S541" s="754">
        <f t="shared" si="18"/>
        <v>136.3651121765387</v>
      </c>
    </row>
    <row r="542" spans="1:19">
      <c r="A542" s="725"/>
      <c r="B542" s="727" t="s">
        <v>434</v>
      </c>
      <c r="C542" s="727" t="s">
        <v>408</v>
      </c>
      <c r="D542" s="727" t="s">
        <v>137</v>
      </c>
      <c r="E542" s="727" t="s">
        <v>8</v>
      </c>
      <c r="F542" s="728">
        <v>126000</v>
      </c>
      <c r="G542" s="733">
        <v>27</v>
      </c>
      <c r="H542" s="730">
        <f t="shared" si="19"/>
        <v>4666.666666666667</v>
      </c>
      <c r="J542" s="745"/>
      <c r="K542" s="749">
        <v>46002</v>
      </c>
      <c r="L542" s="748" t="s">
        <v>400</v>
      </c>
      <c r="M542" s="151" t="s">
        <v>401</v>
      </c>
      <c r="N542" s="151" t="str">
        <f>C542</f>
        <v>TURNO 1</v>
      </c>
      <c r="O542" s="151" t="str">
        <f>E542</f>
        <v>BUS</v>
      </c>
      <c r="P542" s="151" t="str">
        <f>D542</f>
        <v>CURICÓ 2</v>
      </c>
      <c r="Q542" s="151">
        <v>1</v>
      </c>
      <c r="R542" s="756">
        <f>F542/$J$532</f>
        <v>136.3651121765387</v>
      </c>
      <c r="S542" s="754">
        <f t="shared" si="18"/>
        <v>136.3651121765387</v>
      </c>
    </row>
    <row r="543" spans="1:19">
      <c r="A543" s="725"/>
      <c r="B543" s="727" t="s">
        <v>434</v>
      </c>
      <c r="C543" s="727" t="s">
        <v>408</v>
      </c>
      <c r="D543" s="727" t="s">
        <v>137</v>
      </c>
      <c r="E543" s="727" t="s">
        <v>10</v>
      </c>
      <c r="F543" s="728">
        <v>90000</v>
      </c>
      <c r="G543" s="733"/>
      <c r="H543" s="730" t="str">
        <f t="shared" si="19"/>
        <v/>
      </c>
      <c r="J543" s="745"/>
      <c r="K543" s="749">
        <v>46002</v>
      </c>
      <c r="L543" s="748" t="s">
        <v>400</v>
      </c>
      <c r="M543" s="151" t="s">
        <v>401</v>
      </c>
      <c r="N543" s="151" t="str">
        <f>C543</f>
        <v>TURNO 1</v>
      </c>
      <c r="O543" s="151" t="str">
        <f>E543</f>
        <v>VAN</v>
      </c>
      <c r="P543" s="151" t="str">
        <f>D543</f>
        <v>CURICÓ 2</v>
      </c>
      <c r="Q543" s="151">
        <v>1</v>
      </c>
      <c r="R543" s="756">
        <f>F543/$J$532</f>
        <v>97.403651554670503</v>
      </c>
      <c r="S543" s="754">
        <f t="shared" si="18"/>
        <v>97.403651554670503</v>
      </c>
    </row>
    <row r="544" spans="1:19">
      <c r="A544" s="725"/>
      <c r="B544" s="727" t="s">
        <v>434</v>
      </c>
      <c r="C544" s="727" t="s">
        <v>408</v>
      </c>
      <c r="D544" s="727" t="s">
        <v>146</v>
      </c>
      <c r="E544" s="727" t="s">
        <v>8</v>
      </c>
      <c r="F544" s="728">
        <v>126000</v>
      </c>
      <c r="G544" s="733">
        <v>44</v>
      </c>
      <c r="H544" s="730">
        <f t="shared" si="19"/>
        <v>2863.6363636363635</v>
      </c>
      <c r="J544" s="745"/>
      <c r="K544" s="749">
        <v>46002</v>
      </c>
      <c r="L544" s="748" t="s">
        <v>400</v>
      </c>
      <c r="M544" s="151" t="s">
        <v>401</v>
      </c>
      <c r="N544" s="151" t="str">
        <f>C544</f>
        <v>TURNO 1</v>
      </c>
      <c r="O544" s="151" t="str">
        <f>E544</f>
        <v>BUS</v>
      </c>
      <c r="P544" s="151" t="str">
        <f>D544</f>
        <v>CURICÓ 3</v>
      </c>
      <c r="Q544" s="151">
        <v>1</v>
      </c>
      <c r="R544" s="756">
        <f>F544/$J$532</f>
        <v>136.3651121765387</v>
      </c>
      <c r="S544" s="754">
        <f t="shared" si="18"/>
        <v>136.3651121765387</v>
      </c>
    </row>
    <row r="545" spans="1:19">
      <c r="A545" s="725"/>
      <c r="B545" s="727" t="s">
        <v>434</v>
      </c>
      <c r="C545" s="727" t="s">
        <v>408</v>
      </c>
      <c r="D545" s="727" t="s">
        <v>146</v>
      </c>
      <c r="E545" s="727" t="s">
        <v>8</v>
      </c>
      <c r="F545" s="728">
        <v>126000</v>
      </c>
      <c r="G545" s="733">
        <v>38</v>
      </c>
      <c r="H545" s="730">
        <f t="shared" si="19"/>
        <v>3315.7894736842104</v>
      </c>
      <c r="J545" s="745"/>
      <c r="K545" s="749">
        <v>46002</v>
      </c>
      <c r="L545" s="748" t="s">
        <v>400</v>
      </c>
      <c r="M545" s="151" t="s">
        <v>401</v>
      </c>
      <c r="N545" s="151" t="str">
        <f>C545</f>
        <v>TURNO 1</v>
      </c>
      <c r="O545" s="151" t="str">
        <f>E545</f>
        <v>BUS</v>
      </c>
      <c r="P545" s="151" t="str">
        <f>D545</f>
        <v>CURICÓ 3</v>
      </c>
      <c r="Q545" s="151">
        <v>1</v>
      </c>
      <c r="R545" s="756">
        <f>F545/$J$532</f>
        <v>136.3651121765387</v>
      </c>
      <c r="S545" s="754">
        <f t="shared" si="18"/>
        <v>136.3651121765387</v>
      </c>
    </row>
    <row r="546" spans="1:19">
      <c r="A546" s="725"/>
      <c r="B546" s="727" t="s">
        <v>434</v>
      </c>
      <c r="C546" s="727" t="s">
        <v>408</v>
      </c>
      <c r="D546" s="727" t="s">
        <v>146</v>
      </c>
      <c r="E546" s="727" t="s">
        <v>8</v>
      </c>
      <c r="F546" s="728">
        <v>126000</v>
      </c>
      <c r="G546" s="733">
        <v>30</v>
      </c>
      <c r="H546" s="730">
        <f t="shared" si="19"/>
        <v>4200</v>
      </c>
      <c r="J546" s="745"/>
      <c r="K546" s="749">
        <v>46002</v>
      </c>
      <c r="L546" s="748" t="s">
        <v>400</v>
      </c>
      <c r="M546" s="151" t="s">
        <v>401</v>
      </c>
      <c r="N546" s="151" t="str">
        <f>C546</f>
        <v>TURNO 1</v>
      </c>
      <c r="O546" s="151" t="str">
        <f>E546</f>
        <v>BUS</v>
      </c>
      <c r="P546" s="151" t="str">
        <f>D546</f>
        <v>CURICÓ 3</v>
      </c>
      <c r="Q546" s="151">
        <v>1</v>
      </c>
      <c r="R546" s="756">
        <f>F546/$J$532</f>
        <v>136.3651121765387</v>
      </c>
      <c r="S546" s="754">
        <f t="shared" si="18"/>
        <v>136.3651121765387</v>
      </c>
    </row>
    <row r="547" spans="1:19">
      <c r="A547" s="725"/>
      <c r="B547" s="727" t="s">
        <v>434</v>
      </c>
      <c r="C547" s="727" t="s">
        <v>408</v>
      </c>
      <c r="D547" s="727" t="s">
        <v>146</v>
      </c>
      <c r="E547" s="727" t="s">
        <v>8</v>
      </c>
      <c r="F547" s="728">
        <v>126000</v>
      </c>
      <c r="G547" s="733">
        <v>20</v>
      </c>
      <c r="H547" s="730">
        <f t="shared" si="19"/>
        <v>6300</v>
      </c>
      <c r="J547" s="745"/>
      <c r="K547" s="749">
        <v>46002</v>
      </c>
      <c r="L547" s="748" t="s">
        <v>400</v>
      </c>
      <c r="M547" s="151" t="s">
        <v>401</v>
      </c>
      <c r="N547" s="151" t="str">
        <f>C547</f>
        <v>TURNO 1</v>
      </c>
      <c r="O547" s="151" t="str">
        <f>E547</f>
        <v>BUS</v>
      </c>
      <c r="P547" s="151" t="str">
        <f>D547</f>
        <v>CURICÓ 3</v>
      </c>
      <c r="Q547" s="151">
        <v>1</v>
      </c>
      <c r="R547" s="756">
        <f>F547/$J$532</f>
        <v>136.3651121765387</v>
      </c>
      <c r="S547" s="754">
        <f t="shared" si="18"/>
        <v>136.3651121765387</v>
      </c>
    </row>
    <row r="548" spans="1:19">
      <c r="A548" s="725"/>
      <c r="B548" s="727" t="s">
        <v>434</v>
      </c>
      <c r="C548" s="727" t="s">
        <v>408</v>
      </c>
      <c r="D548" s="727" t="s">
        <v>364</v>
      </c>
      <c r="E548" s="727" t="s">
        <v>8</v>
      </c>
      <c r="F548" s="728">
        <v>108000</v>
      </c>
      <c r="G548" s="733">
        <v>40</v>
      </c>
      <c r="H548" s="730">
        <f t="shared" si="19"/>
        <v>2700</v>
      </c>
      <c r="J548" s="745"/>
      <c r="K548" s="749">
        <v>46002</v>
      </c>
      <c r="L548" s="748" t="s">
        <v>400</v>
      </c>
      <c r="M548" s="151" t="s">
        <v>401</v>
      </c>
      <c r="N548" s="151" t="str">
        <f>C548</f>
        <v>TURNO 1</v>
      </c>
      <c r="O548" s="151" t="str">
        <f>E548</f>
        <v>BUS</v>
      </c>
      <c r="P548" s="151" t="str">
        <f>D548</f>
        <v xml:space="preserve">TENO 1 </v>
      </c>
      <c r="Q548" s="151">
        <v>1</v>
      </c>
      <c r="R548" s="756">
        <f>F548/$J$532</f>
        <v>116.88438186560461</v>
      </c>
      <c r="S548" s="754">
        <f t="shared" si="18"/>
        <v>116.88438186560461</v>
      </c>
    </row>
    <row r="549" spans="1:19">
      <c r="A549" s="725"/>
      <c r="B549" s="727" t="s">
        <v>434</v>
      </c>
      <c r="C549" s="727" t="s">
        <v>408</v>
      </c>
      <c r="D549" s="727" t="s">
        <v>364</v>
      </c>
      <c r="E549" s="727" t="s">
        <v>10</v>
      </c>
      <c r="F549" s="728">
        <v>90000</v>
      </c>
      <c r="G549" s="733"/>
      <c r="H549" s="730" t="str">
        <f t="shared" si="19"/>
        <v/>
      </c>
      <c r="J549" s="745"/>
      <c r="K549" s="749">
        <v>46002</v>
      </c>
      <c r="L549" s="748" t="s">
        <v>400</v>
      </c>
      <c r="M549" s="151" t="s">
        <v>401</v>
      </c>
      <c r="N549" s="151" t="str">
        <f>C549</f>
        <v>TURNO 1</v>
      </c>
      <c r="O549" s="151" t="str">
        <f>E549</f>
        <v>VAN</v>
      </c>
      <c r="P549" s="151" t="str">
        <f>D549</f>
        <v xml:space="preserve">TENO 1 </v>
      </c>
      <c r="Q549" s="151">
        <v>1</v>
      </c>
      <c r="R549" s="756">
        <f>F549/$J$532</f>
        <v>97.403651554670503</v>
      </c>
      <c r="S549" s="754">
        <f t="shared" si="18"/>
        <v>97.403651554670503</v>
      </c>
    </row>
    <row r="550" spans="1:19">
      <c r="A550" s="725"/>
      <c r="B550" s="727" t="s">
        <v>434</v>
      </c>
      <c r="C550" s="727" t="s">
        <v>408</v>
      </c>
      <c r="D550" s="727" t="s">
        <v>249</v>
      </c>
      <c r="E550" s="727" t="s">
        <v>17</v>
      </c>
      <c r="F550" s="728">
        <v>97000</v>
      </c>
      <c r="G550" s="733"/>
      <c r="H550" s="730" t="str">
        <f t="shared" si="19"/>
        <v/>
      </c>
      <c r="J550" s="745"/>
      <c r="K550" s="749">
        <v>46002</v>
      </c>
      <c r="L550" s="748" t="s">
        <v>400</v>
      </c>
      <c r="M550" s="151" t="s">
        <v>401</v>
      </c>
      <c r="N550" s="151" t="str">
        <f>C550</f>
        <v>TURNO 1</v>
      </c>
      <c r="O550" s="151" t="str">
        <f>E550</f>
        <v>MINIBUS</v>
      </c>
      <c r="P550" s="151" t="str">
        <f>D550</f>
        <v xml:space="preserve">TENO 2 </v>
      </c>
      <c r="Q550" s="151">
        <v>1</v>
      </c>
      <c r="R550" s="756">
        <f>F550/$J$532</f>
        <v>104.97949112003377</v>
      </c>
      <c r="S550" s="754">
        <f t="shared" si="18"/>
        <v>104.97949112003377</v>
      </c>
    </row>
    <row r="551" spans="1:19">
      <c r="A551" s="725"/>
      <c r="B551" s="727" t="s">
        <v>434</v>
      </c>
      <c r="C551" s="727" t="s">
        <v>408</v>
      </c>
      <c r="D551" s="727" t="s">
        <v>25</v>
      </c>
      <c r="E551" s="727" t="s">
        <v>8</v>
      </c>
      <c r="F551" s="728">
        <v>119000</v>
      </c>
      <c r="G551" s="733">
        <v>20</v>
      </c>
      <c r="H551" s="730">
        <f t="shared" si="19"/>
        <v>5950</v>
      </c>
      <c r="J551" s="745"/>
      <c r="K551" s="749">
        <v>46002</v>
      </c>
      <c r="L551" s="748" t="s">
        <v>400</v>
      </c>
      <c r="M551" s="151" t="s">
        <v>401</v>
      </c>
      <c r="N551" s="151" t="str">
        <f>C551</f>
        <v>TURNO 1</v>
      </c>
      <c r="O551" s="151" t="str">
        <f>E551</f>
        <v>BUS</v>
      </c>
      <c r="P551" s="151" t="str">
        <f>D551</f>
        <v>MORZA</v>
      </c>
      <c r="Q551" s="151">
        <v>1</v>
      </c>
      <c r="R551" s="756">
        <f>F551/$J$532</f>
        <v>128.78927261117545</v>
      </c>
      <c r="S551" s="754">
        <f t="shared" si="18"/>
        <v>128.78927261117545</v>
      </c>
    </row>
    <row r="552" spans="1:19">
      <c r="A552" s="725"/>
      <c r="B552" s="727" t="s">
        <v>434</v>
      </c>
      <c r="C552" s="727" t="s">
        <v>408</v>
      </c>
      <c r="D552" s="727" t="s">
        <v>25</v>
      </c>
      <c r="E552" s="727" t="s">
        <v>10</v>
      </c>
      <c r="F552" s="728">
        <v>110000</v>
      </c>
      <c r="G552" s="733"/>
      <c r="H552" s="730" t="str">
        <f t="shared" si="19"/>
        <v/>
      </c>
      <c r="J552" s="745"/>
      <c r="K552" s="749">
        <v>46002</v>
      </c>
      <c r="L552" s="748" t="s">
        <v>400</v>
      </c>
      <c r="M552" s="151" t="s">
        <v>401</v>
      </c>
      <c r="N552" s="151" t="str">
        <f>C552</f>
        <v>TURNO 1</v>
      </c>
      <c r="O552" s="151" t="str">
        <f>E552</f>
        <v>VAN</v>
      </c>
      <c r="P552" s="151" t="str">
        <f>D552</f>
        <v>MORZA</v>
      </c>
      <c r="Q552" s="151">
        <v>1</v>
      </c>
      <c r="R552" s="756">
        <f>F552/$J$532</f>
        <v>119.04890745570839</v>
      </c>
      <c r="S552" s="754">
        <f t="shared" si="18"/>
        <v>119.04890745570839</v>
      </c>
    </row>
    <row r="553" spans="1:19">
      <c r="A553" s="725"/>
      <c r="B553" s="727" t="s">
        <v>434</v>
      </c>
      <c r="C553" s="727" t="s">
        <v>408</v>
      </c>
      <c r="D553" s="727" t="s">
        <v>54</v>
      </c>
      <c r="E553" s="727" t="s">
        <v>8</v>
      </c>
      <c r="F553" s="728">
        <v>120000</v>
      </c>
      <c r="G553" s="733">
        <v>24</v>
      </c>
      <c r="H553" s="730">
        <f t="shared" si="19"/>
        <v>5000</v>
      </c>
      <c r="J553" s="745"/>
      <c r="K553" s="749">
        <v>46002</v>
      </c>
      <c r="L553" s="748" t="s">
        <v>400</v>
      </c>
      <c r="M553" s="151" t="s">
        <v>401</v>
      </c>
      <c r="N553" s="151" t="str">
        <f>C553</f>
        <v>TURNO 1</v>
      </c>
      <c r="O553" s="151" t="str">
        <f>E553</f>
        <v>BUS</v>
      </c>
      <c r="P553" s="151" t="str">
        <f>D553</f>
        <v>LA MONTAÑA 1</v>
      </c>
      <c r="Q553" s="151">
        <v>1</v>
      </c>
      <c r="R553" s="756">
        <f>F553/$J$532</f>
        <v>129.87153540622734</v>
      </c>
      <c r="S553" s="754">
        <f t="shared" si="18"/>
        <v>129.87153540622734</v>
      </c>
    </row>
    <row r="554" spans="1:19">
      <c r="A554" s="725"/>
      <c r="B554" s="727" t="s">
        <v>434</v>
      </c>
      <c r="C554" s="727" t="s">
        <v>408</v>
      </c>
      <c r="D554" s="727" t="s">
        <v>422</v>
      </c>
      <c r="E554" s="727" t="s">
        <v>17</v>
      </c>
      <c r="F554" s="728">
        <v>105000</v>
      </c>
      <c r="G554" s="733"/>
      <c r="H554" s="730" t="str">
        <f t="shared" si="19"/>
        <v/>
      </c>
      <c r="J554" s="745"/>
      <c r="K554" s="749">
        <v>46002</v>
      </c>
      <c r="L554" s="748" t="s">
        <v>400</v>
      </c>
      <c r="M554" s="151" t="s">
        <v>401</v>
      </c>
      <c r="N554" s="151" t="str">
        <f>C554</f>
        <v>TURNO 1</v>
      </c>
      <c r="O554" s="151" t="str">
        <f>E554</f>
        <v>MINIBUS</v>
      </c>
      <c r="P554" s="151" t="str">
        <f>D554</f>
        <v xml:space="preserve">LA MONTAÑA 1 </v>
      </c>
      <c r="Q554" s="151">
        <v>1</v>
      </c>
      <c r="R554" s="756">
        <f>F554/$J$532</f>
        <v>113.63759348044893</v>
      </c>
      <c r="S554" s="754">
        <f t="shared" si="18"/>
        <v>113.63759348044893</v>
      </c>
    </row>
    <row r="555" spans="1:19">
      <c r="A555" s="725"/>
      <c r="B555" s="727" t="s">
        <v>434</v>
      </c>
      <c r="C555" s="727" t="s">
        <v>408</v>
      </c>
      <c r="D555" s="727" t="s">
        <v>57</v>
      </c>
      <c r="E555" s="727" t="s">
        <v>8</v>
      </c>
      <c r="F555" s="728">
        <v>120000</v>
      </c>
      <c r="G555" s="733"/>
      <c r="H555" s="730" t="str">
        <f t="shared" si="19"/>
        <v/>
      </c>
      <c r="J555" s="745"/>
      <c r="K555" s="749">
        <v>46002</v>
      </c>
      <c r="L555" s="748" t="s">
        <v>400</v>
      </c>
      <c r="M555" s="151" t="s">
        <v>401</v>
      </c>
      <c r="N555" s="151" t="str">
        <f>C555</f>
        <v>TURNO 1</v>
      </c>
      <c r="O555" s="151" t="str">
        <f>E555</f>
        <v>BUS</v>
      </c>
      <c r="P555" s="151" t="str">
        <f>D555</f>
        <v xml:space="preserve">LA MONTAÑA 2 </v>
      </c>
      <c r="Q555" s="151">
        <v>1</v>
      </c>
      <c r="R555" s="756">
        <f>F555/$J$532</f>
        <v>129.87153540622734</v>
      </c>
      <c r="S555" s="754">
        <f t="shared" si="18"/>
        <v>129.87153540622734</v>
      </c>
    </row>
    <row r="556" spans="1:19">
      <c r="A556" s="725"/>
      <c r="B556" s="727" t="s">
        <v>434</v>
      </c>
      <c r="C556" s="727" t="s">
        <v>408</v>
      </c>
      <c r="D556" s="727" t="s">
        <v>22</v>
      </c>
      <c r="E556" s="727" t="s">
        <v>8</v>
      </c>
      <c r="F556" s="728">
        <v>165000</v>
      </c>
      <c r="G556" s="733">
        <v>45</v>
      </c>
      <c r="H556" s="730">
        <f t="shared" si="19"/>
        <v>3666.6666666666665</v>
      </c>
      <c r="J556" s="745"/>
      <c r="K556" s="749">
        <v>46002</v>
      </c>
      <c r="L556" s="748" t="s">
        <v>400</v>
      </c>
      <c r="M556" s="151" t="s">
        <v>401</v>
      </c>
      <c r="N556" s="151" t="str">
        <f>C556</f>
        <v>TURNO 1</v>
      </c>
      <c r="O556" s="151" t="str">
        <f>E556</f>
        <v>BUS</v>
      </c>
      <c r="P556" s="151" t="str">
        <f>D556</f>
        <v>MOLINA</v>
      </c>
      <c r="Q556" s="151">
        <v>1</v>
      </c>
      <c r="R556" s="756">
        <f>F556/$J$532</f>
        <v>178.57336118356258</v>
      </c>
      <c r="S556" s="754">
        <f t="shared" si="18"/>
        <v>178.57336118356258</v>
      </c>
    </row>
    <row r="557" spans="1:19">
      <c r="A557" s="725"/>
      <c r="B557" s="727" t="s">
        <v>434</v>
      </c>
      <c r="C557" s="727" t="s">
        <v>408</v>
      </c>
      <c r="D557" s="727" t="s">
        <v>20</v>
      </c>
      <c r="E557" s="727" t="s">
        <v>8</v>
      </c>
      <c r="F557" s="728">
        <v>121000</v>
      </c>
      <c r="G557" s="733">
        <v>35</v>
      </c>
      <c r="H557" s="730">
        <f t="shared" si="19"/>
        <v>3457.1428571428573</v>
      </c>
      <c r="J557" s="745"/>
      <c r="K557" s="749">
        <v>46002</v>
      </c>
      <c r="L557" s="748" t="s">
        <v>400</v>
      </c>
      <c r="M557" s="151" t="s">
        <v>401</v>
      </c>
      <c r="N557" s="151" t="str">
        <f>C557</f>
        <v>TURNO 1</v>
      </c>
      <c r="O557" s="151" t="str">
        <f>E557</f>
        <v>BUS</v>
      </c>
      <c r="P557" s="151" t="str">
        <f>D557</f>
        <v>RAUCO</v>
      </c>
      <c r="Q557" s="151">
        <v>1</v>
      </c>
      <c r="R557" s="756">
        <f>F557/$J$532</f>
        <v>130.95379820127923</v>
      </c>
      <c r="S557" s="754">
        <f t="shared" si="18"/>
        <v>130.95379820127923</v>
      </c>
    </row>
    <row r="558" spans="1:19">
      <c r="A558" s="725"/>
      <c r="B558" s="727" t="s">
        <v>434</v>
      </c>
      <c r="C558" s="727" t="s">
        <v>408</v>
      </c>
      <c r="D558" s="727" t="s">
        <v>20</v>
      </c>
      <c r="E558" s="727" t="s">
        <v>10</v>
      </c>
      <c r="F558" s="728">
        <v>90000</v>
      </c>
      <c r="G558" s="733">
        <v>10</v>
      </c>
      <c r="H558" s="730">
        <f t="shared" si="19"/>
        <v>9000</v>
      </c>
      <c r="J558" s="745"/>
      <c r="K558" s="749">
        <v>46002</v>
      </c>
      <c r="L558" s="748" t="s">
        <v>400</v>
      </c>
      <c r="M558" s="151" t="s">
        <v>401</v>
      </c>
      <c r="N558" s="151" t="str">
        <f>C558</f>
        <v>TURNO 1</v>
      </c>
      <c r="O558" s="151" t="str">
        <f>E558</f>
        <v>VAN</v>
      </c>
      <c r="P558" s="151" t="str">
        <f>D558</f>
        <v>RAUCO</v>
      </c>
      <c r="Q558" s="151">
        <v>1</v>
      </c>
      <c r="R558" s="756">
        <f>F558/$J$532</f>
        <v>97.403651554670503</v>
      </c>
      <c r="S558" s="754">
        <f t="shared" si="18"/>
        <v>97.403651554670503</v>
      </c>
    </row>
    <row r="559" spans="1:19">
      <c r="A559" s="725"/>
      <c r="B559" s="727" t="s">
        <v>434</v>
      </c>
      <c r="C559" s="727" t="s">
        <v>408</v>
      </c>
      <c r="D559" s="727" t="s">
        <v>423</v>
      </c>
      <c r="E559" s="727" t="s">
        <v>8</v>
      </c>
      <c r="F559" s="728">
        <v>320000</v>
      </c>
      <c r="G559" s="733"/>
      <c r="H559" s="730" t="str">
        <f t="shared" si="19"/>
        <v/>
      </c>
      <c r="J559" s="745"/>
      <c r="K559" s="749">
        <v>46002</v>
      </c>
      <c r="L559" s="748" t="s">
        <v>400</v>
      </c>
      <c r="M559" s="151" t="s">
        <v>401</v>
      </c>
      <c r="N559" s="151" t="str">
        <f>C559</f>
        <v>TURNO 1</v>
      </c>
      <c r="O559" s="151" t="str">
        <f>E559</f>
        <v>BUS</v>
      </c>
      <c r="P559" s="151" t="str">
        <f>D559</f>
        <v xml:space="preserve">SAN RAFAEL </v>
      </c>
      <c r="Q559" s="151">
        <v>1</v>
      </c>
      <c r="R559" s="756">
        <f>F559/$J$532</f>
        <v>346.32409441660621</v>
      </c>
      <c r="S559" s="754">
        <f t="shared" si="18"/>
        <v>346.32409441660621</v>
      </c>
    </row>
    <row r="560" spans="1:19">
      <c r="A560" s="725"/>
      <c r="B560" s="731" t="s">
        <v>439</v>
      </c>
      <c r="C560" s="731" t="s">
        <v>408</v>
      </c>
      <c r="D560" s="731" t="s">
        <v>148</v>
      </c>
      <c r="E560" s="731" t="s">
        <v>17</v>
      </c>
      <c r="F560" s="732">
        <v>157500</v>
      </c>
      <c r="G560" s="733"/>
      <c r="H560" s="730" t="str">
        <f t="shared" si="19"/>
        <v/>
      </c>
      <c r="J560" s="745"/>
      <c r="K560" s="749">
        <v>46002</v>
      </c>
      <c r="L560" s="748" t="s">
        <v>400</v>
      </c>
      <c r="M560" s="151" t="s">
        <v>401</v>
      </c>
      <c r="N560" s="151" t="str">
        <f>C560</f>
        <v>TURNO 1</v>
      </c>
      <c r="O560" s="151" t="str">
        <f>E560</f>
        <v>MINIBUS</v>
      </c>
      <c r="P560" s="151" t="str">
        <f>D560</f>
        <v xml:space="preserve">CURICÓ 1 Y 2 </v>
      </c>
      <c r="Q560" s="151">
        <v>1</v>
      </c>
      <c r="R560" s="756">
        <f>F560/$J$532</f>
        <v>170.45639022067337</v>
      </c>
      <c r="S560" s="754">
        <f t="shared" si="18"/>
        <v>170.45639022067337</v>
      </c>
    </row>
    <row r="561" spans="1:19">
      <c r="A561" s="725"/>
      <c r="B561" s="731" t="s">
        <v>439</v>
      </c>
      <c r="C561" s="731" t="s">
        <v>408</v>
      </c>
      <c r="D561" s="731" t="s">
        <v>363</v>
      </c>
      <c r="E561" s="731" t="s">
        <v>17</v>
      </c>
      <c r="F561" s="732">
        <v>105000</v>
      </c>
      <c r="G561" s="733"/>
      <c r="H561" s="730" t="str">
        <f t="shared" si="19"/>
        <v/>
      </c>
      <c r="J561" s="745"/>
      <c r="K561" s="749">
        <v>46002</v>
      </c>
      <c r="L561" s="748" t="s">
        <v>400</v>
      </c>
      <c r="M561" s="151" t="s">
        <v>401</v>
      </c>
      <c r="N561" s="151" t="str">
        <f>C561</f>
        <v>TURNO 1</v>
      </c>
      <c r="O561" s="151" t="str">
        <f>E561</f>
        <v>MINIBUS</v>
      </c>
      <c r="P561" s="151" t="str">
        <f>D561</f>
        <v xml:space="preserve">CURICÓ 3 </v>
      </c>
      <c r="Q561" s="151">
        <v>1</v>
      </c>
      <c r="R561" s="756">
        <f>F561/$J$532</f>
        <v>113.63759348044893</v>
      </c>
      <c r="S561" s="754">
        <f t="shared" si="18"/>
        <v>113.63759348044893</v>
      </c>
    </row>
    <row r="562" spans="1:19">
      <c r="A562" s="725"/>
      <c r="B562" s="731" t="s">
        <v>439</v>
      </c>
      <c r="C562" s="731" t="s">
        <v>408</v>
      </c>
      <c r="D562" s="731" t="s">
        <v>418</v>
      </c>
      <c r="E562" s="731" t="s">
        <v>144</v>
      </c>
      <c r="F562" s="732">
        <v>150000</v>
      </c>
      <c r="G562" s="733"/>
      <c r="H562" s="730" t="str">
        <f t="shared" si="19"/>
        <v/>
      </c>
      <c r="J562" s="745"/>
      <c r="K562" s="749">
        <v>46002</v>
      </c>
      <c r="L562" s="748" t="s">
        <v>400</v>
      </c>
      <c r="M562" s="151" t="s">
        <v>401</v>
      </c>
      <c r="N562" s="151" t="str">
        <f>C562</f>
        <v>TURNO 1</v>
      </c>
      <c r="O562" s="151" t="str">
        <f>E562</f>
        <v xml:space="preserve">VAN </v>
      </c>
      <c r="P562" s="151" t="str">
        <f>D562</f>
        <v>TENO/MORZA</v>
      </c>
      <c r="Q562" s="151">
        <v>1</v>
      </c>
      <c r="R562" s="756">
        <f>F562/$J$532</f>
        <v>162.33941925778419</v>
      </c>
      <c r="S562" s="754">
        <f t="shared" si="18"/>
        <v>162.33941925778419</v>
      </c>
    </row>
    <row r="563" spans="1:19">
      <c r="A563" s="725"/>
      <c r="B563" s="727" t="s">
        <v>443</v>
      </c>
      <c r="C563" s="727" t="s">
        <v>411</v>
      </c>
      <c r="D563" s="727" t="s">
        <v>145</v>
      </c>
      <c r="E563" s="727" t="s">
        <v>8</v>
      </c>
      <c r="F563" s="728">
        <v>126000</v>
      </c>
      <c r="G563" s="733"/>
      <c r="H563" s="730" t="str">
        <f t="shared" si="19"/>
        <v/>
      </c>
      <c r="J563" s="745"/>
      <c r="K563" s="749">
        <v>46002</v>
      </c>
      <c r="L563" s="748" t="s">
        <v>400</v>
      </c>
      <c r="M563" s="151" t="s">
        <v>401</v>
      </c>
      <c r="N563" s="151" t="str">
        <f>C563</f>
        <v>TURNO 2</v>
      </c>
      <c r="O563" s="151" t="str">
        <f>E563</f>
        <v>BUS</v>
      </c>
      <c r="P563" s="151" t="str">
        <f>D563</f>
        <v>CURICÓ 1</v>
      </c>
      <c r="Q563" s="151">
        <v>1</v>
      </c>
      <c r="R563" s="756">
        <f>F563/$J$532</f>
        <v>136.3651121765387</v>
      </c>
      <c r="S563" s="754">
        <f t="shared" si="18"/>
        <v>136.3651121765387</v>
      </c>
    </row>
    <row r="564" spans="1:19">
      <c r="A564" s="725"/>
      <c r="B564" s="727" t="s">
        <v>443</v>
      </c>
      <c r="C564" s="727" t="s">
        <v>412</v>
      </c>
      <c r="D564" s="727" t="s">
        <v>135</v>
      </c>
      <c r="E564" s="727" t="s">
        <v>8</v>
      </c>
      <c r="F564" s="728">
        <v>126000</v>
      </c>
      <c r="G564" s="733"/>
      <c r="H564" s="730" t="str">
        <f t="shared" si="19"/>
        <v/>
      </c>
      <c r="J564" s="745"/>
      <c r="K564" s="749">
        <v>46002</v>
      </c>
      <c r="L564" s="748" t="s">
        <v>400</v>
      </c>
      <c r="M564" s="151" t="s">
        <v>401</v>
      </c>
      <c r="N564" s="151" t="str">
        <f>C564</f>
        <v xml:space="preserve">TURNO 2 </v>
      </c>
      <c r="O564" s="151" t="str">
        <f>E564</f>
        <v>BUS</v>
      </c>
      <c r="P564" s="151" t="str">
        <f>D564</f>
        <v xml:space="preserve">CURICÓ 1 </v>
      </c>
      <c r="Q564" s="151">
        <v>1</v>
      </c>
      <c r="R564" s="756">
        <f>F564/$J$532</f>
        <v>136.3651121765387</v>
      </c>
      <c r="S564" s="754">
        <f t="shared" si="18"/>
        <v>136.3651121765387</v>
      </c>
    </row>
    <row r="565" spans="1:19">
      <c r="A565" s="725"/>
      <c r="B565" s="727" t="s">
        <v>443</v>
      </c>
      <c r="C565" s="727" t="s">
        <v>412</v>
      </c>
      <c r="D565" s="727" t="s">
        <v>135</v>
      </c>
      <c r="E565" s="727" t="s">
        <v>10</v>
      </c>
      <c r="F565" s="728">
        <v>90000</v>
      </c>
      <c r="G565" s="733"/>
      <c r="H565" s="730" t="str">
        <f t="shared" si="19"/>
        <v/>
      </c>
      <c r="J565" s="745"/>
      <c r="K565" s="749">
        <v>46002</v>
      </c>
      <c r="L565" s="748" t="s">
        <v>400</v>
      </c>
      <c r="M565" s="151" t="s">
        <v>401</v>
      </c>
      <c r="N565" s="151" t="str">
        <f>C565</f>
        <v xml:space="preserve">TURNO 2 </v>
      </c>
      <c r="O565" s="151" t="str">
        <f>E565</f>
        <v>VAN</v>
      </c>
      <c r="P565" s="151" t="str">
        <f>D565</f>
        <v xml:space="preserve">CURICÓ 1 </v>
      </c>
      <c r="Q565" s="151">
        <v>1</v>
      </c>
      <c r="R565" s="756">
        <f>F565/$J$532</f>
        <v>97.403651554670503</v>
      </c>
      <c r="S565" s="754">
        <f t="shared" ref="S565:S631" si="20">Q565*R565</f>
        <v>97.403651554670503</v>
      </c>
    </row>
    <row r="566" spans="1:19">
      <c r="A566" s="725"/>
      <c r="B566" s="727" t="s">
        <v>443</v>
      </c>
      <c r="C566" s="727" t="s">
        <v>412</v>
      </c>
      <c r="D566" s="727" t="s">
        <v>137</v>
      </c>
      <c r="E566" s="727" t="s">
        <v>8</v>
      </c>
      <c r="F566" s="728">
        <v>126000</v>
      </c>
      <c r="G566" s="733"/>
      <c r="H566" s="730" t="str">
        <f t="shared" si="19"/>
        <v/>
      </c>
      <c r="J566" s="745"/>
      <c r="K566" s="749">
        <v>46002</v>
      </c>
      <c r="L566" s="748" t="s">
        <v>400</v>
      </c>
      <c r="M566" s="151" t="s">
        <v>401</v>
      </c>
      <c r="N566" s="151" t="str">
        <f>C566</f>
        <v xml:space="preserve">TURNO 2 </v>
      </c>
      <c r="O566" s="151" t="str">
        <f>E566</f>
        <v>BUS</v>
      </c>
      <c r="P566" s="151" t="str">
        <f>D566</f>
        <v>CURICÓ 2</v>
      </c>
      <c r="Q566" s="151">
        <v>1</v>
      </c>
      <c r="R566" s="756">
        <f>F566/$J$532</f>
        <v>136.3651121765387</v>
      </c>
      <c r="S566" s="754">
        <f t="shared" si="20"/>
        <v>136.3651121765387</v>
      </c>
    </row>
    <row r="567" spans="1:19">
      <c r="A567" s="725"/>
      <c r="B567" s="727" t="s">
        <v>443</v>
      </c>
      <c r="C567" s="727" t="s">
        <v>411</v>
      </c>
      <c r="D567" s="727" t="s">
        <v>141</v>
      </c>
      <c r="E567" s="727" t="s">
        <v>8</v>
      </c>
      <c r="F567" s="728">
        <v>126000</v>
      </c>
      <c r="G567" s="733"/>
      <c r="H567" s="730" t="str">
        <f t="shared" si="19"/>
        <v/>
      </c>
      <c r="J567" s="745"/>
      <c r="K567" s="749">
        <v>46002</v>
      </c>
      <c r="L567" s="748" t="s">
        <v>400</v>
      </c>
      <c r="M567" s="151" t="s">
        <v>401</v>
      </c>
      <c r="N567" s="151" t="str">
        <f>C567</f>
        <v>TURNO 2</v>
      </c>
      <c r="O567" s="151" t="str">
        <f>E567</f>
        <v>BUS</v>
      </c>
      <c r="P567" s="151" t="str">
        <f>D567</f>
        <v xml:space="preserve">CURICÓ 2 </v>
      </c>
      <c r="Q567" s="151">
        <v>1</v>
      </c>
      <c r="R567" s="756">
        <f>F567/$J$532</f>
        <v>136.3651121765387</v>
      </c>
      <c r="S567" s="754">
        <f t="shared" si="20"/>
        <v>136.3651121765387</v>
      </c>
    </row>
    <row r="568" spans="1:19">
      <c r="A568" s="725"/>
      <c r="B568" s="727" t="s">
        <v>443</v>
      </c>
      <c r="C568" s="727" t="s">
        <v>412</v>
      </c>
      <c r="D568" s="727" t="s">
        <v>141</v>
      </c>
      <c r="E568" s="727" t="s">
        <v>10</v>
      </c>
      <c r="F568" s="728">
        <v>90000</v>
      </c>
      <c r="G568" s="733"/>
      <c r="H568" s="730" t="str">
        <f t="shared" si="19"/>
        <v/>
      </c>
      <c r="J568" s="745"/>
      <c r="K568" s="749">
        <v>46002</v>
      </c>
      <c r="L568" s="748" t="s">
        <v>400</v>
      </c>
      <c r="M568" s="151" t="s">
        <v>401</v>
      </c>
      <c r="N568" s="151" t="str">
        <f>C568</f>
        <v xml:space="preserve">TURNO 2 </v>
      </c>
      <c r="O568" s="151" t="str">
        <f>E568</f>
        <v>VAN</v>
      </c>
      <c r="P568" s="151" t="str">
        <f>D568</f>
        <v xml:space="preserve">CURICÓ 2 </v>
      </c>
      <c r="Q568" s="151">
        <v>1</v>
      </c>
      <c r="R568" s="756">
        <f>F568/$J$532</f>
        <v>97.403651554670503</v>
      </c>
      <c r="S568" s="754">
        <f t="shared" si="20"/>
        <v>97.403651554670503</v>
      </c>
    </row>
    <row r="569" spans="1:19">
      <c r="A569" s="725"/>
      <c r="B569" s="727" t="s">
        <v>443</v>
      </c>
      <c r="C569" s="727" t="s">
        <v>411</v>
      </c>
      <c r="D569" s="727" t="s">
        <v>146</v>
      </c>
      <c r="E569" s="727" t="s">
        <v>8</v>
      </c>
      <c r="F569" s="728">
        <v>126000</v>
      </c>
      <c r="G569" s="733"/>
      <c r="H569" s="730" t="str">
        <f t="shared" si="19"/>
        <v/>
      </c>
      <c r="J569" s="745"/>
      <c r="K569" s="749">
        <v>46002</v>
      </c>
      <c r="L569" s="748" t="s">
        <v>400</v>
      </c>
      <c r="M569" s="151" t="s">
        <v>401</v>
      </c>
      <c r="N569" s="151" t="str">
        <f>C569</f>
        <v>TURNO 2</v>
      </c>
      <c r="O569" s="151" t="str">
        <f>E569</f>
        <v>BUS</v>
      </c>
      <c r="P569" s="151" t="str">
        <f>D569</f>
        <v>CURICÓ 3</v>
      </c>
      <c r="Q569" s="151">
        <v>1</v>
      </c>
      <c r="R569" s="756">
        <f>F569/$J$532</f>
        <v>136.3651121765387</v>
      </c>
      <c r="S569" s="754">
        <f t="shared" si="20"/>
        <v>136.3651121765387</v>
      </c>
    </row>
    <row r="570" spans="1:19">
      <c r="A570" s="725"/>
      <c r="B570" s="727" t="s">
        <v>443</v>
      </c>
      <c r="C570" s="727" t="s">
        <v>411</v>
      </c>
      <c r="D570" s="727" t="s">
        <v>363</v>
      </c>
      <c r="E570" s="727" t="s">
        <v>8</v>
      </c>
      <c r="F570" s="728">
        <v>126000</v>
      </c>
      <c r="G570" s="733"/>
      <c r="H570" s="730" t="str">
        <f t="shared" si="19"/>
        <v/>
      </c>
      <c r="J570" s="745"/>
      <c r="K570" s="749">
        <v>46002</v>
      </c>
      <c r="L570" s="748" t="s">
        <v>400</v>
      </c>
      <c r="M570" s="151" t="s">
        <v>401</v>
      </c>
      <c r="N570" s="151" t="str">
        <f>C570</f>
        <v>TURNO 2</v>
      </c>
      <c r="O570" s="151" t="str">
        <f>E570</f>
        <v>BUS</v>
      </c>
      <c r="P570" s="151" t="str">
        <f>D570</f>
        <v xml:space="preserve">CURICÓ 3 </v>
      </c>
      <c r="Q570" s="151">
        <v>1</v>
      </c>
      <c r="R570" s="756">
        <f>F570/$J$532</f>
        <v>136.3651121765387</v>
      </c>
      <c r="S570" s="754">
        <f t="shared" si="20"/>
        <v>136.3651121765387</v>
      </c>
    </row>
    <row r="571" spans="1:19">
      <c r="A571" s="725"/>
      <c r="B571" s="727" t="s">
        <v>443</v>
      </c>
      <c r="C571" s="727" t="s">
        <v>411</v>
      </c>
      <c r="D571" s="727" t="s">
        <v>363</v>
      </c>
      <c r="E571" s="727" t="s">
        <v>8</v>
      </c>
      <c r="F571" s="728">
        <v>126000</v>
      </c>
      <c r="G571" s="733"/>
      <c r="H571" s="730" t="str">
        <f t="shared" si="19"/>
        <v/>
      </c>
      <c r="J571" s="745"/>
      <c r="K571" s="749">
        <v>46002</v>
      </c>
      <c r="L571" s="748" t="s">
        <v>400</v>
      </c>
      <c r="M571" s="151" t="s">
        <v>401</v>
      </c>
      <c r="N571" s="151" t="str">
        <f>C571</f>
        <v>TURNO 2</v>
      </c>
      <c r="O571" s="151" t="str">
        <f>E571</f>
        <v>BUS</v>
      </c>
      <c r="P571" s="151" t="str">
        <f>D571</f>
        <v xml:space="preserve">CURICÓ 3 </v>
      </c>
      <c r="Q571" s="151">
        <v>1</v>
      </c>
      <c r="R571" s="756">
        <f>F571/$J$532</f>
        <v>136.3651121765387</v>
      </c>
      <c r="S571" s="754">
        <f t="shared" si="20"/>
        <v>136.3651121765387</v>
      </c>
    </row>
    <row r="572" spans="1:19">
      <c r="A572" s="725"/>
      <c r="B572" s="727" t="s">
        <v>443</v>
      </c>
      <c r="C572" s="727" t="s">
        <v>412</v>
      </c>
      <c r="D572" s="727" t="s">
        <v>146</v>
      </c>
      <c r="E572" s="727" t="s">
        <v>8</v>
      </c>
      <c r="F572" s="728">
        <v>126000</v>
      </c>
      <c r="G572" s="733"/>
      <c r="H572" s="730" t="str">
        <f t="shared" si="19"/>
        <v/>
      </c>
      <c r="J572" s="745"/>
      <c r="K572" s="749">
        <v>46002</v>
      </c>
      <c r="L572" s="748" t="s">
        <v>400</v>
      </c>
      <c r="M572" s="151" t="s">
        <v>401</v>
      </c>
      <c r="N572" s="151" t="str">
        <f>C572</f>
        <v xml:space="preserve">TURNO 2 </v>
      </c>
      <c r="O572" s="151" t="str">
        <f>E572</f>
        <v>BUS</v>
      </c>
      <c r="P572" s="151" t="str">
        <f>D572</f>
        <v>CURICÓ 3</v>
      </c>
      <c r="Q572" s="151">
        <v>1</v>
      </c>
      <c r="R572" s="756">
        <f>F572/$J$532</f>
        <v>136.3651121765387</v>
      </c>
      <c r="S572" s="754">
        <f t="shared" si="20"/>
        <v>136.3651121765387</v>
      </c>
    </row>
    <row r="573" spans="1:19">
      <c r="A573" s="725"/>
      <c r="B573" s="727" t="s">
        <v>443</v>
      </c>
      <c r="C573" s="727" t="s">
        <v>411</v>
      </c>
      <c r="D573" s="727" t="s">
        <v>364</v>
      </c>
      <c r="E573" s="727" t="s">
        <v>8</v>
      </c>
      <c r="F573" s="728">
        <v>101000</v>
      </c>
      <c r="G573" s="733"/>
      <c r="H573" s="730" t="str">
        <f t="shared" si="19"/>
        <v/>
      </c>
      <c r="J573" s="745"/>
      <c r="K573" s="749">
        <v>46002</v>
      </c>
      <c r="L573" s="748" t="s">
        <v>400</v>
      </c>
      <c r="M573" s="151" t="s">
        <v>401</v>
      </c>
      <c r="N573" s="151" t="str">
        <f>C573</f>
        <v>TURNO 2</v>
      </c>
      <c r="O573" s="151" t="str">
        <f>E573</f>
        <v>BUS</v>
      </c>
      <c r="P573" s="151" t="str">
        <f>D573</f>
        <v xml:space="preserve">TENO 1 </v>
      </c>
      <c r="Q573" s="151">
        <v>1</v>
      </c>
      <c r="R573" s="756">
        <f>F573/$J$532</f>
        <v>109.30854230024134</v>
      </c>
      <c r="S573" s="754">
        <f t="shared" si="20"/>
        <v>109.30854230024134</v>
      </c>
    </row>
    <row r="574" spans="1:19">
      <c r="A574" s="725"/>
      <c r="B574" s="727" t="s">
        <v>443</v>
      </c>
      <c r="C574" s="727" t="s">
        <v>411</v>
      </c>
      <c r="D574" s="727" t="s">
        <v>364</v>
      </c>
      <c r="E574" s="727" t="s">
        <v>17</v>
      </c>
      <c r="F574" s="728">
        <v>95000</v>
      </c>
      <c r="G574" s="733"/>
      <c r="H574" s="730" t="str">
        <f t="shared" si="19"/>
        <v/>
      </c>
      <c r="J574" s="745"/>
      <c r="K574" s="749">
        <v>46002</v>
      </c>
      <c r="L574" s="748" t="s">
        <v>400</v>
      </c>
      <c r="M574" s="151" t="s">
        <v>401</v>
      </c>
      <c r="N574" s="151" t="str">
        <f>C574</f>
        <v>TURNO 2</v>
      </c>
      <c r="O574" s="151" t="str">
        <f>E574</f>
        <v>MINIBUS</v>
      </c>
      <c r="P574" s="151" t="str">
        <f>D574</f>
        <v xml:space="preserve">TENO 1 </v>
      </c>
      <c r="Q574" s="151">
        <v>1</v>
      </c>
      <c r="R574" s="756">
        <f>F574/$J$532</f>
        <v>102.81496552992998</v>
      </c>
      <c r="S574" s="754">
        <f t="shared" si="20"/>
        <v>102.81496552992998</v>
      </c>
    </row>
    <row r="575" spans="1:19">
      <c r="A575" s="725"/>
      <c r="B575" s="727" t="s">
        <v>443</v>
      </c>
      <c r="C575" s="727" t="s">
        <v>411</v>
      </c>
      <c r="D575" s="727" t="s">
        <v>240</v>
      </c>
      <c r="E575" s="727" t="s">
        <v>8</v>
      </c>
      <c r="F575" s="728">
        <v>108000</v>
      </c>
      <c r="G575" s="733"/>
      <c r="H575" s="730" t="str">
        <f t="shared" si="19"/>
        <v/>
      </c>
      <c r="J575" s="745"/>
      <c r="K575" s="749">
        <v>46002</v>
      </c>
      <c r="L575" s="748" t="s">
        <v>400</v>
      </c>
      <c r="M575" s="151" t="s">
        <v>401</v>
      </c>
      <c r="N575" s="151" t="str">
        <f>C575</f>
        <v>TURNO 2</v>
      </c>
      <c r="O575" s="151" t="str">
        <f>E575</f>
        <v>BUS</v>
      </c>
      <c r="P575" s="151" t="str">
        <f>D575</f>
        <v>TENO 2</v>
      </c>
      <c r="Q575" s="151">
        <v>1</v>
      </c>
      <c r="R575" s="756">
        <f>F575/$J$532</f>
        <v>116.88438186560461</v>
      </c>
      <c r="S575" s="754">
        <f t="shared" si="20"/>
        <v>116.88438186560461</v>
      </c>
    </row>
    <row r="576" spans="1:19">
      <c r="A576" s="725"/>
      <c r="B576" s="727" t="s">
        <v>443</v>
      </c>
      <c r="C576" s="727" t="s">
        <v>411</v>
      </c>
      <c r="D576" s="727" t="s">
        <v>25</v>
      </c>
      <c r="E576" s="727" t="s">
        <v>8</v>
      </c>
      <c r="F576" s="728">
        <v>119000</v>
      </c>
      <c r="G576" s="733"/>
      <c r="H576" s="730" t="str">
        <f t="shared" si="19"/>
        <v/>
      </c>
      <c r="J576" s="745"/>
      <c r="K576" s="749">
        <v>46002</v>
      </c>
      <c r="L576" s="748" t="s">
        <v>400</v>
      </c>
      <c r="M576" s="151" t="s">
        <v>401</v>
      </c>
      <c r="N576" s="151" t="str">
        <f>C576</f>
        <v>TURNO 2</v>
      </c>
      <c r="O576" s="151" t="str">
        <f>E576</f>
        <v>BUS</v>
      </c>
      <c r="P576" s="151" t="str">
        <f>D576</f>
        <v>MORZA</v>
      </c>
      <c r="Q576" s="151">
        <v>1</v>
      </c>
      <c r="R576" s="756">
        <f>F576/$J$532</f>
        <v>128.78927261117545</v>
      </c>
      <c r="S576" s="754">
        <f t="shared" si="20"/>
        <v>128.78927261117545</v>
      </c>
    </row>
    <row r="577" spans="1:19">
      <c r="A577" s="725"/>
      <c r="B577" s="727" t="s">
        <v>443</v>
      </c>
      <c r="C577" s="727" t="s">
        <v>411</v>
      </c>
      <c r="D577" s="727" t="s">
        <v>25</v>
      </c>
      <c r="E577" s="727" t="s">
        <v>144</v>
      </c>
      <c r="F577" s="728">
        <v>100000</v>
      </c>
      <c r="G577" s="733"/>
      <c r="H577" s="730" t="str">
        <f t="shared" si="19"/>
        <v/>
      </c>
      <c r="J577" s="745"/>
      <c r="K577" s="749">
        <v>46002</v>
      </c>
      <c r="L577" s="748" t="s">
        <v>400</v>
      </c>
      <c r="M577" s="151" t="s">
        <v>401</v>
      </c>
      <c r="N577" s="151" t="str">
        <f>C577</f>
        <v>TURNO 2</v>
      </c>
      <c r="O577" s="151" t="str">
        <f>E577</f>
        <v xml:space="preserve">VAN </v>
      </c>
      <c r="P577" s="151" t="str">
        <f>D577</f>
        <v>MORZA</v>
      </c>
      <c r="Q577" s="151">
        <v>1</v>
      </c>
      <c r="R577" s="756">
        <f>F577/$J$532</f>
        <v>108.22627950518945</v>
      </c>
      <c r="S577" s="754">
        <f t="shared" si="20"/>
        <v>108.22627950518945</v>
      </c>
    </row>
    <row r="578" spans="1:19">
      <c r="A578" s="725"/>
      <c r="B578" s="727" t="s">
        <v>443</v>
      </c>
      <c r="C578" s="727" t="s">
        <v>411</v>
      </c>
      <c r="D578" s="727" t="s">
        <v>54</v>
      </c>
      <c r="E578" s="727" t="s">
        <v>8</v>
      </c>
      <c r="F578" s="728">
        <v>120000</v>
      </c>
      <c r="G578" s="733"/>
      <c r="H578" s="730" t="str">
        <f t="shared" si="19"/>
        <v/>
      </c>
      <c r="J578" s="745"/>
      <c r="K578" s="749">
        <v>46002</v>
      </c>
      <c r="L578" s="748" t="s">
        <v>400</v>
      </c>
      <c r="M578" s="151" t="s">
        <v>401</v>
      </c>
      <c r="N578" s="151" t="str">
        <f>C578</f>
        <v>TURNO 2</v>
      </c>
      <c r="O578" s="151" t="str">
        <f>E578</f>
        <v>BUS</v>
      </c>
      <c r="P578" s="151" t="str">
        <f>D578</f>
        <v>LA MONTAÑA 1</v>
      </c>
      <c r="Q578" s="151">
        <v>1</v>
      </c>
      <c r="R578" s="756">
        <f>F578/$J$532</f>
        <v>129.87153540622734</v>
      </c>
      <c r="S578" s="754">
        <f t="shared" si="20"/>
        <v>129.87153540622734</v>
      </c>
    </row>
    <row r="579" spans="1:19">
      <c r="A579" s="725"/>
      <c r="B579" s="727" t="s">
        <v>443</v>
      </c>
      <c r="C579" s="727" t="s">
        <v>411</v>
      </c>
      <c r="D579" s="727" t="s">
        <v>57</v>
      </c>
      <c r="E579" s="727" t="s">
        <v>17</v>
      </c>
      <c r="F579" s="728">
        <v>105000</v>
      </c>
      <c r="G579" s="733"/>
      <c r="H579" s="730" t="str">
        <f t="shared" si="19"/>
        <v/>
      </c>
      <c r="J579" s="745"/>
      <c r="K579" s="749">
        <v>46002</v>
      </c>
      <c r="L579" s="748" t="s">
        <v>400</v>
      </c>
      <c r="M579" s="151" t="s">
        <v>401</v>
      </c>
      <c r="N579" s="151" t="str">
        <f>C579</f>
        <v>TURNO 2</v>
      </c>
      <c r="O579" s="151" t="str">
        <f>E579</f>
        <v>MINIBUS</v>
      </c>
      <c r="P579" s="151" t="str">
        <f>D579</f>
        <v xml:space="preserve">LA MONTAÑA 2 </v>
      </c>
      <c r="Q579" s="151">
        <v>1</v>
      </c>
      <c r="R579" s="756">
        <f>F579/$J$532</f>
        <v>113.63759348044893</v>
      </c>
      <c r="S579" s="754">
        <f t="shared" si="20"/>
        <v>113.63759348044893</v>
      </c>
    </row>
    <row r="580" spans="1:19">
      <c r="A580" s="725"/>
      <c r="B580" s="727" t="s">
        <v>443</v>
      </c>
      <c r="C580" s="727" t="s">
        <v>411</v>
      </c>
      <c r="D580" s="727" t="s">
        <v>58</v>
      </c>
      <c r="E580" s="727" t="s">
        <v>8</v>
      </c>
      <c r="F580" s="728">
        <v>165000</v>
      </c>
      <c r="G580" s="733"/>
      <c r="H580" s="730" t="str">
        <f t="shared" ref="H580:H643" si="21">IFERROR(F580/G580,"")</f>
        <v/>
      </c>
      <c r="J580" s="745"/>
      <c r="K580" s="749">
        <v>46002</v>
      </c>
      <c r="L580" s="748" t="s">
        <v>400</v>
      </c>
      <c r="M580" s="151" t="s">
        <v>401</v>
      </c>
      <c r="N580" s="151" t="str">
        <f>C580</f>
        <v>TURNO 2</v>
      </c>
      <c r="O580" s="151" t="str">
        <f>E580</f>
        <v>BUS</v>
      </c>
      <c r="P580" s="151" t="str">
        <f>D580</f>
        <v xml:space="preserve">MOLINA </v>
      </c>
      <c r="Q580" s="151">
        <v>1</v>
      </c>
      <c r="R580" s="756">
        <f>F580/$J$532</f>
        <v>178.57336118356258</v>
      </c>
      <c r="S580" s="754">
        <f t="shared" si="20"/>
        <v>178.57336118356258</v>
      </c>
    </row>
    <row r="581" spans="1:19">
      <c r="A581" s="725"/>
      <c r="B581" s="727" t="s">
        <v>443</v>
      </c>
      <c r="C581" s="727" t="s">
        <v>412</v>
      </c>
      <c r="D581" s="727" t="s">
        <v>22</v>
      </c>
      <c r="E581" s="727" t="s">
        <v>10</v>
      </c>
      <c r="F581" s="728">
        <v>145000</v>
      </c>
      <c r="G581" s="733"/>
      <c r="H581" s="730" t="str">
        <f t="shared" si="21"/>
        <v/>
      </c>
      <c r="J581" s="745"/>
      <c r="K581" s="749">
        <v>46002</v>
      </c>
      <c r="L581" s="748" t="s">
        <v>400</v>
      </c>
      <c r="M581" s="151" t="s">
        <v>401</v>
      </c>
      <c r="N581" s="151" t="str">
        <f>C581</f>
        <v xml:space="preserve">TURNO 2 </v>
      </c>
      <c r="O581" s="151" t="str">
        <f>E581</f>
        <v>VAN</v>
      </c>
      <c r="P581" s="151" t="str">
        <f>D581</f>
        <v>MOLINA</v>
      </c>
      <c r="Q581" s="151">
        <v>1</v>
      </c>
      <c r="R581" s="756">
        <f>F581/$J$532</f>
        <v>156.92810528252471</v>
      </c>
      <c r="S581" s="754">
        <f t="shared" si="20"/>
        <v>156.92810528252471</v>
      </c>
    </row>
    <row r="582" spans="1:19">
      <c r="A582" s="725"/>
      <c r="B582" s="727" t="s">
        <v>443</v>
      </c>
      <c r="C582" s="727" t="s">
        <v>411</v>
      </c>
      <c r="D582" s="727" t="s">
        <v>20</v>
      </c>
      <c r="E582" s="727" t="s">
        <v>8</v>
      </c>
      <c r="F582" s="728">
        <v>121000</v>
      </c>
      <c r="G582" s="733"/>
      <c r="H582" s="730" t="str">
        <f t="shared" si="21"/>
        <v/>
      </c>
      <c r="J582" s="745"/>
      <c r="K582" s="749">
        <v>46002</v>
      </c>
      <c r="L582" s="748" t="s">
        <v>400</v>
      </c>
      <c r="M582" s="151" t="s">
        <v>401</v>
      </c>
      <c r="N582" s="151" t="str">
        <f>C582</f>
        <v>TURNO 2</v>
      </c>
      <c r="O582" s="151" t="str">
        <f>E582</f>
        <v>BUS</v>
      </c>
      <c r="P582" s="151" t="str">
        <f>D582</f>
        <v>RAUCO</v>
      </c>
      <c r="Q582" s="151">
        <v>1</v>
      </c>
      <c r="R582" s="756">
        <f>F582/$J$532</f>
        <v>130.95379820127923</v>
      </c>
      <c r="S582" s="754">
        <f t="shared" si="20"/>
        <v>130.95379820127923</v>
      </c>
    </row>
    <row r="583" spans="1:19">
      <c r="A583" s="725"/>
      <c r="B583" s="727" t="s">
        <v>443</v>
      </c>
      <c r="C583" s="727" t="s">
        <v>411</v>
      </c>
      <c r="D583" s="727" t="s">
        <v>20</v>
      </c>
      <c r="E583" s="727" t="s">
        <v>10</v>
      </c>
      <c r="F583" s="728">
        <v>90000</v>
      </c>
      <c r="G583" s="733"/>
      <c r="H583" s="730" t="str">
        <f t="shared" si="21"/>
        <v/>
      </c>
      <c r="J583" s="745"/>
      <c r="K583" s="749">
        <v>46002</v>
      </c>
      <c r="L583" s="748" t="s">
        <v>400</v>
      </c>
      <c r="M583" s="151" t="s">
        <v>401</v>
      </c>
      <c r="N583" s="151" t="str">
        <f>C583</f>
        <v>TURNO 2</v>
      </c>
      <c r="O583" s="151" t="str">
        <f>E583</f>
        <v>VAN</v>
      </c>
      <c r="P583" s="151" t="str">
        <f>D583</f>
        <v>RAUCO</v>
      </c>
      <c r="Q583" s="151">
        <v>1</v>
      </c>
      <c r="R583" s="756">
        <f>F583/$J$532</f>
        <v>97.403651554670503</v>
      </c>
      <c r="S583" s="754">
        <f t="shared" si="20"/>
        <v>97.403651554670503</v>
      </c>
    </row>
    <row r="584" spans="1:19">
      <c r="A584" s="725"/>
      <c r="B584" s="727" t="s">
        <v>443</v>
      </c>
      <c r="C584" s="727" t="s">
        <v>411</v>
      </c>
      <c r="D584" s="727" t="s">
        <v>419</v>
      </c>
      <c r="E584" s="727" t="s">
        <v>17</v>
      </c>
      <c r="F584" s="728">
        <v>150000</v>
      </c>
      <c r="G584" s="733"/>
      <c r="H584" s="730" t="str">
        <f t="shared" si="21"/>
        <v/>
      </c>
      <c r="J584" s="745"/>
      <c r="K584" s="749">
        <v>46002</v>
      </c>
      <c r="L584" s="748" t="s">
        <v>400</v>
      </c>
      <c r="M584" s="151" t="s">
        <v>401</v>
      </c>
      <c r="N584" s="151" t="str">
        <f>C584</f>
        <v>TURNO 2</v>
      </c>
      <c r="O584" s="151" t="str">
        <f>E584</f>
        <v>MINIBUS</v>
      </c>
      <c r="P584" s="151" t="str">
        <f>D584</f>
        <v xml:space="preserve">CHEPICA </v>
      </c>
      <c r="Q584" s="151">
        <v>1</v>
      </c>
      <c r="R584" s="756">
        <f>F584/$J$532</f>
        <v>162.33941925778419</v>
      </c>
      <c r="S584" s="754">
        <f t="shared" si="20"/>
        <v>162.33941925778419</v>
      </c>
    </row>
    <row r="585" spans="1:19">
      <c r="A585" s="725"/>
      <c r="B585" s="727" t="s">
        <v>452</v>
      </c>
      <c r="C585" s="727" t="s">
        <v>411</v>
      </c>
      <c r="D585" s="727" t="s">
        <v>413</v>
      </c>
      <c r="E585" s="727" t="s">
        <v>10</v>
      </c>
      <c r="F585" s="728">
        <v>75000</v>
      </c>
      <c r="G585" s="733">
        <v>8</v>
      </c>
      <c r="H585" s="730">
        <f t="shared" si="21"/>
        <v>9375</v>
      </c>
      <c r="J585" s="745"/>
      <c r="K585" s="749">
        <v>46002</v>
      </c>
      <c r="L585" s="748" t="s">
        <v>400</v>
      </c>
      <c r="M585" s="151" t="s">
        <v>401</v>
      </c>
      <c r="N585" s="151" t="str">
        <f>C585</f>
        <v>TURNO 2</v>
      </c>
      <c r="O585" s="151" t="str">
        <f>E585</f>
        <v>VAN</v>
      </c>
      <c r="P585" s="151" t="str">
        <f>D585</f>
        <v>CURICÓ 1,2,3</v>
      </c>
      <c r="Q585" s="151">
        <v>1</v>
      </c>
      <c r="R585" s="756">
        <f>F585/$J$532</f>
        <v>81.169709628892093</v>
      </c>
      <c r="S585" s="754">
        <f t="shared" si="20"/>
        <v>81.169709628892093</v>
      </c>
    </row>
    <row r="586" spans="1:19">
      <c r="A586" s="725">
        <v>46003</v>
      </c>
      <c r="B586" s="727" t="s">
        <v>445</v>
      </c>
      <c r="C586" s="727" t="s">
        <v>408</v>
      </c>
      <c r="D586" s="727" t="s">
        <v>148</v>
      </c>
      <c r="E586" s="727" t="s">
        <v>17</v>
      </c>
      <c r="F586" s="728">
        <v>78750</v>
      </c>
      <c r="G586" s="733">
        <v>21</v>
      </c>
      <c r="H586" s="730">
        <f t="shared" si="21"/>
        <v>3750</v>
      </c>
      <c r="J586" s="765">
        <v>916.9</v>
      </c>
      <c r="K586" s="749">
        <v>46003</v>
      </c>
      <c r="L586" s="748" t="s">
        <v>400</v>
      </c>
      <c r="M586" s="151" t="s">
        <v>401</v>
      </c>
      <c r="N586" s="151" t="str">
        <f>C586</f>
        <v>TURNO 1</v>
      </c>
      <c r="O586" s="151" t="str">
        <f>E587</f>
        <v>MINIBUS</v>
      </c>
      <c r="P586" s="151" t="str">
        <f>D586</f>
        <v xml:space="preserve">CURICÓ 1 Y 2 </v>
      </c>
      <c r="Q586" s="151">
        <v>1</v>
      </c>
      <c r="R586" s="756">
        <f>F586/$J$586</f>
        <v>85.887228705420441</v>
      </c>
      <c r="S586" s="754">
        <f t="shared" si="20"/>
        <v>85.887228705420441</v>
      </c>
    </row>
    <row r="587" spans="1:19">
      <c r="A587" s="725"/>
      <c r="B587" s="727" t="s">
        <v>445</v>
      </c>
      <c r="C587" s="727" t="s">
        <v>408</v>
      </c>
      <c r="D587" s="727" t="s">
        <v>146</v>
      </c>
      <c r="E587" s="727" t="s">
        <v>17</v>
      </c>
      <c r="F587" s="728">
        <v>52500</v>
      </c>
      <c r="G587" s="733">
        <v>13</v>
      </c>
      <c r="H587" s="730">
        <f t="shared" si="21"/>
        <v>4038.4615384615386</v>
      </c>
      <c r="J587" s="766"/>
      <c r="K587" s="749">
        <v>46003</v>
      </c>
      <c r="L587" s="748" t="s">
        <v>400</v>
      </c>
      <c r="M587" s="151" t="s">
        <v>401</v>
      </c>
      <c r="N587" s="151" t="str">
        <f>C587</f>
        <v>TURNO 1</v>
      </c>
      <c r="O587" s="151" t="str">
        <f>E588</f>
        <v>VAN</v>
      </c>
      <c r="P587" s="151" t="str">
        <f>D587</f>
        <v>CURICÓ 3</v>
      </c>
      <c r="Q587" s="151">
        <v>1</v>
      </c>
      <c r="R587" s="756">
        <f>F587/$J$586</f>
        <v>57.258152470280294</v>
      </c>
      <c r="S587" s="754">
        <f t="shared" si="20"/>
        <v>57.258152470280294</v>
      </c>
    </row>
    <row r="588" spans="1:19">
      <c r="A588" s="725"/>
      <c r="B588" s="727" t="s">
        <v>445</v>
      </c>
      <c r="C588" s="727" t="s">
        <v>408</v>
      </c>
      <c r="D588" s="727" t="s">
        <v>418</v>
      </c>
      <c r="E588" s="727" t="s">
        <v>10</v>
      </c>
      <c r="F588" s="728">
        <v>80000</v>
      </c>
      <c r="G588" s="733">
        <v>6</v>
      </c>
      <c r="H588" s="730">
        <f t="shared" si="21"/>
        <v>13333.333333333334</v>
      </c>
      <c r="J588" s="766"/>
      <c r="K588" s="749">
        <v>46003</v>
      </c>
      <c r="L588" s="748" t="s">
        <v>400</v>
      </c>
      <c r="M588" s="151" t="s">
        <v>401</v>
      </c>
      <c r="N588" s="151" t="str">
        <f>C588</f>
        <v>TURNO 1</v>
      </c>
      <c r="O588" s="151" t="str">
        <f>E592</f>
        <v>BUS</v>
      </c>
      <c r="P588" s="151" t="str">
        <f>D588</f>
        <v>TENO/MORZA</v>
      </c>
      <c r="Q588" s="151">
        <v>1</v>
      </c>
      <c r="R588" s="756">
        <f>F588/$J$586</f>
        <v>87.250518049950927</v>
      </c>
      <c r="S588" s="754">
        <f t="shared" si="20"/>
        <v>87.250518049950927</v>
      </c>
    </row>
    <row r="589" spans="1:19">
      <c r="A589" s="725"/>
      <c r="B589" s="727" t="s">
        <v>465</v>
      </c>
      <c r="C589" s="727" t="s">
        <v>408</v>
      </c>
      <c r="D589" s="727" t="s">
        <v>324</v>
      </c>
      <c r="E589" s="727" t="s">
        <v>17</v>
      </c>
      <c r="F589" s="728">
        <v>78750</v>
      </c>
      <c r="G589" s="733">
        <v>22</v>
      </c>
      <c r="H589" s="730">
        <f t="shared" si="21"/>
        <v>3579.5454545454545</v>
      </c>
      <c r="J589" s="766"/>
      <c r="K589" s="749">
        <v>46003</v>
      </c>
      <c r="L589" s="748" t="s">
        <v>400</v>
      </c>
      <c r="M589" s="760" t="s">
        <v>401</v>
      </c>
      <c r="N589" s="151" t="str">
        <f>C589</f>
        <v>TURNO 1</v>
      </c>
      <c r="O589" s="151" t="str">
        <f>E593</f>
        <v>BUS</v>
      </c>
      <c r="P589" s="151" t="str">
        <f>D589</f>
        <v>CURICO 1-2</v>
      </c>
      <c r="Q589" s="151">
        <v>1</v>
      </c>
      <c r="R589" s="756">
        <f>F589/$J$586</f>
        <v>85.887228705420441</v>
      </c>
      <c r="S589" s="754">
        <f t="shared" si="20"/>
        <v>85.887228705420441</v>
      </c>
    </row>
    <row r="590" spans="1:19">
      <c r="A590" s="725"/>
      <c r="B590" s="727" t="s">
        <v>465</v>
      </c>
      <c r="C590" s="727" t="s">
        <v>408</v>
      </c>
      <c r="D590" s="727" t="s">
        <v>14</v>
      </c>
      <c r="E590" s="727" t="s">
        <v>17</v>
      </c>
      <c r="F590" s="728">
        <v>52500</v>
      </c>
      <c r="G590" s="733">
        <v>19</v>
      </c>
      <c r="H590" s="730">
        <f t="shared" si="21"/>
        <v>2763.1578947368421</v>
      </c>
      <c r="J590" s="766"/>
      <c r="K590" s="749">
        <v>46003</v>
      </c>
      <c r="L590" s="748" t="s">
        <v>400</v>
      </c>
      <c r="M590" s="760" t="s">
        <v>401</v>
      </c>
      <c r="N590" s="151" t="str">
        <f>C590</f>
        <v>TURNO 1</v>
      </c>
      <c r="O590" s="151" t="str">
        <f>E594</f>
        <v>BUS</v>
      </c>
      <c r="P590" s="151" t="str">
        <f>D590</f>
        <v>CURICO 3</v>
      </c>
      <c r="Q590" s="151">
        <v>1</v>
      </c>
      <c r="R590" s="756">
        <f>F590/$J$586</f>
        <v>57.258152470280294</v>
      </c>
      <c r="S590" s="754">
        <f t="shared" si="20"/>
        <v>57.258152470280294</v>
      </c>
    </row>
    <row r="591" spans="1:19">
      <c r="A591" s="725"/>
      <c r="B591" s="727" t="s">
        <v>465</v>
      </c>
      <c r="C591" s="727" t="s">
        <v>408</v>
      </c>
      <c r="D591" s="727" t="s">
        <v>466</v>
      </c>
      <c r="E591" s="727" t="s">
        <v>10</v>
      </c>
      <c r="F591" s="728">
        <v>85000</v>
      </c>
      <c r="G591" s="733">
        <v>10</v>
      </c>
      <c r="H591" s="730">
        <f t="shared" si="21"/>
        <v>8500</v>
      </c>
      <c r="J591" s="766"/>
      <c r="K591" s="749">
        <v>46003</v>
      </c>
      <c r="L591" s="748" t="s">
        <v>400</v>
      </c>
      <c r="M591" s="760" t="s">
        <v>401</v>
      </c>
      <c r="N591" s="151" t="str">
        <f>C591</f>
        <v>TURNO 1</v>
      </c>
      <c r="O591" s="151" t="str">
        <f>E595</f>
        <v>BUS</v>
      </c>
      <c r="P591" s="151" t="str">
        <f>D591</f>
        <v>TENO/COMALLE/RAUCO</v>
      </c>
      <c r="Q591" s="151">
        <v>1</v>
      </c>
      <c r="R591" s="756">
        <f>F591/$J$586</f>
        <v>92.703675428072856</v>
      </c>
      <c r="S591" s="754">
        <f t="shared" si="20"/>
        <v>92.703675428072856</v>
      </c>
    </row>
    <row r="592" spans="1:19">
      <c r="A592" s="725"/>
      <c r="B592" s="727" t="s">
        <v>434</v>
      </c>
      <c r="C592" s="727" t="s">
        <v>409</v>
      </c>
      <c r="D592" s="727" t="s">
        <v>145</v>
      </c>
      <c r="E592" s="727" t="s">
        <v>8</v>
      </c>
      <c r="F592" s="728">
        <v>126000</v>
      </c>
      <c r="G592" s="733">
        <v>44</v>
      </c>
      <c r="H592" s="730">
        <f t="shared" si="21"/>
        <v>2863.6363636363635</v>
      </c>
      <c r="J592" s="766"/>
      <c r="K592" s="749">
        <v>46003</v>
      </c>
      <c r="L592" s="748" t="s">
        <v>400</v>
      </c>
      <c r="M592" s="151" t="s">
        <v>401</v>
      </c>
      <c r="N592" s="151" t="str">
        <f>C592</f>
        <v xml:space="preserve">TURNO 1 </v>
      </c>
      <c r="O592" s="151" t="str">
        <f>E593</f>
        <v>BUS</v>
      </c>
      <c r="P592" s="151" t="str">
        <f>D592</f>
        <v>CURICÓ 1</v>
      </c>
      <c r="Q592" s="151">
        <v>1</v>
      </c>
      <c r="R592" s="756">
        <f>F592/$J$586</f>
        <v>137.41956592867271</v>
      </c>
      <c r="S592" s="754">
        <f t="shared" si="20"/>
        <v>137.41956592867271</v>
      </c>
    </row>
    <row r="593" spans="1:19">
      <c r="A593" s="725"/>
      <c r="B593" s="727" t="s">
        <v>434</v>
      </c>
      <c r="C593" s="727" t="s">
        <v>409</v>
      </c>
      <c r="D593" s="727" t="s">
        <v>145</v>
      </c>
      <c r="E593" s="727" t="s">
        <v>8</v>
      </c>
      <c r="F593" s="728">
        <v>126000</v>
      </c>
      <c r="G593" s="733">
        <v>30</v>
      </c>
      <c r="H593" s="730">
        <f t="shared" si="21"/>
        <v>4200</v>
      </c>
      <c r="J593" s="766"/>
      <c r="K593" s="749">
        <v>46003</v>
      </c>
      <c r="L593" s="748" t="s">
        <v>400</v>
      </c>
      <c r="M593" s="151" t="s">
        <v>401</v>
      </c>
      <c r="N593" s="151" t="str">
        <f>C593</f>
        <v xml:space="preserve">TURNO 1 </v>
      </c>
      <c r="O593" s="151" t="str">
        <f>E594</f>
        <v>BUS</v>
      </c>
      <c r="P593" s="151" t="str">
        <f>D593</f>
        <v>CURICÓ 1</v>
      </c>
      <c r="Q593" s="151">
        <v>1</v>
      </c>
      <c r="R593" s="756">
        <f>F593/$J$586</f>
        <v>137.41956592867271</v>
      </c>
      <c r="S593" s="754">
        <f t="shared" si="20"/>
        <v>137.41956592867271</v>
      </c>
    </row>
    <row r="594" spans="1:19">
      <c r="A594" s="725"/>
      <c r="B594" s="727" t="s">
        <v>434</v>
      </c>
      <c r="C594" s="727" t="s">
        <v>409</v>
      </c>
      <c r="D594" s="727" t="s">
        <v>145</v>
      </c>
      <c r="E594" s="727" t="s">
        <v>8</v>
      </c>
      <c r="F594" s="728">
        <v>126000</v>
      </c>
      <c r="G594" s="733">
        <v>43</v>
      </c>
      <c r="H594" s="730">
        <f t="shared" si="21"/>
        <v>2930.2325581395348</v>
      </c>
      <c r="J594" s="766"/>
      <c r="K594" s="749">
        <v>46003</v>
      </c>
      <c r="L594" s="748" t="s">
        <v>400</v>
      </c>
      <c r="M594" s="151" t="s">
        <v>401</v>
      </c>
      <c r="N594" s="151" t="str">
        <f>C594</f>
        <v xml:space="preserve">TURNO 1 </v>
      </c>
      <c r="O594" s="151" t="str">
        <f>E595</f>
        <v>BUS</v>
      </c>
      <c r="P594" s="151" t="str">
        <f>D594</f>
        <v>CURICÓ 1</v>
      </c>
      <c r="Q594" s="151">
        <v>1</v>
      </c>
      <c r="R594" s="756">
        <f>F594/$J$586</f>
        <v>137.41956592867271</v>
      </c>
      <c r="S594" s="754">
        <f t="shared" si="20"/>
        <v>137.41956592867271</v>
      </c>
    </row>
    <row r="595" spans="1:19">
      <c r="A595" s="725"/>
      <c r="B595" s="727" t="s">
        <v>434</v>
      </c>
      <c r="C595" s="727" t="s">
        <v>408</v>
      </c>
      <c r="D595" s="727" t="s">
        <v>137</v>
      </c>
      <c r="E595" s="727" t="s">
        <v>8</v>
      </c>
      <c r="F595" s="728">
        <v>126000</v>
      </c>
      <c r="G595" s="733">
        <v>36</v>
      </c>
      <c r="H595" s="730">
        <f t="shared" si="21"/>
        <v>3500</v>
      </c>
      <c r="J595" s="766"/>
      <c r="K595" s="749">
        <v>46003</v>
      </c>
      <c r="L595" s="748" t="s">
        <v>400</v>
      </c>
      <c r="M595" s="151" t="s">
        <v>401</v>
      </c>
      <c r="N595" s="151" t="str">
        <f>C595</f>
        <v>TURNO 1</v>
      </c>
      <c r="O595" s="151" t="str">
        <f>E596</f>
        <v>BUS</v>
      </c>
      <c r="P595" s="151" t="str">
        <f>D595</f>
        <v>CURICÓ 2</v>
      </c>
      <c r="Q595" s="151">
        <v>1</v>
      </c>
      <c r="R595" s="756">
        <f>F595/$J$586</f>
        <v>137.41956592867271</v>
      </c>
      <c r="S595" s="754">
        <f t="shared" si="20"/>
        <v>137.41956592867271</v>
      </c>
    </row>
    <row r="596" spans="1:19">
      <c r="A596" s="725"/>
      <c r="B596" s="727" t="s">
        <v>434</v>
      </c>
      <c r="C596" s="727" t="s">
        <v>408</v>
      </c>
      <c r="D596" s="727" t="s">
        <v>137</v>
      </c>
      <c r="E596" s="727" t="s">
        <v>8</v>
      </c>
      <c r="F596" s="728">
        <v>126000</v>
      </c>
      <c r="G596" s="733">
        <v>46</v>
      </c>
      <c r="H596" s="730">
        <f t="shared" si="21"/>
        <v>2739.1304347826085</v>
      </c>
      <c r="J596" s="766"/>
      <c r="K596" s="749">
        <v>46003</v>
      </c>
      <c r="L596" s="748" t="s">
        <v>400</v>
      </c>
      <c r="M596" s="151" t="s">
        <v>401</v>
      </c>
      <c r="N596" s="151" t="str">
        <f>C596</f>
        <v>TURNO 1</v>
      </c>
      <c r="O596" s="151" t="str">
        <f>E597</f>
        <v>VAN</v>
      </c>
      <c r="P596" s="151" t="str">
        <f>D596</f>
        <v>CURICÓ 2</v>
      </c>
      <c r="Q596" s="151">
        <v>1</v>
      </c>
      <c r="R596" s="756">
        <f>F596/$J$586</f>
        <v>137.41956592867271</v>
      </c>
      <c r="S596" s="754">
        <f t="shared" si="20"/>
        <v>137.41956592867271</v>
      </c>
    </row>
    <row r="597" spans="1:19">
      <c r="A597" s="725"/>
      <c r="B597" s="727" t="s">
        <v>434</v>
      </c>
      <c r="C597" s="727" t="s">
        <v>408</v>
      </c>
      <c r="D597" s="727" t="s">
        <v>137</v>
      </c>
      <c r="E597" s="727" t="s">
        <v>10</v>
      </c>
      <c r="F597" s="728">
        <v>90000</v>
      </c>
      <c r="G597" s="733">
        <v>14</v>
      </c>
      <c r="H597" s="730">
        <f t="shared" si="21"/>
        <v>6428.5714285714284</v>
      </c>
      <c r="J597" s="766"/>
      <c r="K597" s="749">
        <v>46003</v>
      </c>
      <c r="L597" s="748" t="s">
        <v>400</v>
      </c>
      <c r="M597" s="151" t="s">
        <v>401</v>
      </c>
      <c r="N597" s="151" t="str">
        <f>C597</f>
        <v>TURNO 1</v>
      </c>
      <c r="O597" s="151" t="str">
        <f>E598</f>
        <v>BUS</v>
      </c>
      <c r="P597" s="151" t="str">
        <f>D597</f>
        <v>CURICÓ 2</v>
      </c>
      <c r="Q597" s="151">
        <v>1</v>
      </c>
      <c r="R597" s="756">
        <f>F597/$J$586</f>
        <v>98.156832806194785</v>
      </c>
      <c r="S597" s="754">
        <f t="shared" si="20"/>
        <v>98.156832806194785</v>
      </c>
    </row>
    <row r="598" spans="1:19">
      <c r="A598" s="725"/>
      <c r="B598" s="727" t="s">
        <v>434</v>
      </c>
      <c r="C598" s="727" t="s">
        <v>408</v>
      </c>
      <c r="D598" s="727" t="s">
        <v>146</v>
      </c>
      <c r="E598" s="727" t="s">
        <v>8</v>
      </c>
      <c r="F598" s="728">
        <v>126000</v>
      </c>
      <c r="G598" s="733">
        <v>44</v>
      </c>
      <c r="H598" s="730">
        <f t="shared" si="21"/>
        <v>2863.6363636363635</v>
      </c>
      <c r="J598" s="766"/>
      <c r="K598" s="749">
        <v>46003</v>
      </c>
      <c r="L598" s="748" t="s">
        <v>400</v>
      </c>
      <c r="M598" s="151" t="s">
        <v>401</v>
      </c>
      <c r="N598" s="151" t="str">
        <f>C598</f>
        <v>TURNO 1</v>
      </c>
      <c r="O598" s="151" t="str">
        <f>E599</f>
        <v>BUS</v>
      </c>
      <c r="P598" s="151" t="str">
        <f>D598</f>
        <v>CURICÓ 3</v>
      </c>
      <c r="Q598" s="151">
        <v>1</v>
      </c>
      <c r="R598" s="756">
        <f>F598/$J$586</f>
        <v>137.41956592867271</v>
      </c>
      <c r="S598" s="754">
        <f t="shared" si="20"/>
        <v>137.41956592867271</v>
      </c>
    </row>
    <row r="599" spans="1:19">
      <c r="A599" s="725"/>
      <c r="B599" s="727" t="s">
        <v>434</v>
      </c>
      <c r="C599" s="727" t="s">
        <v>408</v>
      </c>
      <c r="D599" s="727" t="s">
        <v>146</v>
      </c>
      <c r="E599" s="727" t="s">
        <v>8</v>
      </c>
      <c r="F599" s="728">
        <v>126000</v>
      </c>
      <c r="G599" s="733">
        <v>33</v>
      </c>
      <c r="H599" s="730">
        <f t="shared" si="21"/>
        <v>3818.181818181818</v>
      </c>
      <c r="J599" s="766"/>
      <c r="K599" s="749">
        <v>46003</v>
      </c>
      <c r="L599" s="748" t="s">
        <v>400</v>
      </c>
      <c r="M599" s="151" t="s">
        <v>401</v>
      </c>
      <c r="N599" s="151" t="str">
        <f>C599</f>
        <v>TURNO 1</v>
      </c>
      <c r="O599" s="151" t="str">
        <f>E600</f>
        <v>BUS</v>
      </c>
      <c r="P599" s="151" t="str">
        <f>D599</f>
        <v>CURICÓ 3</v>
      </c>
      <c r="Q599" s="151">
        <v>1</v>
      </c>
      <c r="R599" s="756">
        <f>F599/$J$586</f>
        <v>137.41956592867271</v>
      </c>
      <c r="S599" s="754">
        <f t="shared" si="20"/>
        <v>137.41956592867271</v>
      </c>
    </row>
    <row r="600" spans="1:19">
      <c r="A600" s="725"/>
      <c r="B600" s="727" t="s">
        <v>434</v>
      </c>
      <c r="C600" s="727" t="s">
        <v>408</v>
      </c>
      <c r="D600" s="727" t="s">
        <v>146</v>
      </c>
      <c r="E600" s="727" t="s">
        <v>8</v>
      </c>
      <c r="F600" s="728">
        <v>126000</v>
      </c>
      <c r="G600" s="733">
        <v>25</v>
      </c>
      <c r="H600" s="730">
        <f t="shared" si="21"/>
        <v>5040</v>
      </c>
      <c r="J600" s="766"/>
      <c r="K600" s="749">
        <v>46003</v>
      </c>
      <c r="L600" s="748" t="s">
        <v>400</v>
      </c>
      <c r="M600" s="151" t="s">
        <v>401</v>
      </c>
      <c r="N600" s="151" t="str">
        <f>C600</f>
        <v>TURNO 1</v>
      </c>
      <c r="O600" s="151" t="str">
        <f>E601</f>
        <v>BUS</v>
      </c>
      <c r="P600" s="151" t="str">
        <f>D600</f>
        <v>CURICÓ 3</v>
      </c>
      <c r="Q600" s="151">
        <v>1</v>
      </c>
      <c r="R600" s="756">
        <f>F600/$J$586</f>
        <v>137.41956592867271</v>
      </c>
      <c r="S600" s="754">
        <f t="shared" si="20"/>
        <v>137.41956592867271</v>
      </c>
    </row>
    <row r="601" spans="1:19">
      <c r="A601" s="725"/>
      <c r="B601" s="727" t="s">
        <v>434</v>
      </c>
      <c r="C601" s="727" t="s">
        <v>408</v>
      </c>
      <c r="D601" s="727" t="s">
        <v>146</v>
      </c>
      <c r="E601" s="727" t="s">
        <v>8</v>
      </c>
      <c r="F601" s="728">
        <v>126000</v>
      </c>
      <c r="G601" s="733">
        <v>36</v>
      </c>
      <c r="H601" s="730">
        <f t="shared" si="21"/>
        <v>3500</v>
      </c>
      <c r="J601" s="766"/>
      <c r="K601" s="749">
        <v>46003</v>
      </c>
      <c r="L601" s="748" t="s">
        <v>400</v>
      </c>
      <c r="M601" s="151" t="s">
        <v>401</v>
      </c>
      <c r="N601" s="151" t="str">
        <f>C601</f>
        <v>TURNO 1</v>
      </c>
      <c r="O601" s="151" t="str">
        <f>E602</f>
        <v>BUS</v>
      </c>
      <c r="P601" s="151" t="str">
        <f>D601</f>
        <v>CURICÓ 3</v>
      </c>
      <c r="Q601" s="151">
        <v>1</v>
      </c>
      <c r="R601" s="756">
        <f>F601/$J$586</f>
        <v>137.41956592867271</v>
      </c>
      <c r="S601" s="754">
        <f t="shared" si="20"/>
        <v>137.41956592867271</v>
      </c>
    </row>
    <row r="602" spans="1:19">
      <c r="A602" s="725"/>
      <c r="B602" s="727" t="s">
        <v>434</v>
      </c>
      <c r="C602" s="727" t="s">
        <v>408</v>
      </c>
      <c r="D602" s="727" t="s">
        <v>364</v>
      </c>
      <c r="E602" s="727" t="s">
        <v>8</v>
      </c>
      <c r="F602" s="728">
        <v>108000</v>
      </c>
      <c r="G602" s="733">
        <v>34</v>
      </c>
      <c r="H602" s="730">
        <f t="shared" si="21"/>
        <v>3176.4705882352941</v>
      </c>
      <c r="J602" s="766"/>
      <c r="K602" s="749">
        <v>46003</v>
      </c>
      <c r="L602" s="748" t="s">
        <v>400</v>
      </c>
      <c r="M602" s="151" t="s">
        <v>401</v>
      </c>
      <c r="N602" s="151" t="str">
        <f>C602</f>
        <v>TURNO 1</v>
      </c>
      <c r="O602" s="151" t="str">
        <f>E603</f>
        <v>VAN</v>
      </c>
      <c r="P602" s="151" t="str">
        <f>D602</f>
        <v xml:space="preserve">TENO 1 </v>
      </c>
      <c r="Q602" s="151">
        <v>1</v>
      </c>
      <c r="R602" s="756">
        <f>F602/$J$586</f>
        <v>117.78819936743375</v>
      </c>
      <c r="S602" s="754">
        <f t="shared" si="20"/>
        <v>117.78819936743375</v>
      </c>
    </row>
    <row r="603" spans="1:19">
      <c r="A603" s="725"/>
      <c r="B603" s="727" t="s">
        <v>434</v>
      </c>
      <c r="C603" s="727" t="s">
        <v>408</v>
      </c>
      <c r="D603" s="727" t="s">
        <v>364</v>
      </c>
      <c r="E603" s="727" t="s">
        <v>10</v>
      </c>
      <c r="F603" s="728">
        <v>90000</v>
      </c>
      <c r="G603" s="733">
        <v>11</v>
      </c>
      <c r="H603" s="730">
        <f t="shared" si="21"/>
        <v>8181.818181818182</v>
      </c>
      <c r="J603" s="766"/>
      <c r="K603" s="749">
        <v>46003</v>
      </c>
      <c r="L603" s="748" t="s">
        <v>400</v>
      </c>
      <c r="M603" s="151" t="s">
        <v>401</v>
      </c>
      <c r="N603" s="151" t="str">
        <f>C603</f>
        <v>TURNO 1</v>
      </c>
      <c r="O603" s="151" t="str">
        <f>E604</f>
        <v>MINIBUS</v>
      </c>
      <c r="P603" s="151" t="str">
        <f>D603</f>
        <v xml:space="preserve">TENO 1 </v>
      </c>
      <c r="Q603" s="151">
        <v>1</v>
      </c>
      <c r="R603" s="756">
        <f>F603/$J$586</f>
        <v>98.156832806194785</v>
      </c>
      <c r="S603" s="754">
        <f t="shared" si="20"/>
        <v>98.156832806194785</v>
      </c>
    </row>
    <row r="604" spans="1:19">
      <c r="A604" s="725"/>
      <c r="B604" s="727" t="s">
        <v>434</v>
      </c>
      <c r="C604" s="727" t="s">
        <v>408</v>
      </c>
      <c r="D604" s="727" t="s">
        <v>249</v>
      </c>
      <c r="E604" s="727" t="s">
        <v>17</v>
      </c>
      <c r="F604" s="728">
        <v>97000</v>
      </c>
      <c r="G604" s="733">
        <v>35</v>
      </c>
      <c r="H604" s="730">
        <f t="shared" si="21"/>
        <v>2771.4285714285716</v>
      </c>
      <c r="J604" s="766"/>
      <c r="K604" s="749">
        <v>46003</v>
      </c>
      <c r="L604" s="748" t="s">
        <v>400</v>
      </c>
      <c r="M604" s="151" t="s">
        <v>401</v>
      </c>
      <c r="N604" s="151" t="str">
        <f>C604</f>
        <v>TURNO 1</v>
      </c>
      <c r="O604" s="151" t="str">
        <f>E605</f>
        <v>BUS</v>
      </c>
      <c r="P604" s="151" t="str">
        <f>D604</f>
        <v xml:space="preserve">TENO 2 </v>
      </c>
      <c r="Q604" s="151">
        <v>1</v>
      </c>
      <c r="R604" s="756">
        <f>F604/$J$586</f>
        <v>105.7912531355655</v>
      </c>
      <c r="S604" s="754">
        <f t="shared" si="20"/>
        <v>105.7912531355655</v>
      </c>
    </row>
    <row r="605" spans="1:19">
      <c r="A605" s="725"/>
      <c r="B605" s="727" t="s">
        <v>434</v>
      </c>
      <c r="C605" s="727" t="s">
        <v>408</v>
      </c>
      <c r="D605" s="727" t="s">
        <v>25</v>
      </c>
      <c r="E605" s="727" t="s">
        <v>8</v>
      </c>
      <c r="F605" s="728">
        <v>119000</v>
      </c>
      <c r="G605" s="733">
        <v>21</v>
      </c>
      <c r="H605" s="730">
        <f t="shared" si="21"/>
        <v>5666.666666666667</v>
      </c>
      <c r="J605" s="766"/>
      <c r="K605" s="749">
        <v>46003</v>
      </c>
      <c r="L605" s="748" t="s">
        <v>400</v>
      </c>
      <c r="M605" s="151" t="s">
        <v>401</v>
      </c>
      <c r="N605" s="151" t="str">
        <f>C605</f>
        <v>TURNO 1</v>
      </c>
      <c r="O605" s="151" t="str">
        <f>E606</f>
        <v>VAN</v>
      </c>
      <c r="P605" s="151" t="str">
        <f>D605</f>
        <v>MORZA</v>
      </c>
      <c r="Q605" s="151">
        <v>1</v>
      </c>
      <c r="R605" s="756">
        <f>F605/$J$586</f>
        <v>129.78514559930201</v>
      </c>
      <c r="S605" s="754">
        <f t="shared" si="20"/>
        <v>129.78514559930201</v>
      </c>
    </row>
    <row r="606" spans="1:19">
      <c r="A606" s="725"/>
      <c r="B606" s="727" t="s">
        <v>434</v>
      </c>
      <c r="C606" s="727" t="s">
        <v>408</v>
      </c>
      <c r="D606" s="727" t="s">
        <v>25</v>
      </c>
      <c r="E606" s="727" t="s">
        <v>10</v>
      </c>
      <c r="F606" s="728">
        <v>110000</v>
      </c>
      <c r="G606" s="733">
        <v>25</v>
      </c>
      <c r="H606" s="730">
        <f t="shared" si="21"/>
        <v>4400</v>
      </c>
      <c r="J606" s="766"/>
      <c r="K606" s="749">
        <v>46003</v>
      </c>
      <c r="L606" s="748" t="s">
        <v>400</v>
      </c>
      <c r="M606" s="151" t="s">
        <v>401</v>
      </c>
      <c r="N606" s="151" t="str">
        <f>C606</f>
        <v>TURNO 1</v>
      </c>
      <c r="O606" s="151" t="str">
        <f>E607</f>
        <v>BUS</v>
      </c>
      <c r="P606" s="151" t="str">
        <f>D606</f>
        <v>MORZA</v>
      </c>
      <c r="Q606" s="151">
        <v>1</v>
      </c>
      <c r="R606" s="756">
        <f>F606/$J$586</f>
        <v>119.96946231868252</v>
      </c>
      <c r="S606" s="754">
        <f t="shared" si="20"/>
        <v>119.96946231868252</v>
      </c>
    </row>
    <row r="607" spans="1:19">
      <c r="A607" s="725"/>
      <c r="B607" s="727" t="s">
        <v>434</v>
      </c>
      <c r="C607" s="727" t="s">
        <v>408</v>
      </c>
      <c r="D607" s="727" t="s">
        <v>54</v>
      </c>
      <c r="E607" s="727" t="s">
        <v>8</v>
      </c>
      <c r="F607" s="728">
        <v>120000</v>
      </c>
      <c r="G607" s="733">
        <v>34</v>
      </c>
      <c r="H607" s="730">
        <f t="shared" si="21"/>
        <v>3529.4117647058824</v>
      </c>
      <c r="J607" s="766"/>
      <c r="K607" s="749">
        <v>46003</v>
      </c>
      <c r="L607" s="748" t="s">
        <v>400</v>
      </c>
      <c r="M607" s="151" t="s">
        <v>401</v>
      </c>
      <c r="N607" s="151" t="str">
        <f>C607</f>
        <v>TURNO 1</v>
      </c>
      <c r="O607" s="151" t="str">
        <f>E608</f>
        <v xml:space="preserve">VAN </v>
      </c>
      <c r="P607" s="151" t="str">
        <f>D607</f>
        <v>LA MONTAÑA 1</v>
      </c>
      <c r="Q607" s="151">
        <v>1</v>
      </c>
      <c r="R607" s="756">
        <f>F607/$J$586</f>
        <v>130.87577707492639</v>
      </c>
      <c r="S607" s="754">
        <f t="shared" si="20"/>
        <v>130.87577707492639</v>
      </c>
    </row>
    <row r="608" spans="1:19">
      <c r="A608" s="725"/>
      <c r="B608" s="727" t="s">
        <v>434</v>
      </c>
      <c r="C608" s="727" t="s">
        <v>408</v>
      </c>
      <c r="D608" s="727" t="s">
        <v>422</v>
      </c>
      <c r="E608" s="727" t="s">
        <v>144</v>
      </c>
      <c r="F608" s="728">
        <v>105000</v>
      </c>
      <c r="G608" s="733">
        <v>17</v>
      </c>
      <c r="H608" s="730">
        <f t="shared" si="21"/>
        <v>6176.4705882352937</v>
      </c>
      <c r="J608" s="766"/>
      <c r="K608" s="749">
        <v>46003</v>
      </c>
      <c r="L608" s="748" t="s">
        <v>400</v>
      </c>
      <c r="M608" s="151" t="s">
        <v>401</v>
      </c>
      <c r="N608" s="151" t="str">
        <f>C608</f>
        <v>TURNO 1</v>
      </c>
      <c r="O608" s="151" t="str">
        <f>E609</f>
        <v>BUS</v>
      </c>
      <c r="P608" s="151" t="str">
        <f>D608</f>
        <v xml:space="preserve">LA MONTAÑA 1 </v>
      </c>
      <c r="Q608" s="151">
        <v>1</v>
      </c>
      <c r="R608" s="756">
        <f>F608/$J$586</f>
        <v>114.51630494056059</v>
      </c>
      <c r="S608" s="754">
        <f t="shared" si="20"/>
        <v>114.51630494056059</v>
      </c>
    </row>
    <row r="609" spans="1:19">
      <c r="A609" s="725"/>
      <c r="B609" s="727" t="s">
        <v>434</v>
      </c>
      <c r="C609" s="727" t="s">
        <v>408</v>
      </c>
      <c r="D609" s="727" t="s">
        <v>57</v>
      </c>
      <c r="E609" s="727" t="s">
        <v>8</v>
      </c>
      <c r="F609" s="728">
        <v>120000</v>
      </c>
      <c r="G609" s="733">
        <v>12</v>
      </c>
      <c r="H609" s="730">
        <f t="shared" si="21"/>
        <v>10000</v>
      </c>
      <c r="J609" s="766"/>
      <c r="K609" s="749">
        <v>46003</v>
      </c>
      <c r="L609" s="748" t="s">
        <v>400</v>
      </c>
      <c r="M609" s="151" t="s">
        <v>401</v>
      </c>
      <c r="N609" s="151" t="str">
        <f>C609</f>
        <v>TURNO 1</v>
      </c>
      <c r="O609" s="151" t="str">
        <f>E610</f>
        <v>BUS</v>
      </c>
      <c r="P609" s="151" t="str">
        <f>D609</f>
        <v xml:space="preserve">LA MONTAÑA 2 </v>
      </c>
      <c r="Q609" s="151">
        <v>1</v>
      </c>
      <c r="R609" s="756">
        <f>F609/$J$586</f>
        <v>130.87577707492639</v>
      </c>
      <c r="S609" s="754">
        <f t="shared" si="20"/>
        <v>130.87577707492639</v>
      </c>
    </row>
    <row r="610" spans="1:19">
      <c r="A610" s="725"/>
      <c r="B610" s="727" t="s">
        <v>434</v>
      </c>
      <c r="C610" s="727" t="s">
        <v>408</v>
      </c>
      <c r="D610" s="727" t="s">
        <v>22</v>
      </c>
      <c r="E610" s="727" t="s">
        <v>8</v>
      </c>
      <c r="F610" s="728">
        <v>165000</v>
      </c>
      <c r="G610" s="733">
        <v>31</v>
      </c>
      <c r="H610" s="730">
        <f t="shared" si="21"/>
        <v>5322.5806451612907</v>
      </c>
      <c r="J610" s="766"/>
      <c r="K610" s="749">
        <v>46003</v>
      </c>
      <c r="L610" s="748" t="s">
        <v>400</v>
      </c>
      <c r="M610" s="151" t="s">
        <v>401</v>
      </c>
      <c r="N610" s="151" t="str">
        <f>C610</f>
        <v>TURNO 1</v>
      </c>
      <c r="O610" s="151" t="str">
        <f>E611</f>
        <v>BUS</v>
      </c>
      <c r="P610" s="151" t="str">
        <f>D610</f>
        <v>MOLINA</v>
      </c>
      <c r="Q610" s="151">
        <v>1</v>
      </c>
      <c r="R610" s="756">
        <f>F610/$J$586</f>
        <v>179.95419347802377</v>
      </c>
      <c r="S610" s="754">
        <f t="shared" si="20"/>
        <v>179.95419347802377</v>
      </c>
    </row>
    <row r="611" spans="1:19">
      <c r="A611" s="725"/>
      <c r="B611" s="727" t="s">
        <v>434</v>
      </c>
      <c r="C611" s="727" t="s">
        <v>408</v>
      </c>
      <c r="D611" s="727" t="s">
        <v>20</v>
      </c>
      <c r="E611" s="727" t="s">
        <v>8</v>
      </c>
      <c r="F611" s="728">
        <v>121000</v>
      </c>
      <c r="G611" s="733">
        <v>35</v>
      </c>
      <c r="H611" s="730">
        <f t="shared" si="21"/>
        <v>3457.1428571428573</v>
      </c>
      <c r="J611" s="766"/>
      <c r="K611" s="749">
        <v>46003</v>
      </c>
      <c r="L611" s="748" t="s">
        <v>400</v>
      </c>
      <c r="M611" s="151" t="s">
        <v>401</v>
      </c>
      <c r="N611" s="151" t="str">
        <f>C611</f>
        <v>TURNO 1</v>
      </c>
      <c r="O611" s="151" t="str">
        <f>E612</f>
        <v>VAN</v>
      </c>
      <c r="P611" s="151" t="str">
        <f>D611</f>
        <v>RAUCO</v>
      </c>
      <c r="Q611" s="151">
        <v>1</v>
      </c>
      <c r="R611" s="756">
        <f>F611/$J$586</f>
        <v>131.96640855055077</v>
      </c>
      <c r="S611" s="754">
        <f t="shared" si="20"/>
        <v>131.96640855055077</v>
      </c>
    </row>
    <row r="612" spans="1:19">
      <c r="A612" s="725"/>
      <c r="B612" s="727" t="s">
        <v>434</v>
      </c>
      <c r="C612" s="727" t="s">
        <v>408</v>
      </c>
      <c r="D612" s="727" t="s">
        <v>20</v>
      </c>
      <c r="E612" s="727" t="s">
        <v>10</v>
      </c>
      <c r="F612" s="728">
        <v>90000</v>
      </c>
      <c r="G612" s="733">
        <v>10</v>
      </c>
      <c r="H612" s="730">
        <f t="shared" si="21"/>
        <v>9000</v>
      </c>
      <c r="J612" s="766"/>
      <c r="K612" s="749">
        <v>46003</v>
      </c>
      <c r="L612" s="748" t="s">
        <v>400</v>
      </c>
      <c r="M612" s="151" t="s">
        <v>401</v>
      </c>
      <c r="N612" s="151" t="str">
        <f>C612</f>
        <v>TURNO 1</v>
      </c>
      <c r="O612" s="151" t="str">
        <f>E613</f>
        <v>BUS</v>
      </c>
      <c r="P612" s="151" t="str">
        <f>D612</f>
        <v>RAUCO</v>
      </c>
      <c r="Q612" s="151">
        <v>1</v>
      </c>
      <c r="R612" s="756">
        <f>F612/$J$586</f>
        <v>98.156832806194785</v>
      </c>
      <c r="S612" s="754">
        <f t="shared" si="20"/>
        <v>98.156832806194785</v>
      </c>
    </row>
    <row r="613" spans="1:19">
      <c r="A613" s="725"/>
      <c r="B613" s="727" t="s">
        <v>434</v>
      </c>
      <c r="C613" s="727" t="s">
        <v>408</v>
      </c>
      <c r="D613" s="727" t="s">
        <v>423</v>
      </c>
      <c r="E613" s="727" t="s">
        <v>8</v>
      </c>
      <c r="F613" s="728">
        <v>320000</v>
      </c>
      <c r="G613" s="733">
        <v>22</v>
      </c>
      <c r="H613" s="730">
        <f t="shared" si="21"/>
        <v>14545.454545454546</v>
      </c>
      <c r="J613" s="766"/>
      <c r="K613" s="749">
        <v>46003</v>
      </c>
      <c r="L613" s="748" t="s">
        <v>400</v>
      </c>
      <c r="M613" s="151" t="s">
        <v>401</v>
      </c>
      <c r="N613" s="151" t="str">
        <f>C613</f>
        <v>TURNO 1</v>
      </c>
      <c r="O613" s="151" t="str">
        <f>E614</f>
        <v>MINIBUS</v>
      </c>
      <c r="P613" s="151" t="str">
        <f>D613</f>
        <v xml:space="preserve">SAN RAFAEL </v>
      </c>
      <c r="Q613" s="151">
        <v>1</v>
      </c>
      <c r="R613" s="756">
        <f>F613/$J$586</f>
        <v>349.00207219980371</v>
      </c>
      <c r="S613" s="754">
        <f t="shared" si="20"/>
        <v>349.00207219980371</v>
      </c>
    </row>
    <row r="614" spans="1:19">
      <c r="A614" s="725"/>
      <c r="B614" s="731" t="s">
        <v>439</v>
      </c>
      <c r="C614" s="731" t="s">
        <v>408</v>
      </c>
      <c r="D614" s="731" t="s">
        <v>148</v>
      </c>
      <c r="E614" s="731" t="s">
        <v>17</v>
      </c>
      <c r="F614" s="732">
        <v>157500</v>
      </c>
      <c r="G614" s="733">
        <v>12</v>
      </c>
      <c r="H614" s="730">
        <f t="shared" si="21"/>
        <v>13125</v>
      </c>
      <c r="J614" s="766"/>
      <c r="K614" s="749">
        <v>46003</v>
      </c>
      <c r="L614" s="748" t="s">
        <v>400</v>
      </c>
      <c r="M614" s="151" t="s">
        <v>401</v>
      </c>
      <c r="N614" s="151" t="str">
        <f>C614</f>
        <v>TURNO 1</v>
      </c>
      <c r="O614" s="151" t="str">
        <f>E615</f>
        <v>MINIBUS</v>
      </c>
      <c r="P614" s="151" t="str">
        <f>D614</f>
        <v xml:space="preserve">CURICÓ 1 Y 2 </v>
      </c>
      <c r="Q614" s="151">
        <v>1</v>
      </c>
      <c r="R614" s="756">
        <f>F614/$J$586</f>
        <v>171.77445741084088</v>
      </c>
      <c r="S614" s="754">
        <f t="shared" si="20"/>
        <v>171.77445741084088</v>
      </c>
    </row>
    <row r="615" spans="1:19">
      <c r="A615" s="725"/>
      <c r="B615" s="731" t="s">
        <v>439</v>
      </c>
      <c r="C615" s="731" t="s">
        <v>408</v>
      </c>
      <c r="D615" s="731" t="s">
        <v>363</v>
      </c>
      <c r="E615" s="731" t="s">
        <v>17</v>
      </c>
      <c r="F615" s="732">
        <v>105000</v>
      </c>
      <c r="G615" s="733">
        <v>12</v>
      </c>
      <c r="H615" s="730">
        <f t="shared" si="21"/>
        <v>8750</v>
      </c>
      <c r="J615" s="766"/>
      <c r="K615" s="749">
        <v>46003</v>
      </c>
      <c r="L615" s="748" t="s">
        <v>400</v>
      </c>
      <c r="M615" s="151" t="s">
        <v>401</v>
      </c>
      <c r="N615" s="151" t="str">
        <f>C615</f>
        <v>TURNO 1</v>
      </c>
      <c r="O615" s="151" t="str">
        <f>E616</f>
        <v xml:space="preserve">VAN </v>
      </c>
      <c r="P615" s="151" t="str">
        <f>D615</f>
        <v xml:space="preserve">CURICÓ 3 </v>
      </c>
      <c r="Q615" s="151">
        <v>1</v>
      </c>
      <c r="R615" s="756">
        <f>F615/$J$586</f>
        <v>114.51630494056059</v>
      </c>
      <c r="S615" s="754">
        <f t="shared" si="20"/>
        <v>114.51630494056059</v>
      </c>
    </row>
    <row r="616" spans="1:19">
      <c r="A616" s="725"/>
      <c r="B616" s="731" t="s">
        <v>439</v>
      </c>
      <c r="C616" s="731" t="s">
        <v>408</v>
      </c>
      <c r="D616" s="731" t="s">
        <v>418</v>
      </c>
      <c r="E616" s="731" t="s">
        <v>144</v>
      </c>
      <c r="F616" s="732">
        <v>150000</v>
      </c>
      <c r="G616" s="733">
        <v>6</v>
      </c>
      <c r="H616" s="730">
        <f t="shared" si="21"/>
        <v>25000</v>
      </c>
      <c r="J616" s="766"/>
      <c r="K616" s="749">
        <v>46003</v>
      </c>
      <c r="L616" s="748" t="s">
        <v>400</v>
      </c>
      <c r="M616" s="151" t="s">
        <v>401</v>
      </c>
      <c r="N616" s="151" t="str">
        <f>C616</f>
        <v>TURNO 1</v>
      </c>
      <c r="O616" s="151" t="str">
        <f>E617</f>
        <v>BUS</v>
      </c>
      <c r="P616" s="151" t="str">
        <f>D616</f>
        <v>TENO/MORZA</v>
      </c>
      <c r="Q616" s="151">
        <v>1</v>
      </c>
      <c r="R616" s="756">
        <f>F616/$J$586</f>
        <v>163.59472134365799</v>
      </c>
      <c r="S616" s="754">
        <f t="shared" si="20"/>
        <v>163.59472134365799</v>
      </c>
    </row>
    <row r="617" spans="1:19">
      <c r="A617" s="725"/>
      <c r="B617" s="727" t="s">
        <v>443</v>
      </c>
      <c r="C617" s="727" t="s">
        <v>411</v>
      </c>
      <c r="D617" s="727" t="s">
        <v>145</v>
      </c>
      <c r="E617" s="727" t="s">
        <v>8</v>
      </c>
      <c r="F617" s="728">
        <v>126000</v>
      </c>
      <c r="G617" s="733">
        <v>44</v>
      </c>
      <c r="H617" s="730">
        <f t="shared" si="21"/>
        <v>2863.6363636363635</v>
      </c>
      <c r="J617" s="766"/>
      <c r="K617" s="749">
        <v>46003</v>
      </c>
      <c r="L617" s="748" t="s">
        <v>400</v>
      </c>
      <c r="M617" s="151" t="s">
        <v>401</v>
      </c>
      <c r="N617" s="151" t="str">
        <f>C617</f>
        <v>TURNO 2</v>
      </c>
      <c r="O617" s="151" t="str">
        <f>E618</f>
        <v>BUS</v>
      </c>
      <c r="P617" s="151" t="str">
        <f>D617</f>
        <v>CURICÓ 1</v>
      </c>
      <c r="Q617" s="151">
        <v>1</v>
      </c>
      <c r="R617" s="756">
        <f>F617/$J$586</f>
        <v>137.41956592867271</v>
      </c>
      <c r="S617" s="754">
        <f t="shared" si="20"/>
        <v>137.41956592867271</v>
      </c>
    </row>
    <row r="618" spans="1:19">
      <c r="A618" s="725"/>
      <c r="B618" s="727" t="s">
        <v>443</v>
      </c>
      <c r="C618" s="727" t="s">
        <v>412</v>
      </c>
      <c r="D618" s="727" t="s">
        <v>135</v>
      </c>
      <c r="E618" s="727" t="s">
        <v>8</v>
      </c>
      <c r="F618" s="728">
        <v>126000</v>
      </c>
      <c r="G618" s="733">
        <v>22</v>
      </c>
      <c r="H618" s="730">
        <f t="shared" si="21"/>
        <v>5727.272727272727</v>
      </c>
      <c r="J618" s="766"/>
      <c r="K618" s="749">
        <v>46003</v>
      </c>
      <c r="L618" s="748" t="s">
        <v>400</v>
      </c>
      <c r="M618" s="151" t="s">
        <v>401</v>
      </c>
      <c r="N618" s="151" t="str">
        <f>C618</f>
        <v xml:space="preserve">TURNO 2 </v>
      </c>
      <c r="O618" s="151" t="str">
        <f>E619</f>
        <v>VAN</v>
      </c>
      <c r="P618" s="151" t="str">
        <f>D618</f>
        <v xml:space="preserve">CURICÓ 1 </v>
      </c>
      <c r="Q618" s="151">
        <v>1</v>
      </c>
      <c r="R618" s="756">
        <f>F618/$J$586</f>
        <v>137.41956592867271</v>
      </c>
      <c r="S618" s="754">
        <f t="shared" si="20"/>
        <v>137.41956592867271</v>
      </c>
    </row>
    <row r="619" spans="1:19">
      <c r="A619" s="725"/>
      <c r="B619" s="727" t="s">
        <v>443</v>
      </c>
      <c r="C619" s="727" t="s">
        <v>412</v>
      </c>
      <c r="D619" s="727" t="s">
        <v>135</v>
      </c>
      <c r="E619" s="727" t="s">
        <v>10</v>
      </c>
      <c r="F619" s="728">
        <v>90000</v>
      </c>
      <c r="G619" s="733">
        <v>12</v>
      </c>
      <c r="H619" s="730">
        <f t="shared" si="21"/>
        <v>7500</v>
      </c>
      <c r="J619" s="766"/>
      <c r="K619" s="749">
        <v>46003</v>
      </c>
      <c r="L619" s="748" t="s">
        <v>400</v>
      </c>
      <c r="M619" s="151" t="s">
        <v>401</v>
      </c>
      <c r="N619" s="151" t="str">
        <f>C619</f>
        <v xml:space="preserve">TURNO 2 </v>
      </c>
      <c r="O619" s="151" t="str">
        <f>E620</f>
        <v>BUS</v>
      </c>
      <c r="P619" s="151" t="str">
        <f>D619</f>
        <v xml:space="preserve">CURICÓ 1 </v>
      </c>
      <c r="Q619" s="151">
        <v>1</v>
      </c>
      <c r="R619" s="756">
        <f>F619/$J$586</f>
        <v>98.156832806194785</v>
      </c>
      <c r="S619" s="754">
        <f t="shared" si="20"/>
        <v>98.156832806194785</v>
      </c>
    </row>
    <row r="620" spans="1:19">
      <c r="A620" s="725"/>
      <c r="B620" s="727" t="s">
        <v>443</v>
      </c>
      <c r="C620" s="727" t="s">
        <v>412</v>
      </c>
      <c r="D620" s="727" t="s">
        <v>137</v>
      </c>
      <c r="E620" s="727" t="s">
        <v>8</v>
      </c>
      <c r="F620" s="728">
        <v>126000</v>
      </c>
      <c r="G620" s="733">
        <v>25</v>
      </c>
      <c r="H620" s="730">
        <f t="shared" si="21"/>
        <v>5040</v>
      </c>
      <c r="J620" s="766"/>
      <c r="K620" s="749">
        <v>46003</v>
      </c>
      <c r="L620" s="748" t="s">
        <v>400</v>
      </c>
      <c r="M620" s="151" t="s">
        <v>401</v>
      </c>
      <c r="N620" s="151" t="str">
        <f>C620</f>
        <v xml:space="preserve">TURNO 2 </v>
      </c>
      <c r="O620" s="151" t="str">
        <f>E621</f>
        <v>BUS</v>
      </c>
      <c r="P620" s="151" t="str">
        <f>D620</f>
        <v>CURICÓ 2</v>
      </c>
      <c r="Q620" s="151">
        <v>1</v>
      </c>
      <c r="R620" s="756">
        <f>F620/$J$586</f>
        <v>137.41956592867271</v>
      </c>
      <c r="S620" s="754">
        <f t="shared" si="20"/>
        <v>137.41956592867271</v>
      </c>
    </row>
    <row r="621" spans="1:19">
      <c r="A621" s="725"/>
      <c r="B621" s="727" t="s">
        <v>443</v>
      </c>
      <c r="C621" s="727" t="s">
        <v>411</v>
      </c>
      <c r="D621" s="727" t="s">
        <v>141</v>
      </c>
      <c r="E621" s="727" t="s">
        <v>8</v>
      </c>
      <c r="F621" s="728">
        <v>126000</v>
      </c>
      <c r="G621" s="733">
        <v>40</v>
      </c>
      <c r="H621" s="730">
        <f t="shared" si="21"/>
        <v>3150</v>
      </c>
      <c r="J621" s="766"/>
      <c r="K621" s="749">
        <v>46003</v>
      </c>
      <c r="L621" s="748" t="s">
        <v>400</v>
      </c>
      <c r="M621" s="151" t="s">
        <v>401</v>
      </c>
      <c r="N621" s="151" t="str">
        <f>C621</f>
        <v>TURNO 2</v>
      </c>
      <c r="O621" s="151" t="str">
        <f>E622</f>
        <v>VAN</v>
      </c>
      <c r="P621" s="151" t="str">
        <f>D621</f>
        <v xml:space="preserve">CURICÓ 2 </v>
      </c>
      <c r="Q621" s="151">
        <v>1</v>
      </c>
      <c r="R621" s="756">
        <f>F621/$J$586</f>
        <v>137.41956592867271</v>
      </c>
      <c r="S621" s="754">
        <f t="shared" si="20"/>
        <v>137.41956592867271</v>
      </c>
    </row>
    <row r="622" spans="1:19">
      <c r="A622" s="725"/>
      <c r="B622" s="727" t="s">
        <v>443</v>
      </c>
      <c r="C622" s="727" t="s">
        <v>412</v>
      </c>
      <c r="D622" s="727" t="s">
        <v>141</v>
      </c>
      <c r="E622" s="727" t="s">
        <v>10</v>
      </c>
      <c r="F622" s="728">
        <v>90000</v>
      </c>
      <c r="G622" s="733"/>
      <c r="H622" s="730" t="str">
        <f t="shared" si="21"/>
        <v/>
      </c>
      <c r="J622" s="766"/>
      <c r="K622" s="749">
        <v>46003</v>
      </c>
      <c r="L622" s="748" t="s">
        <v>400</v>
      </c>
      <c r="M622" s="151" t="s">
        <v>401</v>
      </c>
      <c r="N622" s="151" t="str">
        <f>C622</f>
        <v xml:space="preserve">TURNO 2 </v>
      </c>
      <c r="O622" s="151" t="str">
        <f>E623</f>
        <v>BUS</v>
      </c>
      <c r="P622" s="151" t="str">
        <f>D622</f>
        <v xml:space="preserve">CURICÓ 2 </v>
      </c>
      <c r="Q622" s="151">
        <v>1</v>
      </c>
      <c r="R622" s="756">
        <f>F622/$J$586</f>
        <v>98.156832806194785</v>
      </c>
      <c r="S622" s="754">
        <f t="shared" si="20"/>
        <v>98.156832806194785</v>
      </c>
    </row>
    <row r="623" spans="1:19">
      <c r="A623" s="725"/>
      <c r="B623" s="727" t="s">
        <v>443</v>
      </c>
      <c r="C623" s="727" t="s">
        <v>411</v>
      </c>
      <c r="D623" s="727" t="s">
        <v>146</v>
      </c>
      <c r="E623" s="727" t="s">
        <v>8</v>
      </c>
      <c r="F623" s="728">
        <v>126000</v>
      </c>
      <c r="G623" s="733">
        <v>44</v>
      </c>
      <c r="H623" s="730">
        <f t="shared" si="21"/>
        <v>2863.6363636363635</v>
      </c>
      <c r="J623" s="766"/>
      <c r="K623" s="749">
        <v>46003</v>
      </c>
      <c r="L623" s="748" t="s">
        <v>400</v>
      </c>
      <c r="M623" s="151" t="s">
        <v>401</v>
      </c>
      <c r="N623" s="151" t="str">
        <f>C623</f>
        <v>TURNO 2</v>
      </c>
      <c r="O623" s="151" t="str">
        <f>E624</f>
        <v>BUS</v>
      </c>
      <c r="P623" s="151" t="str">
        <f>D623</f>
        <v>CURICÓ 3</v>
      </c>
      <c r="Q623" s="151">
        <v>1</v>
      </c>
      <c r="R623" s="756">
        <f>F623/$J$586</f>
        <v>137.41956592867271</v>
      </c>
      <c r="S623" s="754">
        <f t="shared" si="20"/>
        <v>137.41956592867271</v>
      </c>
    </row>
    <row r="624" spans="1:19">
      <c r="A624" s="725"/>
      <c r="B624" s="727" t="s">
        <v>443</v>
      </c>
      <c r="C624" s="727" t="s">
        <v>411</v>
      </c>
      <c r="D624" s="727" t="s">
        <v>363</v>
      </c>
      <c r="E624" s="727" t="s">
        <v>8</v>
      </c>
      <c r="F624" s="728">
        <v>126000</v>
      </c>
      <c r="G624" s="733">
        <v>40</v>
      </c>
      <c r="H624" s="730">
        <f t="shared" si="21"/>
        <v>3150</v>
      </c>
      <c r="J624" s="766"/>
      <c r="K624" s="749">
        <v>46003</v>
      </c>
      <c r="L624" s="748" t="s">
        <v>400</v>
      </c>
      <c r="M624" s="151" t="s">
        <v>401</v>
      </c>
      <c r="N624" s="151" t="str">
        <f>C624</f>
        <v>TURNO 2</v>
      </c>
      <c r="O624" s="151" t="str">
        <f>E625</f>
        <v>BUS</v>
      </c>
      <c r="P624" s="151" t="str">
        <f>D624</f>
        <v xml:space="preserve">CURICÓ 3 </v>
      </c>
      <c r="Q624" s="151">
        <v>1</v>
      </c>
      <c r="R624" s="756">
        <f>F624/$J$586</f>
        <v>137.41956592867271</v>
      </c>
      <c r="S624" s="754">
        <f t="shared" si="20"/>
        <v>137.41956592867271</v>
      </c>
    </row>
    <row r="625" spans="1:19">
      <c r="A625" s="725"/>
      <c r="B625" s="727" t="s">
        <v>443</v>
      </c>
      <c r="C625" s="727" t="s">
        <v>411</v>
      </c>
      <c r="D625" s="727" t="s">
        <v>363</v>
      </c>
      <c r="E625" s="727" t="s">
        <v>8</v>
      </c>
      <c r="F625" s="728">
        <v>126000</v>
      </c>
      <c r="G625" s="733">
        <v>12</v>
      </c>
      <c r="H625" s="730">
        <f t="shared" si="21"/>
        <v>10500</v>
      </c>
      <c r="J625" s="766"/>
      <c r="K625" s="749">
        <v>46003</v>
      </c>
      <c r="L625" s="748" t="s">
        <v>400</v>
      </c>
      <c r="M625" s="151" t="s">
        <v>401</v>
      </c>
      <c r="N625" s="151" t="str">
        <f>C625</f>
        <v>TURNO 2</v>
      </c>
      <c r="O625" s="151" t="str">
        <f>E626</f>
        <v>BUS</v>
      </c>
      <c r="P625" s="151" t="str">
        <f>D625</f>
        <v xml:space="preserve">CURICÓ 3 </v>
      </c>
      <c r="Q625" s="151">
        <v>1</v>
      </c>
      <c r="R625" s="756">
        <f>F625/$J$586</f>
        <v>137.41956592867271</v>
      </c>
      <c r="S625" s="754">
        <f t="shared" si="20"/>
        <v>137.41956592867271</v>
      </c>
    </row>
    <row r="626" spans="1:19">
      <c r="A626" s="725"/>
      <c r="B626" s="727" t="s">
        <v>443</v>
      </c>
      <c r="C626" s="727" t="s">
        <v>412</v>
      </c>
      <c r="D626" s="727" t="s">
        <v>146</v>
      </c>
      <c r="E626" s="727" t="s">
        <v>8</v>
      </c>
      <c r="F626" s="728">
        <v>126000</v>
      </c>
      <c r="G626" s="733"/>
      <c r="H626" s="730" t="str">
        <f t="shared" si="21"/>
        <v/>
      </c>
      <c r="J626" s="766"/>
      <c r="K626" s="749">
        <v>46003</v>
      </c>
      <c r="L626" s="748" t="s">
        <v>400</v>
      </c>
      <c r="M626" s="151" t="s">
        <v>401</v>
      </c>
      <c r="N626" s="151" t="str">
        <f>C626</f>
        <v xml:space="preserve">TURNO 2 </v>
      </c>
      <c r="O626" s="151" t="str">
        <f>E627</f>
        <v>BUS</v>
      </c>
      <c r="P626" s="151" t="str">
        <f>D626</f>
        <v>CURICÓ 3</v>
      </c>
      <c r="Q626" s="151">
        <v>1</v>
      </c>
      <c r="R626" s="756">
        <f>F626/$J$586</f>
        <v>137.41956592867271</v>
      </c>
      <c r="S626" s="754">
        <f t="shared" si="20"/>
        <v>137.41956592867271</v>
      </c>
    </row>
    <row r="627" spans="1:19">
      <c r="A627" s="725"/>
      <c r="B627" s="727" t="s">
        <v>443</v>
      </c>
      <c r="C627" s="727" t="s">
        <v>411</v>
      </c>
      <c r="D627" s="727" t="s">
        <v>364</v>
      </c>
      <c r="E627" s="727" t="s">
        <v>8</v>
      </c>
      <c r="F627" s="728">
        <v>101000</v>
      </c>
      <c r="G627" s="733">
        <v>33</v>
      </c>
      <c r="H627" s="730">
        <f t="shared" si="21"/>
        <v>3060.6060606060605</v>
      </c>
      <c r="J627" s="766"/>
      <c r="K627" s="749">
        <v>46003</v>
      </c>
      <c r="L627" s="748" t="s">
        <v>400</v>
      </c>
      <c r="M627" s="151" t="s">
        <v>401</v>
      </c>
      <c r="N627" s="151" t="str">
        <f>C627</f>
        <v>TURNO 2</v>
      </c>
      <c r="O627" s="151" t="str">
        <f>E628</f>
        <v>MINIBUS</v>
      </c>
      <c r="P627" s="151" t="str">
        <f>D627</f>
        <v xml:space="preserve">TENO 1 </v>
      </c>
      <c r="Q627" s="151">
        <v>1</v>
      </c>
      <c r="R627" s="756">
        <f>F627/$J$586</f>
        <v>110.15377903806304</v>
      </c>
      <c r="S627" s="754">
        <f t="shared" si="20"/>
        <v>110.15377903806304</v>
      </c>
    </row>
    <row r="628" spans="1:19">
      <c r="A628" s="725"/>
      <c r="B628" s="727" t="s">
        <v>443</v>
      </c>
      <c r="C628" s="727" t="s">
        <v>411</v>
      </c>
      <c r="D628" s="727" t="s">
        <v>364</v>
      </c>
      <c r="E628" s="727" t="s">
        <v>17</v>
      </c>
      <c r="F628" s="728">
        <v>95000</v>
      </c>
      <c r="G628" s="733">
        <v>30</v>
      </c>
      <c r="H628" s="730">
        <f t="shared" si="21"/>
        <v>3166.6666666666665</v>
      </c>
      <c r="J628" s="766"/>
      <c r="K628" s="749">
        <v>46003</v>
      </c>
      <c r="L628" s="748" t="s">
        <v>400</v>
      </c>
      <c r="M628" s="151" t="s">
        <v>401</v>
      </c>
      <c r="N628" s="151" t="str">
        <f>C628</f>
        <v>TURNO 2</v>
      </c>
      <c r="O628" s="151" t="str">
        <f>E629</f>
        <v>BUS</v>
      </c>
      <c r="P628" s="151" t="str">
        <f>D628</f>
        <v xml:space="preserve">TENO 1 </v>
      </c>
      <c r="Q628" s="151">
        <v>1</v>
      </c>
      <c r="R628" s="756">
        <f>F628/$J$586</f>
        <v>103.60999018431673</v>
      </c>
      <c r="S628" s="754">
        <f t="shared" si="20"/>
        <v>103.60999018431673</v>
      </c>
    </row>
    <row r="629" spans="1:19">
      <c r="A629" s="725"/>
      <c r="B629" s="727" t="s">
        <v>443</v>
      </c>
      <c r="C629" s="727" t="s">
        <v>411</v>
      </c>
      <c r="D629" s="727" t="s">
        <v>240</v>
      </c>
      <c r="E629" s="727" t="s">
        <v>8</v>
      </c>
      <c r="F629" s="728">
        <v>108000</v>
      </c>
      <c r="G629" s="733">
        <v>6</v>
      </c>
      <c r="H629" s="730">
        <f t="shared" si="21"/>
        <v>18000</v>
      </c>
      <c r="J629" s="766"/>
      <c r="K629" s="749">
        <v>46003</v>
      </c>
      <c r="L629" s="748" t="s">
        <v>400</v>
      </c>
      <c r="M629" s="151" t="s">
        <v>401</v>
      </c>
      <c r="N629" s="151" t="str">
        <f>C629</f>
        <v>TURNO 2</v>
      </c>
      <c r="O629" s="151" t="str">
        <f>E630</f>
        <v>BUS</v>
      </c>
      <c r="P629" s="151" t="str">
        <f>D629</f>
        <v>TENO 2</v>
      </c>
      <c r="Q629" s="151">
        <v>1</v>
      </c>
      <c r="R629" s="756">
        <f>F629/$J$586</f>
        <v>117.78819936743375</v>
      </c>
      <c r="S629" s="754">
        <f t="shared" si="20"/>
        <v>117.78819936743375</v>
      </c>
    </row>
    <row r="630" spans="1:19">
      <c r="A630" s="725"/>
      <c r="B630" s="727" t="s">
        <v>443</v>
      </c>
      <c r="C630" s="727" t="s">
        <v>411</v>
      </c>
      <c r="D630" s="727" t="s">
        <v>25</v>
      </c>
      <c r="E630" s="727" t="s">
        <v>8</v>
      </c>
      <c r="F630" s="728">
        <v>119000</v>
      </c>
      <c r="G630" s="733">
        <v>21</v>
      </c>
      <c r="H630" s="730">
        <f t="shared" si="21"/>
        <v>5666.666666666667</v>
      </c>
      <c r="J630" s="766"/>
      <c r="K630" s="749">
        <v>46003</v>
      </c>
      <c r="L630" s="748" t="s">
        <v>400</v>
      </c>
      <c r="M630" s="151" t="s">
        <v>401</v>
      </c>
      <c r="N630" s="151" t="str">
        <f>C630</f>
        <v>TURNO 2</v>
      </c>
      <c r="O630" s="151" t="str">
        <f>E631</f>
        <v xml:space="preserve">VAN </v>
      </c>
      <c r="P630" s="151" t="str">
        <f>D630</f>
        <v>MORZA</v>
      </c>
      <c r="Q630" s="151">
        <v>1</v>
      </c>
      <c r="R630" s="756">
        <f>F630/$J$586</f>
        <v>129.78514559930201</v>
      </c>
      <c r="S630" s="754">
        <f t="shared" si="20"/>
        <v>129.78514559930201</v>
      </c>
    </row>
    <row r="631" spans="1:19">
      <c r="A631" s="725"/>
      <c r="B631" s="727" t="s">
        <v>443</v>
      </c>
      <c r="C631" s="727" t="s">
        <v>411</v>
      </c>
      <c r="D631" s="727" t="s">
        <v>25</v>
      </c>
      <c r="E631" s="727" t="s">
        <v>144</v>
      </c>
      <c r="F631" s="728">
        <v>100000</v>
      </c>
      <c r="G631" s="733">
        <v>20</v>
      </c>
      <c r="H631" s="730">
        <f t="shared" si="21"/>
        <v>5000</v>
      </c>
      <c r="J631" s="766"/>
      <c r="K631" s="749">
        <v>46003</v>
      </c>
      <c r="L631" s="748" t="s">
        <v>400</v>
      </c>
      <c r="M631" s="151" t="s">
        <v>401</v>
      </c>
      <c r="N631" s="151" t="str">
        <f>C631</f>
        <v>TURNO 2</v>
      </c>
      <c r="O631" s="151" t="str">
        <f>E632</f>
        <v>BUS</v>
      </c>
      <c r="P631" s="151" t="str">
        <f>D631</f>
        <v>MORZA</v>
      </c>
      <c r="Q631" s="151">
        <v>1</v>
      </c>
      <c r="R631" s="756">
        <f>F631/$J$586</f>
        <v>109.06314756243866</v>
      </c>
      <c r="S631" s="754">
        <f t="shared" si="20"/>
        <v>109.06314756243866</v>
      </c>
    </row>
    <row r="632" spans="1:19">
      <c r="A632" s="725"/>
      <c r="B632" s="727" t="s">
        <v>443</v>
      </c>
      <c r="C632" s="727" t="s">
        <v>411</v>
      </c>
      <c r="D632" s="727" t="s">
        <v>54</v>
      </c>
      <c r="E632" s="727" t="s">
        <v>8</v>
      </c>
      <c r="F632" s="728">
        <v>120000</v>
      </c>
      <c r="G632" s="733">
        <v>36</v>
      </c>
      <c r="H632" s="730">
        <f t="shared" si="21"/>
        <v>3333.3333333333335</v>
      </c>
      <c r="J632" s="766"/>
      <c r="K632" s="749">
        <v>46003</v>
      </c>
      <c r="L632" s="748" t="s">
        <v>400</v>
      </c>
      <c r="M632" s="151" t="s">
        <v>401</v>
      </c>
      <c r="N632" s="151" t="str">
        <f>C632</f>
        <v>TURNO 2</v>
      </c>
      <c r="O632" s="151" t="str">
        <f>E633</f>
        <v>MINIBUS</v>
      </c>
      <c r="P632" s="151" t="str">
        <f>D632</f>
        <v>LA MONTAÑA 1</v>
      </c>
      <c r="Q632" s="151">
        <v>1</v>
      </c>
      <c r="R632" s="756">
        <f>F632/$J$586</f>
        <v>130.87577707492639</v>
      </c>
      <c r="S632" s="754">
        <f t="shared" ref="S632:S698" si="22">Q632*R632</f>
        <v>130.87577707492639</v>
      </c>
    </row>
    <row r="633" spans="1:19">
      <c r="A633" s="725"/>
      <c r="B633" s="727" t="s">
        <v>443</v>
      </c>
      <c r="C633" s="727" t="s">
        <v>411</v>
      </c>
      <c r="D633" s="727" t="s">
        <v>57</v>
      </c>
      <c r="E633" s="727" t="s">
        <v>17</v>
      </c>
      <c r="F633" s="728">
        <v>105000</v>
      </c>
      <c r="G633" s="733">
        <v>10</v>
      </c>
      <c r="H633" s="730">
        <f t="shared" si="21"/>
        <v>10500</v>
      </c>
      <c r="J633" s="766"/>
      <c r="K633" s="749">
        <v>46003</v>
      </c>
      <c r="L633" s="748" t="s">
        <v>400</v>
      </c>
      <c r="M633" s="151" t="s">
        <v>401</v>
      </c>
      <c r="N633" s="151" t="str">
        <f>C633</f>
        <v>TURNO 2</v>
      </c>
      <c r="O633" s="151" t="str">
        <f>E634</f>
        <v>BUS</v>
      </c>
      <c r="P633" s="151" t="str">
        <f>D633</f>
        <v xml:space="preserve">LA MONTAÑA 2 </v>
      </c>
      <c r="Q633" s="151">
        <v>1</v>
      </c>
      <c r="R633" s="756">
        <f>F633/$J$586</f>
        <v>114.51630494056059</v>
      </c>
      <c r="S633" s="754">
        <f t="shared" si="22"/>
        <v>114.51630494056059</v>
      </c>
    </row>
    <row r="634" spans="1:19">
      <c r="A634" s="725"/>
      <c r="B634" s="727" t="s">
        <v>443</v>
      </c>
      <c r="C634" s="727" t="s">
        <v>411</v>
      </c>
      <c r="D634" s="727" t="s">
        <v>58</v>
      </c>
      <c r="E634" s="727" t="s">
        <v>8</v>
      </c>
      <c r="F634" s="728">
        <v>165000</v>
      </c>
      <c r="G634" s="733">
        <v>31</v>
      </c>
      <c r="H634" s="730">
        <f t="shared" si="21"/>
        <v>5322.5806451612907</v>
      </c>
      <c r="J634" s="766"/>
      <c r="K634" s="749">
        <v>46003</v>
      </c>
      <c r="L634" s="748" t="s">
        <v>400</v>
      </c>
      <c r="M634" s="151" t="s">
        <v>401</v>
      </c>
      <c r="N634" s="151" t="str">
        <f>C634</f>
        <v>TURNO 2</v>
      </c>
      <c r="O634" s="151" t="str">
        <f>E635</f>
        <v>MINIBUS</v>
      </c>
      <c r="P634" s="151" t="str">
        <f>D634</f>
        <v xml:space="preserve">MOLINA </v>
      </c>
      <c r="Q634" s="151">
        <v>1</v>
      </c>
      <c r="R634" s="756">
        <f>F634/$J$586</f>
        <v>179.95419347802377</v>
      </c>
      <c r="S634" s="754">
        <f t="shared" si="22"/>
        <v>179.95419347802377</v>
      </c>
    </row>
    <row r="635" spans="1:19">
      <c r="A635" s="725"/>
      <c r="B635" s="727" t="s">
        <v>443</v>
      </c>
      <c r="C635" s="727" t="s">
        <v>412</v>
      </c>
      <c r="D635" s="727" t="s">
        <v>22</v>
      </c>
      <c r="E635" s="727" t="s">
        <v>17</v>
      </c>
      <c r="F635" s="728">
        <v>145000</v>
      </c>
      <c r="G635" s="733"/>
      <c r="H635" s="730" t="str">
        <f t="shared" si="21"/>
        <v/>
      </c>
      <c r="J635" s="766"/>
      <c r="K635" s="749">
        <v>46003</v>
      </c>
      <c r="L635" s="748" t="s">
        <v>400</v>
      </c>
      <c r="M635" s="151" t="s">
        <v>401</v>
      </c>
      <c r="N635" s="151" t="str">
        <f>C635</f>
        <v xml:space="preserve">TURNO 2 </v>
      </c>
      <c r="O635" s="151" t="str">
        <f>E636</f>
        <v>BUS</v>
      </c>
      <c r="P635" s="151" t="str">
        <f>D635</f>
        <v>MOLINA</v>
      </c>
      <c r="Q635" s="151">
        <v>1</v>
      </c>
      <c r="R635" s="756">
        <f>F635/$J$586</f>
        <v>158.14156396553605</v>
      </c>
      <c r="S635" s="754">
        <f t="shared" si="22"/>
        <v>158.14156396553605</v>
      </c>
    </row>
    <row r="636" spans="1:19">
      <c r="A636" s="725"/>
      <c r="B636" s="727" t="s">
        <v>443</v>
      </c>
      <c r="C636" s="727" t="s">
        <v>411</v>
      </c>
      <c r="D636" s="727" t="s">
        <v>20</v>
      </c>
      <c r="E636" s="727" t="s">
        <v>8</v>
      </c>
      <c r="F636" s="728">
        <v>121000</v>
      </c>
      <c r="G636" s="733">
        <v>35</v>
      </c>
      <c r="H636" s="730">
        <f t="shared" si="21"/>
        <v>3457.1428571428573</v>
      </c>
      <c r="J636" s="766"/>
      <c r="K636" s="749">
        <v>46003</v>
      </c>
      <c r="L636" s="748" t="s">
        <v>400</v>
      </c>
      <c r="M636" s="151" t="s">
        <v>401</v>
      </c>
      <c r="N636" s="151" t="str">
        <f>C636</f>
        <v>TURNO 2</v>
      </c>
      <c r="O636" s="151" t="str">
        <f>E637</f>
        <v>VAN</v>
      </c>
      <c r="P636" s="151" t="str">
        <f>D636</f>
        <v>RAUCO</v>
      </c>
      <c r="Q636" s="151">
        <v>1</v>
      </c>
      <c r="R636" s="756">
        <f>F636/$J$586</f>
        <v>131.96640855055077</v>
      </c>
      <c r="S636" s="754">
        <f t="shared" si="22"/>
        <v>131.96640855055077</v>
      </c>
    </row>
    <row r="637" spans="1:19">
      <c r="A637" s="725"/>
      <c r="B637" s="727" t="s">
        <v>443</v>
      </c>
      <c r="C637" s="727" t="s">
        <v>411</v>
      </c>
      <c r="D637" s="727" t="s">
        <v>20</v>
      </c>
      <c r="E637" s="727" t="s">
        <v>10</v>
      </c>
      <c r="F637" s="728">
        <v>90000</v>
      </c>
      <c r="G637" s="733">
        <v>12</v>
      </c>
      <c r="H637" s="730">
        <f t="shared" si="21"/>
        <v>7500</v>
      </c>
      <c r="J637" s="766"/>
      <c r="K637" s="749">
        <v>46003</v>
      </c>
      <c r="L637" s="748" t="s">
        <v>400</v>
      </c>
      <c r="M637" s="151" t="s">
        <v>401</v>
      </c>
      <c r="N637" s="151" t="str">
        <f>C637</f>
        <v>TURNO 2</v>
      </c>
      <c r="O637" s="151" t="str">
        <f>E638</f>
        <v>MINIBUS</v>
      </c>
      <c r="P637" s="151" t="str">
        <f>D637</f>
        <v>RAUCO</v>
      </c>
      <c r="Q637" s="151">
        <v>1</v>
      </c>
      <c r="R637" s="756">
        <f>F637/$J$586</f>
        <v>98.156832806194785</v>
      </c>
      <c r="S637" s="754">
        <f t="shared" si="22"/>
        <v>98.156832806194785</v>
      </c>
    </row>
    <row r="638" spans="1:19">
      <c r="A638" s="725"/>
      <c r="B638" s="727" t="s">
        <v>443</v>
      </c>
      <c r="C638" s="727" t="s">
        <v>411</v>
      </c>
      <c r="D638" s="727" t="s">
        <v>419</v>
      </c>
      <c r="E638" s="727" t="s">
        <v>17</v>
      </c>
      <c r="F638" s="728">
        <v>150000</v>
      </c>
      <c r="G638" s="733"/>
      <c r="H638" s="730" t="str">
        <f t="shared" si="21"/>
        <v/>
      </c>
      <c r="J638" s="766"/>
      <c r="K638" s="749">
        <v>46003</v>
      </c>
      <c r="L638" s="748" t="s">
        <v>400</v>
      </c>
      <c r="M638" s="151" t="s">
        <v>401</v>
      </c>
      <c r="N638" s="151" t="str">
        <f>C638</f>
        <v>TURNO 2</v>
      </c>
      <c r="O638" s="151" t="str">
        <f>E639</f>
        <v>VAN</v>
      </c>
      <c r="P638" s="151" t="str">
        <f>D638</f>
        <v xml:space="preserve">CHEPICA </v>
      </c>
      <c r="Q638" s="151">
        <v>1</v>
      </c>
      <c r="R638" s="756">
        <f>F638/$J$586</f>
        <v>163.59472134365799</v>
      </c>
      <c r="S638" s="754">
        <f t="shared" si="22"/>
        <v>163.59472134365799</v>
      </c>
    </row>
    <row r="639" spans="1:19">
      <c r="A639" s="725"/>
      <c r="B639" s="727" t="s">
        <v>452</v>
      </c>
      <c r="C639" s="727" t="s">
        <v>411</v>
      </c>
      <c r="D639" s="727" t="s">
        <v>413</v>
      </c>
      <c r="E639" s="727" t="s">
        <v>10</v>
      </c>
      <c r="F639" s="728">
        <v>75000</v>
      </c>
      <c r="G639" s="733"/>
      <c r="H639" s="730" t="str">
        <f t="shared" si="21"/>
        <v/>
      </c>
      <c r="J639" s="766"/>
      <c r="K639" s="749">
        <v>46003</v>
      </c>
      <c r="L639" s="748" t="s">
        <v>400</v>
      </c>
      <c r="M639" s="151" t="s">
        <v>401</v>
      </c>
      <c r="N639" s="151" t="str">
        <f>C639</f>
        <v>TURNO 2</v>
      </c>
      <c r="O639" s="151" t="str">
        <f>E640</f>
        <v>MINIBUS</v>
      </c>
      <c r="P639" s="151" t="str">
        <f>D639</f>
        <v>CURICÓ 1,2,3</v>
      </c>
      <c r="Q639" s="151">
        <v>1</v>
      </c>
      <c r="R639" s="756">
        <f>F639/$J$586</f>
        <v>81.797360671828997</v>
      </c>
      <c r="S639" s="754">
        <f t="shared" si="22"/>
        <v>81.797360671828997</v>
      </c>
    </row>
    <row r="640" spans="1:19">
      <c r="A640" s="725"/>
      <c r="B640" s="727" t="s">
        <v>453</v>
      </c>
      <c r="C640" s="727" t="s">
        <v>411</v>
      </c>
      <c r="D640" s="727" t="s">
        <v>148</v>
      </c>
      <c r="E640" s="727" t="s">
        <v>17</v>
      </c>
      <c r="F640" s="728">
        <v>78750</v>
      </c>
      <c r="G640" s="733"/>
      <c r="H640" s="730" t="str">
        <f t="shared" si="21"/>
        <v/>
      </c>
      <c r="J640" s="766"/>
      <c r="K640" s="749">
        <v>46003</v>
      </c>
      <c r="L640" s="748" t="s">
        <v>400</v>
      </c>
      <c r="M640" s="151" t="s">
        <v>401</v>
      </c>
      <c r="N640" s="151" t="str">
        <f>C640</f>
        <v>TURNO 2</v>
      </c>
      <c r="O640" s="151" t="str">
        <f>E641</f>
        <v>MINIBUS</v>
      </c>
      <c r="P640" s="151" t="str">
        <f>D640</f>
        <v xml:space="preserve">CURICÓ 1 Y 2 </v>
      </c>
      <c r="Q640" s="151">
        <v>1</v>
      </c>
      <c r="R640" s="756">
        <f>F640/$J$586</f>
        <v>85.887228705420441</v>
      </c>
      <c r="S640" s="754">
        <f t="shared" si="22"/>
        <v>85.887228705420441</v>
      </c>
    </row>
    <row r="641" spans="1:19">
      <c r="A641" s="725"/>
      <c r="B641" s="727" t="s">
        <v>453</v>
      </c>
      <c r="C641" s="727" t="s">
        <v>411</v>
      </c>
      <c r="D641" s="727" t="s">
        <v>14</v>
      </c>
      <c r="E641" s="727" t="s">
        <v>17</v>
      </c>
      <c r="F641" s="728">
        <v>52500</v>
      </c>
      <c r="G641" s="733"/>
      <c r="H641" s="730" t="str">
        <f t="shared" si="21"/>
        <v/>
      </c>
      <c r="J641" s="766"/>
      <c r="K641" s="749">
        <v>46003</v>
      </c>
      <c r="L641" s="748" t="s">
        <v>400</v>
      </c>
      <c r="M641" s="151" t="s">
        <v>401</v>
      </c>
      <c r="N641" s="151" t="str">
        <f>C641</f>
        <v>TURNO 2</v>
      </c>
      <c r="O641" s="151" t="str">
        <f>E642</f>
        <v>VAN</v>
      </c>
      <c r="P641" s="151" t="str">
        <f>D641</f>
        <v>CURICO 3</v>
      </c>
      <c r="Q641" s="151">
        <v>1</v>
      </c>
      <c r="R641" s="756">
        <f>F641/$J$586</f>
        <v>57.258152470280294</v>
      </c>
      <c r="S641" s="754">
        <f t="shared" si="22"/>
        <v>57.258152470280294</v>
      </c>
    </row>
    <row r="642" spans="1:19">
      <c r="A642" s="725"/>
      <c r="B642" s="727" t="s">
        <v>453</v>
      </c>
      <c r="C642" s="727" t="s">
        <v>411</v>
      </c>
      <c r="D642" s="727" t="s">
        <v>249</v>
      </c>
      <c r="E642" s="727" t="s">
        <v>10</v>
      </c>
      <c r="F642" s="728">
        <v>45000</v>
      </c>
      <c r="G642" s="733"/>
      <c r="H642" s="730" t="str">
        <f t="shared" si="21"/>
        <v/>
      </c>
      <c r="J642" s="766"/>
      <c r="K642" s="749">
        <v>46003</v>
      </c>
      <c r="L642" s="748" t="s">
        <v>400</v>
      </c>
      <c r="M642" s="151" t="s">
        <v>401</v>
      </c>
      <c r="N642" s="151" t="str">
        <f>C642</f>
        <v>TURNO 2</v>
      </c>
      <c r="O642" s="151" t="str">
        <f>E643</f>
        <v>VAN</v>
      </c>
      <c r="P642" s="151" t="str">
        <f>D642</f>
        <v xml:space="preserve">TENO 2 </v>
      </c>
      <c r="Q642" s="151">
        <v>1</v>
      </c>
      <c r="R642" s="756">
        <f>F642/$J$586</f>
        <v>49.078416403097393</v>
      </c>
      <c r="S642" s="754">
        <f t="shared" si="22"/>
        <v>49.078416403097393</v>
      </c>
    </row>
    <row r="643" spans="1:19">
      <c r="A643" s="725"/>
      <c r="B643" s="727" t="s">
        <v>453</v>
      </c>
      <c r="C643" s="727" t="s">
        <v>411</v>
      </c>
      <c r="D643" s="727" t="s">
        <v>442</v>
      </c>
      <c r="E643" s="727" t="s">
        <v>10</v>
      </c>
      <c r="F643" s="728">
        <v>67500</v>
      </c>
      <c r="G643" s="733"/>
      <c r="H643" s="730" t="str">
        <f t="shared" si="21"/>
        <v/>
      </c>
      <c r="J643" s="767"/>
      <c r="K643" s="749">
        <v>46003</v>
      </c>
      <c r="L643" s="748" t="s">
        <v>400</v>
      </c>
      <c r="M643" s="151" t="s">
        <v>401</v>
      </c>
      <c r="N643" s="151" t="str">
        <f>C643</f>
        <v>TURNO 2</v>
      </c>
      <c r="O643" s="151" t="str">
        <f>E644</f>
        <v>MINIBUS</v>
      </c>
      <c r="P643" s="151" t="str">
        <f>D643</f>
        <v>LA MONTAÑA/MORZA</v>
      </c>
      <c r="Q643" s="151">
        <v>1</v>
      </c>
      <c r="R643" s="756">
        <f>F643/$J$586</f>
        <v>73.617624604646096</v>
      </c>
      <c r="S643" s="754">
        <f t="shared" si="22"/>
        <v>73.617624604646096</v>
      </c>
    </row>
    <row r="644" spans="1:19">
      <c r="A644" s="725">
        <v>46004</v>
      </c>
      <c r="B644" s="727" t="s">
        <v>438</v>
      </c>
      <c r="C644" s="727" t="s">
        <v>408</v>
      </c>
      <c r="D644" s="727" t="s">
        <v>148</v>
      </c>
      <c r="E644" s="727" t="s">
        <v>17</v>
      </c>
      <c r="F644" s="728">
        <v>78750</v>
      </c>
      <c r="G644" s="733">
        <v>20</v>
      </c>
      <c r="H644" s="730">
        <f t="shared" ref="H644:H707" si="23">IFERROR(F644/G644,"")</f>
        <v>3937.5</v>
      </c>
      <c r="J644" s="765">
        <v>916.9</v>
      </c>
      <c r="K644" s="749">
        <v>46004</v>
      </c>
      <c r="L644" s="748" t="s">
        <v>400</v>
      </c>
      <c r="M644" s="761" t="s">
        <v>401</v>
      </c>
      <c r="N644" s="151" t="str">
        <f>C644</f>
        <v>TURNO 1</v>
      </c>
      <c r="O644" s="151" t="str">
        <f>E644</f>
        <v>MINIBUS</v>
      </c>
      <c r="P644" s="151" t="str">
        <f>D644</f>
        <v xml:space="preserve">CURICÓ 1 Y 2 </v>
      </c>
      <c r="Q644" s="151">
        <v>1</v>
      </c>
      <c r="R644" s="756">
        <f>F644/$J$644</f>
        <v>85.887228705420441</v>
      </c>
      <c r="S644" s="754">
        <f t="shared" si="22"/>
        <v>85.887228705420441</v>
      </c>
    </row>
    <row r="645" spans="1:19">
      <c r="A645" s="725"/>
      <c r="B645" s="727" t="s">
        <v>438</v>
      </c>
      <c r="C645" s="727" t="s">
        <v>408</v>
      </c>
      <c r="D645" s="727" t="s">
        <v>146</v>
      </c>
      <c r="E645" s="727" t="s">
        <v>17</v>
      </c>
      <c r="F645" s="728">
        <v>52500</v>
      </c>
      <c r="G645" s="733">
        <v>13</v>
      </c>
      <c r="H645" s="730">
        <f t="shared" si="23"/>
        <v>4038.4615384615386</v>
      </c>
      <c r="J645" s="766"/>
      <c r="K645" s="749">
        <v>46004</v>
      </c>
      <c r="L645" s="748" t="s">
        <v>400</v>
      </c>
      <c r="M645" s="761" t="s">
        <v>401</v>
      </c>
      <c r="N645" s="151" t="str">
        <f>C645</f>
        <v>TURNO 1</v>
      </c>
      <c r="O645" s="151" t="str">
        <f>E645</f>
        <v>MINIBUS</v>
      </c>
      <c r="P645" s="151" t="str">
        <f>D645</f>
        <v>CURICÓ 3</v>
      </c>
      <c r="Q645" s="151">
        <v>1</v>
      </c>
      <c r="R645" s="756">
        <f>F645/$J$644</f>
        <v>57.258152470280294</v>
      </c>
      <c r="S645" s="754">
        <f t="shared" si="22"/>
        <v>57.258152470280294</v>
      </c>
    </row>
    <row r="646" spans="1:19">
      <c r="A646" s="725"/>
      <c r="B646" s="727" t="s">
        <v>438</v>
      </c>
      <c r="C646" s="727" t="s">
        <v>408</v>
      </c>
      <c r="D646" s="727" t="s">
        <v>418</v>
      </c>
      <c r="E646" s="727" t="s">
        <v>10</v>
      </c>
      <c r="F646" s="728">
        <v>80000</v>
      </c>
      <c r="G646" s="733">
        <v>6</v>
      </c>
      <c r="H646" s="730">
        <f t="shared" si="23"/>
        <v>13333.333333333334</v>
      </c>
      <c r="J646" s="766"/>
      <c r="K646" s="749">
        <v>46004</v>
      </c>
      <c r="L646" s="748" t="s">
        <v>400</v>
      </c>
      <c r="M646" s="761" t="s">
        <v>401</v>
      </c>
      <c r="N646" s="151" t="str">
        <f>C646</f>
        <v>TURNO 1</v>
      </c>
      <c r="O646" s="151" t="str">
        <f>E646</f>
        <v>VAN</v>
      </c>
      <c r="P646" s="151" t="str">
        <f>D646</f>
        <v>TENO/MORZA</v>
      </c>
      <c r="Q646" s="151">
        <v>1</v>
      </c>
      <c r="R646" s="756">
        <f>F646/$J$644</f>
        <v>87.250518049950927</v>
      </c>
      <c r="S646" s="754">
        <f t="shared" si="22"/>
        <v>87.250518049950927</v>
      </c>
    </row>
    <row r="647" spans="1:19">
      <c r="A647" s="725"/>
      <c r="B647" s="727" t="s">
        <v>454</v>
      </c>
      <c r="C647" s="727" t="s">
        <v>409</v>
      </c>
      <c r="D647" s="727" t="s">
        <v>479</v>
      </c>
      <c r="E647" s="727" t="s">
        <v>17</v>
      </c>
      <c r="F647" s="728">
        <v>78750</v>
      </c>
      <c r="G647" s="733">
        <v>18</v>
      </c>
      <c r="H647" s="730">
        <f t="shared" si="23"/>
        <v>4375</v>
      </c>
      <c r="J647" s="766"/>
      <c r="K647" s="749">
        <v>46004</v>
      </c>
      <c r="L647" s="748" t="s">
        <v>400</v>
      </c>
      <c r="M647" s="761" t="s">
        <v>401</v>
      </c>
      <c r="N647" s="151" t="str">
        <f>C647</f>
        <v xml:space="preserve">TURNO 1 </v>
      </c>
      <c r="O647" s="151" t="str">
        <f>E647</f>
        <v>MINIBUS</v>
      </c>
      <c r="P647" s="151" t="str">
        <f>D647</f>
        <v>CURICÓ 1-2</v>
      </c>
      <c r="Q647" s="151">
        <v>1</v>
      </c>
      <c r="R647" s="756">
        <f>F647/$J$644</f>
        <v>85.887228705420441</v>
      </c>
      <c r="S647" s="754">
        <f t="shared" si="22"/>
        <v>85.887228705420441</v>
      </c>
    </row>
    <row r="648" spans="1:19">
      <c r="A648" s="725"/>
      <c r="B648" s="727" t="s">
        <v>454</v>
      </c>
      <c r="C648" s="727" t="s">
        <v>409</v>
      </c>
      <c r="D648" s="727" t="s">
        <v>14</v>
      </c>
      <c r="E648" s="727" t="s">
        <v>17</v>
      </c>
      <c r="F648" s="728">
        <v>52500</v>
      </c>
      <c r="G648" s="733">
        <v>20</v>
      </c>
      <c r="H648" s="730">
        <f t="shared" si="23"/>
        <v>2625</v>
      </c>
      <c r="J648" s="766"/>
      <c r="K648" s="749">
        <v>46004</v>
      </c>
      <c r="L648" s="748" t="s">
        <v>400</v>
      </c>
      <c r="M648" s="761" t="s">
        <v>401</v>
      </c>
      <c r="N648" s="151" t="str">
        <f>C648</f>
        <v xml:space="preserve">TURNO 1 </v>
      </c>
      <c r="O648" s="151" t="str">
        <f>E648</f>
        <v>MINIBUS</v>
      </c>
      <c r="P648" s="151" t="str">
        <f>D648</f>
        <v>CURICO 3</v>
      </c>
      <c r="Q648" s="151">
        <v>1</v>
      </c>
      <c r="R648" s="756">
        <f>F648/$J$644</f>
        <v>57.258152470280294</v>
      </c>
      <c r="S648" s="754">
        <f t="shared" si="22"/>
        <v>57.258152470280294</v>
      </c>
    </row>
    <row r="649" spans="1:19">
      <c r="A649" s="725"/>
      <c r="B649" s="727" t="s">
        <v>454</v>
      </c>
      <c r="C649" s="727" t="s">
        <v>409</v>
      </c>
      <c r="D649" s="727" t="s">
        <v>466</v>
      </c>
      <c r="E649" s="727" t="s">
        <v>10</v>
      </c>
      <c r="F649" s="728">
        <v>85000</v>
      </c>
      <c r="G649" s="733">
        <v>14</v>
      </c>
      <c r="H649" s="730">
        <f t="shared" si="23"/>
        <v>6071.4285714285716</v>
      </c>
      <c r="J649" s="766"/>
      <c r="K649" s="749">
        <v>46004</v>
      </c>
      <c r="L649" s="748" t="s">
        <v>400</v>
      </c>
      <c r="M649" s="761" t="s">
        <v>401</v>
      </c>
      <c r="N649" s="151" t="str">
        <f>C649</f>
        <v xml:space="preserve">TURNO 1 </v>
      </c>
      <c r="O649" s="151" t="str">
        <f>E649</f>
        <v>VAN</v>
      </c>
      <c r="P649" s="151" t="str">
        <f>D649</f>
        <v>TENO/COMALLE/RAUCO</v>
      </c>
      <c r="Q649" s="151">
        <v>1</v>
      </c>
      <c r="R649" s="756">
        <f>F649/$J$644</f>
        <v>92.703675428072856</v>
      </c>
      <c r="S649" s="754">
        <f t="shared" si="22"/>
        <v>92.703675428072856</v>
      </c>
    </row>
    <row r="650" spans="1:19">
      <c r="A650" s="725"/>
      <c r="B650" s="727" t="s">
        <v>454</v>
      </c>
      <c r="C650" s="727" t="s">
        <v>409</v>
      </c>
      <c r="D650" s="727" t="s">
        <v>320</v>
      </c>
      <c r="E650" s="727" t="s">
        <v>144</v>
      </c>
      <c r="F650" s="728">
        <v>65000</v>
      </c>
      <c r="G650" s="733">
        <v>13</v>
      </c>
      <c r="H650" s="730">
        <f t="shared" si="23"/>
        <v>5000</v>
      </c>
      <c r="J650" s="766"/>
      <c r="K650" s="749">
        <v>46004</v>
      </c>
      <c r="L650" s="748" t="s">
        <v>400</v>
      </c>
      <c r="M650" s="761" t="s">
        <v>401</v>
      </c>
      <c r="N650" s="151" t="str">
        <f>C650</f>
        <v xml:space="preserve">TURNO 1 </v>
      </c>
      <c r="O650" s="151" t="str">
        <f>E650</f>
        <v xml:space="preserve">VAN </v>
      </c>
      <c r="P650" s="151" t="str">
        <f>D650</f>
        <v>MONTAÑA 1-2</v>
      </c>
      <c r="Q650" s="151">
        <v>1</v>
      </c>
      <c r="R650" s="756">
        <f>F650/$J$644</f>
        <v>70.891045915585124</v>
      </c>
      <c r="S650" s="754">
        <f t="shared" si="22"/>
        <v>70.891045915585124</v>
      </c>
    </row>
    <row r="651" spans="1:19">
      <c r="A651" s="725"/>
      <c r="B651" s="727" t="s">
        <v>434</v>
      </c>
      <c r="C651" s="727" t="s">
        <v>409</v>
      </c>
      <c r="D651" s="727" t="s">
        <v>145</v>
      </c>
      <c r="E651" s="727" t="s">
        <v>8</v>
      </c>
      <c r="F651" s="728">
        <v>126000</v>
      </c>
      <c r="G651" s="733">
        <v>30</v>
      </c>
      <c r="H651" s="730">
        <f t="shared" si="23"/>
        <v>4200</v>
      </c>
      <c r="J651" s="766"/>
      <c r="K651" s="749">
        <v>46004</v>
      </c>
      <c r="L651" s="748" t="s">
        <v>400</v>
      </c>
      <c r="M651" s="761" t="s">
        <v>401</v>
      </c>
      <c r="N651" s="151" t="str">
        <f>C651</f>
        <v xml:space="preserve">TURNO 1 </v>
      </c>
      <c r="O651" s="151" t="str">
        <f>E651</f>
        <v>BUS</v>
      </c>
      <c r="P651" s="151" t="str">
        <f>D651</f>
        <v>CURICÓ 1</v>
      </c>
      <c r="Q651" s="151">
        <v>1</v>
      </c>
      <c r="R651" s="756">
        <f>F651/$J$644</f>
        <v>137.41956592867271</v>
      </c>
      <c r="S651" s="754">
        <f t="shared" si="22"/>
        <v>137.41956592867271</v>
      </c>
    </row>
    <row r="652" spans="1:19">
      <c r="A652" s="725"/>
      <c r="B652" s="727" t="s">
        <v>434</v>
      </c>
      <c r="C652" s="727" t="s">
        <v>409</v>
      </c>
      <c r="D652" s="727" t="s">
        <v>145</v>
      </c>
      <c r="E652" s="727" t="s">
        <v>8</v>
      </c>
      <c r="F652" s="728">
        <v>126000</v>
      </c>
      <c r="G652" s="733">
        <v>44</v>
      </c>
      <c r="H652" s="730">
        <f t="shared" si="23"/>
        <v>2863.6363636363635</v>
      </c>
      <c r="J652" s="766"/>
      <c r="K652" s="749">
        <v>46004</v>
      </c>
      <c r="L652" s="748" t="s">
        <v>400</v>
      </c>
      <c r="M652" s="761" t="s">
        <v>401</v>
      </c>
      <c r="N652" s="151" t="str">
        <f>C652</f>
        <v xml:space="preserve">TURNO 1 </v>
      </c>
      <c r="O652" s="151" t="str">
        <f>E652</f>
        <v>BUS</v>
      </c>
      <c r="P652" s="151" t="str">
        <f>D652</f>
        <v>CURICÓ 1</v>
      </c>
      <c r="Q652" s="151">
        <v>1</v>
      </c>
      <c r="R652" s="756">
        <f>F652/$J$644</f>
        <v>137.41956592867271</v>
      </c>
      <c r="S652" s="754">
        <f t="shared" si="22"/>
        <v>137.41956592867271</v>
      </c>
    </row>
    <row r="653" spans="1:19">
      <c r="A653" s="725"/>
      <c r="B653" s="727" t="s">
        <v>434</v>
      </c>
      <c r="C653" s="727" t="s">
        <v>409</v>
      </c>
      <c r="D653" s="727" t="s">
        <v>145</v>
      </c>
      <c r="E653" s="727" t="s">
        <v>8</v>
      </c>
      <c r="F653" s="728">
        <v>126000</v>
      </c>
      <c r="G653" s="733">
        <v>40</v>
      </c>
      <c r="H653" s="730">
        <f t="shared" si="23"/>
        <v>3150</v>
      </c>
      <c r="J653" s="766"/>
      <c r="K653" s="749">
        <v>46004</v>
      </c>
      <c r="L653" s="748" t="s">
        <v>400</v>
      </c>
      <c r="M653" s="761" t="s">
        <v>401</v>
      </c>
      <c r="N653" s="151" t="str">
        <f>C653</f>
        <v xml:space="preserve">TURNO 1 </v>
      </c>
      <c r="O653" s="151" t="str">
        <f>E653</f>
        <v>BUS</v>
      </c>
      <c r="P653" s="151" t="str">
        <f>D653</f>
        <v>CURICÓ 1</v>
      </c>
      <c r="Q653" s="151">
        <v>1</v>
      </c>
      <c r="R653" s="756">
        <f>F653/$J$644</f>
        <v>137.41956592867271</v>
      </c>
      <c r="S653" s="754">
        <f t="shared" si="22"/>
        <v>137.41956592867271</v>
      </c>
    </row>
    <row r="654" spans="1:19">
      <c r="A654" s="725"/>
      <c r="B654" s="727" t="s">
        <v>434</v>
      </c>
      <c r="C654" s="727" t="s">
        <v>408</v>
      </c>
      <c r="D654" s="727" t="s">
        <v>137</v>
      </c>
      <c r="E654" s="727" t="s">
        <v>8</v>
      </c>
      <c r="F654" s="728">
        <v>126000</v>
      </c>
      <c r="G654" s="733">
        <v>34</v>
      </c>
      <c r="H654" s="730">
        <f t="shared" si="23"/>
        <v>3705.8823529411766</v>
      </c>
      <c r="J654" s="766"/>
      <c r="K654" s="749">
        <v>46004</v>
      </c>
      <c r="L654" s="748" t="s">
        <v>400</v>
      </c>
      <c r="M654" s="761" t="s">
        <v>401</v>
      </c>
      <c r="N654" s="151" t="str">
        <f>C654</f>
        <v>TURNO 1</v>
      </c>
      <c r="O654" s="151" t="str">
        <f>E654</f>
        <v>BUS</v>
      </c>
      <c r="P654" s="151" t="str">
        <f>D654</f>
        <v>CURICÓ 2</v>
      </c>
      <c r="Q654" s="151">
        <v>1</v>
      </c>
      <c r="R654" s="756">
        <f>F654/$J$644</f>
        <v>137.41956592867271</v>
      </c>
      <c r="S654" s="754">
        <f t="shared" si="22"/>
        <v>137.41956592867271</v>
      </c>
    </row>
    <row r="655" spans="1:19">
      <c r="A655" s="725"/>
      <c r="B655" s="727" t="s">
        <v>434</v>
      </c>
      <c r="C655" s="727" t="s">
        <v>408</v>
      </c>
      <c r="D655" s="727" t="s">
        <v>137</v>
      </c>
      <c r="E655" s="727" t="s">
        <v>8</v>
      </c>
      <c r="F655" s="728">
        <v>126000</v>
      </c>
      <c r="G655" s="733">
        <v>34</v>
      </c>
      <c r="H655" s="730">
        <f t="shared" si="23"/>
        <v>3705.8823529411766</v>
      </c>
      <c r="J655" s="766"/>
      <c r="K655" s="749">
        <v>46004</v>
      </c>
      <c r="L655" s="748" t="s">
        <v>400</v>
      </c>
      <c r="M655" s="761" t="s">
        <v>401</v>
      </c>
      <c r="N655" s="151" t="str">
        <f>C655</f>
        <v>TURNO 1</v>
      </c>
      <c r="O655" s="151" t="str">
        <f>E655</f>
        <v>BUS</v>
      </c>
      <c r="P655" s="151" t="str">
        <f>D655</f>
        <v>CURICÓ 2</v>
      </c>
      <c r="Q655" s="151">
        <v>1</v>
      </c>
      <c r="R655" s="756">
        <f>F655/$J$644</f>
        <v>137.41956592867271</v>
      </c>
      <c r="S655" s="754">
        <f t="shared" si="22"/>
        <v>137.41956592867271</v>
      </c>
    </row>
    <row r="656" spans="1:19">
      <c r="A656" s="725"/>
      <c r="B656" s="727" t="s">
        <v>434</v>
      </c>
      <c r="C656" s="727" t="s">
        <v>408</v>
      </c>
      <c r="D656" s="727" t="s">
        <v>137</v>
      </c>
      <c r="E656" s="727" t="s">
        <v>10</v>
      </c>
      <c r="F656" s="728">
        <v>90000</v>
      </c>
      <c r="G656" s="733">
        <v>13</v>
      </c>
      <c r="H656" s="730">
        <f t="shared" si="23"/>
        <v>6923.0769230769229</v>
      </c>
      <c r="J656" s="766"/>
      <c r="K656" s="749">
        <v>46004</v>
      </c>
      <c r="L656" s="748" t="s">
        <v>400</v>
      </c>
      <c r="M656" s="761" t="s">
        <v>401</v>
      </c>
      <c r="N656" s="151" t="str">
        <f>C656</f>
        <v>TURNO 1</v>
      </c>
      <c r="O656" s="151" t="str">
        <f>E656</f>
        <v>VAN</v>
      </c>
      <c r="P656" s="151" t="str">
        <f>D656</f>
        <v>CURICÓ 2</v>
      </c>
      <c r="Q656" s="151">
        <v>1</v>
      </c>
      <c r="R656" s="756">
        <f>F656/$J$644</f>
        <v>98.156832806194785</v>
      </c>
      <c r="S656" s="754">
        <f t="shared" si="22"/>
        <v>98.156832806194785</v>
      </c>
    </row>
    <row r="657" spans="1:19">
      <c r="A657" s="725"/>
      <c r="B657" s="727" t="s">
        <v>434</v>
      </c>
      <c r="C657" s="727" t="s">
        <v>408</v>
      </c>
      <c r="D657" s="727" t="s">
        <v>146</v>
      </c>
      <c r="E657" s="727" t="s">
        <v>8</v>
      </c>
      <c r="F657" s="728">
        <v>126000</v>
      </c>
      <c r="G657" s="733">
        <v>35</v>
      </c>
      <c r="H657" s="730">
        <f t="shared" si="23"/>
        <v>3600</v>
      </c>
      <c r="J657" s="766"/>
      <c r="K657" s="749">
        <v>46004</v>
      </c>
      <c r="L657" s="748" t="s">
        <v>400</v>
      </c>
      <c r="M657" s="761" t="s">
        <v>401</v>
      </c>
      <c r="N657" s="151" t="str">
        <f>C657</f>
        <v>TURNO 1</v>
      </c>
      <c r="O657" s="151" t="str">
        <f>E657</f>
        <v>BUS</v>
      </c>
      <c r="P657" s="151" t="str">
        <f>D657</f>
        <v>CURICÓ 3</v>
      </c>
      <c r="Q657" s="151">
        <v>1</v>
      </c>
      <c r="R657" s="756">
        <f>F657/$J$644</f>
        <v>137.41956592867271</v>
      </c>
      <c r="S657" s="754">
        <f t="shared" si="22"/>
        <v>137.41956592867271</v>
      </c>
    </row>
    <row r="658" spans="1:19">
      <c r="A658" s="725"/>
      <c r="B658" s="727" t="s">
        <v>434</v>
      </c>
      <c r="C658" s="727" t="s">
        <v>408</v>
      </c>
      <c r="D658" s="727" t="s">
        <v>146</v>
      </c>
      <c r="E658" s="727" t="s">
        <v>8</v>
      </c>
      <c r="F658" s="728">
        <v>126000</v>
      </c>
      <c r="G658" s="733">
        <v>40</v>
      </c>
      <c r="H658" s="730">
        <f t="shared" si="23"/>
        <v>3150</v>
      </c>
      <c r="J658" s="766"/>
      <c r="K658" s="749">
        <v>46004</v>
      </c>
      <c r="L658" s="748" t="s">
        <v>400</v>
      </c>
      <c r="M658" s="761" t="s">
        <v>401</v>
      </c>
      <c r="N658" s="151" t="str">
        <f>C658</f>
        <v>TURNO 1</v>
      </c>
      <c r="O658" s="151" t="str">
        <f>E658</f>
        <v>BUS</v>
      </c>
      <c r="P658" s="151" t="str">
        <f>D658</f>
        <v>CURICÓ 3</v>
      </c>
      <c r="Q658" s="151">
        <v>1</v>
      </c>
      <c r="R658" s="756">
        <f>F658/$J$644</f>
        <v>137.41956592867271</v>
      </c>
      <c r="S658" s="754">
        <f t="shared" si="22"/>
        <v>137.41956592867271</v>
      </c>
    </row>
    <row r="659" spans="1:19">
      <c r="A659" s="725"/>
      <c r="B659" s="727" t="s">
        <v>434</v>
      </c>
      <c r="C659" s="727" t="s">
        <v>408</v>
      </c>
      <c r="D659" s="727" t="s">
        <v>146</v>
      </c>
      <c r="E659" s="727" t="s">
        <v>8</v>
      </c>
      <c r="F659" s="728">
        <v>126000</v>
      </c>
      <c r="G659" s="733">
        <v>44</v>
      </c>
      <c r="H659" s="730">
        <f t="shared" si="23"/>
        <v>2863.6363636363635</v>
      </c>
      <c r="J659" s="766"/>
      <c r="K659" s="749">
        <v>46004</v>
      </c>
      <c r="L659" s="748" t="s">
        <v>400</v>
      </c>
      <c r="M659" s="761" t="s">
        <v>401</v>
      </c>
      <c r="N659" s="151" t="str">
        <f>C659</f>
        <v>TURNO 1</v>
      </c>
      <c r="O659" s="151" t="str">
        <f>E659</f>
        <v>BUS</v>
      </c>
      <c r="P659" s="151" t="str">
        <f>D659</f>
        <v>CURICÓ 3</v>
      </c>
      <c r="Q659" s="151">
        <v>1</v>
      </c>
      <c r="R659" s="756">
        <f>F659/$J$644</f>
        <v>137.41956592867271</v>
      </c>
      <c r="S659" s="754">
        <f t="shared" si="22"/>
        <v>137.41956592867271</v>
      </c>
    </row>
    <row r="660" spans="1:19">
      <c r="A660" s="725"/>
      <c r="B660" s="727" t="s">
        <v>434</v>
      </c>
      <c r="C660" s="727" t="s">
        <v>408</v>
      </c>
      <c r="D660" s="727" t="s">
        <v>146</v>
      </c>
      <c r="E660" s="727" t="s">
        <v>8</v>
      </c>
      <c r="F660" s="728">
        <v>126000</v>
      </c>
      <c r="G660" s="733">
        <v>26</v>
      </c>
      <c r="H660" s="730">
        <f t="shared" si="23"/>
        <v>4846.1538461538457</v>
      </c>
      <c r="J660" s="766"/>
      <c r="K660" s="749">
        <v>46004</v>
      </c>
      <c r="L660" s="748" t="s">
        <v>400</v>
      </c>
      <c r="M660" s="761" t="s">
        <v>401</v>
      </c>
      <c r="N660" s="151" t="str">
        <f>C660</f>
        <v>TURNO 1</v>
      </c>
      <c r="O660" s="151" t="str">
        <f>E660</f>
        <v>BUS</v>
      </c>
      <c r="P660" s="151" t="str">
        <f>D660</f>
        <v>CURICÓ 3</v>
      </c>
      <c r="Q660" s="151">
        <v>1</v>
      </c>
      <c r="R660" s="756">
        <f>F660/$J$644</f>
        <v>137.41956592867271</v>
      </c>
      <c r="S660" s="754">
        <f t="shared" si="22"/>
        <v>137.41956592867271</v>
      </c>
    </row>
    <row r="661" spans="1:19">
      <c r="A661" s="725"/>
      <c r="B661" s="727" t="s">
        <v>434</v>
      </c>
      <c r="C661" s="727" t="s">
        <v>408</v>
      </c>
      <c r="D661" s="727" t="s">
        <v>364</v>
      </c>
      <c r="E661" s="727" t="s">
        <v>8</v>
      </c>
      <c r="F661" s="728">
        <v>108000</v>
      </c>
      <c r="G661" s="733">
        <v>30</v>
      </c>
      <c r="H661" s="730">
        <f t="shared" si="23"/>
        <v>3600</v>
      </c>
      <c r="J661" s="766"/>
      <c r="K661" s="749">
        <v>46004</v>
      </c>
      <c r="L661" s="748" t="s">
        <v>400</v>
      </c>
      <c r="M661" s="761" t="s">
        <v>401</v>
      </c>
      <c r="N661" s="151" t="str">
        <f>C661</f>
        <v>TURNO 1</v>
      </c>
      <c r="O661" s="151" t="str">
        <f>E661</f>
        <v>BUS</v>
      </c>
      <c r="P661" s="151" t="str">
        <f>D661</f>
        <v xml:space="preserve">TENO 1 </v>
      </c>
      <c r="Q661" s="151">
        <v>1</v>
      </c>
      <c r="R661" s="756">
        <f>F661/$J$644</f>
        <v>117.78819936743375</v>
      </c>
      <c r="S661" s="754">
        <f t="shared" si="22"/>
        <v>117.78819936743375</v>
      </c>
    </row>
    <row r="662" spans="1:19">
      <c r="A662" s="725"/>
      <c r="B662" s="727" t="s">
        <v>434</v>
      </c>
      <c r="C662" s="727" t="s">
        <v>408</v>
      </c>
      <c r="D662" s="727" t="s">
        <v>364</v>
      </c>
      <c r="E662" s="727" t="s">
        <v>10</v>
      </c>
      <c r="F662" s="728">
        <v>90000</v>
      </c>
      <c r="G662" s="733">
        <v>9</v>
      </c>
      <c r="H662" s="730">
        <f t="shared" si="23"/>
        <v>10000</v>
      </c>
      <c r="J662" s="766"/>
      <c r="K662" s="749">
        <v>46004</v>
      </c>
      <c r="L662" s="748" t="s">
        <v>400</v>
      </c>
      <c r="M662" s="761" t="s">
        <v>401</v>
      </c>
      <c r="N662" s="151" t="str">
        <f>C662</f>
        <v>TURNO 1</v>
      </c>
      <c r="O662" s="151" t="str">
        <f>E662</f>
        <v>VAN</v>
      </c>
      <c r="P662" s="151" t="str">
        <f>D662</f>
        <v xml:space="preserve">TENO 1 </v>
      </c>
      <c r="Q662" s="151">
        <v>1</v>
      </c>
      <c r="R662" s="756">
        <f>F662/$J$644</f>
        <v>98.156832806194785</v>
      </c>
      <c r="S662" s="754">
        <f t="shared" si="22"/>
        <v>98.156832806194785</v>
      </c>
    </row>
    <row r="663" spans="1:19">
      <c r="A663" s="725"/>
      <c r="B663" s="727" t="s">
        <v>434</v>
      </c>
      <c r="C663" s="727" t="s">
        <v>408</v>
      </c>
      <c r="D663" s="727" t="s">
        <v>249</v>
      </c>
      <c r="E663" s="727" t="s">
        <v>17</v>
      </c>
      <c r="F663" s="728">
        <v>97000</v>
      </c>
      <c r="G663" s="733">
        <v>35</v>
      </c>
      <c r="H663" s="730">
        <f t="shared" si="23"/>
        <v>2771.4285714285716</v>
      </c>
      <c r="J663" s="766"/>
      <c r="K663" s="749">
        <v>46004</v>
      </c>
      <c r="L663" s="748" t="s">
        <v>400</v>
      </c>
      <c r="M663" s="761" t="s">
        <v>401</v>
      </c>
      <c r="N663" s="151" t="str">
        <f>C663</f>
        <v>TURNO 1</v>
      </c>
      <c r="O663" s="151" t="str">
        <f>E663</f>
        <v>MINIBUS</v>
      </c>
      <c r="P663" s="151" t="str">
        <f>D663</f>
        <v xml:space="preserve">TENO 2 </v>
      </c>
      <c r="Q663" s="151">
        <v>1</v>
      </c>
      <c r="R663" s="756">
        <f>F663/$J$644</f>
        <v>105.7912531355655</v>
      </c>
      <c r="S663" s="754">
        <f t="shared" si="22"/>
        <v>105.7912531355655</v>
      </c>
    </row>
    <row r="664" spans="1:19">
      <c r="A664" s="725"/>
      <c r="B664" s="727" t="s">
        <v>434</v>
      </c>
      <c r="C664" s="727" t="s">
        <v>408</v>
      </c>
      <c r="D664" s="727" t="s">
        <v>25</v>
      </c>
      <c r="E664" s="727" t="s">
        <v>8</v>
      </c>
      <c r="F664" s="728">
        <v>119000</v>
      </c>
      <c r="G664" s="733">
        <v>25</v>
      </c>
      <c r="H664" s="730">
        <f t="shared" si="23"/>
        <v>4760</v>
      </c>
      <c r="J664" s="766"/>
      <c r="K664" s="749">
        <v>46004</v>
      </c>
      <c r="L664" s="748" t="s">
        <v>400</v>
      </c>
      <c r="M664" s="761" t="s">
        <v>401</v>
      </c>
      <c r="N664" s="151" t="str">
        <f>C664</f>
        <v>TURNO 1</v>
      </c>
      <c r="O664" s="151" t="str">
        <f>E664</f>
        <v>BUS</v>
      </c>
      <c r="P664" s="151" t="str">
        <f>D664</f>
        <v>MORZA</v>
      </c>
      <c r="Q664" s="151">
        <v>1</v>
      </c>
      <c r="R664" s="756">
        <f>F664/$J$644</f>
        <v>129.78514559930201</v>
      </c>
      <c r="S664" s="754">
        <f t="shared" si="22"/>
        <v>129.78514559930201</v>
      </c>
    </row>
    <row r="665" spans="1:19">
      <c r="A665" s="725"/>
      <c r="B665" s="727" t="s">
        <v>434</v>
      </c>
      <c r="C665" s="727" t="s">
        <v>408</v>
      </c>
      <c r="D665" s="727" t="s">
        <v>25</v>
      </c>
      <c r="E665" s="727" t="s">
        <v>10</v>
      </c>
      <c r="F665" s="728">
        <v>110000</v>
      </c>
      <c r="G665" s="733"/>
      <c r="H665" s="730" t="str">
        <f t="shared" si="23"/>
        <v/>
      </c>
      <c r="J665" s="766"/>
      <c r="K665" s="749">
        <v>46004</v>
      </c>
      <c r="L665" s="748" t="s">
        <v>400</v>
      </c>
      <c r="M665" s="761" t="s">
        <v>401</v>
      </c>
      <c r="N665" s="151" t="str">
        <f>C665</f>
        <v>TURNO 1</v>
      </c>
      <c r="O665" s="151" t="str">
        <f>E665</f>
        <v>VAN</v>
      </c>
      <c r="P665" s="151" t="str">
        <f>D665</f>
        <v>MORZA</v>
      </c>
      <c r="Q665" s="151">
        <v>1</v>
      </c>
      <c r="R665" s="756">
        <f>F665/$J$644</f>
        <v>119.96946231868252</v>
      </c>
      <c r="S665" s="754">
        <f t="shared" si="22"/>
        <v>119.96946231868252</v>
      </c>
    </row>
    <row r="666" spans="1:19">
      <c r="A666" s="725"/>
      <c r="B666" s="727" t="s">
        <v>434</v>
      </c>
      <c r="C666" s="727" t="s">
        <v>408</v>
      </c>
      <c r="D666" s="727" t="s">
        <v>54</v>
      </c>
      <c r="E666" s="727" t="s">
        <v>8</v>
      </c>
      <c r="F666" s="728">
        <v>120000</v>
      </c>
      <c r="G666" s="733">
        <v>33</v>
      </c>
      <c r="H666" s="730">
        <f t="shared" si="23"/>
        <v>3636.3636363636365</v>
      </c>
      <c r="J666" s="766"/>
      <c r="K666" s="749">
        <v>46004</v>
      </c>
      <c r="L666" s="748" t="s">
        <v>400</v>
      </c>
      <c r="M666" s="761" t="s">
        <v>401</v>
      </c>
      <c r="N666" s="151" t="str">
        <f>C666</f>
        <v>TURNO 1</v>
      </c>
      <c r="O666" s="151" t="str">
        <f>E666</f>
        <v>BUS</v>
      </c>
      <c r="P666" s="151" t="str">
        <f>D666</f>
        <v>LA MONTAÑA 1</v>
      </c>
      <c r="Q666" s="151">
        <v>1</v>
      </c>
      <c r="R666" s="756">
        <f>F666/$J$644</f>
        <v>130.87577707492639</v>
      </c>
      <c r="S666" s="754">
        <f t="shared" si="22"/>
        <v>130.87577707492639</v>
      </c>
    </row>
    <row r="667" spans="1:19">
      <c r="A667" s="725"/>
      <c r="B667" s="727" t="s">
        <v>434</v>
      </c>
      <c r="C667" s="727" t="s">
        <v>408</v>
      </c>
      <c r="D667" s="727" t="s">
        <v>422</v>
      </c>
      <c r="E667" s="727" t="s">
        <v>144</v>
      </c>
      <c r="F667" s="728">
        <v>105000</v>
      </c>
      <c r="G667" s="733"/>
      <c r="H667" s="730" t="str">
        <f t="shared" si="23"/>
        <v/>
      </c>
      <c r="J667" s="766"/>
      <c r="K667" s="749">
        <v>46004</v>
      </c>
      <c r="L667" s="748" t="s">
        <v>400</v>
      </c>
      <c r="M667" s="761" t="s">
        <v>401</v>
      </c>
      <c r="N667" s="151" t="str">
        <f>C667</f>
        <v>TURNO 1</v>
      </c>
      <c r="O667" s="151" t="str">
        <f>E667</f>
        <v xml:space="preserve">VAN </v>
      </c>
      <c r="P667" s="151" t="str">
        <f>D667</f>
        <v xml:space="preserve">LA MONTAÑA 1 </v>
      </c>
      <c r="Q667" s="151">
        <v>1</v>
      </c>
      <c r="R667" s="756">
        <f>F667/$J$644</f>
        <v>114.51630494056059</v>
      </c>
      <c r="S667" s="754">
        <f t="shared" si="22"/>
        <v>114.51630494056059</v>
      </c>
    </row>
    <row r="668" spans="1:19">
      <c r="A668" s="725"/>
      <c r="B668" s="727" t="s">
        <v>434</v>
      </c>
      <c r="C668" s="727" t="s">
        <v>408</v>
      </c>
      <c r="D668" s="727" t="s">
        <v>57</v>
      </c>
      <c r="E668" s="727" t="s">
        <v>8</v>
      </c>
      <c r="F668" s="728">
        <v>120000</v>
      </c>
      <c r="G668" s="733"/>
      <c r="H668" s="730" t="str">
        <f t="shared" si="23"/>
        <v/>
      </c>
      <c r="J668" s="766"/>
      <c r="K668" s="749">
        <v>46004</v>
      </c>
      <c r="L668" s="748" t="s">
        <v>400</v>
      </c>
      <c r="M668" s="761" t="s">
        <v>401</v>
      </c>
      <c r="N668" s="151" t="str">
        <f>C668</f>
        <v>TURNO 1</v>
      </c>
      <c r="O668" s="151" t="str">
        <f>E668</f>
        <v>BUS</v>
      </c>
      <c r="P668" s="151" t="str">
        <f>D668</f>
        <v xml:space="preserve">LA MONTAÑA 2 </v>
      </c>
      <c r="Q668" s="151">
        <v>1</v>
      </c>
      <c r="R668" s="756">
        <f>F668/$J$644</f>
        <v>130.87577707492639</v>
      </c>
      <c r="S668" s="754">
        <f t="shared" si="22"/>
        <v>130.87577707492639</v>
      </c>
    </row>
    <row r="669" spans="1:19">
      <c r="A669" s="725"/>
      <c r="B669" s="727" t="s">
        <v>434</v>
      </c>
      <c r="C669" s="727" t="s">
        <v>408</v>
      </c>
      <c r="D669" s="727" t="s">
        <v>22</v>
      </c>
      <c r="E669" s="727" t="s">
        <v>8</v>
      </c>
      <c r="F669" s="728">
        <v>165000</v>
      </c>
      <c r="G669" s="733">
        <v>29</v>
      </c>
      <c r="H669" s="730">
        <f t="shared" si="23"/>
        <v>5689.6551724137935</v>
      </c>
      <c r="J669" s="766"/>
      <c r="K669" s="749">
        <v>46004</v>
      </c>
      <c r="L669" s="748" t="s">
        <v>400</v>
      </c>
      <c r="M669" s="761" t="s">
        <v>401</v>
      </c>
      <c r="N669" s="151" t="str">
        <f>C669</f>
        <v>TURNO 1</v>
      </c>
      <c r="O669" s="151" t="str">
        <f>E669</f>
        <v>BUS</v>
      </c>
      <c r="P669" s="151" t="str">
        <f>D669</f>
        <v>MOLINA</v>
      </c>
      <c r="Q669" s="151">
        <v>1</v>
      </c>
      <c r="R669" s="756">
        <f>F669/$J$644</f>
        <v>179.95419347802377</v>
      </c>
      <c r="S669" s="754">
        <f t="shared" si="22"/>
        <v>179.95419347802377</v>
      </c>
    </row>
    <row r="670" spans="1:19">
      <c r="A670" s="725"/>
      <c r="B670" s="727" t="s">
        <v>434</v>
      </c>
      <c r="C670" s="727" t="s">
        <v>408</v>
      </c>
      <c r="D670" s="727" t="s">
        <v>20</v>
      </c>
      <c r="E670" s="727" t="s">
        <v>8</v>
      </c>
      <c r="F670" s="728">
        <v>121000</v>
      </c>
      <c r="G670" s="733">
        <v>28</v>
      </c>
      <c r="H670" s="730">
        <f t="shared" si="23"/>
        <v>4321.4285714285716</v>
      </c>
      <c r="J670" s="766"/>
      <c r="K670" s="749">
        <v>46004</v>
      </c>
      <c r="L670" s="748" t="s">
        <v>400</v>
      </c>
      <c r="M670" s="761" t="s">
        <v>401</v>
      </c>
      <c r="N670" s="151" t="str">
        <f>C670</f>
        <v>TURNO 1</v>
      </c>
      <c r="O670" s="151" t="str">
        <f>E670</f>
        <v>BUS</v>
      </c>
      <c r="P670" s="151" t="str">
        <f>D670</f>
        <v>RAUCO</v>
      </c>
      <c r="Q670" s="151">
        <v>1</v>
      </c>
      <c r="R670" s="756">
        <f>F670/$J$644</f>
        <v>131.96640855055077</v>
      </c>
      <c r="S670" s="754">
        <f t="shared" si="22"/>
        <v>131.96640855055077</v>
      </c>
    </row>
    <row r="671" spans="1:19">
      <c r="A671" s="725"/>
      <c r="B671" s="727" t="s">
        <v>434</v>
      </c>
      <c r="C671" s="727" t="s">
        <v>408</v>
      </c>
      <c r="D671" s="727" t="s">
        <v>20</v>
      </c>
      <c r="E671" s="727" t="s">
        <v>10</v>
      </c>
      <c r="F671" s="728">
        <v>90000</v>
      </c>
      <c r="G671" s="733">
        <v>12</v>
      </c>
      <c r="H671" s="730">
        <f t="shared" si="23"/>
        <v>7500</v>
      </c>
      <c r="J671" s="766"/>
      <c r="K671" s="749">
        <v>46004</v>
      </c>
      <c r="L671" s="748" t="s">
        <v>400</v>
      </c>
      <c r="M671" s="761" t="s">
        <v>401</v>
      </c>
      <c r="N671" s="151" t="str">
        <f>C671</f>
        <v>TURNO 1</v>
      </c>
      <c r="O671" s="151" t="str">
        <f>E671</f>
        <v>VAN</v>
      </c>
      <c r="P671" s="151" t="str">
        <f>D671</f>
        <v>RAUCO</v>
      </c>
      <c r="Q671" s="151">
        <v>1</v>
      </c>
      <c r="R671" s="756">
        <f>F671/$J$644</f>
        <v>98.156832806194785</v>
      </c>
      <c r="S671" s="754">
        <f t="shared" si="22"/>
        <v>98.156832806194785</v>
      </c>
    </row>
    <row r="672" spans="1:19">
      <c r="A672" s="725"/>
      <c r="B672" s="727" t="s">
        <v>434</v>
      </c>
      <c r="C672" s="727" t="s">
        <v>408</v>
      </c>
      <c r="D672" s="727" t="s">
        <v>423</v>
      </c>
      <c r="E672" s="727" t="s">
        <v>8</v>
      </c>
      <c r="F672" s="728">
        <v>320000</v>
      </c>
      <c r="G672" s="733">
        <v>22</v>
      </c>
      <c r="H672" s="730">
        <f t="shared" si="23"/>
        <v>14545.454545454546</v>
      </c>
      <c r="J672" s="766"/>
      <c r="K672" s="749">
        <v>46004</v>
      </c>
      <c r="L672" s="748" t="s">
        <v>400</v>
      </c>
      <c r="M672" s="761" t="s">
        <v>401</v>
      </c>
      <c r="N672" s="151" t="str">
        <f>C672</f>
        <v>TURNO 1</v>
      </c>
      <c r="O672" s="151" t="str">
        <f>E672</f>
        <v>BUS</v>
      </c>
      <c r="P672" s="151" t="str">
        <f>D672</f>
        <v xml:space="preserve">SAN RAFAEL </v>
      </c>
      <c r="Q672" s="151">
        <v>1</v>
      </c>
      <c r="R672" s="756">
        <f>F672/$J$644</f>
        <v>349.00207219980371</v>
      </c>
      <c r="S672" s="754">
        <f t="shared" si="22"/>
        <v>349.00207219980371</v>
      </c>
    </row>
    <row r="673" spans="1:19">
      <c r="A673" s="725"/>
      <c r="B673" s="731" t="s">
        <v>439</v>
      </c>
      <c r="C673" s="731" t="s">
        <v>408</v>
      </c>
      <c r="D673" s="731" t="s">
        <v>148</v>
      </c>
      <c r="E673" s="731" t="s">
        <v>17</v>
      </c>
      <c r="F673" s="732">
        <v>157500</v>
      </c>
      <c r="G673" s="733">
        <v>12</v>
      </c>
      <c r="H673" s="730">
        <f t="shared" si="23"/>
        <v>13125</v>
      </c>
      <c r="J673" s="766"/>
      <c r="K673" s="749">
        <v>46004</v>
      </c>
      <c r="L673" s="748" t="s">
        <v>400</v>
      </c>
      <c r="M673" s="761" t="s">
        <v>401</v>
      </c>
      <c r="N673" s="151" t="str">
        <f>C673</f>
        <v>TURNO 1</v>
      </c>
      <c r="O673" s="151" t="str">
        <f>E673</f>
        <v>MINIBUS</v>
      </c>
      <c r="P673" s="151" t="str">
        <f>D673</f>
        <v xml:space="preserve">CURICÓ 1 Y 2 </v>
      </c>
      <c r="Q673" s="151">
        <v>1</v>
      </c>
      <c r="R673" s="756">
        <f>F673/$J$644</f>
        <v>171.77445741084088</v>
      </c>
      <c r="S673" s="754">
        <f t="shared" si="22"/>
        <v>171.77445741084088</v>
      </c>
    </row>
    <row r="674" spans="1:19">
      <c r="A674" s="725"/>
      <c r="B674" s="731" t="s">
        <v>439</v>
      </c>
      <c r="C674" s="731" t="s">
        <v>408</v>
      </c>
      <c r="D674" s="731" t="s">
        <v>363</v>
      </c>
      <c r="E674" s="731" t="s">
        <v>17</v>
      </c>
      <c r="F674" s="732">
        <v>105000</v>
      </c>
      <c r="G674" s="733">
        <v>12</v>
      </c>
      <c r="H674" s="730">
        <f t="shared" si="23"/>
        <v>8750</v>
      </c>
      <c r="J674" s="766"/>
      <c r="K674" s="749">
        <v>46004</v>
      </c>
      <c r="L674" s="748" t="s">
        <v>400</v>
      </c>
      <c r="M674" s="761" t="s">
        <v>401</v>
      </c>
      <c r="N674" s="151" t="str">
        <f>C674</f>
        <v>TURNO 1</v>
      </c>
      <c r="O674" s="151" t="str">
        <f>E674</f>
        <v>MINIBUS</v>
      </c>
      <c r="P674" s="151" t="str">
        <f>D674</f>
        <v xml:space="preserve">CURICÓ 3 </v>
      </c>
      <c r="Q674" s="151">
        <v>1</v>
      </c>
      <c r="R674" s="756">
        <f>F674/$J$644</f>
        <v>114.51630494056059</v>
      </c>
      <c r="S674" s="754">
        <f t="shared" si="22"/>
        <v>114.51630494056059</v>
      </c>
    </row>
    <row r="675" spans="1:19">
      <c r="A675" s="725"/>
      <c r="B675" s="731" t="s">
        <v>439</v>
      </c>
      <c r="C675" s="731" t="s">
        <v>408</v>
      </c>
      <c r="D675" s="731" t="s">
        <v>418</v>
      </c>
      <c r="E675" s="731" t="s">
        <v>144</v>
      </c>
      <c r="F675" s="732">
        <v>150000</v>
      </c>
      <c r="G675" s="733">
        <v>6</v>
      </c>
      <c r="H675" s="730">
        <f t="shared" si="23"/>
        <v>25000</v>
      </c>
      <c r="J675" s="766"/>
      <c r="K675" s="749">
        <v>46004</v>
      </c>
      <c r="L675" s="748" t="s">
        <v>400</v>
      </c>
      <c r="M675" s="761" t="s">
        <v>401</v>
      </c>
      <c r="N675" s="151" t="str">
        <f>C675</f>
        <v>TURNO 1</v>
      </c>
      <c r="O675" s="151" t="str">
        <f>E675</f>
        <v xml:space="preserve">VAN </v>
      </c>
      <c r="P675" s="151" t="str">
        <f>D675</f>
        <v>TENO/MORZA</v>
      </c>
      <c r="Q675" s="151">
        <v>1</v>
      </c>
      <c r="R675" s="756">
        <f>F675/$J$644</f>
        <v>163.59472134365799</v>
      </c>
      <c r="S675" s="754">
        <f t="shared" si="22"/>
        <v>163.59472134365799</v>
      </c>
    </row>
    <row r="676" spans="1:19">
      <c r="A676" s="725"/>
      <c r="B676" s="727" t="s">
        <v>443</v>
      </c>
      <c r="C676" s="727" t="s">
        <v>411</v>
      </c>
      <c r="D676" s="727" t="s">
        <v>145</v>
      </c>
      <c r="E676" s="727" t="s">
        <v>8</v>
      </c>
      <c r="F676" s="728">
        <v>126000</v>
      </c>
      <c r="G676" s="733">
        <v>44</v>
      </c>
      <c r="H676" s="730">
        <f t="shared" si="23"/>
        <v>2863.6363636363635</v>
      </c>
      <c r="J676" s="766"/>
      <c r="K676" s="749">
        <v>46004</v>
      </c>
      <c r="L676" s="748" t="s">
        <v>400</v>
      </c>
      <c r="M676" s="761" t="s">
        <v>401</v>
      </c>
      <c r="N676" s="151" t="str">
        <f>C676</f>
        <v>TURNO 2</v>
      </c>
      <c r="O676" s="151" t="str">
        <f>E676</f>
        <v>BUS</v>
      </c>
      <c r="P676" s="151" t="str">
        <f>D676</f>
        <v>CURICÓ 1</v>
      </c>
      <c r="Q676" s="151">
        <v>1</v>
      </c>
      <c r="R676" s="756">
        <f>F676/$J$644</f>
        <v>137.41956592867271</v>
      </c>
      <c r="S676" s="754">
        <f t="shared" si="22"/>
        <v>137.41956592867271</v>
      </c>
    </row>
    <row r="677" spans="1:19">
      <c r="A677" s="725"/>
      <c r="B677" s="727" t="s">
        <v>443</v>
      </c>
      <c r="C677" s="727" t="s">
        <v>412</v>
      </c>
      <c r="D677" s="727" t="s">
        <v>135</v>
      </c>
      <c r="E677" s="727" t="s">
        <v>8</v>
      </c>
      <c r="F677" s="728">
        <v>126000</v>
      </c>
      <c r="G677" s="733">
        <v>42</v>
      </c>
      <c r="H677" s="730">
        <f t="shared" si="23"/>
        <v>3000</v>
      </c>
      <c r="J677" s="766"/>
      <c r="K677" s="749">
        <v>46004</v>
      </c>
      <c r="L677" s="748" t="s">
        <v>400</v>
      </c>
      <c r="M677" s="761" t="s">
        <v>401</v>
      </c>
      <c r="N677" s="151" t="str">
        <f>C677</f>
        <v xml:space="preserve">TURNO 2 </v>
      </c>
      <c r="O677" s="151" t="str">
        <f>E677</f>
        <v>BUS</v>
      </c>
      <c r="P677" s="151" t="str">
        <f>D677</f>
        <v xml:space="preserve">CURICÓ 1 </v>
      </c>
      <c r="Q677" s="151">
        <v>1</v>
      </c>
      <c r="R677" s="756">
        <f>F677/$J$644</f>
        <v>137.41956592867271</v>
      </c>
      <c r="S677" s="754">
        <f t="shared" si="22"/>
        <v>137.41956592867271</v>
      </c>
    </row>
    <row r="678" spans="1:19">
      <c r="A678" s="725"/>
      <c r="B678" s="727" t="s">
        <v>443</v>
      </c>
      <c r="C678" s="727" t="s">
        <v>412</v>
      </c>
      <c r="D678" s="727" t="s">
        <v>135</v>
      </c>
      <c r="E678" s="727" t="s">
        <v>10</v>
      </c>
      <c r="F678" s="728">
        <v>90000</v>
      </c>
      <c r="G678" s="733"/>
      <c r="H678" s="730" t="str">
        <f t="shared" si="23"/>
        <v/>
      </c>
      <c r="J678" s="766"/>
      <c r="K678" s="749">
        <v>46004</v>
      </c>
      <c r="L678" s="748" t="s">
        <v>400</v>
      </c>
      <c r="M678" s="761" t="s">
        <v>401</v>
      </c>
      <c r="N678" s="151" t="str">
        <f>C678</f>
        <v xml:space="preserve">TURNO 2 </v>
      </c>
      <c r="O678" s="151" t="str">
        <f>E678</f>
        <v>VAN</v>
      </c>
      <c r="P678" s="151" t="str">
        <f>D678</f>
        <v xml:space="preserve">CURICÓ 1 </v>
      </c>
      <c r="Q678" s="151">
        <v>1</v>
      </c>
      <c r="R678" s="756">
        <f>F678/$J$644</f>
        <v>98.156832806194785</v>
      </c>
      <c r="S678" s="754">
        <f t="shared" si="22"/>
        <v>98.156832806194785</v>
      </c>
    </row>
    <row r="679" spans="1:19">
      <c r="A679" s="725"/>
      <c r="B679" s="727" t="s">
        <v>443</v>
      </c>
      <c r="C679" s="727" t="s">
        <v>412</v>
      </c>
      <c r="D679" s="727" t="s">
        <v>137</v>
      </c>
      <c r="E679" s="727" t="s">
        <v>8</v>
      </c>
      <c r="F679" s="728">
        <v>126000</v>
      </c>
      <c r="G679" s="733">
        <v>40</v>
      </c>
      <c r="H679" s="730">
        <f t="shared" si="23"/>
        <v>3150</v>
      </c>
      <c r="J679" s="766"/>
      <c r="K679" s="749">
        <v>46004</v>
      </c>
      <c r="L679" s="748" t="s">
        <v>400</v>
      </c>
      <c r="M679" s="761" t="s">
        <v>401</v>
      </c>
      <c r="N679" s="151" t="str">
        <f>C679</f>
        <v xml:space="preserve">TURNO 2 </v>
      </c>
      <c r="O679" s="151" t="str">
        <f>E679</f>
        <v>BUS</v>
      </c>
      <c r="P679" s="151" t="str">
        <f>D679</f>
        <v>CURICÓ 2</v>
      </c>
      <c r="Q679" s="151">
        <v>1</v>
      </c>
      <c r="R679" s="756">
        <f>F679/$J$644</f>
        <v>137.41956592867271</v>
      </c>
      <c r="S679" s="754">
        <f t="shared" si="22"/>
        <v>137.41956592867271</v>
      </c>
    </row>
    <row r="680" spans="1:19">
      <c r="A680" s="725"/>
      <c r="B680" s="727" t="s">
        <v>443</v>
      </c>
      <c r="C680" s="727" t="s">
        <v>411</v>
      </c>
      <c r="D680" s="727" t="s">
        <v>141</v>
      </c>
      <c r="E680" s="727" t="s">
        <v>8</v>
      </c>
      <c r="F680" s="728">
        <v>126000</v>
      </c>
      <c r="G680" s="733">
        <v>25</v>
      </c>
      <c r="H680" s="730">
        <f t="shared" si="23"/>
        <v>5040</v>
      </c>
      <c r="J680" s="766"/>
      <c r="K680" s="749">
        <v>46004</v>
      </c>
      <c r="L680" s="748" t="s">
        <v>400</v>
      </c>
      <c r="M680" s="761" t="s">
        <v>401</v>
      </c>
      <c r="N680" s="151" t="str">
        <f>C680</f>
        <v>TURNO 2</v>
      </c>
      <c r="O680" s="151" t="str">
        <f>E680</f>
        <v>BUS</v>
      </c>
      <c r="P680" s="151" t="str">
        <f>D680</f>
        <v xml:space="preserve">CURICÓ 2 </v>
      </c>
      <c r="Q680" s="151">
        <v>1</v>
      </c>
      <c r="R680" s="756">
        <f>F680/$J$644</f>
        <v>137.41956592867271</v>
      </c>
      <c r="S680" s="754">
        <f t="shared" si="22"/>
        <v>137.41956592867271</v>
      </c>
    </row>
    <row r="681" spans="1:19">
      <c r="A681" s="725"/>
      <c r="B681" s="727" t="s">
        <v>443</v>
      </c>
      <c r="C681" s="727" t="s">
        <v>412</v>
      </c>
      <c r="D681" s="727" t="s">
        <v>141</v>
      </c>
      <c r="E681" s="727" t="s">
        <v>10</v>
      </c>
      <c r="F681" s="728">
        <v>90000</v>
      </c>
      <c r="G681" s="733">
        <v>12</v>
      </c>
      <c r="H681" s="730">
        <f t="shared" si="23"/>
        <v>7500</v>
      </c>
      <c r="J681" s="766"/>
      <c r="K681" s="749">
        <v>46004</v>
      </c>
      <c r="L681" s="748" t="s">
        <v>400</v>
      </c>
      <c r="M681" s="761" t="s">
        <v>401</v>
      </c>
      <c r="N681" s="151" t="str">
        <f>C681</f>
        <v xml:space="preserve">TURNO 2 </v>
      </c>
      <c r="O681" s="151" t="str">
        <f>E681</f>
        <v>VAN</v>
      </c>
      <c r="P681" s="151" t="str">
        <f>D681</f>
        <v xml:space="preserve">CURICÓ 2 </v>
      </c>
      <c r="Q681" s="151">
        <v>1</v>
      </c>
      <c r="R681" s="756">
        <f>F681/$J$644</f>
        <v>98.156832806194785</v>
      </c>
      <c r="S681" s="754">
        <f t="shared" si="22"/>
        <v>98.156832806194785</v>
      </c>
    </row>
    <row r="682" spans="1:19">
      <c r="A682" s="725"/>
      <c r="B682" s="727" t="s">
        <v>443</v>
      </c>
      <c r="C682" s="727" t="s">
        <v>411</v>
      </c>
      <c r="D682" s="727" t="s">
        <v>146</v>
      </c>
      <c r="E682" s="727" t="s">
        <v>8</v>
      </c>
      <c r="F682" s="728">
        <v>126000</v>
      </c>
      <c r="G682" s="733">
        <v>44</v>
      </c>
      <c r="H682" s="730">
        <f t="shared" si="23"/>
        <v>2863.6363636363635</v>
      </c>
      <c r="J682" s="766"/>
      <c r="K682" s="749">
        <v>46004</v>
      </c>
      <c r="L682" s="748" t="s">
        <v>400</v>
      </c>
      <c r="M682" s="761" t="s">
        <v>401</v>
      </c>
      <c r="N682" s="151" t="str">
        <f>C682</f>
        <v>TURNO 2</v>
      </c>
      <c r="O682" s="151" t="str">
        <f>E682</f>
        <v>BUS</v>
      </c>
      <c r="P682" s="151" t="str">
        <f>D682</f>
        <v>CURICÓ 3</v>
      </c>
      <c r="Q682" s="151">
        <v>1</v>
      </c>
      <c r="R682" s="756">
        <f>F682/$J$644</f>
        <v>137.41956592867271</v>
      </c>
      <c r="S682" s="754">
        <f t="shared" si="22"/>
        <v>137.41956592867271</v>
      </c>
    </row>
    <row r="683" spans="1:19">
      <c r="A683" s="725"/>
      <c r="B683" s="727" t="s">
        <v>443</v>
      </c>
      <c r="C683" s="727" t="s">
        <v>411</v>
      </c>
      <c r="D683" s="727" t="s">
        <v>363</v>
      </c>
      <c r="E683" s="727" t="s">
        <v>8</v>
      </c>
      <c r="F683" s="728">
        <v>126000</v>
      </c>
      <c r="G683" s="733">
        <v>40</v>
      </c>
      <c r="H683" s="730">
        <f t="shared" si="23"/>
        <v>3150</v>
      </c>
      <c r="J683" s="766"/>
      <c r="K683" s="749">
        <v>46004</v>
      </c>
      <c r="L683" s="748" t="s">
        <v>400</v>
      </c>
      <c r="M683" s="761" t="s">
        <v>401</v>
      </c>
      <c r="N683" s="151" t="str">
        <f>C683</f>
        <v>TURNO 2</v>
      </c>
      <c r="O683" s="151" t="str">
        <f>E683</f>
        <v>BUS</v>
      </c>
      <c r="P683" s="151" t="str">
        <f>D683</f>
        <v xml:space="preserve">CURICÓ 3 </v>
      </c>
      <c r="Q683" s="151">
        <v>1</v>
      </c>
      <c r="R683" s="756">
        <f>F683/$J$644</f>
        <v>137.41956592867271</v>
      </c>
      <c r="S683" s="754">
        <f t="shared" si="22"/>
        <v>137.41956592867271</v>
      </c>
    </row>
    <row r="684" spans="1:19">
      <c r="A684" s="725"/>
      <c r="B684" s="727" t="s">
        <v>443</v>
      </c>
      <c r="C684" s="727" t="s">
        <v>411</v>
      </c>
      <c r="D684" s="727" t="s">
        <v>363</v>
      </c>
      <c r="E684" s="727" t="s">
        <v>8</v>
      </c>
      <c r="F684" s="728">
        <v>126000</v>
      </c>
      <c r="G684" s="733">
        <v>12</v>
      </c>
      <c r="H684" s="730">
        <f t="shared" si="23"/>
        <v>10500</v>
      </c>
      <c r="J684" s="766"/>
      <c r="K684" s="749">
        <v>46004</v>
      </c>
      <c r="L684" s="748" t="s">
        <v>400</v>
      </c>
      <c r="M684" s="761" t="s">
        <v>401</v>
      </c>
      <c r="N684" s="151" t="str">
        <f>C684</f>
        <v>TURNO 2</v>
      </c>
      <c r="O684" s="151" t="str">
        <f>E684</f>
        <v>BUS</v>
      </c>
      <c r="P684" s="151" t="str">
        <f>D684</f>
        <v xml:space="preserve">CURICÓ 3 </v>
      </c>
      <c r="Q684" s="151">
        <v>1</v>
      </c>
      <c r="R684" s="756">
        <f>F684/$J$644</f>
        <v>137.41956592867271</v>
      </c>
      <c r="S684" s="754">
        <f t="shared" si="22"/>
        <v>137.41956592867271</v>
      </c>
    </row>
    <row r="685" spans="1:19">
      <c r="A685" s="725"/>
      <c r="B685" s="727" t="s">
        <v>443</v>
      </c>
      <c r="C685" s="727" t="s">
        <v>412</v>
      </c>
      <c r="D685" s="727" t="s">
        <v>146</v>
      </c>
      <c r="E685" s="727" t="s">
        <v>8</v>
      </c>
      <c r="F685" s="728">
        <v>126000</v>
      </c>
      <c r="G685" s="733"/>
      <c r="H685" s="730" t="str">
        <f t="shared" si="23"/>
        <v/>
      </c>
      <c r="J685" s="766"/>
      <c r="K685" s="749">
        <v>46004</v>
      </c>
      <c r="L685" s="748" t="s">
        <v>400</v>
      </c>
      <c r="M685" s="761" t="s">
        <v>401</v>
      </c>
      <c r="N685" s="151" t="str">
        <f>C685</f>
        <v xml:space="preserve">TURNO 2 </v>
      </c>
      <c r="O685" s="151" t="str">
        <f>E685</f>
        <v>BUS</v>
      </c>
      <c r="P685" s="151" t="str">
        <f>D685</f>
        <v>CURICÓ 3</v>
      </c>
      <c r="Q685" s="151">
        <v>1</v>
      </c>
      <c r="R685" s="756">
        <f>F685/$J$644</f>
        <v>137.41956592867271</v>
      </c>
      <c r="S685" s="754">
        <f t="shared" si="22"/>
        <v>137.41956592867271</v>
      </c>
    </row>
    <row r="686" spans="1:19">
      <c r="A686" s="725"/>
      <c r="B686" s="727" t="s">
        <v>443</v>
      </c>
      <c r="C686" s="727" t="s">
        <v>411</v>
      </c>
      <c r="D686" s="727" t="s">
        <v>364</v>
      </c>
      <c r="E686" s="727" t="s">
        <v>8</v>
      </c>
      <c r="F686" s="728">
        <v>101000</v>
      </c>
      <c r="G686" s="733">
        <v>33</v>
      </c>
      <c r="H686" s="730">
        <f t="shared" si="23"/>
        <v>3060.6060606060605</v>
      </c>
      <c r="J686" s="766"/>
      <c r="K686" s="749">
        <v>46004</v>
      </c>
      <c r="L686" s="748" t="s">
        <v>400</v>
      </c>
      <c r="M686" s="761" t="s">
        <v>401</v>
      </c>
      <c r="N686" s="151" t="str">
        <f>C686</f>
        <v>TURNO 2</v>
      </c>
      <c r="O686" s="151" t="str">
        <f>E686</f>
        <v>BUS</v>
      </c>
      <c r="P686" s="151" t="str">
        <f>D686</f>
        <v xml:space="preserve">TENO 1 </v>
      </c>
      <c r="Q686" s="151">
        <v>1</v>
      </c>
      <c r="R686" s="756">
        <f>F686/$J$644</f>
        <v>110.15377903806304</v>
      </c>
      <c r="S686" s="754">
        <f t="shared" si="22"/>
        <v>110.15377903806304</v>
      </c>
    </row>
    <row r="687" spans="1:19">
      <c r="A687" s="725"/>
      <c r="B687" s="727" t="s">
        <v>443</v>
      </c>
      <c r="C687" s="727" t="s">
        <v>411</v>
      </c>
      <c r="D687" s="727" t="s">
        <v>364</v>
      </c>
      <c r="E687" s="727" t="s">
        <v>17</v>
      </c>
      <c r="F687" s="728">
        <v>95000</v>
      </c>
      <c r="G687" s="733">
        <v>30</v>
      </c>
      <c r="H687" s="730">
        <f t="shared" si="23"/>
        <v>3166.6666666666665</v>
      </c>
      <c r="J687" s="766"/>
      <c r="K687" s="749">
        <v>46004</v>
      </c>
      <c r="L687" s="748" t="s">
        <v>400</v>
      </c>
      <c r="M687" s="761" t="s">
        <v>401</v>
      </c>
      <c r="N687" s="151" t="str">
        <f>C687</f>
        <v>TURNO 2</v>
      </c>
      <c r="O687" s="151" t="str">
        <f>E687</f>
        <v>MINIBUS</v>
      </c>
      <c r="P687" s="151" t="str">
        <f>D687</f>
        <v xml:space="preserve">TENO 1 </v>
      </c>
      <c r="Q687" s="151">
        <v>1</v>
      </c>
      <c r="R687" s="756">
        <f>F687/$J$644</f>
        <v>103.60999018431673</v>
      </c>
      <c r="S687" s="754">
        <f t="shared" si="22"/>
        <v>103.60999018431673</v>
      </c>
    </row>
    <row r="688" spans="1:19">
      <c r="A688" s="725"/>
      <c r="B688" s="727" t="s">
        <v>443</v>
      </c>
      <c r="C688" s="727" t="s">
        <v>411</v>
      </c>
      <c r="D688" s="727" t="s">
        <v>240</v>
      </c>
      <c r="E688" s="727" t="s">
        <v>8</v>
      </c>
      <c r="F688" s="728">
        <v>108000</v>
      </c>
      <c r="G688" s="733">
        <v>6</v>
      </c>
      <c r="H688" s="730">
        <f t="shared" si="23"/>
        <v>18000</v>
      </c>
      <c r="J688" s="766"/>
      <c r="K688" s="749">
        <v>46004</v>
      </c>
      <c r="L688" s="748" t="s">
        <v>400</v>
      </c>
      <c r="M688" s="761" t="s">
        <v>401</v>
      </c>
      <c r="N688" s="151" t="str">
        <f>C688</f>
        <v>TURNO 2</v>
      </c>
      <c r="O688" s="151" t="str">
        <f>E688</f>
        <v>BUS</v>
      </c>
      <c r="P688" s="151" t="str">
        <f>D688</f>
        <v>TENO 2</v>
      </c>
      <c r="Q688" s="151">
        <v>1</v>
      </c>
      <c r="R688" s="756">
        <f>F688/$J$644</f>
        <v>117.78819936743375</v>
      </c>
      <c r="S688" s="754">
        <f t="shared" si="22"/>
        <v>117.78819936743375</v>
      </c>
    </row>
    <row r="689" spans="1:19">
      <c r="A689" s="725"/>
      <c r="B689" s="727" t="s">
        <v>443</v>
      </c>
      <c r="C689" s="727" t="s">
        <v>411</v>
      </c>
      <c r="D689" s="727" t="s">
        <v>25</v>
      </c>
      <c r="E689" s="727" t="s">
        <v>8</v>
      </c>
      <c r="F689" s="728">
        <v>119000</v>
      </c>
      <c r="G689" s="733">
        <v>20</v>
      </c>
      <c r="H689" s="730">
        <f t="shared" si="23"/>
        <v>5950</v>
      </c>
      <c r="J689" s="766"/>
      <c r="K689" s="749">
        <v>46004</v>
      </c>
      <c r="L689" s="748" t="s">
        <v>400</v>
      </c>
      <c r="M689" s="761" t="s">
        <v>401</v>
      </c>
      <c r="N689" s="151" t="str">
        <f>C689</f>
        <v>TURNO 2</v>
      </c>
      <c r="O689" s="151" t="str">
        <f>E689</f>
        <v>BUS</v>
      </c>
      <c r="P689" s="151" t="str">
        <f>D689</f>
        <v>MORZA</v>
      </c>
      <c r="Q689" s="151">
        <v>1</v>
      </c>
      <c r="R689" s="756">
        <f>F689/$J$644</f>
        <v>129.78514559930201</v>
      </c>
      <c r="S689" s="754">
        <f t="shared" si="22"/>
        <v>129.78514559930201</v>
      </c>
    </row>
    <row r="690" spans="1:19">
      <c r="A690" s="725"/>
      <c r="B690" s="727" t="s">
        <v>443</v>
      </c>
      <c r="C690" s="727" t="s">
        <v>411</v>
      </c>
      <c r="D690" s="727" t="s">
        <v>25</v>
      </c>
      <c r="E690" s="727" t="s">
        <v>144</v>
      </c>
      <c r="F690" s="728">
        <v>100000</v>
      </c>
      <c r="G690" s="733"/>
      <c r="H690" s="730" t="str">
        <f t="shared" si="23"/>
        <v/>
      </c>
      <c r="J690" s="766"/>
      <c r="K690" s="749">
        <v>46004</v>
      </c>
      <c r="L690" s="748" t="s">
        <v>400</v>
      </c>
      <c r="M690" s="761" t="s">
        <v>401</v>
      </c>
      <c r="N690" s="151" t="str">
        <f>C690</f>
        <v>TURNO 2</v>
      </c>
      <c r="O690" s="151" t="str">
        <f>E690</f>
        <v xml:space="preserve">VAN </v>
      </c>
      <c r="P690" s="151" t="str">
        <f>D690</f>
        <v>MORZA</v>
      </c>
      <c r="Q690" s="151">
        <v>1</v>
      </c>
      <c r="R690" s="756">
        <f>F690/$J$644</f>
        <v>109.06314756243866</v>
      </c>
      <c r="S690" s="754">
        <f t="shared" si="22"/>
        <v>109.06314756243866</v>
      </c>
    </row>
    <row r="691" spans="1:19">
      <c r="A691" s="725"/>
      <c r="B691" s="727" t="s">
        <v>443</v>
      </c>
      <c r="C691" s="727" t="s">
        <v>411</v>
      </c>
      <c r="D691" s="727" t="s">
        <v>54</v>
      </c>
      <c r="E691" s="727" t="s">
        <v>8</v>
      </c>
      <c r="F691" s="728">
        <v>120000</v>
      </c>
      <c r="G691" s="733">
        <v>36</v>
      </c>
      <c r="H691" s="730">
        <f t="shared" si="23"/>
        <v>3333.3333333333335</v>
      </c>
      <c r="J691" s="766"/>
      <c r="K691" s="749">
        <v>46004</v>
      </c>
      <c r="L691" s="748" t="s">
        <v>400</v>
      </c>
      <c r="M691" s="761" t="s">
        <v>401</v>
      </c>
      <c r="N691" s="151" t="str">
        <f>C691</f>
        <v>TURNO 2</v>
      </c>
      <c r="O691" s="151" t="str">
        <f>E691</f>
        <v>BUS</v>
      </c>
      <c r="P691" s="151" t="str">
        <f>D691</f>
        <v>LA MONTAÑA 1</v>
      </c>
      <c r="Q691" s="151">
        <v>1</v>
      </c>
      <c r="R691" s="756">
        <f>F691/$J$644</f>
        <v>130.87577707492639</v>
      </c>
      <c r="S691" s="754">
        <f t="shared" si="22"/>
        <v>130.87577707492639</v>
      </c>
    </row>
    <row r="692" spans="1:19">
      <c r="A692" s="725"/>
      <c r="B692" s="727" t="s">
        <v>443</v>
      </c>
      <c r="C692" s="727" t="s">
        <v>411</v>
      </c>
      <c r="D692" s="727" t="s">
        <v>57</v>
      </c>
      <c r="E692" s="727" t="s">
        <v>17</v>
      </c>
      <c r="F692" s="728">
        <v>105000</v>
      </c>
      <c r="G692" s="733">
        <v>10</v>
      </c>
      <c r="H692" s="730">
        <f t="shared" si="23"/>
        <v>10500</v>
      </c>
      <c r="J692" s="766"/>
      <c r="K692" s="749">
        <v>46004</v>
      </c>
      <c r="L692" s="748" t="s">
        <v>400</v>
      </c>
      <c r="M692" s="761" t="s">
        <v>401</v>
      </c>
      <c r="N692" s="151" t="str">
        <f>C692</f>
        <v>TURNO 2</v>
      </c>
      <c r="O692" s="151" t="str">
        <f>E692</f>
        <v>MINIBUS</v>
      </c>
      <c r="P692" s="151" t="str">
        <f>D692</f>
        <v xml:space="preserve">LA MONTAÑA 2 </v>
      </c>
      <c r="Q692" s="151">
        <v>1</v>
      </c>
      <c r="R692" s="756">
        <f>F692/$J$644</f>
        <v>114.51630494056059</v>
      </c>
      <c r="S692" s="754">
        <f t="shared" si="22"/>
        <v>114.51630494056059</v>
      </c>
    </row>
    <row r="693" spans="1:19">
      <c r="A693" s="725"/>
      <c r="B693" s="727" t="s">
        <v>443</v>
      </c>
      <c r="C693" s="727" t="s">
        <v>411</v>
      </c>
      <c r="D693" s="727" t="s">
        <v>58</v>
      </c>
      <c r="E693" s="727" t="s">
        <v>8</v>
      </c>
      <c r="F693" s="728">
        <v>165000</v>
      </c>
      <c r="G693" s="733">
        <v>31</v>
      </c>
      <c r="H693" s="730">
        <f t="shared" si="23"/>
        <v>5322.5806451612907</v>
      </c>
      <c r="J693" s="766"/>
      <c r="K693" s="749">
        <v>46004</v>
      </c>
      <c r="L693" s="748" t="s">
        <v>400</v>
      </c>
      <c r="M693" s="761" t="s">
        <v>401</v>
      </c>
      <c r="N693" s="151" t="str">
        <f>C693</f>
        <v>TURNO 2</v>
      </c>
      <c r="O693" s="151" t="str">
        <f>E693</f>
        <v>BUS</v>
      </c>
      <c r="P693" s="151" t="str">
        <f>D693</f>
        <v xml:space="preserve">MOLINA </v>
      </c>
      <c r="Q693" s="151">
        <v>1</v>
      </c>
      <c r="R693" s="756">
        <f>F693/$J$644</f>
        <v>179.95419347802377</v>
      </c>
      <c r="S693" s="754">
        <f t="shared" si="22"/>
        <v>179.95419347802377</v>
      </c>
    </row>
    <row r="694" spans="1:19">
      <c r="A694" s="725"/>
      <c r="B694" s="727" t="s">
        <v>443</v>
      </c>
      <c r="C694" s="727" t="s">
        <v>412</v>
      </c>
      <c r="D694" s="727" t="s">
        <v>22</v>
      </c>
      <c r="E694" s="727" t="s">
        <v>10</v>
      </c>
      <c r="F694" s="728">
        <v>145000</v>
      </c>
      <c r="G694" s="733"/>
      <c r="H694" s="730" t="str">
        <f t="shared" si="23"/>
        <v/>
      </c>
      <c r="J694" s="766"/>
      <c r="K694" s="749">
        <v>46004</v>
      </c>
      <c r="L694" s="748" t="s">
        <v>400</v>
      </c>
      <c r="M694" s="761" t="s">
        <v>401</v>
      </c>
      <c r="N694" s="151" t="str">
        <f>C694</f>
        <v xml:space="preserve">TURNO 2 </v>
      </c>
      <c r="O694" s="151" t="str">
        <f>E694</f>
        <v>VAN</v>
      </c>
      <c r="P694" s="151" t="str">
        <f>D694</f>
        <v>MOLINA</v>
      </c>
      <c r="Q694" s="151">
        <v>1</v>
      </c>
      <c r="R694" s="756">
        <f>F694/$J$644</f>
        <v>158.14156396553605</v>
      </c>
      <c r="S694" s="754">
        <f t="shared" si="22"/>
        <v>158.14156396553605</v>
      </c>
    </row>
    <row r="695" spans="1:19">
      <c r="A695" s="725"/>
      <c r="B695" s="727" t="s">
        <v>443</v>
      </c>
      <c r="C695" s="727" t="s">
        <v>411</v>
      </c>
      <c r="D695" s="727" t="s">
        <v>20</v>
      </c>
      <c r="E695" s="727" t="s">
        <v>8</v>
      </c>
      <c r="F695" s="728">
        <v>121000</v>
      </c>
      <c r="G695" s="733">
        <v>35</v>
      </c>
      <c r="H695" s="730">
        <f t="shared" si="23"/>
        <v>3457.1428571428573</v>
      </c>
      <c r="J695" s="766"/>
      <c r="K695" s="749">
        <v>46004</v>
      </c>
      <c r="L695" s="748" t="s">
        <v>400</v>
      </c>
      <c r="M695" s="761" t="s">
        <v>401</v>
      </c>
      <c r="N695" s="151" t="str">
        <f>C695</f>
        <v>TURNO 2</v>
      </c>
      <c r="O695" s="151" t="str">
        <f>E695</f>
        <v>BUS</v>
      </c>
      <c r="P695" s="151" t="str">
        <f>D695</f>
        <v>RAUCO</v>
      </c>
      <c r="Q695" s="151">
        <v>1</v>
      </c>
      <c r="R695" s="756">
        <f>F695/$J$644</f>
        <v>131.96640855055077</v>
      </c>
      <c r="S695" s="754">
        <f t="shared" si="22"/>
        <v>131.96640855055077</v>
      </c>
    </row>
    <row r="696" spans="1:19">
      <c r="A696" s="725"/>
      <c r="B696" s="727" t="s">
        <v>443</v>
      </c>
      <c r="C696" s="727" t="s">
        <v>411</v>
      </c>
      <c r="D696" s="727" t="s">
        <v>20</v>
      </c>
      <c r="E696" s="727" t="s">
        <v>10</v>
      </c>
      <c r="F696" s="728">
        <v>90000</v>
      </c>
      <c r="G696" s="733">
        <v>12</v>
      </c>
      <c r="H696" s="730">
        <f t="shared" si="23"/>
        <v>7500</v>
      </c>
      <c r="J696" s="766"/>
      <c r="K696" s="749">
        <v>46004</v>
      </c>
      <c r="L696" s="748" t="s">
        <v>400</v>
      </c>
      <c r="M696" s="761" t="s">
        <v>401</v>
      </c>
      <c r="N696" s="151" t="str">
        <f>C696</f>
        <v>TURNO 2</v>
      </c>
      <c r="O696" s="151" t="str">
        <f>E696</f>
        <v>VAN</v>
      </c>
      <c r="P696" s="151" t="str">
        <f>D696</f>
        <v>RAUCO</v>
      </c>
      <c r="Q696" s="151">
        <v>1</v>
      </c>
      <c r="R696" s="756">
        <f>F696/$J$644</f>
        <v>98.156832806194785</v>
      </c>
      <c r="S696" s="754">
        <f t="shared" si="22"/>
        <v>98.156832806194785</v>
      </c>
    </row>
    <row r="697" spans="1:19">
      <c r="A697" s="725"/>
      <c r="B697" s="727" t="s">
        <v>443</v>
      </c>
      <c r="C697" s="727" t="s">
        <v>411</v>
      </c>
      <c r="D697" s="727" t="s">
        <v>419</v>
      </c>
      <c r="E697" s="727" t="s">
        <v>17</v>
      </c>
      <c r="F697" s="728">
        <v>150000</v>
      </c>
      <c r="G697" s="733"/>
      <c r="H697" s="730" t="str">
        <f t="shared" si="23"/>
        <v/>
      </c>
      <c r="J697" s="766"/>
      <c r="K697" s="749">
        <v>46004</v>
      </c>
      <c r="L697" s="748" t="s">
        <v>400</v>
      </c>
      <c r="M697" s="761" t="s">
        <v>401</v>
      </c>
      <c r="N697" s="151" t="str">
        <f>C697</f>
        <v>TURNO 2</v>
      </c>
      <c r="O697" s="151" t="str">
        <f>E697</f>
        <v>MINIBUS</v>
      </c>
      <c r="P697" s="151" t="str">
        <f>D697</f>
        <v xml:space="preserve">CHEPICA </v>
      </c>
      <c r="Q697" s="151">
        <v>1</v>
      </c>
      <c r="R697" s="756">
        <f>F697/$J$644</f>
        <v>163.59472134365799</v>
      </c>
      <c r="S697" s="754">
        <f t="shared" si="22"/>
        <v>163.59472134365799</v>
      </c>
    </row>
    <row r="698" spans="1:19">
      <c r="A698" s="725"/>
      <c r="B698" s="727" t="s">
        <v>452</v>
      </c>
      <c r="C698" s="727" t="s">
        <v>411</v>
      </c>
      <c r="D698" s="727" t="s">
        <v>413</v>
      </c>
      <c r="E698" s="727" t="s">
        <v>10</v>
      </c>
      <c r="F698" s="728">
        <v>75000</v>
      </c>
      <c r="G698" s="733"/>
      <c r="H698" s="730" t="str">
        <f t="shared" si="23"/>
        <v/>
      </c>
      <c r="J698" s="766"/>
      <c r="K698" s="749">
        <v>46004</v>
      </c>
      <c r="L698" s="748" t="s">
        <v>400</v>
      </c>
      <c r="M698" s="761" t="s">
        <v>401</v>
      </c>
      <c r="N698" s="151" t="str">
        <f>C698</f>
        <v>TURNO 2</v>
      </c>
      <c r="O698" s="151" t="str">
        <f>E698</f>
        <v>VAN</v>
      </c>
      <c r="P698" s="151" t="str">
        <f>D698</f>
        <v>CURICÓ 1,2,3</v>
      </c>
      <c r="Q698" s="151">
        <v>1</v>
      </c>
      <c r="R698" s="756">
        <f>F698/$J$644</f>
        <v>81.797360671828997</v>
      </c>
      <c r="S698" s="754">
        <f t="shared" si="22"/>
        <v>81.797360671828997</v>
      </c>
    </row>
    <row r="699" spans="1:19">
      <c r="A699" s="725"/>
      <c r="B699" s="727" t="s">
        <v>455</v>
      </c>
      <c r="C699" s="727" t="s">
        <v>411</v>
      </c>
      <c r="D699" s="727" t="s">
        <v>148</v>
      </c>
      <c r="E699" s="727" t="s">
        <v>10</v>
      </c>
      <c r="F699" s="728">
        <v>67500</v>
      </c>
      <c r="G699" s="733">
        <v>10</v>
      </c>
      <c r="H699" s="730">
        <f t="shared" si="23"/>
        <v>6750</v>
      </c>
      <c r="J699" s="766"/>
      <c r="K699" s="749">
        <v>46004</v>
      </c>
      <c r="L699" s="748" t="s">
        <v>400</v>
      </c>
      <c r="M699" s="761" t="s">
        <v>401</v>
      </c>
      <c r="N699" s="151" t="str">
        <f>C699</f>
        <v>TURNO 2</v>
      </c>
      <c r="O699" s="151" t="str">
        <f>E699</f>
        <v>VAN</v>
      </c>
      <c r="P699" s="151" t="str">
        <f>D699</f>
        <v xml:space="preserve">CURICÓ 1 Y 2 </v>
      </c>
      <c r="Q699" s="151">
        <v>1</v>
      </c>
      <c r="R699" s="756">
        <f>F699/$J$644</f>
        <v>73.617624604646096</v>
      </c>
      <c r="S699" s="754">
        <f t="shared" ref="S699:S764" si="24">Q699*R699</f>
        <v>73.617624604646096</v>
      </c>
    </row>
    <row r="700" spans="1:19">
      <c r="A700" s="725"/>
      <c r="B700" s="727" t="s">
        <v>455</v>
      </c>
      <c r="C700" s="727" t="s">
        <v>411</v>
      </c>
      <c r="D700" s="727" t="s">
        <v>14</v>
      </c>
      <c r="E700" s="727" t="s">
        <v>10</v>
      </c>
      <c r="F700" s="728">
        <v>45000</v>
      </c>
      <c r="G700" s="733">
        <v>12</v>
      </c>
      <c r="H700" s="730">
        <f t="shared" si="23"/>
        <v>3750</v>
      </c>
      <c r="J700" s="767"/>
      <c r="K700" s="749">
        <v>46004</v>
      </c>
      <c r="L700" s="748" t="s">
        <v>400</v>
      </c>
      <c r="M700" s="761" t="s">
        <v>401</v>
      </c>
      <c r="N700" s="151" t="str">
        <f>C700</f>
        <v>TURNO 2</v>
      </c>
      <c r="O700" s="151" t="str">
        <f>E700</f>
        <v>VAN</v>
      </c>
      <c r="P700" s="151" t="str">
        <f>D700</f>
        <v>CURICO 3</v>
      </c>
      <c r="Q700" s="151">
        <v>1</v>
      </c>
      <c r="R700" s="756">
        <f>F700/$J$644</f>
        <v>49.078416403097393</v>
      </c>
      <c r="S700" s="754">
        <f t="shared" si="24"/>
        <v>49.078416403097393</v>
      </c>
    </row>
    <row r="701" spans="1:19">
      <c r="A701" s="725">
        <v>46005</v>
      </c>
      <c r="B701" s="727" t="s">
        <v>456</v>
      </c>
      <c r="C701" s="727" t="s">
        <v>408</v>
      </c>
      <c r="D701" s="727" t="s">
        <v>414</v>
      </c>
      <c r="E701" s="727" t="s">
        <v>17</v>
      </c>
      <c r="F701" s="728">
        <v>78750</v>
      </c>
      <c r="G701" s="733">
        <v>1</v>
      </c>
      <c r="H701" s="730">
        <f t="shared" si="23"/>
        <v>78750</v>
      </c>
      <c r="J701" s="765">
        <v>916.9</v>
      </c>
      <c r="K701" s="749">
        <v>46005</v>
      </c>
      <c r="L701" s="151" t="s">
        <v>400</v>
      </c>
      <c r="M701" s="151" t="s">
        <v>401</v>
      </c>
      <c r="N701" s="151" t="str">
        <f>C701</f>
        <v>TURNO 1</v>
      </c>
      <c r="O701" s="151" t="str">
        <f>E701</f>
        <v>MINIBUS</v>
      </c>
      <c r="P701" s="151" t="str">
        <f>D701</f>
        <v>CURICÓ 1,2</v>
      </c>
      <c r="Q701" s="151">
        <v>1</v>
      </c>
      <c r="R701" s="756">
        <f>F701/$J$701</f>
        <v>85.887228705420441</v>
      </c>
      <c r="S701" s="754">
        <f t="shared" si="24"/>
        <v>85.887228705420441</v>
      </c>
    </row>
    <row r="702" spans="1:19">
      <c r="A702" s="725"/>
      <c r="B702" s="727" t="s">
        <v>457</v>
      </c>
      <c r="C702" s="727" t="s">
        <v>409</v>
      </c>
      <c r="D702" s="727" t="s">
        <v>146</v>
      </c>
      <c r="E702" s="727" t="s">
        <v>17</v>
      </c>
      <c r="F702" s="728">
        <v>52500</v>
      </c>
      <c r="G702" s="733">
        <v>10</v>
      </c>
      <c r="H702" s="730">
        <f t="shared" si="23"/>
        <v>5250</v>
      </c>
      <c r="J702" s="766"/>
      <c r="K702" s="749">
        <v>46005</v>
      </c>
      <c r="L702" s="151" t="s">
        <v>400</v>
      </c>
      <c r="M702" s="151" t="s">
        <v>401</v>
      </c>
      <c r="N702" s="151" t="str">
        <f t="shared" ref="N702:N764" si="25">C702</f>
        <v xml:space="preserve">TURNO 1 </v>
      </c>
      <c r="O702" s="151" t="str">
        <f t="shared" ref="O702:O710" si="26">E702</f>
        <v>MINIBUS</v>
      </c>
      <c r="P702" s="151" t="str">
        <f t="shared" ref="P702:P710" si="27">D702</f>
        <v>CURICÓ 3</v>
      </c>
      <c r="Q702" s="151">
        <v>1</v>
      </c>
      <c r="R702" s="756">
        <f t="shared" ref="R702:R710" si="28">F702/$J$701</f>
        <v>57.258152470280294</v>
      </c>
      <c r="S702" s="754">
        <f t="shared" si="24"/>
        <v>57.258152470280294</v>
      </c>
    </row>
    <row r="703" spans="1:19">
      <c r="A703" s="725"/>
      <c r="B703" s="736">
        <v>0.29166666666666669</v>
      </c>
      <c r="C703" s="727" t="s">
        <v>408</v>
      </c>
      <c r="D703" s="727" t="s">
        <v>479</v>
      </c>
      <c r="E703" s="727" t="s">
        <v>17</v>
      </c>
      <c r="F703" s="728">
        <v>78750</v>
      </c>
      <c r="G703" s="733">
        <v>10</v>
      </c>
      <c r="H703" s="730">
        <f t="shared" si="23"/>
        <v>7875</v>
      </c>
      <c r="J703" s="766"/>
      <c r="K703" s="749">
        <v>46005</v>
      </c>
      <c r="L703" s="151" t="s">
        <v>400</v>
      </c>
      <c r="M703" s="151" t="s">
        <v>401</v>
      </c>
      <c r="N703" s="151" t="str">
        <f t="shared" si="25"/>
        <v>TURNO 1</v>
      </c>
      <c r="O703" s="151" t="str">
        <f t="shared" si="26"/>
        <v>MINIBUS</v>
      </c>
      <c r="P703" s="151" t="str">
        <f t="shared" si="27"/>
        <v>CURICÓ 1-2</v>
      </c>
      <c r="Q703" s="151">
        <v>1</v>
      </c>
      <c r="R703" s="756">
        <f t="shared" si="28"/>
        <v>85.887228705420441</v>
      </c>
      <c r="S703" s="754">
        <f t="shared" si="24"/>
        <v>85.887228705420441</v>
      </c>
    </row>
    <row r="704" spans="1:19">
      <c r="A704" s="725"/>
      <c r="B704" s="736">
        <v>0.29166666666666669</v>
      </c>
      <c r="C704" s="727" t="s">
        <v>409</v>
      </c>
      <c r="D704" s="727" t="s">
        <v>14</v>
      </c>
      <c r="E704" s="727" t="s">
        <v>17</v>
      </c>
      <c r="F704" s="728">
        <v>52500</v>
      </c>
      <c r="G704" s="733">
        <v>5</v>
      </c>
      <c r="H704" s="730">
        <f t="shared" si="23"/>
        <v>10500</v>
      </c>
      <c r="J704" s="766"/>
      <c r="K704" s="749">
        <v>46005</v>
      </c>
      <c r="L704" s="151" t="s">
        <v>400</v>
      </c>
      <c r="M704" s="151" t="s">
        <v>401</v>
      </c>
      <c r="N704" s="151" t="str">
        <f t="shared" si="25"/>
        <v xml:space="preserve">TURNO 1 </v>
      </c>
      <c r="O704" s="151" t="str">
        <f t="shared" si="26"/>
        <v>MINIBUS</v>
      </c>
      <c r="P704" s="151" t="str">
        <f t="shared" si="27"/>
        <v>CURICO 3</v>
      </c>
      <c r="Q704" s="151">
        <v>1</v>
      </c>
      <c r="R704" s="756">
        <f t="shared" si="28"/>
        <v>57.258152470280294</v>
      </c>
      <c r="S704" s="754">
        <f t="shared" si="24"/>
        <v>57.258152470280294</v>
      </c>
    </row>
    <row r="705" spans="1:19">
      <c r="A705" s="725"/>
      <c r="B705" s="736">
        <v>0.29166666666666669</v>
      </c>
      <c r="C705" s="727" t="s">
        <v>408</v>
      </c>
      <c r="D705" s="727" t="s">
        <v>480</v>
      </c>
      <c r="E705" s="727" t="s">
        <v>10</v>
      </c>
      <c r="F705" s="728">
        <v>67500</v>
      </c>
      <c r="G705" s="733">
        <v>7</v>
      </c>
      <c r="H705" s="730">
        <f t="shared" si="23"/>
        <v>9642.8571428571431</v>
      </c>
      <c r="J705" s="766"/>
      <c r="K705" s="749">
        <v>46005</v>
      </c>
      <c r="L705" s="151" t="s">
        <v>400</v>
      </c>
      <c r="M705" s="151" t="s">
        <v>401</v>
      </c>
      <c r="N705" s="151" t="str">
        <f t="shared" si="25"/>
        <v>TURNO 1</v>
      </c>
      <c r="O705" s="151" t="str">
        <f t="shared" si="26"/>
        <v>VAN</v>
      </c>
      <c r="P705" s="151" t="str">
        <f t="shared" si="27"/>
        <v>RAUCO/LA MONTAÑA</v>
      </c>
      <c r="Q705" s="151">
        <v>1</v>
      </c>
      <c r="R705" s="756">
        <f t="shared" si="28"/>
        <v>73.617624604646096</v>
      </c>
      <c r="S705" s="754">
        <f t="shared" si="24"/>
        <v>73.617624604646096</v>
      </c>
    </row>
    <row r="706" spans="1:19">
      <c r="A706" s="725"/>
      <c r="B706" s="727" t="s">
        <v>481</v>
      </c>
      <c r="C706" s="727" t="s">
        <v>409</v>
      </c>
      <c r="D706" s="727" t="s">
        <v>482</v>
      </c>
      <c r="E706" s="727" t="s">
        <v>10</v>
      </c>
      <c r="F706" s="728">
        <v>135000</v>
      </c>
      <c r="G706" s="733"/>
      <c r="H706" s="730" t="str">
        <f t="shared" si="23"/>
        <v/>
      </c>
      <c r="J706" s="766"/>
      <c r="K706" s="749">
        <v>46005</v>
      </c>
      <c r="L706" s="151" t="s">
        <v>400</v>
      </c>
      <c r="M706" s="151" t="s">
        <v>401</v>
      </c>
      <c r="N706" s="151" t="str">
        <f t="shared" si="25"/>
        <v xml:space="preserve">TURNO 1 </v>
      </c>
      <c r="O706" s="151" t="str">
        <f t="shared" si="26"/>
        <v>VAN</v>
      </c>
      <c r="P706" s="151" t="str">
        <f t="shared" si="27"/>
        <v>CURICO 1 -2</v>
      </c>
      <c r="Q706" s="151">
        <v>1</v>
      </c>
      <c r="R706" s="756">
        <f t="shared" si="28"/>
        <v>147.23524920929219</v>
      </c>
      <c r="S706" s="754">
        <f t="shared" si="24"/>
        <v>147.23524920929219</v>
      </c>
    </row>
    <row r="707" spans="1:19">
      <c r="A707" s="725"/>
      <c r="B707" s="727" t="s">
        <v>481</v>
      </c>
      <c r="C707" s="727" t="s">
        <v>408</v>
      </c>
      <c r="D707" s="727" t="s">
        <v>45</v>
      </c>
      <c r="E707" s="727" t="s">
        <v>10</v>
      </c>
      <c r="F707" s="728">
        <v>90000</v>
      </c>
      <c r="G707" s="733"/>
      <c r="H707" s="730" t="str">
        <f t="shared" si="23"/>
        <v/>
      </c>
      <c r="J707" s="766"/>
      <c r="K707" s="749">
        <v>46005</v>
      </c>
      <c r="L707" s="151" t="s">
        <v>400</v>
      </c>
      <c r="M707" s="151" t="s">
        <v>401</v>
      </c>
      <c r="N707" s="151" t="str">
        <f t="shared" si="25"/>
        <v>TURNO 1</v>
      </c>
      <c r="O707" s="151" t="str">
        <f t="shared" si="26"/>
        <v>VAN</v>
      </c>
      <c r="P707" s="151" t="str">
        <f t="shared" si="27"/>
        <v xml:space="preserve">CURICO 3 </v>
      </c>
      <c r="Q707" s="151">
        <v>1</v>
      </c>
      <c r="R707" s="756">
        <f t="shared" si="28"/>
        <v>98.156832806194785</v>
      </c>
      <c r="S707" s="754">
        <f t="shared" si="24"/>
        <v>98.156832806194785</v>
      </c>
    </row>
    <row r="708" spans="1:19">
      <c r="A708" s="725"/>
      <c r="B708" s="727" t="s">
        <v>458</v>
      </c>
      <c r="C708" s="727" t="s">
        <v>411</v>
      </c>
      <c r="D708" s="727" t="s">
        <v>477</v>
      </c>
      <c r="E708" s="727" t="s">
        <v>144</v>
      </c>
      <c r="F708" s="728">
        <v>135000</v>
      </c>
      <c r="G708" s="733"/>
      <c r="H708" s="730" t="str">
        <f t="shared" ref="H708:H764" si="29">IFERROR(F708/G708,"")</f>
        <v/>
      </c>
      <c r="J708" s="766"/>
      <c r="K708" s="749">
        <v>46005</v>
      </c>
      <c r="L708" s="151" t="s">
        <v>400</v>
      </c>
      <c r="M708" s="151" t="s">
        <v>401</v>
      </c>
      <c r="N708" s="151" t="str">
        <f t="shared" si="25"/>
        <v>TURNO 2</v>
      </c>
      <c r="O708" s="151" t="str">
        <f t="shared" si="26"/>
        <v xml:space="preserve">VAN </v>
      </c>
      <c r="P708" s="151" t="str">
        <f t="shared" si="27"/>
        <v>CURICO 1-2-3</v>
      </c>
      <c r="Q708" s="151">
        <v>1</v>
      </c>
      <c r="R708" s="756">
        <f t="shared" si="28"/>
        <v>147.23524920929219</v>
      </c>
      <c r="S708" s="754">
        <f t="shared" si="24"/>
        <v>147.23524920929219</v>
      </c>
    </row>
    <row r="709" spans="1:19">
      <c r="A709" s="725"/>
      <c r="B709" s="727" t="s">
        <v>460</v>
      </c>
      <c r="C709" s="727" t="s">
        <v>411</v>
      </c>
      <c r="D709" s="727" t="s">
        <v>282</v>
      </c>
      <c r="E709" s="727" t="s">
        <v>144</v>
      </c>
      <c r="F709" s="728">
        <v>45000</v>
      </c>
      <c r="G709" s="733">
        <v>9</v>
      </c>
      <c r="H709" s="730">
        <f t="shared" si="29"/>
        <v>5000</v>
      </c>
      <c r="J709" s="766"/>
      <c r="K709" s="749">
        <v>46005</v>
      </c>
      <c r="L709" s="151" t="s">
        <v>400</v>
      </c>
      <c r="M709" s="151" t="s">
        <v>401</v>
      </c>
      <c r="N709" s="151" t="str">
        <f t="shared" si="25"/>
        <v>TURNO 2</v>
      </c>
      <c r="O709" s="151" t="str">
        <f t="shared" si="26"/>
        <v xml:space="preserve">VAN </v>
      </c>
      <c r="P709" s="151" t="str">
        <f t="shared" si="27"/>
        <v xml:space="preserve">CURICO 2 </v>
      </c>
      <c r="Q709" s="151">
        <v>1</v>
      </c>
      <c r="R709" s="756">
        <f t="shared" si="28"/>
        <v>49.078416403097393</v>
      </c>
      <c r="S709" s="754">
        <f t="shared" si="24"/>
        <v>49.078416403097393</v>
      </c>
    </row>
    <row r="710" spans="1:19">
      <c r="A710" s="725"/>
      <c r="B710" s="736" t="s">
        <v>459</v>
      </c>
      <c r="C710" s="727" t="s">
        <v>411</v>
      </c>
      <c r="D710" s="727" t="s">
        <v>483</v>
      </c>
      <c r="E710" s="727" t="s">
        <v>10</v>
      </c>
      <c r="F710" s="728">
        <v>67500</v>
      </c>
      <c r="G710" s="733">
        <v>10</v>
      </c>
      <c r="H710" s="730">
        <f t="shared" si="29"/>
        <v>6750</v>
      </c>
      <c r="J710" s="767"/>
      <c r="K710" s="749">
        <v>46005</v>
      </c>
      <c r="L710" s="151" t="s">
        <v>400</v>
      </c>
      <c r="M710" s="151" t="s">
        <v>401</v>
      </c>
      <c r="N710" s="151" t="str">
        <f t="shared" si="25"/>
        <v>TURNO 2</v>
      </c>
      <c r="O710" s="151" t="str">
        <f t="shared" si="26"/>
        <v>VAN</v>
      </c>
      <c r="P710" s="151" t="str">
        <f t="shared" si="27"/>
        <v>CURICÓ 1-3</v>
      </c>
      <c r="Q710" s="151">
        <v>1</v>
      </c>
      <c r="R710" s="756">
        <f t="shared" si="28"/>
        <v>73.617624604646096</v>
      </c>
      <c r="S710" s="754">
        <f t="shared" si="24"/>
        <v>73.617624604646096</v>
      </c>
    </row>
    <row r="711" spans="1:19">
      <c r="A711" s="735">
        <v>46006</v>
      </c>
      <c r="B711" s="727" t="s">
        <v>454</v>
      </c>
      <c r="C711" s="727" t="s">
        <v>408</v>
      </c>
      <c r="D711" s="727" t="s">
        <v>414</v>
      </c>
      <c r="E711" s="727" t="s">
        <v>10</v>
      </c>
      <c r="F711" s="728">
        <v>52500</v>
      </c>
      <c r="G711" s="733">
        <v>19</v>
      </c>
      <c r="H711" s="730">
        <f t="shared" si="29"/>
        <v>2763.1578947368421</v>
      </c>
      <c r="J711" s="765">
        <v>912.66</v>
      </c>
      <c r="K711" s="749">
        <v>46006</v>
      </c>
      <c r="L711" s="151" t="s">
        <v>400</v>
      </c>
      <c r="M711" s="151" t="s">
        <v>401</v>
      </c>
      <c r="N711" s="151" t="str">
        <f t="shared" si="25"/>
        <v>TURNO 1</v>
      </c>
      <c r="O711" s="151" t="str">
        <f>E711</f>
        <v>VAN</v>
      </c>
      <c r="P711" s="151" t="str">
        <f>D711</f>
        <v>CURICÓ 1,2</v>
      </c>
      <c r="Q711" s="151">
        <v>1</v>
      </c>
      <c r="R711" s="756">
        <f>F711/$J$711</f>
        <v>57.524160147261853</v>
      </c>
      <c r="S711" s="754">
        <f t="shared" si="24"/>
        <v>57.524160147261853</v>
      </c>
    </row>
    <row r="712" spans="1:19">
      <c r="A712" s="735"/>
      <c r="B712" s="727" t="s">
        <v>454</v>
      </c>
      <c r="C712" s="727" t="s">
        <v>408</v>
      </c>
      <c r="D712" s="727" t="s">
        <v>461</v>
      </c>
      <c r="E712" s="727" t="s">
        <v>10</v>
      </c>
      <c r="F712" s="728">
        <v>67500</v>
      </c>
      <c r="G712" s="733">
        <v>5</v>
      </c>
      <c r="H712" s="730">
        <f t="shared" si="29"/>
        <v>13500</v>
      </c>
      <c r="J712" s="766"/>
      <c r="K712" s="749">
        <v>46006</v>
      </c>
      <c r="L712" s="151" t="s">
        <v>400</v>
      </c>
      <c r="M712" s="151" t="s">
        <v>401</v>
      </c>
      <c r="N712" s="151" t="str">
        <f t="shared" si="25"/>
        <v>TURNO 1</v>
      </c>
      <c r="O712" s="151" t="str">
        <f t="shared" ref="O712:O764" si="30">E712</f>
        <v>VAN</v>
      </c>
      <c r="P712" s="151" t="str">
        <f t="shared" ref="P712:P764" si="31">D712</f>
        <v xml:space="preserve">TENO/LA MONTALA </v>
      </c>
      <c r="Q712" s="151">
        <v>1</v>
      </c>
      <c r="R712" s="756">
        <f t="shared" ref="R712:R764" si="32">F712/$J$711</f>
        <v>73.959634475050947</v>
      </c>
      <c r="S712" s="754">
        <f t="shared" si="24"/>
        <v>73.959634475050947</v>
      </c>
    </row>
    <row r="713" spans="1:19">
      <c r="A713" s="735"/>
      <c r="B713" s="727" t="s">
        <v>434</v>
      </c>
      <c r="C713" s="727" t="s">
        <v>409</v>
      </c>
      <c r="D713" s="727" t="s">
        <v>145</v>
      </c>
      <c r="E713" s="727" t="s">
        <v>8</v>
      </c>
      <c r="F713" s="728">
        <v>126000</v>
      </c>
      <c r="G713" s="733">
        <v>44</v>
      </c>
      <c r="H713" s="730">
        <f t="shared" si="29"/>
        <v>2863.6363636363635</v>
      </c>
      <c r="J713" s="766"/>
      <c r="K713" s="749">
        <v>46006</v>
      </c>
      <c r="L713" s="151" t="s">
        <v>400</v>
      </c>
      <c r="M713" s="151" t="s">
        <v>401</v>
      </c>
      <c r="N713" s="151" t="str">
        <f t="shared" si="25"/>
        <v xml:space="preserve">TURNO 1 </v>
      </c>
      <c r="O713" s="151" t="str">
        <f t="shared" si="30"/>
        <v>BUS</v>
      </c>
      <c r="P713" s="151" t="str">
        <f t="shared" si="31"/>
        <v>CURICÓ 1</v>
      </c>
      <c r="Q713" s="151">
        <v>1</v>
      </c>
      <c r="R713" s="756">
        <f t="shared" si="32"/>
        <v>138.05798435342845</v>
      </c>
      <c r="S713" s="754">
        <f t="shared" si="24"/>
        <v>138.05798435342845</v>
      </c>
    </row>
    <row r="714" spans="1:19">
      <c r="A714" s="735"/>
      <c r="B714" s="727" t="s">
        <v>434</v>
      </c>
      <c r="C714" s="727" t="s">
        <v>409</v>
      </c>
      <c r="D714" s="727" t="s">
        <v>145</v>
      </c>
      <c r="E714" s="727" t="s">
        <v>8</v>
      </c>
      <c r="F714" s="728">
        <v>126000</v>
      </c>
      <c r="G714" s="733">
        <v>35</v>
      </c>
      <c r="H714" s="730">
        <f t="shared" si="29"/>
        <v>3600</v>
      </c>
      <c r="J714" s="766"/>
      <c r="K714" s="749">
        <v>46006</v>
      </c>
      <c r="L714" s="151" t="s">
        <v>400</v>
      </c>
      <c r="M714" s="151" t="s">
        <v>401</v>
      </c>
      <c r="N714" s="151" t="str">
        <f t="shared" si="25"/>
        <v xml:space="preserve">TURNO 1 </v>
      </c>
      <c r="O714" s="151" t="str">
        <f t="shared" si="30"/>
        <v>BUS</v>
      </c>
      <c r="P714" s="151" t="str">
        <f t="shared" si="31"/>
        <v>CURICÓ 1</v>
      </c>
      <c r="Q714" s="151">
        <v>1</v>
      </c>
      <c r="R714" s="756">
        <f t="shared" si="32"/>
        <v>138.05798435342845</v>
      </c>
      <c r="S714" s="754">
        <f t="shared" si="24"/>
        <v>138.05798435342845</v>
      </c>
    </row>
    <row r="715" spans="1:19">
      <c r="A715" s="735"/>
      <c r="B715" s="727" t="s">
        <v>434</v>
      </c>
      <c r="C715" s="727" t="s">
        <v>409</v>
      </c>
      <c r="D715" s="727" t="s">
        <v>145</v>
      </c>
      <c r="E715" s="727" t="s">
        <v>8</v>
      </c>
      <c r="F715" s="728">
        <v>126000</v>
      </c>
      <c r="G715" s="733">
        <v>28</v>
      </c>
      <c r="H715" s="730">
        <f t="shared" si="29"/>
        <v>4500</v>
      </c>
      <c r="J715" s="766"/>
      <c r="K715" s="749">
        <v>46006</v>
      </c>
      <c r="L715" s="151" t="s">
        <v>400</v>
      </c>
      <c r="M715" s="151" t="s">
        <v>401</v>
      </c>
      <c r="N715" s="151" t="str">
        <f t="shared" si="25"/>
        <v xml:space="preserve">TURNO 1 </v>
      </c>
      <c r="O715" s="151" t="str">
        <f t="shared" si="30"/>
        <v>BUS</v>
      </c>
      <c r="P715" s="151" t="str">
        <f t="shared" si="31"/>
        <v>CURICÓ 1</v>
      </c>
      <c r="Q715" s="151">
        <v>1</v>
      </c>
      <c r="R715" s="756">
        <f t="shared" si="32"/>
        <v>138.05798435342845</v>
      </c>
      <c r="S715" s="754">
        <f t="shared" si="24"/>
        <v>138.05798435342845</v>
      </c>
    </row>
    <row r="716" spans="1:19">
      <c r="A716" s="735"/>
      <c r="B716" s="727" t="s">
        <v>434</v>
      </c>
      <c r="C716" s="727" t="s">
        <v>408</v>
      </c>
      <c r="D716" s="727" t="s">
        <v>137</v>
      </c>
      <c r="E716" s="727" t="s">
        <v>8</v>
      </c>
      <c r="F716" s="728">
        <v>126000</v>
      </c>
      <c r="G716" s="733">
        <v>25</v>
      </c>
      <c r="H716" s="730">
        <f t="shared" si="29"/>
        <v>5040</v>
      </c>
      <c r="J716" s="766"/>
      <c r="K716" s="749">
        <v>46006</v>
      </c>
      <c r="L716" s="151" t="s">
        <v>400</v>
      </c>
      <c r="M716" s="151" t="s">
        <v>401</v>
      </c>
      <c r="N716" s="151" t="str">
        <f t="shared" si="25"/>
        <v>TURNO 1</v>
      </c>
      <c r="O716" s="151" t="str">
        <f t="shared" si="30"/>
        <v>BUS</v>
      </c>
      <c r="P716" s="151" t="str">
        <f t="shared" si="31"/>
        <v>CURICÓ 2</v>
      </c>
      <c r="Q716" s="151">
        <v>1</v>
      </c>
      <c r="R716" s="756">
        <f t="shared" si="32"/>
        <v>138.05798435342845</v>
      </c>
      <c r="S716" s="754">
        <f t="shared" si="24"/>
        <v>138.05798435342845</v>
      </c>
    </row>
    <row r="717" spans="1:19">
      <c r="A717" s="735"/>
      <c r="B717" s="727" t="s">
        <v>434</v>
      </c>
      <c r="C717" s="727" t="s">
        <v>408</v>
      </c>
      <c r="D717" s="727" t="s">
        <v>137</v>
      </c>
      <c r="E717" s="727" t="s">
        <v>8</v>
      </c>
      <c r="F717" s="728">
        <v>126000</v>
      </c>
      <c r="G717" s="733">
        <v>34</v>
      </c>
      <c r="H717" s="730">
        <f t="shared" si="29"/>
        <v>3705.8823529411766</v>
      </c>
      <c r="J717" s="766"/>
      <c r="K717" s="749">
        <v>46006</v>
      </c>
      <c r="L717" s="151" t="s">
        <v>400</v>
      </c>
      <c r="M717" s="151" t="s">
        <v>401</v>
      </c>
      <c r="N717" s="151" t="str">
        <f t="shared" si="25"/>
        <v>TURNO 1</v>
      </c>
      <c r="O717" s="151" t="str">
        <f t="shared" si="30"/>
        <v>BUS</v>
      </c>
      <c r="P717" s="151" t="str">
        <f t="shared" si="31"/>
        <v>CURICÓ 2</v>
      </c>
      <c r="Q717" s="151">
        <v>1</v>
      </c>
      <c r="R717" s="756">
        <f t="shared" si="32"/>
        <v>138.05798435342845</v>
      </c>
      <c r="S717" s="754">
        <f t="shared" si="24"/>
        <v>138.05798435342845</v>
      </c>
    </row>
    <row r="718" spans="1:19">
      <c r="A718" s="735"/>
      <c r="B718" s="727" t="s">
        <v>434</v>
      </c>
      <c r="C718" s="727" t="s">
        <v>408</v>
      </c>
      <c r="D718" s="727" t="s">
        <v>137</v>
      </c>
      <c r="E718" s="727" t="s">
        <v>10</v>
      </c>
      <c r="F718" s="728">
        <v>90000</v>
      </c>
      <c r="G718" s="733">
        <v>13</v>
      </c>
      <c r="H718" s="730">
        <f t="shared" si="29"/>
        <v>6923.0769230769229</v>
      </c>
      <c r="J718" s="766"/>
      <c r="K718" s="749">
        <v>46006</v>
      </c>
      <c r="L718" s="151" t="s">
        <v>400</v>
      </c>
      <c r="M718" s="151" t="s">
        <v>401</v>
      </c>
      <c r="N718" s="151" t="str">
        <f t="shared" si="25"/>
        <v>TURNO 1</v>
      </c>
      <c r="O718" s="151" t="str">
        <f t="shared" si="30"/>
        <v>VAN</v>
      </c>
      <c r="P718" s="151" t="str">
        <f t="shared" si="31"/>
        <v>CURICÓ 2</v>
      </c>
      <c r="Q718" s="151">
        <v>1</v>
      </c>
      <c r="R718" s="756">
        <f t="shared" si="32"/>
        <v>98.612845966734596</v>
      </c>
      <c r="S718" s="754">
        <f t="shared" si="24"/>
        <v>98.612845966734596</v>
      </c>
    </row>
    <row r="719" spans="1:19">
      <c r="A719" s="735"/>
      <c r="B719" s="727" t="s">
        <v>434</v>
      </c>
      <c r="C719" s="727" t="s">
        <v>408</v>
      </c>
      <c r="D719" s="727" t="s">
        <v>146</v>
      </c>
      <c r="E719" s="727" t="s">
        <v>8</v>
      </c>
      <c r="F719" s="728">
        <v>126000</v>
      </c>
      <c r="G719" s="733">
        <v>52</v>
      </c>
      <c r="H719" s="730">
        <f t="shared" si="29"/>
        <v>2423.0769230769229</v>
      </c>
      <c r="J719" s="766"/>
      <c r="K719" s="749">
        <v>46006</v>
      </c>
      <c r="L719" s="151" t="s">
        <v>400</v>
      </c>
      <c r="M719" s="151" t="s">
        <v>401</v>
      </c>
      <c r="N719" s="151" t="str">
        <f t="shared" si="25"/>
        <v>TURNO 1</v>
      </c>
      <c r="O719" s="151" t="str">
        <f t="shared" si="30"/>
        <v>BUS</v>
      </c>
      <c r="P719" s="151" t="str">
        <f t="shared" si="31"/>
        <v>CURICÓ 3</v>
      </c>
      <c r="Q719" s="151">
        <v>1</v>
      </c>
      <c r="R719" s="756">
        <f t="shared" si="32"/>
        <v>138.05798435342845</v>
      </c>
      <c r="S719" s="754">
        <f t="shared" si="24"/>
        <v>138.05798435342845</v>
      </c>
    </row>
    <row r="720" spans="1:19">
      <c r="A720" s="735"/>
      <c r="B720" s="727" t="s">
        <v>434</v>
      </c>
      <c r="C720" s="727" t="s">
        <v>408</v>
      </c>
      <c r="D720" s="727" t="s">
        <v>146</v>
      </c>
      <c r="E720" s="727" t="s">
        <v>8</v>
      </c>
      <c r="F720" s="728">
        <v>126000</v>
      </c>
      <c r="G720" s="733">
        <v>40</v>
      </c>
      <c r="H720" s="730">
        <f t="shared" si="29"/>
        <v>3150</v>
      </c>
      <c r="J720" s="766"/>
      <c r="K720" s="749">
        <v>46006</v>
      </c>
      <c r="L720" s="151" t="s">
        <v>400</v>
      </c>
      <c r="M720" s="151" t="s">
        <v>401</v>
      </c>
      <c r="N720" s="151" t="str">
        <f t="shared" si="25"/>
        <v>TURNO 1</v>
      </c>
      <c r="O720" s="151" t="str">
        <f t="shared" si="30"/>
        <v>BUS</v>
      </c>
      <c r="P720" s="151" t="str">
        <f t="shared" si="31"/>
        <v>CURICÓ 3</v>
      </c>
      <c r="Q720" s="151">
        <v>1</v>
      </c>
      <c r="R720" s="756">
        <f t="shared" si="32"/>
        <v>138.05798435342845</v>
      </c>
      <c r="S720" s="754">
        <f t="shared" si="24"/>
        <v>138.05798435342845</v>
      </c>
    </row>
    <row r="721" spans="1:19">
      <c r="A721" s="735"/>
      <c r="B721" s="727" t="s">
        <v>434</v>
      </c>
      <c r="C721" s="727" t="s">
        <v>408</v>
      </c>
      <c r="D721" s="727" t="s">
        <v>146</v>
      </c>
      <c r="E721" s="727" t="s">
        <v>8</v>
      </c>
      <c r="F721" s="728">
        <v>126000</v>
      </c>
      <c r="G721" s="733">
        <v>19</v>
      </c>
      <c r="H721" s="730">
        <f t="shared" si="29"/>
        <v>6631.5789473684208</v>
      </c>
      <c r="J721" s="766"/>
      <c r="K721" s="749">
        <v>46006</v>
      </c>
      <c r="L721" s="151" t="s">
        <v>400</v>
      </c>
      <c r="M721" s="151" t="s">
        <v>401</v>
      </c>
      <c r="N721" s="151" t="str">
        <f t="shared" si="25"/>
        <v>TURNO 1</v>
      </c>
      <c r="O721" s="151" t="str">
        <f t="shared" si="30"/>
        <v>BUS</v>
      </c>
      <c r="P721" s="151" t="str">
        <f t="shared" si="31"/>
        <v>CURICÓ 3</v>
      </c>
      <c r="Q721" s="151">
        <v>1</v>
      </c>
      <c r="R721" s="756">
        <f t="shared" si="32"/>
        <v>138.05798435342845</v>
      </c>
      <c r="S721" s="754">
        <f t="shared" si="24"/>
        <v>138.05798435342845</v>
      </c>
    </row>
    <row r="722" spans="1:19">
      <c r="A722" s="735"/>
      <c r="B722" s="727" t="s">
        <v>434</v>
      </c>
      <c r="C722" s="727" t="s">
        <v>408</v>
      </c>
      <c r="D722" s="727" t="s">
        <v>146</v>
      </c>
      <c r="E722" s="727" t="s">
        <v>8</v>
      </c>
      <c r="F722" s="728">
        <v>126000</v>
      </c>
      <c r="G722" s="733"/>
      <c r="H722" s="730" t="str">
        <f t="shared" si="29"/>
        <v/>
      </c>
      <c r="J722" s="766"/>
      <c r="K722" s="749">
        <v>46006</v>
      </c>
      <c r="L722" s="151" t="s">
        <v>400</v>
      </c>
      <c r="M722" s="151" t="s">
        <v>401</v>
      </c>
      <c r="N722" s="151" t="str">
        <f t="shared" si="25"/>
        <v>TURNO 1</v>
      </c>
      <c r="O722" s="151" t="str">
        <f t="shared" si="30"/>
        <v>BUS</v>
      </c>
      <c r="P722" s="151" t="str">
        <f t="shared" si="31"/>
        <v>CURICÓ 3</v>
      </c>
      <c r="Q722" s="151">
        <v>1</v>
      </c>
      <c r="R722" s="756">
        <f t="shared" si="32"/>
        <v>138.05798435342845</v>
      </c>
      <c r="S722" s="754">
        <f t="shared" si="24"/>
        <v>138.05798435342845</v>
      </c>
    </row>
    <row r="723" spans="1:19">
      <c r="A723" s="735"/>
      <c r="B723" s="727" t="s">
        <v>434</v>
      </c>
      <c r="C723" s="727" t="s">
        <v>408</v>
      </c>
      <c r="D723" s="727" t="s">
        <v>364</v>
      </c>
      <c r="E723" s="727" t="s">
        <v>8</v>
      </c>
      <c r="F723" s="728">
        <v>108000</v>
      </c>
      <c r="G723" s="733">
        <v>34</v>
      </c>
      <c r="H723" s="730">
        <f t="shared" si="29"/>
        <v>3176.4705882352941</v>
      </c>
      <c r="J723" s="766"/>
      <c r="K723" s="749">
        <v>46006</v>
      </c>
      <c r="L723" s="151" t="s">
        <v>400</v>
      </c>
      <c r="M723" s="151" t="s">
        <v>401</v>
      </c>
      <c r="N723" s="151" t="str">
        <f t="shared" si="25"/>
        <v>TURNO 1</v>
      </c>
      <c r="O723" s="151" t="str">
        <f t="shared" si="30"/>
        <v>BUS</v>
      </c>
      <c r="P723" s="151" t="str">
        <f t="shared" si="31"/>
        <v xml:space="preserve">TENO 1 </v>
      </c>
      <c r="Q723" s="151">
        <v>1</v>
      </c>
      <c r="R723" s="756">
        <f t="shared" si="32"/>
        <v>118.33541516008152</v>
      </c>
      <c r="S723" s="754">
        <f t="shared" si="24"/>
        <v>118.33541516008152</v>
      </c>
    </row>
    <row r="724" spans="1:19">
      <c r="A724" s="735"/>
      <c r="B724" s="727" t="s">
        <v>434</v>
      </c>
      <c r="C724" s="727" t="s">
        <v>408</v>
      </c>
      <c r="D724" s="727" t="s">
        <v>364</v>
      </c>
      <c r="E724" s="727" t="s">
        <v>10</v>
      </c>
      <c r="F724" s="728">
        <v>90000</v>
      </c>
      <c r="G724" s="733">
        <v>11</v>
      </c>
      <c r="H724" s="730">
        <f t="shared" si="29"/>
        <v>8181.818181818182</v>
      </c>
      <c r="J724" s="766"/>
      <c r="K724" s="749">
        <v>46006</v>
      </c>
      <c r="L724" s="151" t="s">
        <v>400</v>
      </c>
      <c r="M724" s="151" t="s">
        <v>401</v>
      </c>
      <c r="N724" s="151" t="str">
        <f t="shared" si="25"/>
        <v>TURNO 1</v>
      </c>
      <c r="O724" s="151" t="str">
        <f t="shared" si="30"/>
        <v>VAN</v>
      </c>
      <c r="P724" s="151" t="str">
        <f t="shared" si="31"/>
        <v xml:space="preserve">TENO 1 </v>
      </c>
      <c r="Q724" s="151">
        <v>1</v>
      </c>
      <c r="R724" s="756">
        <f t="shared" si="32"/>
        <v>98.612845966734596</v>
      </c>
      <c r="S724" s="754">
        <f t="shared" si="24"/>
        <v>98.612845966734596</v>
      </c>
    </row>
    <row r="725" spans="1:19">
      <c r="A725" s="735"/>
      <c r="B725" s="727" t="s">
        <v>434</v>
      </c>
      <c r="C725" s="727" t="s">
        <v>408</v>
      </c>
      <c r="D725" s="727" t="s">
        <v>249</v>
      </c>
      <c r="E725" s="727" t="s">
        <v>17</v>
      </c>
      <c r="F725" s="728">
        <v>97000</v>
      </c>
      <c r="G725" s="733"/>
      <c r="H725" s="730" t="str">
        <f t="shared" si="29"/>
        <v/>
      </c>
      <c r="J725" s="766"/>
      <c r="K725" s="749">
        <v>46006</v>
      </c>
      <c r="L725" s="151" t="s">
        <v>400</v>
      </c>
      <c r="M725" s="151" t="s">
        <v>401</v>
      </c>
      <c r="N725" s="151" t="str">
        <f t="shared" si="25"/>
        <v>TURNO 1</v>
      </c>
      <c r="O725" s="151" t="str">
        <f t="shared" si="30"/>
        <v>MINIBUS</v>
      </c>
      <c r="P725" s="151" t="str">
        <f t="shared" si="31"/>
        <v xml:space="preserve">TENO 2 </v>
      </c>
      <c r="Q725" s="151">
        <v>1</v>
      </c>
      <c r="R725" s="756">
        <f t="shared" si="32"/>
        <v>106.28273398636952</v>
      </c>
      <c r="S725" s="754">
        <f t="shared" si="24"/>
        <v>106.28273398636952</v>
      </c>
    </row>
    <row r="726" spans="1:19">
      <c r="A726" s="735"/>
      <c r="B726" s="727" t="s">
        <v>434</v>
      </c>
      <c r="C726" s="727" t="s">
        <v>408</v>
      </c>
      <c r="D726" s="727" t="s">
        <v>25</v>
      </c>
      <c r="E726" s="727" t="s">
        <v>8</v>
      </c>
      <c r="F726" s="728">
        <v>119000</v>
      </c>
      <c r="G726" s="733"/>
      <c r="H726" s="730" t="str">
        <f t="shared" si="29"/>
        <v/>
      </c>
      <c r="J726" s="766"/>
      <c r="K726" s="749">
        <v>46006</v>
      </c>
      <c r="L726" s="151" t="s">
        <v>400</v>
      </c>
      <c r="M726" s="151" t="s">
        <v>401</v>
      </c>
      <c r="N726" s="151" t="str">
        <f t="shared" si="25"/>
        <v>TURNO 1</v>
      </c>
      <c r="O726" s="151" t="str">
        <f t="shared" si="30"/>
        <v>BUS</v>
      </c>
      <c r="P726" s="151" t="str">
        <f t="shared" si="31"/>
        <v>MORZA</v>
      </c>
      <c r="Q726" s="151">
        <v>1</v>
      </c>
      <c r="R726" s="756">
        <f t="shared" si="32"/>
        <v>130.38809633379353</v>
      </c>
      <c r="S726" s="754">
        <f t="shared" si="24"/>
        <v>130.38809633379353</v>
      </c>
    </row>
    <row r="727" spans="1:19">
      <c r="A727" s="735"/>
      <c r="B727" s="727" t="s">
        <v>434</v>
      </c>
      <c r="C727" s="727" t="s">
        <v>408</v>
      </c>
      <c r="D727" s="727" t="s">
        <v>25</v>
      </c>
      <c r="E727" s="727" t="s">
        <v>10</v>
      </c>
      <c r="F727" s="728">
        <v>110000</v>
      </c>
      <c r="G727" s="733"/>
      <c r="H727" s="730" t="str">
        <f t="shared" si="29"/>
        <v/>
      </c>
      <c r="J727" s="766"/>
      <c r="K727" s="749">
        <v>46006</v>
      </c>
      <c r="L727" s="151" t="s">
        <v>400</v>
      </c>
      <c r="M727" s="151" t="s">
        <v>401</v>
      </c>
      <c r="N727" s="151" t="str">
        <f t="shared" si="25"/>
        <v>TURNO 1</v>
      </c>
      <c r="O727" s="151" t="str">
        <f t="shared" si="30"/>
        <v>VAN</v>
      </c>
      <c r="P727" s="151" t="str">
        <f t="shared" si="31"/>
        <v>MORZA</v>
      </c>
      <c r="Q727" s="151">
        <v>1</v>
      </c>
      <c r="R727" s="756">
        <f t="shared" si="32"/>
        <v>120.52681173712007</v>
      </c>
      <c r="S727" s="754">
        <f t="shared" si="24"/>
        <v>120.52681173712007</v>
      </c>
    </row>
    <row r="728" spans="1:19">
      <c r="A728" s="735"/>
      <c r="B728" s="727" t="s">
        <v>434</v>
      </c>
      <c r="C728" s="727" t="s">
        <v>408</v>
      </c>
      <c r="D728" s="727" t="s">
        <v>54</v>
      </c>
      <c r="E728" s="727" t="s">
        <v>8</v>
      </c>
      <c r="F728" s="728">
        <v>120000</v>
      </c>
      <c r="G728" s="733">
        <v>31</v>
      </c>
      <c r="H728" s="730">
        <f t="shared" si="29"/>
        <v>3870.9677419354839</v>
      </c>
      <c r="J728" s="766"/>
      <c r="K728" s="749">
        <v>46006</v>
      </c>
      <c r="L728" s="151" t="s">
        <v>400</v>
      </c>
      <c r="M728" s="151" t="s">
        <v>401</v>
      </c>
      <c r="N728" s="151" t="str">
        <f t="shared" si="25"/>
        <v>TURNO 1</v>
      </c>
      <c r="O728" s="151" t="str">
        <f t="shared" si="30"/>
        <v>BUS</v>
      </c>
      <c r="P728" s="151" t="str">
        <f t="shared" si="31"/>
        <v>LA MONTAÑA 1</v>
      </c>
      <c r="Q728" s="151">
        <v>1</v>
      </c>
      <c r="R728" s="756">
        <f t="shared" si="32"/>
        <v>131.48379462231281</v>
      </c>
      <c r="S728" s="754">
        <f t="shared" si="24"/>
        <v>131.48379462231281</v>
      </c>
    </row>
    <row r="729" spans="1:19">
      <c r="A729" s="735"/>
      <c r="B729" s="727" t="s">
        <v>434</v>
      </c>
      <c r="C729" s="727" t="s">
        <v>408</v>
      </c>
      <c r="D729" s="727" t="s">
        <v>422</v>
      </c>
      <c r="E729" s="727" t="s">
        <v>144</v>
      </c>
      <c r="F729" s="728">
        <v>105000</v>
      </c>
      <c r="G729" s="733"/>
      <c r="H729" s="730" t="str">
        <f t="shared" si="29"/>
        <v/>
      </c>
      <c r="J729" s="766"/>
      <c r="K729" s="749">
        <v>46006</v>
      </c>
      <c r="L729" s="151" t="s">
        <v>400</v>
      </c>
      <c r="M729" s="151" t="s">
        <v>401</v>
      </c>
      <c r="N729" s="151" t="str">
        <f t="shared" si="25"/>
        <v>TURNO 1</v>
      </c>
      <c r="O729" s="151" t="str">
        <f t="shared" si="30"/>
        <v xml:space="preserve">VAN </v>
      </c>
      <c r="P729" s="151" t="str">
        <f t="shared" si="31"/>
        <v xml:space="preserve">LA MONTAÑA 1 </v>
      </c>
      <c r="Q729" s="151">
        <v>1</v>
      </c>
      <c r="R729" s="756">
        <f t="shared" si="32"/>
        <v>115.04832029452371</v>
      </c>
      <c r="S729" s="754">
        <f t="shared" si="24"/>
        <v>115.04832029452371</v>
      </c>
    </row>
    <row r="730" spans="1:19">
      <c r="A730" s="735"/>
      <c r="B730" s="727" t="s">
        <v>434</v>
      </c>
      <c r="C730" s="727" t="s">
        <v>408</v>
      </c>
      <c r="D730" s="727" t="s">
        <v>57</v>
      </c>
      <c r="E730" s="727" t="s">
        <v>8</v>
      </c>
      <c r="F730" s="728">
        <v>120000</v>
      </c>
      <c r="G730" s="733"/>
      <c r="H730" s="730" t="str">
        <f t="shared" si="29"/>
        <v/>
      </c>
      <c r="J730" s="766"/>
      <c r="K730" s="749">
        <v>46006</v>
      </c>
      <c r="L730" s="151" t="s">
        <v>400</v>
      </c>
      <c r="M730" s="151" t="s">
        <v>401</v>
      </c>
      <c r="N730" s="151" t="str">
        <f t="shared" si="25"/>
        <v>TURNO 1</v>
      </c>
      <c r="O730" s="151" t="str">
        <f t="shared" si="30"/>
        <v>BUS</v>
      </c>
      <c r="P730" s="151" t="str">
        <f t="shared" si="31"/>
        <v xml:space="preserve">LA MONTAÑA 2 </v>
      </c>
      <c r="Q730" s="151">
        <v>1</v>
      </c>
      <c r="R730" s="756">
        <f t="shared" si="32"/>
        <v>131.48379462231281</v>
      </c>
      <c r="S730" s="754">
        <f t="shared" si="24"/>
        <v>131.48379462231281</v>
      </c>
    </row>
    <row r="731" spans="1:19">
      <c r="A731" s="735"/>
      <c r="B731" s="727" t="s">
        <v>434</v>
      </c>
      <c r="C731" s="727" t="s">
        <v>408</v>
      </c>
      <c r="D731" s="727" t="s">
        <v>22</v>
      </c>
      <c r="E731" s="727" t="s">
        <v>8</v>
      </c>
      <c r="F731" s="728">
        <v>165000</v>
      </c>
      <c r="G731" s="733">
        <v>29</v>
      </c>
      <c r="H731" s="730">
        <f t="shared" si="29"/>
        <v>5689.6551724137935</v>
      </c>
      <c r="J731" s="766"/>
      <c r="K731" s="749">
        <v>46006</v>
      </c>
      <c r="L731" s="151" t="s">
        <v>400</v>
      </c>
      <c r="M731" s="151" t="s">
        <v>401</v>
      </c>
      <c r="N731" s="151" t="str">
        <f t="shared" si="25"/>
        <v>TURNO 1</v>
      </c>
      <c r="O731" s="151" t="str">
        <f t="shared" si="30"/>
        <v>BUS</v>
      </c>
      <c r="P731" s="151" t="str">
        <f t="shared" si="31"/>
        <v>MOLINA</v>
      </c>
      <c r="Q731" s="151">
        <v>1</v>
      </c>
      <c r="R731" s="756">
        <f t="shared" si="32"/>
        <v>180.79021760568011</v>
      </c>
      <c r="S731" s="754">
        <f t="shared" si="24"/>
        <v>180.79021760568011</v>
      </c>
    </row>
    <row r="732" spans="1:19">
      <c r="A732" s="735"/>
      <c r="B732" s="727" t="s">
        <v>434</v>
      </c>
      <c r="C732" s="727" t="s">
        <v>408</v>
      </c>
      <c r="D732" s="727" t="s">
        <v>20</v>
      </c>
      <c r="E732" s="727" t="s">
        <v>8</v>
      </c>
      <c r="F732" s="728">
        <v>121000</v>
      </c>
      <c r="G732" s="733">
        <v>30</v>
      </c>
      <c r="H732" s="730">
        <f t="shared" si="29"/>
        <v>4033.3333333333335</v>
      </c>
      <c r="J732" s="766"/>
      <c r="K732" s="749">
        <v>46006</v>
      </c>
      <c r="L732" s="151" t="s">
        <v>400</v>
      </c>
      <c r="M732" s="151" t="s">
        <v>401</v>
      </c>
      <c r="N732" s="151" t="str">
        <f t="shared" si="25"/>
        <v>TURNO 1</v>
      </c>
      <c r="O732" s="151" t="str">
        <f t="shared" si="30"/>
        <v>BUS</v>
      </c>
      <c r="P732" s="151" t="str">
        <f t="shared" si="31"/>
        <v>RAUCO</v>
      </c>
      <c r="Q732" s="151">
        <v>1</v>
      </c>
      <c r="R732" s="756">
        <f t="shared" si="32"/>
        <v>132.57949291083207</v>
      </c>
      <c r="S732" s="754">
        <f t="shared" si="24"/>
        <v>132.57949291083207</v>
      </c>
    </row>
    <row r="733" spans="1:19">
      <c r="A733" s="735"/>
      <c r="B733" s="727" t="s">
        <v>434</v>
      </c>
      <c r="C733" s="727" t="s">
        <v>408</v>
      </c>
      <c r="D733" s="727" t="s">
        <v>20</v>
      </c>
      <c r="E733" s="727" t="s">
        <v>10</v>
      </c>
      <c r="F733" s="728">
        <v>90000</v>
      </c>
      <c r="G733" s="733">
        <v>12</v>
      </c>
      <c r="H733" s="730">
        <f t="shared" si="29"/>
        <v>7500</v>
      </c>
      <c r="J733" s="766"/>
      <c r="K733" s="749">
        <v>46006</v>
      </c>
      <c r="L733" s="151" t="s">
        <v>400</v>
      </c>
      <c r="M733" s="151" t="s">
        <v>401</v>
      </c>
      <c r="N733" s="151" t="str">
        <f t="shared" si="25"/>
        <v>TURNO 1</v>
      </c>
      <c r="O733" s="151" t="str">
        <f t="shared" si="30"/>
        <v>VAN</v>
      </c>
      <c r="P733" s="151" t="str">
        <f t="shared" si="31"/>
        <v>RAUCO</v>
      </c>
      <c r="Q733" s="151">
        <v>1</v>
      </c>
      <c r="R733" s="756">
        <f t="shared" si="32"/>
        <v>98.612845966734596</v>
      </c>
      <c r="S733" s="754">
        <f t="shared" si="24"/>
        <v>98.612845966734596</v>
      </c>
    </row>
    <row r="734" spans="1:19">
      <c r="A734" s="735"/>
      <c r="B734" s="727" t="s">
        <v>434</v>
      </c>
      <c r="C734" s="727" t="s">
        <v>408</v>
      </c>
      <c r="D734" s="727" t="s">
        <v>423</v>
      </c>
      <c r="E734" s="727" t="s">
        <v>8</v>
      </c>
      <c r="F734" s="728">
        <v>320000</v>
      </c>
      <c r="G734" s="733"/>
      <c r="H734" s="730" t="str">
        <f t="shared" si="29"/>
        <v/>
      </c>
      <c r="J734" s="766"/>
      <c r="K734" s="749">
        <v>46006</v>
      </c>
      <c r="L734" s="151" t="s">
        <v>400</v>
      </c>
      <c r="M734" s="151" t="s">
        <v>401</v>
      </c>
      <c r="N734" s="151" t="str">
        <f t="shared" si="25"/>
        <v>TURNO 1</v>
      </c>
      <c r="O734" s="151" t="str">
        <f t="shared" si="30"/>
        <v>BUS</v>
      </c>
      <c r="P734" s="151" t="str">
        <f t="shared" si="31"/>
        <v xml:space="preserve">SAN RAFAEL </v>
      </c>
      <c r="Q734" s="151">
        <v>1</v>
      </c>
      <c r="R734" s="756">
        <f t="shared" si="32"/>
        <v>350.62345232616747</v>
      </c>
      <c r="S734" s="754">
        <f t="shared" si="24"/>
        <v>350.62345232616747</v>
      </c>
    </row>
    <row r="735" spans="1:19">
      <c r="A735" s="735"/>
      <c r="B735" s="731" t="s">
        <v>439</v>
      </c>
      <c r="C735" s="731" t="s">
        <v>408</v>
      </c>
      <c r="D735" s="731" t="s">
        <v>148</v>
      </c>
      <c r="E735" s="731" t="s">
        <v>17</v>
      </c>
      <c r="F735" s="732">
        <v>157500</v>
      </c>
      <c r="G735" s="733"/>
      <c r="H735" s="730" t="str">
        <f t="shared" si="29"/>
        <v/>
      </c>
      <c r="J735" s="766"/>
      <c r="K735" s="749">
        <v>46006</v>
      </c>
      <c r="L735" s="151" t="s">
        <v>400</v>
      </c>
      <c r="M735" s="151" t="s">
        <v>401</v>
      </c>
      <c r="N735" s="151" t="str">
        <f t="shared" si="25"/>
        <v>TURNO 1</v>
      </c>
      <c r="O735" s="151" t="str">
        <f t="shared" si="30"/>
        <v>MINIBUS</v>
      </c>
      <c r="P735" s="151" t="str">
        <f t="shared" si="31"/>
        <v xml:space="preserve">CURICÓ 1 Y 2 </v>
      </c>
      <c r="Q735" s="151">
        <v>1</v>
      </c>
      <c r="R735" s="756">
        <f t="shared" si="32"/>
        <v>172.57248044178556</v>
      </c>
      <c r="S735" s="754">
        <f t="shared" si="24"/>
        <v>172.57248044178556</v>
      </c>
    </row>
    <row r="736" spans="1:19">
      <c r="A736" s="735"/>
      <c r="B736" s="731" t="s">
        <v>439</v>
      </c>
      <c r="C736" s="731" t="s">
        <v>408</v>
      </c>
      <c r="D736" s="731" t="s">
        <v>363</v>
      </c>
      <c r="E736" s="731" t="s">
        <v>17</v>
      </c>
      <c r="F736" s="732">
        <v>105000</v>
      </c>
      <c r="G736" s="733"/>
      <c r="H736" s="730" t="str">
        <f t="shared" si="29"/>
        <v/>
      </c>
      <c r="J736" s="766"/>
      <c r="K736" s="749">
        <v>46006</v>
      </c>
      <c r="L736" s="151" t="s">
        <v>400</v>
      </c>
      <c r="M736" s="151" t="s">
        <v>401</v>
      </c>
      <c r="N736" s="151" t="str">
        <f t="shared" si="25"/>
        <v>TURNO 1</v>
      </c>
      <c r="O736" s="151" t="str">
        <f t="shared" si="30"/>
        <v>MINIBUS</v>
      </c>
      <c r="P736" s="151" t="str">
        <f t="shared" si="31"/>
        <v xml:space="preserve">CURICÓ 3 </v>
      </c>
      <c r="Q736" s="151">
        <v>1</v>
      </c>
      <c r="R736" s="756">
        <f t="shared" si="32"/>
        <v>115.04832029452371</v>
      </c>
      <c r="S736" s="754">
        <f t="shared" si="24"/>
        <v>115.04832029452371</v>
      </c>
    </row>
    <row r="737" spans="1:19">
      <c r="A737" s="735"/>
      <c r="B737" s="731" t="s">
        <v>439</v>
      </c>
      <c r="C737" s="731" t="s">
        <v>408</v>
      </c>
      <c r="D737" s="731" t="s">
        <v>418</v>
      </c>
      <c r="E737" s="731" t="s">
        <v>144</v>
      </c>
      <c r="F737" s="732">
        <v>150000</v>
      </c>
      <c r="G737" s="733"/>
      <c r="H737" s="730" t="str">
        <f t="shared" si="29"/>
        <v/>
      </c>
      <c r="J737" s="766"/>
      <c r="K737" s="749">
        <v>46006</v>
      </c>
      <c r="L737" s="151" t="s">
        <v>400</v>
      </c>
      <c r="M737" s="151" t="s">
        <v>401</v>
      </c>
      <c r="N737" s="151" t="str">
        <f t="shared" si="25"/>
        <v>TURNO 1</v>
      </c>
      <c r="O737" s="151" t="str">
        <f t="shared" si="30"/>
        <v xml:space="preserve">VAN </v>
      </c>
      <c r="P737" s="151" t="str">
        <f t="shared" si="31"/>
        <v>TENO/MORZA</v>
      </c>
      <c r="Q737" s="151">
        <v>1</v>
      </c>
      <c r="R737" s="756">
        <f t="shared" si="32"/>
        <v>164.354743277891</v>
      </c>
      <c r="S737" s="754">
        <f t="shared" si="24"/>
        <v>164.354743277891</v>
      </c>
    </row>
    <row r="738" spans="1:19">
      <c r="A738" s="735"/>
      <c r="B738" s="727" t="s">
        <v>443</v>
      </c>
      <c r="C738" s="727" t="s">
        <v>411</v>
      </c>
      <c r="D738" s="727" t="s">
        <v>145</v>
      </c>
      <c r="E738" s="727" t="s">
        <v>8</v>
      </c>
      <c r="F738" s="728">
        <v>126000</v>
      </c>
      <c r="G738" s="733"/>
      <c r="H738" s="730" t="str">
        <f t="shared" si="29"/>
        <v/>
      </c>
      <c r="J738" s="766"/>
      <c r="K738" s="749">
        <v>46006</v>
      </c>
      <c r="L738" s="151" t="s">
        <v>400</v>
      </c>
      <c r="M738" s="151" t="s">
        <v>401</v>
      </c>
      <c r="N738" s="151" t="str">
        <f t="shared" si="25"/>
        <v>TURNO 2</v>
      </c>
      <c r="O738" s="151" t="str">
        <f t="shared" si="30"/>
        <v>BUS</v>
      </c>
      <c r="P738" s="151" t="str">
        <f t="shared" si="31"/>
        <v>CURICÓ 1</v>
      </c>
      <c r="Q738" s="151">
        <v>1</v>
      </c>
      <c r="R738" s="756">
        <f t="shared" si="32"/>
        <v>138.05798435342845</v>
      </c>
      <c r="S738" s="754">
        <f t="shared" si="24"/>
        <v>138.05798435342845</v>
      </c>
    </row>
    <row r="739" spans="1:19">
      <c r="A739" s="735"/>
      <c r="B739" s="727" t="s">
        <v>443</v>
      </c>
      <c r="C739" s="727" t="s">
        <v>412</v>
      </c>
      <c r="D739" s="727" t="s">
        <v>135</v>
      </c>
      <c r="E739" s="727" t="s">
        <v>8</v>
      </c>
      <c r="F739" s="728">
        <v>126000</v>
      </c>
      <c r="G739" s="733"/>
      <c r="H739" s="730" t="str">
        <f t="shared" si="29"/>
        <v/>
      </c>
      <c r="J739" s="766"/>
      <c r="K739" s="749">
        <v>46006</v>
      </c>
      <c r="L739" s="151" t="s">
        <v>400</v>
      </c>
      <c r="M739" s="151" t="s">
        <v>401</v>
      </c>
      <c r="N739" s="151" t="str">
        <f t="shared" si="25"/>
        <v xml:space="preserve">TURNO 2 </v>
      </c>
      <c r="O739" s="151" t="str">
        <f t="shared" si="30"/>
        <v>BUS</v>
      </c>
      <c r="P739" s="151" t="str">
        <f t="shared" si="31"/>
        <v xml:space="preserve">CURICÓ 1 </v>
      </c>
      <c r="Q739" s="151">
        <v>1</v>
      </c>
      <c r="R739" s="756">
        <f t="shared" si="32"/>
        <v>138.05798435342845</v>
      </c>
      <c r="S739" s="754">
        <f t="shared" si="24"/>
        <v>138.05798435342845</v>
      </c>
    </row>
    <row r="740" spans="1:19">
      <c r="A740" s="735"/>
      <c r="B740" s="727" t="s">
        <v>443</v>
      </c>
      <c r="C740" s="727" t="s">
        <v>412</v>
      </c>
      <c r="D740" s="727" t="s">
        <v>135</v>
      </c>
      <c r="E740" s="727" t="s">
        <v>10</v>
      </c>
      <c r="F740" s="728">
        <v>90000</v>
      </c>
      <c r="G740" s="733"/>
      <c r="H740" s="730" t="str">
        <f t="shared" si="29"/>
        <v/>
      </c>
      <c r="J740" s="766"/>
      <c r="K740" s="749">
        <v>46006</v>
      </c>
      <c r="L740" s="151" t="s">
        <v>400</v>
      </c>
      <c r="M740" s="151" t="s">
        <v>401</v>
      </c>
      <c r="N740" s="151" t="str">
        <f t="shared" si="25"/>
        <v xml:space="preserve">TURNO 2 </v>
      </c>
      <c r="O740" s="151" t="str">
        <f t="shared" si="30"/>
        <v>VAN</v>
      </c>
      <c r="P740" s="151" t="str">
        <f t="shared" si="31"/>
        <v xml:space="preserve">CURICÓ 1 </v>
      </c>
      <c r="Q740" s="151">
        <v>1</v>
      </c>
      <c r="R740" s="756">
        <f t="shared" si="32"/>
        <v>98.612845966734596</v>
      </c>
      <c r="S740" s="754">
        <f t="shared" si="24"/>
        <v>98.612845966734596</v>
      </c>
    </row>
    <row r="741" spans="1:19">
      <c r="A741" s="735"/>
      <c r="B741" s="727" t="s">
        <v>443</v>
      </c>
      <c r="C741" s="727" t="s">
        <v>412</v>
      </c>
      <c r="D741" s="727" t="s">
        <v>137</v>
      </c>
      <c r="E741" s="727" t="s">
        <v>8</v>
      </c>
      <c r="F741" s="728">
        <v>126000</v>
      </c>
      <c r="G741" s="733"/>
      <c r="H741" s="730" t="str">
        <f t="shared" si="29"/>
        <v/>
      </c>
      <c r="J741" s="766"/>
      <c r="K741" s="749">
        <v>46006</v>
      </c>
      <c r="L741" s="151" t="s">
        <v>400</v>
      </c>
      <c r="M741" s="151" t="s">
        <v>401</v>
      </c>
      <c r="N741" s="151" t="str">
        <f t="shared" si="25"/>
        <v xml:space="preserve">TURNO 2 </v>
      </c>
      <c r="O741" s="151" t="str">
        <f t="shared" si="30"/>
        <v>BUS</v>
      </c>
      <c r="P741" s="151" t="str">
        <f t="shared" si="31"/>
        <v>CURICÓ 2</v>
      </c>
      <c r="Q741" s="151">
        <v>1</v>
      </c>
      <c r="R741" s="756">
        <f t="shared" si="32"/>
        <v>138.05798435342845</v>
      </c>
      <c r="S741" s="754">
        <f t="shared" si="24"/>
        <v>138.05798435342845</v>
      </c>
    </row>
    <row r="742" spans="1:19">
      <c r="A742" s="735"/>
      <c r="B742" s="727" t="s">
        <v>443</v>
      </c>
      <c r="C742" s="727" t="s">
        <v>411</v>
      </c>
      <c r="D742" s="727" t="s">
        <v>141</v>
      </c>
      <c r="E742" s="727" t="s">
        <v>8</v>
      </c>
      <c r="F742" s="728">
        <v>126000</v>
      </c>
      <c r="G742" s="733"/>
      <c r="H742" s="730" t="str">
        <f t="shared" si="29"/>
        <v/>
      </c>
      <c r="J742" s="766"/>
      <c r="K742" s="749">
        <v>46006</v>
      </c>
      <c r="L742" s="151" t="s">
        <v>400</v>
      </c>
      <c r="M742" s="151" t="s">
        <v>401</v>
      </c>
      <c r="N742" s="151" t="str">
        <f t="shared" si="25"/>
        <v>TURNO 2</v>
      </c>
      <c r="O742" s="151" t="str">
        <f t="shared" si="30"/>
        <v>BUS</v>
      </c>
      <c r="P742" s="151" t="str">
        <f t="shared" si="31"/>
        <v xml:space="preserve">CURICÓ 2 </v>
      </c>
      <c r="Q742" s="151">
        <v>1</v>
      </c>
      <c r="R742" s="756">
        <f t="shared" si="32"/>
        <v>138.05798435342845</v>
      </c>
      <c r="S742" s="754">
        <f t="shared" si="24"/>
        <v>138.05798435342845</v>
      </c>
    </row>
    <row r="743" spans="1:19">
      <c r="A743" s="735"/>
      <c r="B743" s="727" t="s">
        <v>443</v>
      </c>
      <c r="C743" s="727" t="s">
        <v>412</v>
      </c>
      <c r="D743" s="727" t="s">
        <v>141</v>
      </c>
      <c r="E743" s="727" t="s">
        <v>10</v>
      </c>
      <c r="F743" s="728">
        <v>90000</v>
      </c>
      <c r="G743" s="733"/>
      <c r="H743" s="730" t="str">
        <f t="shared" si="29"/>
        <v/>
      </c>
      <c r="J743" s="766"/>
      <c r="K743" s="749">
        <v>46006</v>
      </c>
      <c r="L743" s="151" t="s">
        <v>400</v>
      </c>
      <c r="M743" s="151" t="s">
        <v>401</v>
      </c>
      <c r="N743" s="151" t="str">
        <f t="shared" si="25"/>
        <v xml:space="preserve">TURNO 2 </v>
      </c>
      <c r="O743" s="151" t="str">
        <f t="shared" si="30"/>
        <v>VAN</v>
      </c>
      <c r="P743" s="151" t="str">
        <f t="shared" si="31"/>
        <v xml:space="preserve">CURICÓ 2 </v>
      </c>
      <c r="Q743" s="151">
        <v>1</v>
      </c>
      <c r="R743" s="756">
        <f t="shared" si="32"/>
        <v>98.612845966734596</v>
      </c>
      <c r="S743" s="754">
        <f t="shared" si="24"/>
        <v>98.612845966734596</v>
      </c>
    </row>
    <row r="744" spans="1:19">
      <c r="A744" s="735"/>
      <c r="B744" s="727" t="s">
        <v>443</v>
      </c>
      <c r="C744" s="727" t="s">
        <v>411</v>
      </c>
      <c r="D744" s="727" t="s">
        <v>146</v>
      </c>
      <c r="E744" s="727" t="s">
        <v>8</v>
      </c>
      <c r="F744" s="728">
        <v>126000</v>
      </c>
      <c r="G744" s="733"/>
      <c r="H744" s="730" t="str">
        <f t="shared" si="29"/>
        <v/>
      </c>
      <c r="J744" s="766"/>
      <c r="K744" s="749">
        <v>46006</v>
      </c>
      <c r="L744" s="151" t="s">
        <v>400</v>
      </c>
      <c r="M744" s="151" t="s">
        <v>401</v>
      </c>
      <c r="N744" s="151" t="str">
        <f t="shared" si="25"/>
        <v>TURNO 2</v>
      </c>
      <c r="O744" s="151" t="str">
        <f t="shared" si="30"/>
        <v>BUS</v>
      </c>
      <c r="P744" s="151" t="str">
        <f t="shared" si="31"/>
        <v>CURICÓ 3</v>
      </c>
      <c r="Q744" s="151">
        <v>1</v>
      </c>
      <c r="R744" s="756">
        <f t="shared" si="32"/>
        <v>138.05798435342845</v>
      </c>
      <c r="S744" s="754">
        <f t="shared" si="24"/>
        <v>138.05798435342845</v>
      </c>
    </row>
    <row r="745" spans="1:19">
      <c r="A745" s="735"/>
      <c r="B745" s="727" t="s">
        <v>443</v>
      </c>
      <c r="C745" s="727" t="s">
        <v>411</v>
      </c>
      <c r="D745" s="727" t="s">
        <v>363</v>
      </c>
      <c r="E745" s="727" t="s">
        <v>8</v>
      </c>
      <c r="F745" s="728">
        <v>126000</v>
      </c>
      <c r="G745" s="733"/>
      <c r="H745" s="730" t="str">
        <f t="shared" si="29"/>
        <v/>
      </c>
      <c r="J745" s="766"/>
      <c r="K745" s="749">
        <v>46006</v>
      </c>
      <c r="L745" s="151" t="s">
        <v>400</v>
      </c>
      <c r="M745" s="151" t="s">
        <v>401</v>
      </c>
      <c r="N745" s="151" t="str">
        <f t="shared" si="25"/>
        <v>TURNO 2</v>
      </c>
      <c r="O745" s="151" t="str">
        <f t="shared" si="30"/>
        <v>BUS</v>
      </c>
      <c r="P745" s="151" t="str">
        <f t="shared" si="31"/>
        <v xml:space="preserve">CURICÓ 3 </v>
      </c>
      <c r="Q745" s="151">
        <v>1</v>
      </c>
      <c r="R745" s="756">
        <f t="shared" si="32"/>
        <v>138.05798435342845</v>
      </c>
      <c r="S745" s="754">
        <f t="shared" si="24"/>
        <v>138.05798435342845</v>
      </c>
    </row>
    <row r="746" spans="1:19">
      <c r="A746" s="735"/>
      <c r="B746" s="727" t="s">
        <v>443</v>
      </c>
      <c r="C746" s="727" t="s">
        <v>411</v>
      </c>
      <c r="D746" s="727" t="s">
        <v>363</v>
      </c>
      <c r="E746" s="727" t="s">
        <v>8</v>
      </c>
      <c r="F746" s="728">
        <v>126000</v>
      </c>
      <c r="G746" s="733"/>
      <c r="H746" s="730" t="str">
        <f t="shared" si="29"/>
        <v/>
      </c>
      <c r="J746" s="766"/>
      <c r="K746" s="749">
        <v>46006</v>
      </c>
      <c r="L746" s="151" t="s">
        <v>400</v>
      </c>
      <c r="M746" s="151" t="s">
        <v>401</v>
      </c>
      <c r="N746" s="151" t="str">
        <f t="shared" si="25"/>
        <v>TURNO 2</v>
      </c>
      <c r="O746" s="151" t="str">
        <f t="shared" si="30"/>
        <v>BUS</v>
      </c>
      <c r="P746" s="151" t="str">
        <f t="shared" si="31"/>
        <v xml:space="preserve">CURICÓ 3 </v>
      </c>
      <c r="Q746" s="151">
        <v>1</v>
      </c>
      <c r="R746" s="756">
        <f t="shared" si="32"/>
        <v>138.05798435342845</v>
      </c>
      <c r="S746" s="754">
        <f t="shared" si="24"/>
        <v>138.05798435342845</v>
      </c>
    </row>
    <row r="747" spans="1:19">
      <c r="A747" s="735"/>
      <c r="B747" s="727" t="s">
        <v>443</v>
      </c>
      <c r="C747" s="727" t="s">
        <v>412</v>
      </c>
      <c r="D747" s="727" t="s">
        <v>146</v>
      </c>
      <c r="E747" s="727" t="s">
        <v>8</v>
      </c>
      <c r="F747" s="728">
        <v>126000</v>
      </c>
      <c r="G747" s="733"/>
      <c r="H747" s="730" t="str">
        <f t="shared" si="29"/>
        <v/>
      </c>
      <c r="J747" s="766"/>
      <c r="K747" s="749">
        <v>46006</v>
      </c>
      <c r="L747" s="151" t="s">
        <v>400</v>
      </c>
      <c r="M747" s="151" t="s">
        <v>401</v>
      </c>
      <c r="N747" s="151" t="str">
        <f t="shared" si="25"/>
        <v xml:space="preserve">TURNO 2 </v>
      </c>
      <c r="O747" s="151" t="str">
        <f t="shared" si="30"/>
        <v>BUS</v>
      </c>
      <c r="P747" s="151" t="str">
        <f t="shared" si="31"/>
        <v>CURICÓ 3</v>
      </c>
      <c r="Q747" s="151">
        <v>1</v>
      </c>
      <c r="R747" s="756">
        <f t="shared" si="32"/>
        <v>138.05798435342845</v>
      </c>
      <c r="S747" s="754">
        <f t="shared" si="24"/>
        <v>138.05798435342845</v>
      </c>
    </row>
    <row r="748" spans="1:19">
      <c r="A748" s="735"/>
      <c r="B748" s="727" t="s">
        <v>443</v>
      </c>
      <c r="C748" s="727" t="s">
        <v>411</v>
      </c>
      <c r="D748" s="727" t="s">
        <v>364</v>
      </c>
      <c r="E748" s="727" t="s">
        <v>8</v>
      </c>
      <c r="F748" s="728">
        <v>101000</v>
      </c>
      <c r="G748" s="733"/>
      <c r="H748" s="730" t="str">
        <f t="shared" si="29"/>
        <v/>
      </c>
      <c r="J748" s="766"/>
      <c r="K748" s="749">
        <v>46006</v>
      </c>
      <c r="L748" s="151" t="s">
        <v>400</v>
      </c>
      <c r="M748" s="151" t="s">
        <v>401</v>
      </c>
      <c r="N748" s="151" t="str">
        <f t="shared" si="25"/>
        <v>TURNO 2</v>
      </c>
      <c r="O748" s="151" t="str">
        <f t="shared" si="30"/>
        <v>BUS</v>
      </c>
      <c r="P748" s="151" t="str">
        <f t="shared" si="31"/>
        <v xml:space="preserve">TENO 1 </v>
      </c>
      <c r="Q748" s="151">
        <v>1</v>
      </c>
      <c r="R748" s="756">
        <f t="shared" si="32"/>
        <v>110.66552714044661</v>
      </c>
      <c r="S748" s="754">
        <f t="shared" si="24"/>
        <v>110.66552714044661</v>
      </c>
    </row>
    <row r="749" spans="1:19">
      <c r="A749" s="735"/>
      <c r="B749" s="727" t="s">
        <v>443</v>
      </c>
      <c r="C749" s="727" t="s">
        <v>411</v>
      </c>
      <c r="D749" s="727" t="s">
        <v>364</v>
      </c>
      <c r="E749" s="727" t="s">
        <v>17</v>
      </c>
      <c r="F749" s="728">
        <v>95000</v>
      </c>
      <c r="G749" s="733"/>
      <c r="H749" s="730" t="str">
        <f t="shared" si="29"/>
        <v/>
      </c>
      <c r="J749" s="766"/>
      <c r="K749" s="749">
        <v>46006</v>
      </c>
      <c r="L749" s="151" t="s">
        <v>400</v>
      </c>
      <c r="M749" s="151" t="s">
        <v>401</v>
      </c>
      <c r="N749" s="151" t="str">
        <f t="shared" si="25"/>
        <v>TURNO 2</v>
      </c>
      <c r="O749" s="151" t="str">
        <f t="shared" si="30"/>
        <v>MINIBUS</v>
      </c>
      <c r="P749" s="151" t="str">
        <f t="shared" si="31"/>
        <v xml:space="preserve">TENO 1 </v>
      </c>
      <c r="Q749" s="151">
        <v>1</v>
      </c>
      <c r="R749" s="756">
        <f t="shared" si="32"/>
        <v>104.09133740933098</v>
      </c>
      <c r="S749" s="754">
        <f t="shared" si="24"/>
        <v>104.09133740933098</v>
      </c>
    </row>
    <row r="750" spans="1:19">
      <c r="A750" s="735"/>
      <c r="B750" s="727" t="s">
        <v>443</v>
      </c>
      <c r="C750" s="727" t="s">
        <v>411</v>
      </c>
      <c r="D750" s="727" t="s">
        <v>240</v>
      </c>
      <c r="E750" s="727" t="s">
        <v>8</v>
      </c>
      <c r="F750" s="728">
        <v>108000</v>
      </c>
      <c r="G750" s="733"/>
      <c r="H750" s="730" t="str">
        <f t="shared" si="29"/>
        <v/>
      </c>
      <c r="J750" s="766"/>
      <c r="K750" s="749">
        <v>46006</v>
      </c>
      <c r="L750" s="151" t="s">
        <v>400</v>
      </c>
      <c r="M750" s="151" t="s">
        <v>401</v>
      </c>
      <c r="N750" s="151" t="str">
        <f t="shared" si="25"/>
        <v>TURNO 2</v>
      </c>
      <c r="O750" s="151" t="str">
        <f t="shared" si="30"/>
        <v>BUS</v>
      </c>
      <c r="P750" s="151" t="str">
        <f t="shared" si="31"/>
        <v>TENO 2</v>
      </c>
      <c r="Q750" s="151">
        <v>1</v>
      </c>
      <c r="R750" s="756">
        <f t="shared" si="32"/>
        <v>118.33541516008152</v>
      </c>
      <c r="S750" s="754">
        <f t="shared" si="24"/>
        <v>118.33541516008152</v>
      </c>
    </row>
    <row r="751" spans="1:19">
      <c r="A751" s="735"/>
      <c r="B751" s="727" t="s">
        <v>443</v>
      </c>
      <c r="C751" s="727" t="s">
        <v>411</v>
      </c>
      <c r="D751" s="727" t="s">
        <v>25</v>
      </c>
      <c r="E751" s="727" t="s">
        <v>8</v>
      </c>
      <c r="F751" s="728">
        <v>119000</v>
      </c>
      <c r="G751" s="733"/>
      <c r="H751" s="730" t="str">
        <f t="shared" si="29"/>
        <v/>
      </c>
      <c r="J751" s="766"/>
      <c r="K751" s="749">
        <v>46006</v>
      </c>
      <c r="L751" s="151" t="s">
        <v>400</v>
      </c>
      <c r="M751" s="151" t="s">
        <v>401</v>
      </c>
      <c r="N751" s="151" t="str">
        <f t="shared" si="25"/>
        <v>TURNO 2</v>
      </c>
      <c r="O751" s="151" t="str">
        <f t="shared" si="30"/>
        <v>BUS</v>
      </c>
      <c r="P751" s="151" t="str">
        <f t="shared" si="31"/>
        <v>MORZA</v>
      </c>
      <c r="Q751" s="151">
        <v>1</v>
      </c>
      <c r="R751" s="756">
        <f t="shared" si="32"/>
        <v>130.38809633379353</v>
      </c>
      <c r="S751" s="754">
        <f t="shared" si="24"/>
        <v>130.38809633379353</v>
      </c>
    </row>
    <row r="752" spans="1:19">
      <c r="A752" s="735"/>
      <c r="B752" s="727" t="s">
        <v>443</v>
      </c>
      <c r="C752" s="727" t="s">
        <v>411</v>
      </c>
      <c r="D752" s="727" t="s">
        <v>25</v>
      </c>
      <c r="E752" s="727" t="s">
        <v>144</v>
      </c>
      <c r="F752" s="728">
        <v>100000</v>
      </c>
      <c r="G752" s="733"/>
      <c r="H752" s="730" t="str">
        <f t="shared" si="29"/>
        <v/>
      </c>
      <c r="J752" s="766"/>
      <c r="K752" s="749">
        <v>46006</v>
      </c>
      <c r="L752" s="151" t="s">
        <v>400</v>
      </c>
      <c r="M752" s="151" t="s">
        <v>401</v>
      </c>
      <c r="N752" s="151" t="str">
        <f t="shared" si="25"/>
        <v>TURNO 2</v>
      </c>
      <c r="O752" s="151" t="str">
        <f t="shared" si="30"/>
        <v xml:space="preserve">VAN </v>
      </c>
      <c r="P752" s="151" t="str">
        <f t="shared" si="31"/>
        <v>MORZA</v>
      </c>
      <c r="Q752" s="151">
        <v>1</v>
      </c>
      <c r="R752" s="756">
        <f t="shared" si="32"/>
        <v>109.56982885192734</v>
      </c>
      <c r="S752" s="754">
        <f t="shared" si="24"/>
        <v>109.56982885192734</v>
      </c>
    </row>
    <row r="753" spans="1:19">
      <c r="A753" s="735"/>
      <c r="B753" s="727" t="s">
        <v>443</v>
      </c>
      <c r="C753" s="727" t="s">
        <v>411</v>
      </c>
      <c r="D753" s="727" t="s">
        <v>54</v>
      </c>
      <c r="E753" s="727" t="s">
        <v>8</v>
      </c>
      <c r="F753" s="728">
        <v>120000</v>
      </c>
      <c r="G753" s="733"/>
      <c r="H753" s="730" t="str">
        <f t="shared" si="29"/>
        <v/>
      </c>
      <c r="J753" s="766"/>
      <c r="K753" s="749">
        <v>46006</v>
      </c>
      <c r="L753" s="151" t="s">
        <v>400</v>
      </c>
      <c r="M753" s="151" t="s">
        <v>401</v>
      </c>
      <c r="N753" s="151" t="str">
        <f t="shared" si="25"/>
        <v>TURNO 2</v>
      </c>
      <c r="O753" s="151" t="str">
        <f t="shared" si="30"/>
        <v>BUS</v>
      </c>
      <c r="P753" s="151" t="str">
        <f t="shared" si="31"/>
        <v>LA MONTAÑA 1</v>
      </c>
      <c r="Q753" s="151">
        <v>1</v>
      </c>
      <c r="R753" s="756">
        <f t="shared" si="32"/>
        <v>131.48379462231281</v>
      </c>
      <c r="S753" s="754">
        <f t="shared" si="24"/>
        <v>131.48379462231281</v>
      </c>
    </row>
    <row r="754" spans="1:19">
      <c r="A754" s="735"/>
      <c r="B754" s="727" t="s">
        <v>443</v>
      </c>
      <c r="C754" s="727" t="s">
        <v>411</v>
      </c>
      <c r="D754" s="727" t="s">
        <v>57</v>
      </c>
      <c r="E754" s="727" t="s">
        <v>17</v>
      </c>
      <c r="F754" s="728">
        <v>105000</v>
      </c>
      <c r="G754" s="733"/>
      <c r="H754" s="730" t="str">
        <f t="shared" si="29"/>
        <v/>
      </c>
      <c r="J754" s="766"/>
      <c r="K754" s="749">
        <v>46006</v>
      </c>
      <c r="L754" s="151" t="s">
        <v>400</v>
      </c>
      <c r="M754" s="151" t="s">
        <v>401</v>
      </c>
      <c r="N754" s="151" t="str">
        <f t="shared" si="25"/>
        <v>TURNO 2</v>
      </c>
      <c r="O754" s="151" t="str">
        <f t="shared" si="30"/>
        <v>MINIBUS</v>
      </c>
      <c r="P754" s="151" t="str">
        <f t="shared" si="31"/>
        <v xml:space="preserve">LA MONTAÑA 2 </v>
      </c>
      <c r="Q754" s="151">
        <v>1</v>
      </c>
      <c r="R754" s="756">
        <f t="shared" si="32"/>
        <v>115.04832029452371</v>
      </c>
      <c r="S754" s="754">
        <f t="shared" si="24"/>
        <v>115.04832029452371</v>
      </c>
    </row>
    <row r="755" spans="1:19">
      <c r="A755" s="735"/>
      <c r="B755" s="727" t="s">
        <v>443</v>
      </c>
      <c r="C755" s="727" t="s">
        <v>411</v>
      </c>
      <c r="D755" s="727" t="s">
        <v>58</v>
      </c>
      <c r="E755" s="727" t="s">
        <v>8</v>
      </c>
      <c r="F755" s="728">
        <v>165000</v>
      </c>
      <c r="G755" s="733"/>
      <c r="H755" s="730" t="str">
        <f t="shared" si="29"/>
        <v/>
      </c>
      <c r="J755" s="766"/>
      <c r="K755" s="749">
        <v>46006</v>
      </c>
      <c r="L755" s="151" t="s">
        <v>400</v>
      </c>
      <c r="M755" s="151" t="s">
        <v>401</v>
      </c>
      <c r="N755" s="151" t="str">
        <f t="shared" si="25"/>
        <v>TURNO 2</v>
      </c>
      <c r="O755" s="151" t="str">
        <f t="shared" si="30"/>
        <v>BUS</v>
      </c>
      <c r="P755" s="151" t="str">
        <f t="shared" si="31"/>
        <v xml:space="preserve">MOLINA </v>
      </c>
      <c r="Q755" s="151">
        <v>1</v>
      </c>
      <c r="R755" s="756">
        <f t="shared" si="32"/>
        <v>180.79021760568011</v>
      </c>
      <c r="S755" s="754">
        <f t="shared" si="24"/>
        <v>180.79021760568011</v>
      </c>
    </row>
    <row r="756" spans="1:19">
      <c r="A756" s="735"/>
      <c r="B756" s="727" t="s">
        <v>443</v>
      </c>
      <c r="C756" s="727" t="s">
        <v>412</v>
      </c>
      <c r="D756" s="727" t="s">
        <v>22</v>
      </c>
      <c r="E756" s="727" t="s">
        <v>17</v>
      </c>
      <c r="F756" s="728">
        <v>145000</v>
      </c>
      <c r="G756" s="733"/>
      <c r="H756" s="730" t="str">
        <f t="shared" si="29"/>
        <v/>
      </c>
      <c r="J756" s="766"/>
      <c r="K756" s="749">
        <v>46006</v>
      </c>
      <c r="L756" s="151" t="s">
        <v>400</v>
      </c>
      <c r="M756" s="151" t="s">
        <v>401</v>
      </c>
      <c r="N756" s="151" t="str">
        <f t="shared" si="25"/>
        <v xml:space="preserve">TURNO 2 </v>
      </c>
      <c r="O756" s="151" t="str">
        <f t="shared" si="30"/>
        <v>MINIBUS</v>
      </c>
      <c r="P756" s="151" t="str">
        <f t="shared" si="31"/>
        <v>MOLINA</v>
      </c>
      <c r="Q756" s="151">
        <v>1</v>
      </c>
      <c r="R756" s="756">
        <f t="shared" si="32"/>
        <v>158.87625183529465</v>
      </c>
      <c r="S756" s="754">
        <f t="shared" si="24"/>
        <v>158.87625183529465</v>
      </c>
    </row>
    <row r="757" spans="1:19">
      <c r="A757" s="735"/>
      <c r="B757" s="727" t="s">
        <v>443</v>
      </c>
      <c r="C757" s="727" t="s">
        <v>411</v>
      </c>
      <c r="D757" s="727" t="s">
        <v>20</v>
      </c>
      <c r="E757" s="727" t="s">
        <v>8</v>
      </c>
      <c r="F757" s="728">
        <v>121000</v>
      </c>
      <c r="G757" s="733"/>
      <c r="H757" s="730" t="str">
        <f t="shared" si="29"/>
        <v/>
      </c>
      <c r="J757" s="766"/>
      <c r="K757" s="749">
        <v>46006</v>
      </c>
      <c r="L757" s="151" t="s">
        <v>400</v>
      </c>
      <c r="M757" s="151" t="s">
        <v>401</v>
      </c>
      <c r="N757" s="151" t="str">
        <f t="shared" si="25"/>
        <v>TURNO 2</v>
      </c>
      <c r="O757" s="151" t="str">
        <f t="shared" si="30"/>
        <v>BUS</v>
      </c>
      <c r="P757" s="151" t="str">
        <f t="shared" si="31"/>
        <v>RAUCO</v>
      </c>
      <c r="Q757" s="151">
        <v>1</v>
      </c>
      <c r="R757" s="756">
        <f t="shared" si="32"/>
        <v>132.57949291083207</v>
      </c>
      <c r="S757" s="754">
        <f t="shared" si="24"/>
        <v>132.57949291083207</v>
      </c>
    </row>
    <row r="758" spans="1:19">
      <c r="A758" s="735"/>
      <c r="B758" s="727" t="s">
        <v>443</v>
      </c>
      <c r="C758" s="727" t="s">
        <v>411</v>
      </c>
      <c r="D758" s="727" t="s">
        <v>20</v>
      </c>
      <c r="E758" s="727" t="s">
        <v>10</v>
      </c>
      <c r="F758" s="728">
        <v>90000</v>
      </c>
      <c r="G758" s="733"/>
      <c r="H758" s="730" t="str">
        <f t="shared" si="29"/>
        <v/>
      </c>
      <c r="J758" s="766"/>
      <c r="K758" s="749">
        <v>46006</v>
      </c>
      <c r="L758" s="151" t="s">
        <v>400</v>
      </c>
      <c r="M758" s="151" t="s">
        <v>401</v>
      </c>
      <c r="N758" s="151" t="str">
        <f t="shared" si="25"/>
        <v>TURNO 2</v>
      </c>
      <c r="O758" s="151" t="str">
        <f t="shared" si="30"/>
        <v>VAN</v>
      </c>
      <c r="P758" s="151" t="str">
        <f t="shared" si="31"/>
        <v>RAUCO</v>
      </c>
      <c r="Q758" s="151">
        <v>1</v>
      </c>
      <c r="R758" s="756">
        <f t="shared" si="32"/>
        <v>98.612845966734596</v>
      </c>
      <c r="S758" s="754">
        <f t="shared" si="24"/>
        <v>98.612845966734596</v>
      </c>
    </row>
    <row r="759" spans="1:19">
      <c r="A759" s="735"/>
      <c r="B759" s="727" t="s">
        <v>443</v>
      </c>
      <c r="C759" s="727" t="s">
        <v>411</v>
      </c>
      <c r="D759" s="727" t="s">
        <v>419</v>
      </c>
      <c r="E759" s="727" t="s">
        <v>17</v>
      </c>
      <c r="F759" s="728">
        <v>150000</v>
      </c>
      <c r="G759" s="733"/>
      <c r="H759" s="730" t="str">
        <f t="shared" si="29"/>
        <v/>
      </c>
      <c r="J759" s="766"/>
      <c r="K759" s="749">
        <v>46006</v>
      </c>
      <c r="L759" s="151" t="s">
        <v>400</v>
      </c>
      <c r="M759" s="151" t="s">
        <v>401</v>
      </c>
      <c r="N759" s="151" t="str">
        <f t="shared" si="25"/>
        <v>TURNO 2</v>
      </c>
      <c r="O759" s="151" t="str">
        <f t="shared" si="30"/>
        <v>MINIBUS</v>
      </c>
      <c r="P759" s="151" t="str">
        <f t="shared" si="31"/>
        <v xml:space="preserve">CHEPICA </v>
      </c>
      <c r="Q759" s="151">
        <v>1</v>
      </c>
      <c r="R759" s="756">
        <f t="shared" si="32"/>
        <v>164.354743277891</v>
      </c>
      <c r="S759" s="754">
        <f t="shared" si="24"/>
        <v>164.354743277891</v>
      </c>
    </row>
    <row r="760" spans="1:19">
      <c r="A760" s="735"/>
      <c r="B760" s="727" t="s">
        <v>452</v>
      </c>
      <c r="C760" s="727" t="s">
        <v>411</v>
      </c>
      <c r="D760" s="727" t="s">
        <v>413</v>
      </c>
      <c r="E760" s="727" t="s">
        <v>10</v>
      </c>
      <c r="F760" s="728">
        <v>75000</v>
      </c>
      <c r="G760" s="733">
        <v>4</v>
      </c>
      <c r="H760" s="730">
        <f t="shared" si="29"/>
        <v>18750</v>
      </c>
      <c r="J760" s="766"/>
      <c r="K760" s="749">
        <v>46006</v>
      </c>
      <c r="L760" s="151" t="s">
        <v>400</v>
      </c>
      <c r="M760" s="151" t="s">
        <v>401</v>
      </c>
      <c r="N760" s="151" t="str">
        <f t="shared" si="25"/>
        <v>TURNO 2</v>
      </c>
      <c r="O760" s="151" t="str">
        <f t="shared" si="30"/>
        <v>VAN</v>
      </c>
      <c r="P760" s="151" t="str">
        <f t="shared" si="31"/>
        <v>CURICÓ 1,2,3</v>
      </c>
      <c r="Q760" s="151">
        <v>1</v>
      </c>
      <c r="R760" s="756">
        <f t="shared" si="32"/>
        <v>82.177371638945502</v>
      </c>
      <c r="S760" s="754">
        <f t="shared" si="24"/>
        <v>82.177371638945502</v>
      </c>
    </row>
    <row r="761" spans="1:19">
      <c r="A761" s="735"/>
      <c r="B761" s="727" t="s">
        <v>453</v>
      </c>
      <c r="C761" s="727" t="s">
        <v>411</v>
      </c>
      <c r="D761" s="727" t="s">
        <v>148</v>
      </c>
      <c r="E761" s="727" t="s">
        <v>17</v>
      </c>
      <c r="F761" s="728">
        <v>78750</v>
      </c>
      <c r="G761" s="733"/>
      <c r="H761" s="730" t="str">
        <f t="shared" si="29"/>
        <v/>
      </c>
      <c r="J761" s="766"/>
      <c r="K761" s="749">
        <v>46006</v>
      </c>
      <c r="L761" s="151" t="s">
        <v>400</v>
      </c>
      <c r="M761" s="151" t="s">
        <v>401</v>
      </c>
      <c r="N761" s="151" t="str">
        <f t="shared" si="25"/>
        <v>TURNO 2</v>
      </c>
      <c r="O761" s="151" t="str">
        <f t="shared" si="30"/>
        <v>MINIBUS</v>
      </c>
      <c r="P761" s="151" t="str">
        <f t="shared" si="31"/>
        <v xml:space="preserve">CURICÓ 1 Y 2 </v>
      </c>
      <c r="Q761" s="151">
        <v>1</v>
      </c>
      <c r="R761" s="756">
        <f t="shared" si="32"/>
        <v>86.286240220892779</v>
      </c>
      <c r="S761" s="754">
        <f t="shared" si="24"/>
        <v>86.286240220892779</v>
      </c>
    </row>
    <row r="762" spans="1:19">
      <c r="A762" s="735"/>
      <c r="B762" s="727" t="s">
        <v>453</v>
      </c>
      <c r="C762" s="727" t="s">
        <v>411</v>
      </c>
      <c r="D762" s="727" t="s">
        <v>14</v>
      </c>
      <c r="E762" s="727" t="s">
        <v>17</v>
      </c>
      <c r="F762" s="728">
        <v>52500</v>
      </c>
      <c r="G762" s="733"/>
      <c r="H762" s="730" t="str">
        <f t="shared" si="29"/>
        <v/>
      </c>
      <c r="J762" s="766"/>
      <c r="K762" s="749">
        <v>46006</v>
      </c>
      <c r="L762" s="151" t="s">
        <v>400</v>
      </c>
      <c r="M762" s="151" t="s">
        <v>401</v>
      </c>
      <c r="N762" s="151" t="str">
        <f t="shared" si="25"/>
        <v>TURNO 2</v>
      </c>
      <c r="O762" s="151" t="str">
        <f t="shared" si="30"/>
        <v>MINIBUS</v>
      </c>
      <c r="P762" s="151" t="str">
        <f t="shared" si="31"/>
        <v>CURICO 3</v>
      </c>
      <c r="Q762" s="151">
        <v>1</v>
      </c>
      <c r="R762" s="756">
        <f t="shared" si="32"/>
        <v>57.524160147261853</v>
      </c>
      <c r="S762" s="754">
        <f t="shared" si="24"/>
        <v>57.524160147261853</v>
      </c>
    </row>
    <row r="763" spans="1:19">
      <c r="A763" s="735"/>
      <c r="B763" s="727" t="s">
        <v>453</v>
      </c>
      <c r="C763" s="727" t="s">
        <v>411</v>
      </c>
      <c r="D763" s="727" t="s">
        <v>249</v>
      </c>
      <c r="E763" s="727" t="s">
        <v>10</v>
      </c>
      <c r="F763" s="728">
        <v>45000</v>
      </c>
      <c r="G763" s="733"/>
      <c r="H763" s="730" t="str">
        <f t="shared" si="29"/>
        <v/>
      </c>
      <c r="J763" s="766"/>
      <c r="K763" s="749">
        <v>46006</v>
      </c>
      <c r="L763" s="151" t="s">
        <v>400</v>
      </c>
      <c r="M763" s="151" t="s">
        <v>401</v>
      </c>
      <c r="N763" s="151" t="str">
        <f t="shared" si="25"/>
        <v>TURNO 2</v>
      </c>
      <c r="O763" s="151" t="str">
        <f t="shared" si="30"/>
        <v>VAN</v>
      </c>
      <c r="P763" s="151" t="str">
        <f t="shared" si="31"/>
        <v xml:space="preserve">TENO 2 </v>
      </c>
      <c r="Q763" s="151">
        <v>1</v>
      </c>
      <c r="R763" s="756">
        <f t="shared" si="32"/>
        <v>49.306422983367298</v>
      </c>
      <c r="S763" s="754">
        <f t="shared" si="24"/>
        <v>49.306422983367298</v>
      </c>
    </row>
    <row r="764" spans="1:19">
      <c r="A764" s="735"/>
      <c r="B764" s="727" t="s">
        <v>453</v>
      </c>
      <c r="C764" s="727" t="s">
        <v>411</v>
      </c>
      <c r="D764" s="727" t="s">
        <v>442</v>
      </c>
      <c r="E764" s="727" t="s">
        <v>10</v>
      </c>
      <c r="F764" s="728">
        <v>67500</v>
      </c>
      <c r="G764" s="733"/>
      <c r="H764" s="730" t="str">
        <f t="shared" si="29"/>
        <v/>
      </c>
      <c r="J764" s="767"/>
      <c r="K764" s="749">
        <v>46006</v>
      </c>
      <c r="L764" s="151" t="s">
        <v>400</v>
      </c>
      <c r="M764" s="151" t="s">
        <v>401</v>
      </c>
      <c r="N764" s="151" t="str">
        <f t="shared" si="25"/>
        <v>TURNO 2</v>
      </c>
      <c r="O764" s="151" t="str">
        <f t="shared" si="30"/>
        <v>VAN</v>
      </c>
      <c r="P764" s="151" t="str">
        <f t="shared" si="31"/>
        <v>LA MONTAÑA/MORZA</v>
      </c>
      <c r="Q764" s="151">
        <v>1</v>
      </c>
      <c r="R764" s="756">
        <f t="shared" si="32"/>
        <v>73.959634475050947</v>
      </c>
      <c r="S764" s="754">
        <f t="shared" si="24"/>
        <v>73.959634475050947</v>
      </c>
    </row>
    <row r="765" spans="1:19">
      <c r="F765" s="79">
        <f>SUM(F3:F764)</f>
        <v>87080750</v>
      </c>
    </row>
  </sheetData>
  <autoFilter ref="A2:H765" xr:uid="{1619FA7F-2C56-4C72-911C-9826B0A3C718}"/>
  <mergeCells count="26">
    <mergeCell ref="A711:A764"/>
    <mergeCell ref="J113:J374"/>
    <mergeCell ref="J375:J425"/>
    <mergeCell ref="J586:J643"/>
    <mergeCell ref="J644:J700"/>
    <mergeCell ref="J701:J710"/>
    <mergeCell ref="J711:J764"/>
    <mergeCell ref="A478:A531"/>
    <mergeCell ref="A532:A585"/>
    <mergeCell ref="A586:A643"/>
    <mergeCell ref="A644:A700"/>
    <mergeCell ref="A701:A710"/>
    <mergeCell ref="A235:A292"/>
    <mergeCell ref="A293:A347"/>
    <mergeCell ref="A348:A374"/>
    <mergeCell ref="A375:A425"/>
    <mergeCell ref="A426:A477"/>
    <mergeCell ref="A56:A112"/>
    <mergeCell ref="A113:A172"/>
    <mergeCell ref="A173:A234"/>
    <mergeCell ref="A3:A55"/>
    <mergeCell ref="J426:J477"/>
    <mergeCell ref="J478:J531"/>
    <mergeCell ref="J532:J585"/>
    <mergeCell ref="J3:J55"/>
    <mergeCell ref="J56:J112"/>
  </mergeCells>
  <phoneticPr fontId="50" type="noConversion"/>
  <dataValidations disablePrompts="1" count="1">
    <dataValidation type="list" allowBlank="1" showInputMessage="1" showErrorMessage="1" sqref="E2" xr:uid="{CFDC672A-23A3-40A5-9115-8D9C762D54BB}">
      <formula1>"MINIBUS,BUS,VAN,TAXIBUS"</formula1>
    </dataValidation>
  </dataValidation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9C1D-DED9-4BD1-86D3-0225527E171F}">
  <sheetPr>
    <tabColor rgb="FF00B050"/>
    <pageSetUpPr fitToPage="1"/>
  </sheetPr>
  <dimension ref="A2:U304"/>
  <sheetViews>
    <sheetView showGridLines="0" workbookViewId="0">
      <selection activeCell="A3" sqref="A3:A60"/>
    </sheetView>
  </sheetViews>
  <sheetFormatPr baseColWidth="10" defaultRowHeight="14.4"/>
  <cols>
    <col min="1" max="1" width="12.44140625" style="145" customWidth="1"/>
    <col min="2" max="2" width="17" style="145" customWidth="1"/>
    <col min="4" max="4" width="20.88671875" customWidth="1"/>
    <col min="5" max="5" width="12.5546875" customWidth="1"/>
    <col min="6" max="6" width="12" bestFit="1" customWidth="1"/>
    <col min="7" max="7" width="13.33203125" hidden="1" customWidth="1"/>
    <col min="8" max="8" width="0" hidden="1" customWidth="1"/>
    <col min="9" max="9" width="13.6640625" bestFit="1" customWidth="1"/>
    <col min="10" max="10" width="13.6640625" customWidth="1"/>
    <col min="11" max="11" width="11.44140625" style="356"/>
    <col min="12" max="12" width="11.5546875" style="356"/>
    <col min="13" max="13" width="11.44140625" style="28"/>
    <col min="14" max="14" width="15" bestFit="1" customWidth="1"/>
    <col min="18" max="18" width="13" customWidth="1"/>
    <col min="19" max="19" width="11.44140625" style="356"/>
  </cols>
  <sheetData>
    <row r="2" spans="1:21" ht="43.2">
      <c r="A2" s="789" t="s">
        <v>0</v>
      </c>
      <c r="B2" s="789" t="s">
        <v>433</v>
      </c>
      <c r="C2" s="719" t="s">
        <v>1</v>
      </c>
      <c r="D2" s="720" t="s">
        <v>2</v>
      </c>
      <c r="E2" s="721" t="s">
        <v>3</v>
      </c>
      <c r="F2" s="808" t="s">
        <v>4</v>
      </c>
      <c r="G2" s="723" t="s">
        <v>5</v>
      </c>
      <c r="H2" s="724" t="s">
        <v>6</v>
      </c>
      <c r="I2" s="721" t="s">
        <v>520</v>
      </c>
      <c r="J2" s="721" t="s">
        <v>6</v>
      </c>
      <c r="K2" s="739" t="s">
        <v>402</v>
      </c>
      <c r="L2" s="769"/>
      <c r="M2" s="763" t="s">
        <v>0</v>
      </c>
      <c r="N2" s="785" t="s">
        <v>393</v>
      </c>
      <c r="O2" s="785" t="s">
        <v>394</v>
      </c>
      <c r="P2" s="786" t="s">
        <v>1</v>
      </c>
      <c r="Q2" s="786" t="s">
        <v>395</v>
      </c>
      <c r="R2" s="786" t="s">
        <v>396</v>
      </c>
      <c r="S2" s="762" t="s">
        <v>397</v>
      </c>
      <c r="T2" s="744" t="s">
        <v>398</v>
      </c>
      <c r="U2" s="744" t="s">
        <v>399</v>
      </c>
    </row>
    <row r="3" spans="1:21">
      <c r="A3" s="787">
        <v>46007</v>
      </c>
      <c r="B3" s="790" t="s">
        <v>438</v>
      </c>
      <c r="C3" s="76" t="s">
        <v>408</v>
      </c>
      <c r="D3" s="76" t="s">
        <v>158</v>
      </c>
      <c r="E3" s="76" t="s">
        <v>17</v>
      </c>
      <c r="F3" s="791">
        <v>78750</v>
      </c>
      <c r="G3" s="457"/>
      <c r="H3" s="59"/>
      <c r="I3" s="87">
        <v>20</v>
      </c>
      <c r="J3" s="112">
        <f>IFERROR(F3/I3, "")</f>
        <v>3937.5</v>
      </c>
      <c r="K3" s="745">
        <v>912.03</v>
      </c>
      <c r="L3" s="518"/>
      <c r="M3" s="787">
        <v>46007</v>
      </c>
      <c r="N3" s="498" t="s">
        <v>400</v>
      </c>
      <c r="O3" s="107" t="s">
        <v>401</v>
      </c>
      <c r="P3" s="499" t="str">
        <f>C3</f>
        <v>TURNO 1</v>
      </c>
      <c r="Q3" s="87" t="str">
        <f>E3</f>
        <v>MINIBUS</v>
      </c>
      <c r="R3" s="87" t="str">
        <f>D3</f>
        <v>CURICÓ 1 Y 2</v>
      </c>
      <c r="S3" s="788">
        <v>1</v>
      </c>
      <c r="T3" s="501">
        <f>F3/$K$3</f>
        <v>86.345843886714249</v>
      </c>
      <c r="U3" s="501">
        <f>S3*T3</f>
        <v>86.345843886714249</v>
      </c>
    </row>
    <row r="4" spans="1:21">
      <c r="A4" s="787"/>
      <c r="B4" s="790" t="s">
        <v>438</v>
      </c>
      <c r="C4" s="76" t="s">
        <v>408</v>
      </c>
      <c r="D4" s="76" t="s">
        <v>146</v>
      </c>
      <c r="E4" s="76" t="s">
        <v>17</v>
      </c>
      <c r="F4" s="791">
        <v>52500</v>
      </c>
      <c r="G4" s="457"/>
      <c r="H4" s="59"/>
      <c r="I4" s="87">
        <v>15</v>
      </c>
      <c r="J4" s="112">
        <f t="shared" ref="J4:J67" si="0">IFERROR(F4/I4, "")</f>
        <v>3500</v>
      </c>
      <c r="K4" s="745"/>
      <c r="L4" s="518"/>
      <c r="M4" s="787"/>
      <c r="N4" s="498" t="s">
        <v>400</v>
      </c>
      <c r="O4" s="107" t="s">
        <v>401</v>
      </c>
      <c r="P4" s="499" t="str">
        <f t="shared" ref="P4:P60" si="1">C4</f>
        <v>TURNO 1</v>
      </c>
      <c r="Q4" s="87" t="str">
        <f t="shared" ref="Q4:Q60" si="2">E4</f>
        <v>MINIBUS</v>
      </c>
      <c r="R4" s="87" t="str">
        <f t="shared" ref="R4:R60" si="3">D4</f>
        <v>CURICÓ 3</v>
      </c>
      <c r="S4" s="788">
        <v>1</v>
      </c>
      <c r="T4" s="501">
        <f t="shared" ref="T4:T60" si="4">F4/$K$3</f>
        <v>57.563895924476171</v>
      </c>
      <c r="U4" s="501">
        <f t="shared" ref="U4:U65" si="5">S4*T4</f>
        <v>57.563895924476171</v>
      </c>
    </row>
    <row r="5" spans="1:21">
      <c r="A5" s="787"/>
      <c r="B5" s="790" t="s">
        <v>438</v>
      </c>
      <c r="C5" s="76" t="s">
        <v>408</v>
      </c>
      <c r="D5" s="76" t="s">
        <v>43</v>
      </c>
      <c r="E5" s="76" t="s">
        <v>10</v>
      </c>
      <c r="F5" s="791">
        <v>80000</v>
      </c>
      <c r="G5" s="457"/>
      <c r="H5" s="59"/>
      <c r="I5" s="87">
        <v>11</v>
      </c>
      <c r="J5" s="112">
        <f t="shared" si="0"/>
        <v>7272.727272727273</v>
      </c>
      <c r="K5" s="745"/>
      <c r="L5" s="518"/>
      <c r="M5" s="787"/>
      <c r="N5" s="498" t="s">
        <v>400</v>
      </c>
      <c r="O5" s="107" t="s">
        <v>401</v>
      </c>
      <c r="P5" s="499" t="str">
        <f t="shared" si="1"/>
        <v>TURNO 1</v>
      </c>
      <c r="Q5" s="87" t="str">
        <f t="shared" si="2"/>
        <v>VAN</v>
      </c>
      <c r="R5" s="87" t="str">
        <f t="shared" si="3"/>
        <v>TENO</v>
      </c>
      <c r="S5" s="788">
        <v>1</v>
      </c>
      <c r="T5" s="501">
        <f t="shared" si="4"/>
        <v>87.716412837297028</v>
      </c>
      <c r="U5" s="501">
        <f t="shared" si="5"/>
        <v>87.716412837297028</v>
      </c>
    </row>
    <row r="6" spans="1:21">
      <c r="A6" s="787"/>
      <c r="B6" s="790" t="s">
        <v>464</v>
      </c>
      <c r="C6" s="76" t="s">
        <v>408</v>
      </c>
      <c r="D6" s="76" t="s">
        <v>148</v>
      </c>
      <c r="E6" s="76" t="s">
        <v>17</v>
      </c>
      <c r="F6" s="791">
        <v>78750</v>
      </c>
      <c r="G6" s="457"/>
      <c r="H6" s="59"/>
      <c r="I6" s="87">
        <v>25</v>
      </c>
      <c r="J6" s="112">
        <f t="shared" si="0"/>
        <v>3150</v>
      </c>
      <c r="K6" s="745"/>
      <c r="L6" s="518"/>
      <c r="M6" s="787"/>
      <c r="N6" s="498" t="s">
        <v>400</v>
      </c>
      <c r="O6" s="107" t="s">
        <v>401</v>
      </c>
      <c r="P6" s="499" t="str">
        <f t="shared" si="1"/>
        <v>TURNO 1</v>
      </c>
      <c r="Q6" s="87" t="str">
        <f t="shared" si="2"/>
        <v>MINIBUS</v>
      </c>
      <c r="R6" s="87" t="str">
        <f t="shared" si="3"/>
        <v xml:space="preserve">CURICÓ 1 Y 2 </v>
      </c>
      <c r="S6" s="788">
        <v>1</v>
      </c>
      <c r="T6" s="501">
        <f t="shared" si="4"/>
        <v>86.345843886714249</v>
      </c>
      <c r="U6" s="501">
        <f t="shared" si="5"/>
        <v>86.345843886714249</v>
      </c>
    </row>
    <row r="7" spans="1:21">
      <c r="A7" s="787"/>
      <c r="B7" s="790" t="s">
        <v>464</v>
      </c>
      <c r="C7" s="76" t="s">
        <v>408</v>
      </c>
      <c r="D7" s="76" t="s">
        <v>146</v>
      </c>
      <c r="E7" s="76" t="s">
        <v>17</v>
      </c>
      <c r="F7" s="791">
        <v>52500</v>
      </c>
      <c r="G7" s="457"/>
      <c r="H7" s="59"/>
      <c r="I7" s="87">
        <v>10</v>
      </c>
      <c r="J7" s="112">
        <f t="shared" si="0"/>
        <v>5250</v>
      </c>
      <c r="K7" s="745"/>
      <c r="L7" s="518"/>
      <c r="M7" s="787"/>
      <c r="N7" s="498" t="s">
        <v>400</v>
      </c>
      <c r="O7" s="107" t="s">
        <v>401</v>
      </c>
      <c r="P7" s="499" t="str">
        <f t="shared" si="1"/>
        <v>TURNO 1</v>
      </c>
      <c r="Q7" s="87" t="str">
        <f t="shared" si="2"/>
        <v>MINIBUS</v>
      </c>
      <c r="R7" s="87" t="str">
        <f t="shared" si="3"/>
        <v>CURICÓ 3</v>
      </c>
      <c r="S7" s="788">
        <v>1</v>
      </c>
      <c r="T7" s="501">
        <f t="shared" si="4"/>
        <v>57.563895924476171</v>
      </c>
      <c r="U7" s="501">
        <f t="shared" si="5"/>
        <v>57.563895924476171</v>
      </c>
    </row>
    <row r="8" spans="1:21">
      <c r="A8" s="787"/>
      <c r="B8" s="790" t="s">
        <v>464</v>
      </c>
      <c r="C8" s="76" t="s">
        <v>408</v>
      </c>
      <c r="D8" s="76" t="s">
        <v>43</v>
      </c>
      <c r="E8" s="76" t="s">
        <v>10</v>
      </c>
      <c r="F8" s="791">
        <v>45000</v>
      </c>
      <c r="G8" s="457"/>
      <c r="H8" s="59"/>
      <c r="I8" s="87">
        <v>7</v>
      </c>
      <c r="J8" s="112">
        <f t="shared" si="0"/>
        <v>6428.5714285714284</v>
      </c>
      <c r="K8" s="745"/>
      <c r="L8" s="518"/>
      <c r="M8" s="787"/>
      <c r="N8" s="498" t="s">
        <v>400</v>
      </c>
      <c r="O8" s="107" t="s">
        <v>401</v>
      </c>
      <c r="P8" s="499" t="str">
        <f t="shared" si="1"/>
        <v>TURNO 1</v>
      </c>
      <c r="Q8" s="87" t="str">
        <f t="shared" si="2"/>
        <v>VAN</v>
      </c>
      <c r="R8" s="87" t="str">
        <f t="shared" si="3"/>
        <v>TENO</v>
      </c>
      <c r="S8" s="788">
        <v>1</v>
      </c>
      <c r="T8" s="501">
        <f t="shared" si="4"/>
        <v>49.340482220979574</v>
      </c>
      <c r="U8" s="501">
        <f t="shared" si="5"/>
        <v>49.340482220979574</v>
      </c>
    </row>
    <row r="9" spans="1:21">
      <c r="A9" s="787"/>
      <c r="B9" s="792" t="s">
        <v>434</v>
      </c>
      <c r="C9" s="67" t="s">
        <v>409</v>
      </c>
      <c r="D9" s="67" t="s">
        <v>145</v>
      </c>
      <c r="E9" s="67" t="s">
        <v>8</v>
      </c>
      <c r="F9" s="36">
        <v>126000</v>
      </c>
      <c r="G9" s="457"/>
      <c r="H9" s="59"/>
      <c r="I9" s="87">
        <v>44</v>
      </c>
      <c r="J9" s="112">
        <f t="shared" si="0"/>
        <v>2863.6363636363635</v>
      </c>
      <c r="K9" s="745"/>
      <c r="L9" s="518"/>
      <c r="M9" s="787"/>
      <c r="N9" s="498" t="s">
        <v>400</v>
      </c>
      <c r="O9" s="107" t="s">
        <v>401</v>
      </c>
      <c r="P9" s="499" t="str">
        <f t="shared" si="1"/>
        <v xml:space="preserve">TURNO 1 </v>
      </c>
      <c r="Q9" s="87" t="str">
        <f t="shared" si="2"/>
        <v>BUS</v>
      </c>
      <c r="R9" s="87" t="str">
        <f t="shared" si="3"/>
        <v>CURICÓ 1</v>
      </c>
      <c r="S9" s="788">
        <v>1</v>
      </c>
      <c r="T9" s="501">
        <f t="shared" si="4"/>
        <v>138.15335021874282</v>
      </c>
      <c r="U9" s="501">
        <f t="shared" si="5"/>
        <v>138.15335021874282</v>
      </c>
    </row>
    <row r="10" spans="1:21">
      <c r="A10" s="787"/>
      <c r="B10" s="792" t="s">
        <v>434</v>
      </c>
      <c r="C10" s="67" t="s">
        <v>409</v>
      </c>
      <c r="D10" s="67" t="s">
        <v>145</v>
      </c>
      <c r="E10" s="67" t="s">
        <v>8</v>
      </c>
      <c r="F10" s="36">
        <v>126000</v>
      </c>
      <c r="G10" s="457"/>
      <c r="H10" s="59"/>
      <c r="I10" s="87">
        <v>30</v>
      </c>
      <c r="J10" s="112">
        <f t="shared" si="0"/>
        <v>4200</v>
      </c>
      <c r="K10" s="745"/>
      <c r="L10" s="518"/>
      <c r="M10" s="787"/>
      <c r="N10" s="498" t="s">
        <v>400</v>
      </c>
      <c r="O10" s="107" t="s">
        <v>401</v>
      </c>
      <c r="P10" s="499" t="str">
        <f t="shared" si="1"/>
        <v xml:space="preserve">TURNO 1 </v>
      </c>
      <c r="Q10" s="87" t="str">
        <f t="shared" si="2"/>
        <v>BUS</v>
      </c>
      <c r="R10" s="87" t="str">
        <f t="shared" si="3"/>
        <v>CURICÓ 1</v>
      </c>
      <c r="S10" s="788">
        <v>1</v>
      </c>
      <c r="T10" s="501">
        <f t="shared" si="4"/>
        <v>138.15335021874282</v>
      </c>
      <c r="U10" s="501">
        <f t="shared" si="5"/>
        <v>138.15335021874282</v>
      </c>
    </row>
    <row r="11" spans="1:21">
      <c r="A11" s="787"/>
      <c r="B11" s="792" t="s">
        <v>434</v>
      </c>
      <c r="C11" s="67" t="s">
        <v>409</v>
      </c>
      <c r="D11" s="67" t="s">
        <v>145</v>
      </c>
      <c r="E11" s="67" t="s">
        <v>8</v>
      </c>
      <c r="F11" s="36">
        <v>126000</v>
      </c>
      <c r="G11" s="457"/>
      <c r="H11" s="59"/>
      <c r="I11" s="87">
        <v>35</v>
      </c>
      <c r="J11" s="112">
        <f t="shared" si="0"/>
        <v>3600</v>
      </c>
      <c r="K11" s="745"/>
      <c r="L11" s="518"/>
      <c r="M11" s="787"/>
      <c r="N11" s="498" t="s">
        <v>400</v>
      </c>
      <c r="O11" s="107" t="s">
        <v>401</v>
      </c>
      <c r="P11" s="499" t="str">
        <f t="shared" si="1"/>
        <v xml:space="preserve">TURNO 1 </v>
      </c>
      <c r="Q11" s="87" t="str">
        <f t="shared" si="2"/>
        <v>BUS</v>
      </c>
      <c r="R11" s="87" t="str">
        <f t="shared" si="3"/>
        <v>CURICÓ 1</v>
      </c>
      <c r="S11" s="788">
        <v>1</v>
      </c>
      <c r="T11" s="501">
        <f t="shared" si="4"/>
        <v>138.15335021874282</v>
      </c>
      <c r="U11" s="501">
        <f t="shared" si="5"/>
        <v>138.15335021874282</v>
      </c>
    </row>
    <row r="12" spans="1:21">
      <c r="A12" s="787"/>
      <c r="B12" s="792" t="s">
        <v>434</v>
      </c>
      <c r="C12" s="67" t="s">
        <v>408</v>
      </c>
      <c r="D12" s="67" t="s">
        <v>137</v>
      </c>
      <c r="E12" s="67" t="s">
        <v>8</v>
      </c>
      <c r="F12" s="36">
        <v>126000</v>
      </c>
      <c r="G12" s="457"/>
      <c r="H12" s="59"/>
      <c r="I12" s="87">
        <v>25</v>
      </c>
      <c r="J12" s="112">
        <f t="shared" si="0"/>
        <v>5040</v>
      </c>
      <c r="K12" s="745"/>
      <c r="L12" s="518"/>
      <c r="M12" s="787"/>
      <c r="N12" s="498" t="s">
        <v>400</v>
      </c>
      <c r="O12" s="107" t="s">
        <v>401</v>
      </c>
      <c r="P12" s="499" t="str">
        <f t="shared" si="1"/>
        <v>TURNO 1</v>
      </c>
      <c r="Q12" s="87" t="str">
        <f t="shared" si="2"/>
        <v>BUS</v>
      </c>
      <c r="R12" s="87" t="str">
        <f t="shared" si="3"/>
        <v>CURICÓ 2</v>
      </c>
      <c r="S12" s="788">
        <v>1</v>
      </c>
      <c r="T12" s="501">
        <f t="shared" si="4"/>
        <v>138.15335021874282</v>
      </c>
      <c r="U12" s="501">
        <f t="shared" si="5"/>
        <v>138.15335021874282</v>
      </c>
    </row>
    <row r="13" spans="1:21">
      <c r="A13" s="787"/>
      <c r="B13" s="792" t="s">
        <v>434</v>
      </c>
      <c r="C13" s="67" t="s">
        <v>408</v>
      </c>
      <c r="D13" s="67" t="s">
        <v>137</v>
      </c>
      <c r="E13" s="67" t="s">
        <v>8</v>
      </c>
      <c r="F13" s="36">
        <v>126000</v>
      </c>
      <c r="G13" s="457"/>
      <c r="H13" s="59"/>
      <c r="I13" s="87">
        <v>43</v>
      </c>
      <c r="J13" s="112">
        <f t="shared" si="0"/>
        <v>2930.2325581395348</v>
      </c>
      <c r="K13" s="745"/>
      <c r="L13" s="518"/>
      <c r="M13" s="787"/>
      <c r="N13" s="498" t="s">
        <v>400</v>
      </c>
      <c r="O13" s="107" t="s">
        <v>401</v>
      </c>
      <c r="P13" s="499" t="str">
        <f t="shared" si="1"/>
        <v>TURNO 1</v>
      </c>
      <c r="Q13" s="87" t="str">
        <f t="shared" si="2"/>
        <v>BUS</v>
      </c>
      <c r="R13" s="87" t="str">
        <f t="shared" si="3"/>
        <v>CURICÓ 2</v>
      </c>
      <c r="S13" s="788">
        <v>1</v>
      </c>
      <c r="T13" s="501">
        <f t="shared" si="4"/>
        <v>138.15335021874282</v>
      </c>
      <c r="U13" s="501">
        <f t="shared" si="5"/>
        <v>138.15335021874282</v>
      </c>
    </row>
    <row r="14" spans="1:21">
      <c r="A14" s="787"/>
      <c r="B14" s="792" t="s">
        <v>434</v>
      </c>
      <c r="C14" s="67" t="s">
        <v>408</v>
      </c>
      <c r="D14" s="67" t="s">
        <v>137</v>
      </c>
      <c r="E14" s="67" t="s">
        <v>10</v>
      </c>
      <c r="F14" s="36">
        <v>90000</v>
      </c>
      <c r="G14" s="67"/>
      <c r="H14" s="67"/>
      <c r="I14" s="87">
        <v>15</v>
      </c>
      <c r="J14" s="112">
        <f t="shared" si="0"/>
        <v>6000</v>
      </c>
      <c r="K14" s="745"/>
      <c r="L14" s="518"/>
      <c r="M14" s="787"/>
      <c r="N14" s="498" t="s">
        <v>400</v>
      </c>
      <c r="O14" s="107" t="s">
        <v>401</v>
      </c>
      <c r="P14" s="499" t="str">
        <f t="shared" si="1"/>
        <v>TURNO 1</v>
      </c>
      <c r="Q14" s="87" t="str">
        <f t="shared" si="2"/>
        <v>VAN</v>
      </c>
      <c r="R14" s="87" t="str">
        <f t="shared" si="3"/>
        <v>CURICÓ 2</v>
      </c>
      <c r="S14" s="788">
        <v>1</v>
      </c>
      <c r="T14" s="501">
        <f t="shared" si="4"/>
        <v>98.680964441959148</v>
      </c>
      <c r="U14" s="501">
        <f t="shared" si="5"/>
        <v>98.680964441959148</v>
      </c>
    </row>
    <row r="15" spans="1:21">
      <c r="A15" s="787"/>
      <c r="B15" s="792" t="s">
        <v>434</v>
      </c>
      <c r="C15" s="67" t="s">
        <v>408</v>
      </c>
      <c r="D15" s="67" t="s">
        <v>146</v>
      </c>
      <c r="E15" s="67" t="s">
        <v>8</v>
      </c>
      <c r="F15" s="36">
        <v>126000</v>
      </c>
      <c r="G15" s="67"/>
      <c r="H15" s="67"/>
      <c r="I15" s="87">
        <v>44</v>
      </c>
      <c r="J15" s="112">
        <f t="shared" si="0"/>
        <v>2863.6363636363635</v>
      </c>
      <c r="K15" s="745"/>
      <c r="L15" s="518"/>
      <c r="M15" s="787"/>
      <c r="N15" s="498" t="s">
        <v>400</v>
      </c>
      <c r="O15" s="107" t="s">
        <v>401</v>
      </c>
      <c r="P15" s="499" t="str">
        <f t="shared" si="1"/>
        <v>TURNO 1</v>
      </c>
      <c r="Q15" s="87" t="str">
        <f t="shared" si="2"/>
        <v>BUS</v>
      </c>
      <c r="R15" s="87" t="str">
        <f t="shared" si="3"/>
        <v>CURICÓ 3</v>
      </c>
      <c r="S15" s="788">
        <v>1</v>
      </c>
      <c r="T15" s="501">
        <f t="shared" si="4"/>
        <v>138.15335021874282</v>
      </c>
      <c r="U15" s="501">
        <f t="shared" si="5"/>
        <v>138.15335021874282</v>
      </c>
    </row>
    <row r="16" spans="1:21">
      <c r="A16" s="787"/>
      <c r="B16" s="792" t="s">
        <v>434</v>
      </c>
      <c r="C16" s="67" t="s">
        <v>408</v>
      </c>
      <c r="D16" s="67" t="s">
        <v>146</v>
      </c>
      <c r="E16" s="67" t="s">
        <v>8</v>
      </c>
      <c r="F16" s="36">
        <v>126000</v>
      </c>
      <c r="G16" s="67"/>
      <c r="H16" s="67"/>
      <c r="I16" s="87">
        <v>37</v>
      </c>
      <c r="J16" s="112">
        <f t="shared" si="0"/>
        <v>3405.4054054054054</v>
      </c>
      <c r="K16" s="745"/>
      <c r="L16" s="518"/>
      <c r="M16" s="787"/>
      <c r="N16" s="498" t="s">
        <v>400</v>
      </c>
      <c r="O16" s="107" t="s">
        <v>401</v>
      </c>
      <c r="P16" s="499" t="str">
        <f t="shared" si="1"/>
        <v>TURNO 1</v>
      </c>
      <c r="Q16" s="87" t="str">
        <f t="shared" si="2"/>
        <v>BUS</v>
      </c>
      <c r="R16" s="87" t="str">
        <f t="shared" si="3"/>
        <v>CURICÓ 3</v>
      </c>
      <c r="S16" s="788">
        <v>1</v>
      </c>
      <c r="T16" s="501">
        <f t="shared" si="4"/>
        <v>138.15335021874282</v>
      </c>
      <c r="U16" s="501">
        <f t="shared" si="5"/>
        <v>138.15335021874282</v>
      </c>
    </row>
    <row r="17" spans="1:21">
      <c r="A17" s="787"/>
      <c r="B17" s="792" t="s">
        <v>434</v>
      </c>
      <c r="C17" s="67" t="s">
        <v>408</v>
      </c>
      <c r="D17" s="67" t="s">
        <v>146</v>
      </c>
      <c r="E17" s="67" t="s">
        <v>8</v>
      </c>
      <c r="F17" s="36">
        <v>126000</v>
      </c>
      <c r="G17" s="67"/>
      <c r="H17" s="67"/>
      <c r="I17" s="87">
        <v>21</v>
      </c>
      <c r="J17" s="112">
        <f t="shared" si="0"/>
        <v>6000</v>
      </c>
      <c r="K17" s="745"/>
      <c r="L17" s="518"/>
      <c r="M17" s="787"/>
      <c r="N17" s="498" t="s">
        <v>400</v>
      </c>
      <c r="O17" s="107" t="s">
        <v>401</v>
      </c>
      <c r="P17" s="499" t="str">
        <f t="shared" si="1"/>
        <v>TURNO 1</v>
      </c>
      <c r="Q17" s="87" t="str">
        <f t="shared" si="2"/>
        <v>BUS</v>
      </c>
      <c r="R17" s="87" t="str">
        <f t="shared" si="3"/>
        <v>CURICÓ 3</v>
      </c>
      <c r="S17" s="788">
        <v>1</v>
      </c>
      <c r="T17" s="501">
        <f t="shared" si="4"/>
        <v>138.15335021874282</v>
      </c>
      <c r="U17" s="501">
        <f t="shared" si="5"/>
        <v>138.15335021874282</v>
      </c>
    </row>
    <row r="18" spans="1:21">
      <c r="A18" s="787"/>
      <c r="B18" s="792" t="s">
        <v>434</v>
      </c>
      <c r="C18" s="67" t="s">
        <v>408</v>
      </c>
      <c r="D18" s="67" t="s">
        <v>146</v>
      </c>
      <c r="E18" s="67" t="s">
        <v>8</v>
      </c>
      <c r="F18" s="36">
        <v>126000</v>
      </c>
      <c r="G18" s="67"/>
      <c r="H18" s="67"/>
      <c r="I18" s="87">
        <v>44</v>
      </c>
      <c r="J18" s="112">
        <f t="shared" si="0"/>
        <v>2863.6363636363635</v>
      </c>
      <c r="K18" s="745"/>
      <c r="L18" s="518"/>
      <c r="M18" s="787"/>
      <c r="N18" s="498" t="s">
        <v>400</v>
      </c>
      <c r="O18" s="107" t="s">
        <v>401</v>
      </c>
      <c r="P18" s="499" t="str">
        <f t="shared" si="1"/>
        <v>TURNO 1</v>
      </c>
      <c r="Q18" s="87" t="str">
        <f t="shared" si="2"/>
        <v>BUS</v>
      </c>
      <c r="R18" s="87" t="str">
        <f t="shared" si="3"/>
        <v>CURICÓ 3</v>
      </c>
      <c r="S18" s="788">
        <v>1</v>
      </c>
      <c r="T18" s="501">
        <f t="shared" si="4"/>
        <v>138.15335021874282</v>
      </c>
      <c r="U18" s="501">
        <f t="shared" si="5"/>
        <v>138.15335021874282</v>
      </c>
    </row>
    <row r="19" spans="1:21">
      <c r="A19" s="787"/>
      <c r="B19" s="792" t="s">
        <v>434</v>
      </c>
      <c r="C19" s="67" t="s">
        <v>408</v>
      </c>
      <c r="D19" s="67" t="s">
        <v>364</v>
      </c>
      <c r="E19" s="67" t="s">
        <v>8</v>
      </c>
      <c r="F19" s="36">
        <v>108000</v>
      </c>
      <c r="G19" s="67"/>
      <c r="H19" s="67"/>
      <c r="I19" s="87">
        <v>35</v>
      </c>
      <c r="J19" s="112">
        <f t="shared" si="0"/>
        <v>3085.7142857142858</v>
      </c>
      <c r="K19" s="745"/>
      <c r="L19" s="518"/>
      <c r="M19" s="787"/>
      <c r="N19" s="498" t="s">
        <v>400</v>
      </c>
      <c r="O19" s="107" t="s">
        <v>401</v>
      </c>
      <c r="P19" s="499" t="str">
        <f t="shared" si="1"/>
        <v>TURNO 1</v>
      </c>
      <c r="Q19" s="87" t="str">
        <f t="shared" si="2"/>
        <v>BUS</v>
      </c>
      <c r="R19" s="87" t="str">
        <f t="shared" si="3"/>
        <v xml:space="preserve">TENO 1 </v>
      </c>
      <c r="S19" s="788">
        <v>1</v>
      </c>
      <c r="T19" s="501">
        <f t="shared" si="4"/>
        <v>118.41715733035097</v>
      </c>
      <c r="U19" s="501">
        <f t="shared" si="5"/>
        <v>118.41715733035097</v>
      </c>
    </row>
    <row r="20" spans="1:21">
      <c r="A20" s="787"/>
      <c r="B20" s="792" t="s">
        <v>434</v>
      </c>
      <c r="C20" s="67" t="s">
        <v>408</v>
      </c>
      <c r="D20" s="67" t="s">
        <v>364</v>
      </c>
      <c r="E20" s="67" t="s">
        <v>10</v>
      </c>
      <c r="F20" s="36">
        <v>90000</v>
      </c>
      <c r="G20" s="67"/>
      <c r="H20" s="67"/>
      <c r="I20" s="87">
        <v>10</v>
      </c>
      <c r="J20" s="112">
        <f t="shared" si="0"/>
        <v>9000</v>
      </c>
      <c r="K20" s="745"/>
      <c r="L20" s="518"/>
      <c r="M20" s="787"/>
      <c r="N20" s="498" t="s">
        <v>400</v>
      </c>
      <c r="O20" s="107" t="s">
        <v>401</v>
      </c>
      <c r="P20" s="499" t="str">
        <f t="shared" si="1"/>
        <v>TURNO 1</v>
      </c>
      <c r="Q20" s="87" t="str">
        <f t="shared" si="2"/>
        <v>VAN</v>
      </c>
      <c r="R20" s="87" t="str">
        <f t="shared" si="3"/>
        <v xml:space="preserve">TENO 1 </v>
      </c>
      <c r="S20" s="788">
        <v>1</v>
      </c>
      <c r="T20" s="501">
        <f t="shared" si="4"/>
        <v>98.680964441959148</v>
      </c>
      <c r="U20" s="501">
        <f t="shared" si="5"/>
        <v>98.680964441959148</v>
      </c>
    </row>
    <row r="21" spans="1:21">
      <c r="A21" s="787"/>
      <c r="B21" s="792" t="s">
        <v>434</v>
      </c>
      <c r="C21" s="67" t="s">
        <v>408</v>
      </c>
      <c r="D21" s="67" t="s">
        <v>249</v>
      </c>
      <c r="E21" s="67" t="s">
        <v>17</v>
      </c>
      <c r="F21" s="36">
        <v>97000</v>
      </c>
      <c r="G21" s="67"/>
      <c r="H21" s="67"/>
      <c r="I21" s="87">
        <v>35</v>
      </c>
      <c r="J21" s="112">
        <f t="shared" si="0"/>
        <v>2771.4285714285716</v>
      </c>
      <c r="K21" s="745"/>
      <c r="L21" s="518"/>
      <c r="M21" s="787"/>
      <c r="N21" s="498" t="s">
        <v>400</v>
      </c>
      <c r="O21" s="107" t="s">
        <v>401</v>
      </c>
      <c r="P21" s="499" t="str">
        <f t="shared" si="1"/>
        <v>TURNO 1</v>
      </c>
      <c r="Q21" s="87" t="str">
        <f t="shared" si="2"/>
        <v>MINIBUS</v>
      </c>
      <c r="R21" s="87" t="str">
        <f t="shared" si="3"/>
        <v xml:space="preserve">TENO 2 </v>
      </c>
      <c r="S21" s="788">
        <v>1</v>
      </c>
      <c r="T21" s="501">
        <f t="shared" si="4"/>
        <v>106.35615056522263</v>
      </c>
      <c r="U21" s="501">
        <f t="shared" si="5"/>
        <v>106.35615056522263</v>
      </c>
    </row>
    <row r="22" spans="1:21">
      <c r="A22" s="787"/>
      <c r="B22" s="792" t="s">
        <v>434</v>
      </c>
      <c r="C22" s="67" t="s">
        <v>408</v>
      </c>
      <c r="D22" s="67" t="s">
        <v>25</v>
      </c>
      <c r="E22" s="67" t="s">
        <v>8</v>
      </c>
      <c r="F22" s="36">
        <v>119000</v>
      </c>
      <c r="G22" s="67"/>
      <c r="H22" s="67"/>
      <c r="I22" s="87"/>
      <c r="J22" s="112" t="str">
        <f t="shared" si="0"/>
        <v/>
      </c>
      <c r="K22" s="745"/>
      <c r="L22" s="518"/>
      <c r="M22" s="787"/>
      <c r="N22" s="498" t="s">
        <v>400</v>
      </c>
      <c r="O22" s="107" t="s">
        <v>401</v>
      </c>
      <c r="P22" s="499" t="str">
        <f t="shared" si="1"/>
        <v>TURNO 1</v>
      </c>
      <c r="Q22" s="87" t="str">
        <f t="shared" si="2"/>
        <v>BUS</v>
      </c>
      <c r="R22" s="87" t="str">
        <f t="shared" si="3"/>
        <v>MORZA</v>
      </c>
      <c r="S22" s="788">
        <v>1</v>
      </c>
      <c r="T22" s="501">
        <f t="shared" si="4"/>
        <v>130.47816409547931</v>
      </c>
      <c r="U22" s="501">
        <f t="shared" si="5"/>
        <v>130.47816409547931</v>
      </c>
    </row>
    <row r="23" spans="1:21">
      <c r="A23" s="787"/>
      <c r="B23" s="792" t="s">
        <v>434</v>
      </c>
      <c r="C23" s="67" t="s">
        <v>408</v>
      </c>
      <c r="D23" s="67" t="s">
        <v>25</v>
      </c>
      <c r="E23" s="67" t="s">
        <v>10</v>
      </c>
      <c r="F23" s="36">
        <v>110000</v>
      </c>
      <c r="G23" s="67"/>
      <c r="H23" s="67"/>
      <c r="I23" s="87"/>
      <c r="J23" s="112" t="str">
        <f t="shared" si="0"/>
        <v/>
      </c>
      <c r="K23" s="745"/>
      <c r="L23" s="518"/>
      <c r="M23" s="787"/>
      <c r="N23" s="498" t="s">
        <v>400</v>
      </c>
      <c r="O23" s="107" t="s">
        <v>401</v>
      </c>
      <c r="P23" s="499" t="str">
        <f t="shared" si="1"/>
        <v>TURNO 1</v>
      </c>
      <c r="Q23" s="87" t="str">
        <f t="shared" si="2"/>
        <v>VAN</v>
      </c>
      <c r="R23" s="87" t="str">
        <f t="shared" si="3"/>
        <v>MORZA</v>
      </c>
      <c r="S23" s="788">
        <v>1</v>
      </c>
      <c r="T23" s="501">
        <f t="shared" si="4"/>
        <v>120.6100676512834</v>
      </c>
      <c r="U23" s="501">
        <f t="shared" si="5"/>
        <v>120.6100676512834</v>
      </c>
    </row>
    <row r="24" spans="1:21">
      <c r="A24" s="787"/>
      <c r="B24" s="792" t="s">
        <v>434</v>
      </c>
      <c r="C24" s="67" t="s">
        <v>408</v>
      </c>
      <c r="D24" s="67" t="s">
        <v>54</v>
      </c>
      <c r="E24" s="67" t="s">
        <v>8</v>
      </c>
      <c r="F24" s="36">
        <v>120000</v>
      </c>
      <c r="G24" s="67"/>
      <c r="H24" s="67"/>
      <c r="I24" s="87">
        <v>34</v>
      </c>
      <c r="J24" s="112">
        <f t="shared" si="0"/>
        <v>3529.4117647058824</v>
      </c>
      <c r="K24" s="745"/>
      <c r="L24" s="518"/>
      <c r="M24" s="787"/>
      <c r="N24" s="498" t="s">
        <v>400</v>
      </c>
      <c r="O24" s="107" t="s">
        <v>401</v>
      </c>
      <c r="P24" s="499" t="str">
        <f t="shared" si="1"/>
        <v>TURNO 1</v>
      </c>
      <c r="Q24" s="87" t="str">
        <f t="shared" si="2"/>
        <v>BUS</v>
      </c>
      <c r="R24" s="87" t="str">
        <f t="shared" si="3"/>
        <v>LA MONTAÑA 1</v>
      </c>
      <c r="S24" s="788">
        <v>1</v>
      </c>
      <c r="T24" s="501">
        <f t="shared" si="4"/>
        <v>131.57461925594552</v>
      </c>
      <c r="U24" s="501">
        <f t="shared" si="5"/>
        <v>131.57461925594552</v>
      </c>
    </row>
    <row r="25" spans="1:21">
      <c r="A25" s="787"/>
      <c r="B25" s="792" t="s">
        <v>434</v>
      </c>
      <c r="C25" s="67" t="s">
        <v>408</v>
      </c>
      <c r="D25" s="67" t="s">
        <v>422</v>
      </c>
      <c r="E25" s="67" t="s">
        <v>17</v>
      </c>
      <c r="F25" s="36">
        <v>105000</v>
      </c>
      <c r="G25" s="67"/>
      <c r="H25" s="67"/>
      <c r="I25" s="87">
        <v>18</v>
      </c>
      <c r="J25" s="112">
        <f t="shared" si="0"/>
        <v>5833.333333333333</v>
      </c>
      <c r="K25" s="745"/>
      <c r="L25" s="518"/>
      <c r="M25" s="787"/>
      <c r="N25" s="498" t="s">
        <v>400</v>
      </c>
      <c r="O25" s="107" t="s">
        <v>401</v>
      </c>
      <c r="P25" s="499" t="str">
        <f t="shared" si="1"/>
        <v>TURNO 1</v>
      </c>
      <c r="Q25" s="87" t="str">
        <f t="shared" si="2"/>
        <v>MINIBUS</v>
      </c>
      <c r="R25" s="87" t="str">
        <f t="shared" si="3"/>
        <v xml:space="preserve">LA MONTAÑA 1 </v>
      </c>
      <c r="S25" s="788">
        <v>1</v>
      </c>
      <c r="T25" s="501">
        <f t="shared" si="4"/>
        <v>115.12779184895234</v>
      </c>
      <c r="U25" s="501">
        <f t="shared" si="5"/>
        <v>115.12779184895234</v>
      </c>
    </row>
    <row r="26" spans="1:21">
      <c r="A26" s="787"/>
      <c r="B26" s="792" t="s">
        <v>434</v>
      </c>
      <c r="C26" s="67" t="s">
        <v>408</v>
      </c>
      <c r="D26" s="67" t="s">
        <v>57</v>
      </c>
      <c r="E26" s="67" t="s">
        <v>8</v>
      </c>
      <c r="F26" s="36">
        <v>120000</v>
      </c>
      <c r="G26" s="67"/>
      <c r="H26" s="67"/>
      <c r="I26" s="87"/>
      <c r="J26" s="112" t="str">
        <f t="shared" si="0"/>
        <v/>
      </c>
      <c r="K26" s="745"/>
      <c r="L26" s="518"/>
      <c r="M26" s="787"/>
      <c r="N26" s="498" t="s">
        <v>400</v>
      </c>
      <c r="O26" s="107" t="s">
        <v>401</v>
      </c>
      <c r="P26" s="499" t="str">
        <f t="shared" si="1"/>
        <v>TURNO 1</v>
      </c>
      <c r="Q26" s="87" t="str">
        <f t="shared" si="2"/>
        <v>BUS</v>
      </c>
      <c r="R26" s="87" t="str">
        <f t="shared" si="3"/>
        <v xml:space="preserve">LA MONTAÑA 2 </v>
      </c>
      <c r="S26" s="788">
        <v>1</v>
      </c>
      <c r="T26" s="501">
        <f t="shared" si="4"/>
        <v>131.57461925594552</v>
      </c>
      <c r="U26" s="501">
        <f t="shared" si="5"/>
        <v>131.57461925594552</v>
      </c>
    </row>
    <row r="27" spans="1:21">
      <c r="A27" s="787"/>
      <c r="B27" s="792" t="s">
        <v>434</v>
      </c>
      <c r="C27" s="67" t="s">
        <v>408</v>
      </c>
      <c r="D27" s="67" t="s">
        <v>22</v>
      </c>
      <c r="E27" s="67" t="s">
        <v>8</v>
      </c>
      <c r="F27" s="36">
        <v>165000</v>
      </c>
      <c r="G27" s="67"/>
      <c r="H27" s="67"/>
      <c r="I27" s="87">
        <v>31</v>
      </c>
      <c r="J27" s="112">
        <f t="shared" si="0"/>
        <v>5322.5806451612907</v>
      </c>
      <c r="K27" s="745"/>
      <c r="L27" s="518"/>
      <c r="M27" s="787"/>
      <c r="N27" s="498" t="s">
        <v>400</v>
      </c>
      <c r="O27" s="107" t="s">
        <v>401</v>
      </c>
      <c r="P27" s="499" t="str">
        <f t="shared" si="1"/>
        <v>TURNO 1</v>
      </c>
      <c r="Q27" s="87" t="str">
        <f t="shared" si="2"/>
        <v>BUS</v>
      </c>
      <c r="R27" s="87" t="str">
        <f t="shared" si="3"/>
        <v>MOLINA</v>
      </c>
      <c r="S27" s="788">
        <v>1</v>
      </c>
      <c r="T27" s="501">
        <f t="shared" si="4"/>
        <v>180.91510147692512</v>
      </c>
      <c r="U27" s="501">
        <f t="shared" si="5"/>
        <v>180.91510147692512</v>
      </c>
    </row>
    <row r="28" spans="1:21">
      <c r="A28" s="787"/>
      <c r="B28" s="792" t="s">
        <v>434</v>
      </c>
      <c r="C28" s="67" t="s">
        <v>408</v>
      </c>
      <c r="D28" s="67" t="s">
        <v>20</v>
      </c>
      <c r="E28" s="67" t="s">
        <v>8</v>
      </c>
      <c r="F28" s="36">
        <v>121000</v>
      </c>
      <c r="G28" s="67"/>
      <c r="H28" s="67"/>
      <c r="I28" s="87">
        <v>30</v>
      </c>
      <c r="J28" s="112">
        <f t="shared" si="0"/>
        <v>4033.3333333333335</v>
      </c>
      <c r="K28" s="745"/>
      <c r="L28" s="518"/>
      <c r="M28" s="787"/>
      <c r="N28" s="498" t="s">
        <v>400</v>
      </c>
      <c r="O28" s="107" t="s">
        <v>401</v>
      </c>
      <c r="P28" s="499" t="str">
        <f t="shared" si="1"/>
        <v>TURNO 1</v>
      </c>
      <c r="Q28" s="87" t="str">
        <f t="shared" si="2"/>
        <v>BUS</v>
      </c>
      <c r="R28" s="87" t="str">
        <f t="shared" si="3"/>
        <v>RAUCO</v>
      </c>
      <c r="S28" s="788">
        <v>1</v>
      </c>
      <c r="T28" s="501">
        <f t="shared" si="4"/>
        <v>132.67107441641176</v>
      </c>
      <c r="U28" s="501">
        <f t="shared" si="5"/>
        <v>132.67107441641176</v>
      </c>
    </row>
    <row r="29" spans="1:21">
      <c r="A29" s="787"/>
      <c r="B29" s="792" t="s">
        <v>434</v>
      </c>
      <c r="C29" s="67" t="s">
        <v>408</v>
      </c>
      <c r="D29" s="67" t="s">
        <v>20</v>
      </c>
      <c r="E29" s="67" t="s">
        <v>10</v>
      </c>
      <c r="F29" s="36">
        <v>90000</v>
      </c>
      <c r="G29" s="67"/>
      <c r="H29" s="67"/>
      <c r="I29" s="87">
        <v>12</v>
      </c>
      <c r="J29" s="112">
        <f t="shared" si="0"/>
        <v>7500</v>
      </c>
      <c r="K29" s="745"/>
      <c r="L29" s="518"/>
      <c r="M29" s="787"/>
      <c r="N29" s="498" t="s">
        <v>400</v>
      </c>
      <c r="O29" s="107" t="s">
        <v>401</v>
      </c>
      <c r="P29" s="499" t="str">
        <f t="shared" si="1"/>
        <v>TURNO 1</v>
      </c>
      <c r="Q29" s="87" t="str">
        <f t="shared" si="2"/>
        <v>VAN</v>
      </c>
      <c r="R29" s="87" t="str">
        <f t="shared" si="3"/>
        <v>RAUCO</v>
      </c>
      <c r="S29" s="788">
        <v>1</v>
      </c>
      <c r="T29" s="501">
        <f t="shared" si="4"/>
        <v>98.680964441959148</v>
      </c>
      <c r="U29" s="501">
        <f t="shared" si="5"/>
        <v>98.680964441959148</v>
      </c>
    </row>
    <row r="30" spans="1:21">
      <c r="A30" s="787"/>
      <c r="B30" s="792" t="s">
        <v>434</v>
      </c>
      <c r="C30" s="67" t="s">
        <v>408</v>
      </c>
      <c r="D30" s="67" t="s">
        <v>423</v>
      </c>
      <c r="E30" s="67" t="s">
        <v>8</v>
      </c>
      <c r="F30" s="36">
        <v>320000</v>
      </c>
      <c r="G30" s="67"/>
      <c r="H30" s="67"/>
      <c r="I30" s="87">
        <v>18</v>
      </c>
      <c r="J30" s="112">
        <f t="shared" si="0"/>
        <v>17777.777777777777</v>
      </c>
      <c r="K30" s="745"/>
      <c r="L30" s="518"/>
      <c r="M30" s="787"/>
      <c r="N30" s="498" t="s">
        <v>400</v>
      </c>
      <c r="O30" s="107" t="s">
        <v>401</v>
      </c>
      <c r="P30" s="499" t="str">
        <f t="shared" si="1"/>
        <v>TURNO 1</v>
      </c>
      <c r="Q30" s="87" t="str">
        <f t="shared" si="2"/>
        <v>BUS</v>
      </c>
      <c r="R30" s="87" t="str">
        <f t="shared" si="3"/>
        <v xml:space="preserve">SAN RAFAEL </v>
      </c>
      <c r="S30" s="788">
        <v>1</v>
      </c>
      <c r="T30" s="501">
        <f t="shared" si="4"/>
        <v>350.86565134918811</v>
      </c>
      <c r="U30" s="501">
        <f t="shared" si="5"/>
        <v>350.86565134918811</v>
      </c>
    </row>
    <row r="31" spans="1:21">
      <c r="A31" s="787"/>
      <c r="B31" s="792" t="s">
        <v>439</v>
      </c>
      <c r="C31" s="67" t="s">
        <v>408</v>
      </c>
      <c r="D31" s="67" t="s">
        <v>148</v>
      </c>
      <c r="E31" s="67" t="s">
        <v>17</v>
      </c>
      <c r="F31" s="36">
        <v>157500</v>
      </c>
      <c r="G31" s="67"/>
      <c r="H31" s="67"/>
      <c r="I31" s="87">
        <v>11</v>
      </c>
      <c r="J31" s="112">
        <f t="shared" si="0"/>
        <v>14318.181818181818</v>
      </c>
      <c r="K31" s="745"/>
      <c r="L31" s="518"/>
      <c r="M31" s="787"/>
      <c r="N31" s="498" t="s">
        <v>400</v>
      </c>
      <c r="O31" s="107" t="s">
        <v>401</v>
      </c>
      <c r="P31" s="499" t="str">
        <f t="shared" si="1"/>
        <v>TURNO 1</v>
      </c>
      <c r="Q31" s="87" t="str">
        <f t="shared" si="2"/>
        <v>MINIBUS</v>
      </c>
      <c r="R31" s="87" t="str">
        <f t="shared" si="3"/>
        <v xml:space="preserve">CURICÓ 1 Y 2 </v>
      </c>
      <c r="S31" s="788">
        <v>1</v>
      </c>
      <c r="T31" s="501">
        <f t="shared" si="4"/>
        <v>172.6916877734285</v>
      </c>
      <c r="U31" s="501">
        <f t="shared" si="5"/>
        <v>172.6916877734285</v>
      </c>
    </row>
    <row r="32" spans="1:21">
      <c r="A32" s="787"/>
      <c r="B32" s="792" t="s">
        <v>439</v>
      </c>
      <c r="C32" s="67" t="s">
        <v>408</v>
      </c>
      <c r="D32" s="67" t="s">
        <v>363</v>
      </c>
      <c r="E32" s="67" t="s">
        <v>17</v>
      </c>
      <c r="F32" s="36">
        <v>105000</v>
      </c>
      <c r="G32" s="67"/>
      <c r="H32" s="67"/>
      <c r="I32" s="87">
        <v>15</v>
      </c>
      <c r="J32" s="112">
        <f t="shared" si="0"/>
        <v>7000</v>
      </c>
      <c r="K32" s="745"/>
      <c r="L32" s="518"/>
      <c r="M32" s="787"/>
      <c r="N32" s="498" t="s">
        <v>400</v>
      </c>
      <c r="O32" s="107" t="s">
        <v>401</v>
      </c>
      <c r="P32" s="499" t="str">
        <f t="shared" si="1"/>
        <v>TURNO 1</v>
      </c>
      <c r="Q32" s="87" t="str">
        <f t="shared" si="2"/>
        <v>MINIBUS</v>
      </c>
      <c r="R32" s="87" t="str">
        <f t="shared" si="3"/>
        <v xml:space="preserve">CURICÓ 3 </v>
      </c>
      <c r="S32" s="788">
        <v>1</v>
      </c>
      <c r="T32" s="501">
        <f t="shared" si="4"/>
        <v>115.12779184895234</v>
      </c>
      <c r="U32" s="501">
        <f t="shared" si="5"/>
        <v>115.12779184895234</v>
      </c>
    </row>
    <row r="33" spans="1:21">
      <c r="A33" s="787"/>
      <c r="B33" s="792" t="s">
        <v>439</v>
      </c>
      <c r="C33" s="67" t="s">
        <v>408</v>
      </c>
      <c r="D33" s="67" t="s">
        <v>418</v>
      </c>
      <c r="E33" s="67" t="s">
        <v>144</v>
      </c>
      <c r="F33" s="36">
        <v>150000</v>
      </c>
      <c r="G33" s="67"/>
      <c r="H33" s="67"/>
      <c r="I33" s="87">
        <v>7</v>
      </c>
      <c r="J33" s="112">
        <f t="shared" si="0"/>
        <v>21428.571428571428</v>
      </c>
      <c r="K33" s="745"/>
      <c r="L33" s="518"/>
      <c r="M33" s="787"/>
      <c r="N33" s="498" t="s">
        <v>400</v>
      </c>
      <c r="O33" s="107" t="s">
        <v>401</v>
      </c>
      <c r="P33" s="499" t="str">
        <f t="shared" si="1"/>
        <v>TURNO 1</v>
      </c>
      <c r="Q33" s="87" t="str">
        <f t="shared" si="2"/>
        <v xml:space="preserve">VAN </v>
      </c>
      <c r="R33" s="87" t="str">
        <f t="shared" si="3"/>
        <v>TENO/MORZA</v>
      </c>
      <c r="S33" s="788">
        <v>1</v>
      </c>
      <c r="T33" s="501">
        <f t="shared" si="4"/>
        <v>164.46827406993191</v>
      </c>
      <c r="U33" s="501">
        <f t="shared" si="5"/>
        <v>164.46827406993191</v>
      </c>
    </row>
    <row r="34" spans="1:21">
      <c r="A34" s="787"/>
      <c r="B34" s="792" t="s">
        <v>443</v>
      </c>
      <c r="C34" s="67" t="s">
        <v>411</v>
      </c>
      <c r="D34" s="67" t="s">
        <v>145</v>
      </c>
      <c r="E34" s="67" t="s">
        <v>8</v>
      </c>
      <c r="F34" s="36">
        <v>126000</v>
      </c>
      <c r="G34" s="67"/>
      <c r="H34" s="67"/>
      <c r="I34" s="87">
        <v>28</v>
      </c>
      <c r="J34" s="112">
        <f t="shared" si="0"/>
        <v>4500</v>
      </c>
      <c r="K34" s="745"/>
      <c r="L34" s="518"/>
      <c r="M34" s="787"/>
      <c r="N34" s="498" t="s">
        <v>400</v>
      </c>
      <c r="O34" s="107" t="s">
        <v>401</v>
      </c>
      <c r="P34" s="499" t="str">
        <f t="shared" si="1"/>
        <v>TURNO 2</v>
      </c>
      <c r="Q34" s="87" t="str">
        <f t="shared" si="2"/>
        <v>BUS</v>
      </c>
      <c r="R34" s="87" t="str">
        <f t="shared" si="3"/>
        <v>CURICÓ 1</v>
      </c>
      <c r="S34" s="788">
        <v>1</v>
      </c>
      <c r="T34" s="501">
        <f t="shared" si="4"/>
        <v>138.15335021874282</v>
      </c>
      <c r="U34" s="501">
        <f t="shared" si="5"/>
        <v>138.15335021874282</v>
      </c>
    </row>
    <row r="35" spans="1:21">
      <c r="A35" s="787"/>
      <c r="B35" s="792" t="s">
        <v>443</v>
      </c>
      <c r="C35" s="67" t="s">
        <v>412</v>
      </c>
      <c r="D35" s="67" t="s">
        <v>135</v>
      </c>
      <c r="E35" s="67" t="s">
        <v>8</v>
      </c>
      <c r="F35" s="36">
        <v>126000</v>
      </c>
      <c r="G35" s="67"/>
      <c r="H35" s="67"/>
      <c r="I35" s="87">
        <v>44</v>
      </c>
      <c r="J35" s="112">
        <f t="shared" si="0"/>
        <v>2863.6363636363635</v>
      </c>
      <c r="K35" s="745"/>
      <c r="L35" s="518"/>
      <c r="M35" s="787"/>
      <c r="N35" s="498" t="s">
        <v>400</v>
      </c>
      <c r="O35" s="107" t="s">
        <v>401</v>
      </c>
      <c r="P35" s="499" t="str">
        <f t="shared" si="1"/>
        <v xml:space="preserve">TURNO 2 </v>
      </c>
      <c r="Q35" s="87" t="str">
        <f t="shared" si="2"/>
        <v>BUS</v>
      </c>
      <c r="R35" s="87" t="str">
        <f t="shared" si="3"/>
        <v xml:space="preserve">CURICÓ 1 </v>
      </c>
      <c r="S35" s="788">
        <v>1</v>
      </c>
      <c r="T35" s="501">
        <f t="shared" si="4"/>
        <v>138.15335021874282</v>
      </c>
      <c r="U35" s="501">
        <f t="shared" si="5"/>
        <v>138.15335021874282</v>
      </c>
    </row>
    <row r="36" spans="1:21">
      <c r="A36" s="787"/>
      <c r="B36" s="792" t="s">
        <v>443</v>
      </c>
      <c r="C36" s="67" t="s">
        <v>412</v>
      </c>
      <c r="D36" s="67" t="s">
        <v>135</v>
      </c>
      <c r="E36" s="67" t="s">
        <v>10</v>
      </c>
      <c r="F36" s="36">
        <v>90000</v>
      </c>
      <c r="G36" s="67"/>
      <c r="H36" s="67"/>
      <c r="I36" s="87">
        <v>12</v>
      </c>
      <c r="J36" s="112">
        <f t="shared" si="0"/>
        <v>7500</v>
      </c>
      <c r="K36" s="745"/>
      <c r="L36" s="518"/>
      <c r="M36" s="787"/>
      <c r="N36" s="498" t="s">
        <v>400</v>
      </c>
      <c r="O36" s="107" t="s">
        <v>401</v>
      </c>
      <c r="P36" s="499" t="str">
        <f t="shared" si="1"/>
        <v xml:space="preserve">TURNO 2 </v>
      </c>
      <c r="Q36" s="87" t="str">
        <f t="shared" si="2"/>
        <v>VAN</v>
      </c>
      <c r="R36" s="87" t="str">
        <f t="shared" si="3"/>
        <v xml:space="preserve">CURICÓ 1 </v>
      </c>
      <c r="S36" s="788">
        <v>1</v>
      </c>
      <c r="T36" s="501">
        <f t="shared" si="4"/>
        <v>98.680964441959148</v>
      </c>
      <c r="U36" s="501">
        <f t="shared" si="5"/>
        <v>98.680964441959148</v>
      </c>
    </row>
    <row r="37" spans="1:21">
      <c r="A37" s="787"/>
      <c r="B37" s="792" t="s">
        <v>443</v>
      </c>
      <c r="C37" s="67" t="s">
        <v>412</v>
      </c>
      <c r="D37" s="67" t="s">
        <v>137</v>
      </c>
      <c r="E37" s="67" t="s">
        <v>8</v>
      </c>
      <c r="F37" s="36">
        <v>126000</v>
      </c>
      <c r="G37" s="87"/>
      <c r="H37" s="87"/>
      <c r="I37" s="87">
        <v>25</v>
      </c>
      <c r="J37" s="112">
        <f t="shared" si="0"/>
        <v>5040</v>
      </c>
      <c r="K37" s="745"/>
      <c r="L37" s="518"/>
      <c r="M37" s="787"/>
      <c r="N37" s="498" t="s">
        <v>400</v>
      </c>
      <c r="O37" s="107" t="s">
        <v>401</v>
      </c>
      <c r="P37" s="499" t="str">
        <f t="shared" si="1"/>
        <v xml:space="preserve">TURNO 2 </v>
      </c>
      <c r="Q37" s="87" t="str">
        <f t="shared" si="2"/>
        <v>BUS</v>
      </c>
      <c r="R37" s="87" t="str">
        <f t="shared" si="3"/>
        <v>CURICÓ 2</v>
      </c>
      <c r="S37" s="788">
        <v>1</v>
      </c>
      <c r="T37" s="501">
        <f t="shared" si="4"/>
        <v>138.15335021874282</v>
      </c>
      <c r="U37" s="501">
        <f t="shared" si="5"/>
        <v>138.15335021874282</v>
      </c>
    </row>
    <row r="38" spans="1:21">
      <c r="A38" s="787"/>
      <c r="B38" s="792" t="s">
        <v>443</v>
      </c>
      <c r="C38" s="67" t="s">
        <v>411</v>
      </c>
      <c r="D38" s="67" t="s">
        <v>141</v>
      </c>
      <c r="E38" s="67" t="s">
        <v>8</v>
      </c>
      <c r="F38" s="36">
        <v>126000</v>
      </c>
      <c r="G38" s="87"/>
      <c r="H38" s="87"/>
      <c r="I38" s="87">
        <v>46</v>
      </c>
      <c r="J38" s="112">
        <f t="shared" si="0"/>
        <v>2739.1304347826085</v>
      </c>
      <c r="K38" s="745"/>
      <c r="L38" s="518"/>
      <c r="M38" s="787"/>
      <c r="N38" s="498" t="s">
        <v>400</v>
      </c>
      <c r="O38" s="107" t="s">
        <v>401</v>
      </c>
      <c r="P38" s="499" t="str">
        <f t="shared" si="1"/>
        <v>TURNO 2</v>
      </c>
      <c r="Q38" s="87" t="str">
        <f t="shared" si="2"/>
        <v>BUS</v>
      </c>
      <c r="R38" s="87" t="str">
        <f t="shared" si="3"/>
        <v xml:space="preserve">CURICÓ 2 </v>
      </c>
      <c r="S38" s="788">
        <v>1</v>
      </c>
      <c r="T38" s="501">
        <f t="shared" si="4"/>
        <v>138.15335021874282</v>
      </c>
      <c r="U38" s="501">
        <f t="shared" si="5"/>
        <v>138.15335021874282</v>
      </c>
    </row>
    <row r="39" spans="1:21">
      <c r="A39" s="787"/>
      <c r="B39" s="792" t="s">
        <v>443</v>
      </c>
      <c r="C39" s="67" t="s">
        <v>412</v>
      </c>
      <c r="D39" s="67" t="s">
        <v>141</v>
      </c>
      <c r="E39" s="67" t="s">
        <v>10</v>
      </c>
      <c r="F39" s="36">
        <v>90000</v>
      </c>
      <c r="G39" s="87"/>
      <c r="H39" s="87"/>
      <c r="I39" s="87"/>
      <c r="J39" s="112" t="str">
        <f t="shared" si="0"/>
        <v/>
      </c>
      <c r="K39" s="745"/>
      <c r="L39" s="518"/>
      <c r="M39" s="787"/>
      <c r="N39" s="498" t="s">
        <v>400</v>
      </c>
      <c r="O39" s="107" t="s">
        <v>401</v>
      </c>
      <c r="P39" s="499" t="str">
        <f t="shared" si="1"/>
        <v xml:space="preserve">TURNO 2 </v>
      </c>
      <c r="Q39" s="87" t="str">
        <f t="shared" si="2"/>
        <v>VAN</v>
      </c>
      <c r="R39" s="87" t="str">
        <f t="shared" si="3"/>
        <v xml:space="preserve">CURICÓ 2 </v>
      </c>
      <c r="S39" s="788">
        <v>1</v>
      </c>
      <c r="T39" s="501">
        <f t="shared" si="4"/>
        <v>98.680964441959148</v>
      </c>
      <c r="U39" s="501">
        <f t="shared" si="5"/>
        <v>98.680964441959148</v>
      </c>
    </row>
    <row r="40" spans="1:21">
      <c r="A40" s="787"/>
      <c r="B40" s="792" t="s">
        <v>443</v>
      </c>
      <c r="C40" s="67" t="s">
        <v>411</v>
      </c>
      <c r="D40" s="67" t="s">
        <v>146</v>
      </c>
      <c r="E40" s="67" t="s">
        <v>8</v>
      </c>
      <c r="F40" s="36">
        <v>126000</v>
      </c>
      <c r="G40" s="87"/>
      <c r="H40" s="87"/>
      <c r="I40" s="87">
        <v>35</v>
      </c>
      <c r="J40" s="112">
        <f t="shared" si="0"/>
        <v>3600</v>
      </c>
      <c r="K40" s="745"/>
      <c r="L40" s="518"/>
      <c r="M40" s="787"/>
      <c r="N40" s="498" t="s">
        <v>400</v>
      </c>
      <c r="O40" s="107" t="s">
        <v>401</v>
      </c>
      <c r="P40" s="499" t="str">
        <f t="shared" si="1"/>
        <v>TURNO 2</v>
      </c>
      <c r="Q40" s="87" t="str">
        <f t="shared" si="2"/>
        <v>BUS</v>
      </c>
      <c r="R40" s="87" t="str">
        <f t="shared" si="3"/>
        <v>CURICÓ 3</v>
      </c>
      <c r="S40" s="788">
        <v>1</v>
      </c>
      <c r="T40" s="501">
        <f t="shared" si="4"/>
        <v>138.15335021874282</v>
      </c>
      <c r="U40" s="501">
        <f t="shared" si="5"/>
        <v>138.15335021874282</v>
      </c>
    </row>
    <row r="41" spans="1:21">
      <c r="A41" s="787"/>
      <c r="B41" s="792" t="s">
        <v>443</v>
      </c>
      <c r="C41" s="67" t="s">
        <v>411</v>
      </c>
      <c r="D41" s="67" t="s">
        <v>363</v>
      </c>
      <c r="E41" s="67" t="s">
        <v>8</v>
      </c>
      <c r="F41" s="36">
        <v>126000</v>
      </c>
      <c r="G41" s="87"/>
      <c r="H41" s="87"/>
      <c r="I41" s="87">
        <v>44</v>
      </c>
      <c r="J41" s="112">
        <f t="shared" si="0"/>
        <v>2863.6363636363635</v>
      </c>
      <c r="K41" s="745"/>
      <c r="L41" s="518"/>
      <c r="M41" s="787"/>
      <c r="N41" s="498" t="s">
        <v>400</v>
      </c>
      <c r="O41" s="107" t="s">
        <v>401</v>
      </c>
      <c r="P41" s="499" t="str">
        <f t="shared" si="1"/>
        <v>TURNO 2</v>
      </c>
      <c r="Q41" s="87" t="str">
        <f t="shared" si="2"/>
        <v>BUS</v>
      </c>
      <c r="R41" s="87" t="str">
        <f t="shared" si="3"/>
        <v xml:space="preserve">CURICÓ 3 </v>
      </c>
      <c r="S41" s="788">
        <v>1</v>
      </c>
      <c r="T41" s="501">
        <f t="shared" si="4"/>
        <v>138.15335021874282</v>
      </c>
      <c r="U41" s="501">
        <f t="shared" si="5"/>
        <v>138.15335021874282</v>
      </c>
    </row>
    <row r="42" spans="1:21">
      <c r="A42" s="787"/>
      <c r="B42" s="792" t="s">
        <v>443</v>
      </c>
      <c r="C42" s="67" t="s">
        <v>411</v>
      </c>
      <c r="D42" s="67" t="s">
        <v>363</v>
      </c>
      <c r="E42" s="67" t="s">
        <v>8</v>
      </c>
      <c r="F42" s="36">
        <v>126000</v>
      </c>
      <c r="G42" s="87"/>
      <c r="H42" s="87"/>
      <c r="I42" s="87">
        <v>21</v>
      </c>
      <c r="J42" s="112">
        <f t="shared" si="0"/>
        <v>6000</v>
      </c>
      <c r="K42" s="745"/>
      <c r="L42" s="518"/>
      <c r="M42" s="787"/>
      <c r="N42" s="498" t="s">
        <v>400</v>
      </c>
      <c r="O42" s="107" t="s">
        <v>401</v>
      </c>
      <c r="P42" s="499" t="str">
        <f t="shared" si="1"/>
        <v>TURNO 2</v>
      </c>
      <c r="Q42" s="87" t="str">
        <f t="shared" si="2"/>
        <v>BUS</v>
      </c>
      <c r="R42" s="87" t="str">
        <f t="shared" si="3"/>
        <v xml:space="preserve">CURICÓ 3 </v>
      </c>
      <c r="S42" s="788">
        <v>1</v>
      </c>
      <c r="T42" s="501">
        <f t="shared" si="4"/>
        <v>138.15335021874282</v>
      </c>
      <c r="U42" s="501">
        <f t="shared" si="5"/>
        <v>138.15335021874282</v>
      </c>
    </row>
    <row r="43" spans="1:21">
      <c r="A43" s="787"/>
      <c r="B43" s="792" t="s">
        <v>443</v>
      </c>
      <c r="C43" s="67" t="s">
        <v>412</v>
      </c>
      <c r="D43" s="67" t="s">
        <v>146</v>
      </c>
      <c r="E43" s="67" t="s">
        <v>8</v>
      </c>
      <c r="F43" s="36">
        <v>126000</v>
      </c>
      <c r="G43" s="87"/>
      <c r="H43" s="87"/>
      <c r="I43" s="87">
        <v>44</v>
      </c>
      <c r="J43" s="112">
        <f t="shared" si="0"/>
        <v>2863.6363636363635</v>
      </c>
      <c r="K43" s="745"/>
      <c r="L43" s="518"/>
      <c r="M43" s="787"/>
      <c r="N43" s="498" t="s">
        <v>400</v>
      </c>
      <c r="O43" s="107" t="s">
        <v>401</v>
      </c>
      <c r="P43" s="499" t="str">
        <f t="shared" si="1"/>
        <v xml:space="preserve">TURNO 2 </v>
      </c>
      <c r="Q43" s="87" t="str">
        <f t="shared" si="2"/>
        <v>BUS</v>
      </c>
      <c r="R43" s="87" t="str">
        <f t="shared" si="3"/>
        <v>CURICÓ 3</v>
      </c>
      <c r="S43" s="788">
        <v>1</v>
      </c>
      <c r="T43" s="501">
        <f t="shared" si="4"/>
        <v>138.15335021874282</v>
      </c>
      <c r="U43" s="501">
        <f t="shared" si="5"/>
        <v>138.15335021874282</v>
      </c>
    </row>
    <row r="44" spans="1:21">
      <c r="A44" s="787"/>
      <c r="B44" s="792" t="s">
        <v>443</v>
      </c>
      <c r="C44" s="67" t="s">
        <v>411</v>
      </c>
      <c r="D44" s="67" t="s">
        <v>364</v>
      </c>
      <c r="E44" s="67" t="s">
        <v>8</v>
      </c>
      <c r="F44" s="36">
        <v>101000</v>
      </c>
      <c r="G44" s="87"/>
      <c r="H44" s="87"/>
      <c r="I44" s="87">
        <v>28</v>
      </c>
      <c r="J44" s="112">
        <f t="shared" si="0"/>
        <v>3607.1428571428573</v>
      </c>
      <c r="K44" s="745"/>
      <c r="L44" s="518"/>
      <c r="M44" s="787"/>
      <c r="N44" s="498" t="s">
        <v>400</v>
      </c>
      <c r="O44" s="107" t="s">
        <v>401</v>
      </c>
      <c r="P44" s="499" t="str">
        <f t="shared" si="1"/>
        <v>TURNO 2</v>
      </c>
      <c r="Q44" s="87" t="str">
        <f t="shared" si="2"/>
        <v>BUS</v>
      </c>
      <c r="R44" s="87" t="str">
        <f t="shared" si="3"/>
        <v xml:space="preserve">TENO 1 </v>
      </c>
      <c r="S44" s="788">
        <v>1</v>
      </c>
      <c r="T44" s="501">
        <f t="shared" si="4"/>
        <v>110.74197120708749</v>
      </c>
      <c r="U44" s="501">
        <f t="shared" si="5"/>
        <v>110.74197120708749</v>
      </c>
    </row>
    <row r="45" spans="1:21">
      <c r="A45" s="787"/>
      <c r="B45" s="792" t="s">
        <v>443</v>
      </c>
      <c r="C45" s="67" t="s">
        <v>411</v>
      </c>
      <c r="D45" s="67" t="s">
        <v>364</v>
      </c>
      <c r="E45" s="67" t="s">
        <v>17</v>
      </c>
      <c r="F45" s="36">
        <v>95000</v>
      </c>
      <c r="G45" s="87"/>
      <c r="H45" s="87"/>
      <c r="I45" s="87">
        <v>21</v>
      </c>
      <c r="J45" s="112">
        <f t="shared" si="0"/>
        <v>4523.8095238095239</v>
      </c>
      <c r="K45" s="745"/>
      <c r="L45" s="518"/>
      <c r="M45" s="787"/>
      <c r="N45" s="498" t="s">
        <v>400</v>
      </c>
      <c r="O45" s="107" t="s">
        <v>401</v>
      </c>
      <c r="P45" s="499" t="str">
        <f t="shared" si="1"/>
        <v>TURNO 2</v>
      </c>
      <c r="Q45" s="87" t="str">
        <f t="shared" si="2"/>
        <v>MINIBUS</v>
      </c>
      <c r="R45" s="87" t="str">
        <f t="shared" si="3"/>
        <v xml:space="preserve">TENO 1 </v>
      </c>
      <c r="S45" s="788">
        <v>1</v>
      </c>
      <c r="T45" s="501">
        <f t="shared" si="4"/>
        <v>104.16324024429021</v>
      </c>
      <c r="U45" s="501">
        <f t="shared" si="5"/>
        <v>104.16324024429021</v>
      </c>
    </row>
    <row r="46" spans="1:21">
      <c r="A46" s="787"/>
      <c r="B46" s="792" t="s">
        <v>443</v>
      </c>
      <c r="C46" s="67" t="s">
        <v>411</v>
      </c>
      <c r="D46" s="67" t="s">
        <v>240</v>
      </c>
      <c r="E46" s="67" t="s">
        <v>8</v>
      </c>
      <c r="F46" s="36">
        <v>108000</v>
      </c>
      <c r="G46" s="87"/>
      <c r="H46" s="87"/>
      <c r="I46" s="87">
        <v>35</v>
      </c>
      <c r="J46" s="112">
        <f t="shared" si="0"/>
        <v>3085.7142857142858</v>
      </c>
      <c r="K46" s="745"/>
      <c r="L46" s="518"/>
      <c r="M46" s="787"/>
      <c r="N46" s="498" t="s">
        <v>400</v>
      </c>
      <c r="O46" s="107" t="s">
        <v>401</v>
      </c>
      <c r="P46" s="499" t="str">
        <f t="shared" si="1"/>
        <v>TURNO 2</v>
      </c>
      <c r="Q46" s="87" t="str">
        <f t="shared" si="2"/>
        <v>BUS</v>
      </c>
      <c r="R46" s="87" t="str">
        <f t="shared" si="3"/>
        <v>TENO 2</v>
      </c>
      <c r="S46" s="788">
        <v>1</v>
      </c>
      <c r="T46" s="501">
        <f t="shared" si="4"/>
        <v>118.41715733035097</v>
      </c>
      <c r="U46" s="501">
        <f t="shared" si="5"/>
        <v>118.41715733035097</v>
      </c>
    </row>
    <row r="47" spans="1:21">
      <c r="A47" s="787"/>
      <c r="B47" s="792" t="s">
        <v>443</v>
      </c>
      <c r="C47" s="67" t="s">
        <v>411</v>
      </c>
      <c r="D47" s="67" t="s">
        <v>25</v>
      </c>
      <c r="E47" s="67" t="s">
        <v>8</v>
      </c>
      <c r="F47" s="36">
        <v>119000</v>
      </c>
      <c r="G47" s="87"/>
      <c r="H47" s="87"/>
      <c r="I47" s="87">
        <v>21</v>
      </c>
      <c r="J47" s="112">
        <f t="shared" si="0"/>
        <v>5666.666666666667</v>
      </c>
      <c r="K47" s="745"/>
      <c r="L47" s="518"/>
      <c r="M47" s="787"/>
      <c r="N47" s="498" t="s">
        <v>400</v>
      </c>
      <c r="O47" s="107" t="s">
        <v>401</v>
      </c>
      <c r="P47" s="499" t="str">
        <f t="shared" si="1"/>
        <v>TURNO 2</v>
      </c>
      <c r="Q47" s="87" t="str">
        <f t="shared" si="2"/>
        <v>BUS</v>
      </c>
      <c r="R47" s="87" t="str">
        <f t="shared" si="3"/>
        <v>MORZA</v>
      </c>
      <c r="S47" s="788">
        <v>1</v>
      </c>
      <c r="T47" s="501">
        <f t="shared" si="4"/>
        <v>130.47816409547931</v>
      </c>
      <c r="U47" s="501">
        <f t="shared" si="5"/>
        <v>130.47816409547931</v>
      </c>
    </row>
    <row r="48" spans="1:21">
      <c r="A48" s="787"/>
      <c r="B48" s="792" t="s">
        <v>443</v>
      </c>
      <c r="C48" s="67" t="s">
        <v>411</v>
      </c>
      <c r="D48" s="67" t="s">
        <v>25</v>
      </c>
      <c r="E48" s="67" t="s">
        <v>144</v>
      </c>
      <c r="F48" s="36">
        <v>100000</v>
      </c>
      <c r="G48" s="87"/>
      <c r="H48" s="87"/>
      <c r="I48" s="87"/>
      <c r="J48" s="112" t="str">
        <f t="shared" si="0"/>
        <v/>
      </c>
      <c r="K48" s="745"/>
      <c r="L48" s="518"/>
      <c r="M48" s="787"/>
      <c r="N48" s="498" t="s">
        <v>400</v>
      </c>
      <c r="O48" s="107" t="s">
        <v>401</v>
      </c>
      <c r="P48" s="499" t="str">
        <f t="shared" si="1"/>
        <v>TURNO 2</v>
      </c>
      <c r="Q48" s="87" t="str">
        <f t="shared" si="2"/>
        <v xml:space="preserve">VAN </v>
      </c>
      <c r="R48" s="87" t="str">
        <f t="shared" si="3"/>
        <v>MORZA</v>
      </c>
      <c r="S48" s="788">
        <v>1</v>
      </c>
      <c r="T48" s="501">
        <f t="shared" si="4"/>
        <v>109.64551604662128</v>
      </c>
      <c r="U48" s="501">
        <f t="shared" si="5"/>
        <v>109.64551604662128</v>
      </c>
    </row>
    <row r="49" spans="1:21">
      <c r="A49" s="787"/>
      <c r="B49" s="792" t="s">
        <v>443</v>
      </c>
      <c r="C49" s="67" t="s">
        <v>411</v>
      </c>
      <c r="D49" s="67" t="s">
        <v>54</v>
      </c>
      <c r="E49" s="67" t="s">
        <v>8</v>
      </c>
      <c r="F49" s="36">
        <v>120000</v>
      </c>
      <c r="G49" s="87"/>
      <c r="H49" s="87"/>
      <c r="I49" s="87">
        <v>20</v>
      </c>
      <c r="J49" s="112">
        <f t="shared" si="0"/>
        <v>6000</v>
      </c>
      <c r="K49" s="745"/>
      <c r="L49" s="518"/>
      <c r="M49" s="787"/>
      <c r="N49" s="498" t="s">
        <v>400</v>
      </c>
      <c r="O49" s="107" t="s">
        <v>401</v>
      </c>
      <c r="P49" s="499" t="str">
        <f t="shared" si="1"/>
        <v>TURNO 2</v>
      </c>
      <c r="Q49" s="87" t="str">
        <f t="shared" si="2"/>
        <v>BUS</v>
      </c>
      <c r="R49" s="87" t="str">
        <f t="shared" si="3"/>
        <v>LA MONTAÑA 1</v>
      </c>
      <c r="S49" s="788">
        <v>1</v>
      </c>
      <c r="T49" s="501">
        <f t="shared" si="4"/>
        <v>131.57461925594552</v>
      </c>
      <c r="U49" s="501">
        <f t="shared" si="5"/>
        <v>131.57461925594552</v>
      </c>
    </row>
    <row r="50" spans="1:21">
      <c r="A50" s="787"/>
      <c r="B50" s="792" t="s">
        <v>443</v>
      </c>
      <c r="C50" s="67" t="s">
        <v>411</v>
      </c>
      <c r="D50" s="67" t="s">
        <v>57</v>
      </c>
      <c r="E50" s="67" t="s">
        <v>17</v>
      </c>
      <c r="F50" s="36">
        <v>105000</v>
      </c>
      <c r="G50" s="87"/>
      <c r="H50" s="87"/>
      <c r="I50" s="87">
        <v>16</v>
      </c>
      <c r="J50" s="112">
        <f t="shared" si="0"/>
        <v>6562.5</v>
      </c>
      <c r="K50" s="745"/>
      <c r="L50" s="518"/>
      <c r="M50" s="787"/>
      <c r="N50" s="498" t="s">
        <v>400</v>
      </c>
      <c r="O50" s="107" t="s">
        <v>401</v>
      </c>
      <c r="P50" s="499" t="str">
        <f t="shared" si="1"/>
        <v>TURNO 2</v>
      </c>
      <c r="Q50" s="87" t="str">
        <f t="shared" si="2"/>
        <v>MINIBUS</v>
      </c>
      <c r="R50" s="87" t="str">
        <f t="shared" si="3"/>
        <v xml:space="preserve">LA MONTAÑA 2 </v>
      </c>
      <c r="S50" s="788">
        <v>1</v>
      </c>
      <c r="T50" s="501">
        <f t="shared" si="4"/>
        <v>115.12779184895234</v>
      </c>
      <c r="U50" s="501">
        <f t="shared" si="5"/>
        <v>115.12779184895234</v>
      </c>
    </row>
    <row r="51" spans="1:21" ht="16.5" customHeight="1">
      <c r="A51" s="787"/>
      <c r="B51" s="792" t="s">
        <v>443</v>
      </c>
      <c r="C51" s="67" t="s">
        <v>411</v>
      </c>
      <c r="D51" s="67" t="s">
        <v>58</v>
      </c>
      <c r="E51" s="67" t="s">
        <v>8</v>
      </c>
      <c r="F51" s="36">
        <v>165000</v>
      </c>
      <c r="G51" s="87"/>
      <c r="H51" s="87"/>
      <c r="I51" s="87">
        <v>42</v>
      </c>
      <c r="J51" s="112">
        <f t="shared" si="0"/>
        <v>3928.5714285714284</v>
      </c>
      <c r="K51" s="745"/>
      <c r="L51" s="518"/>
      <c r="M51" s="787"/>
      <c r="N51" s="498" t="s">
        <v>400</v>
      </c>
      <c r="O51" s="107" t="s">
        <v>401</v>
      </c>
      <c r="P51" s="499" t="str">
        <f t="shared" si="1"/>
        <v>TURNO 2</v>
      </c>
      <c r="Q51" s="87" t="str">
        <f t="shared" si="2"/>
        <v>BUS</v>
      </c>
      <c r="R51" s="87" t="str">
        <f t="shared" si="3"/>
        <v xml:space="preserve">MOLINA </v>
      </c>
      <c r="S51" s="788">
        <v>1</v>
      </c>
      <c r="T51" s="501">
        <f t="shared" si="4"/>
        <v>180.91510147692512</v>
      </c>
      <c r="U51" s="501">
        <f t="shared" si="5"/>
        <v>180.91510147692512</v>
      </c>
    </row>
    <row r="52" spans="1:21">
      <c r="A52" s="787"/>
      <c r="B52" s="792" t="s">
        <v>443</v>
      </c>
      <c r="C52" s="67" t="s">
        <v>412</v>
      </c>
      <c r="D52" s="67" t="s">
        <v>22</v>
      </c>
      <c r="E52" s="67" t="s">
        <v>17</v>
      </c>
      <c r="F52" s="36">
        <v>145000</v>
      </c>
      <c r="G52" s="87"/>
      <c r="H52" s="87"/>
      <c r="I52" s="87">
        <v>20</v>
      </c>
      <c r="J52" s="112">
        <f t="shared" si="0"/>
        <v>7250</v>
      </c>
      <c r="K52" s="745"/>
      <c r="L52" s="518"/>
      <c r="M52" s="787"/>
      <c r="N52" s="498" t="s">
        <v>400</v>
      </c>
      <c r="O52" s="107" t="s">
        <v>401</v>
      </c>
      <c r="P52" s="499" t="str">
        <f t="shared" si="1"/>
        <v xml:space="preserve">TURNO 2 </v>
      </c>
      <c r="Q52" s="87" t="str">
        <f t="shared" si="2"/>
        <v>MINIBUS</v>
      </c>
      <c r="R52" s="87" t="str">
        <f t="shared" si="3"/>
        <v>MOLINA</v>
      </c>
      <c r="S52" s="788">
        <v>1</v>
      </c>
      <c r="T52" s="501">
        <f t="shared" si="4"/>
        <v>158.98599826760085</v>
      </c>
      <c r="U52" s="501">
        <f t="shared" si="5"/>
        <v>158.98599826760085</v>
      </c>
    </row>
    <row r="53" spans="1:21">
      <c r="A53" s="787"/>
      <c r="B53" s="792" t="s">
        <v>443</v>
      </c>
      <c r="C53" s="67" t="s">
        <v>411</v>
      </c>
      <c r="D53" s="67" t="s">
        <v>20</v>
      </c>
      <c r="E53" s="67" t="s">
        <v>8</v>
      </c>
      <c r="F53" s="36">
        <v>121000</v>
      </c>
      <c r="G53" s="87"/>
      <c r="H53" s="87"/>
      <c r="I53" s="87">
        <v>28</v>
      </c>
      <c r="J53" s="112">
        <f t="shared" si="0"/>
        <v>4321.4285714285716</v>
      </c>
      <c r="K53" s="745"/>
      <c r="L53" s="518"/>
      <c r="M53" s="787"/>
      <c r="N53" s="498" t="s">
        <v>400</v>
      </c>
      <c r="O53" s="107" t="s">
        <v>401</v>
      </c>
      <c r="P53" s="499" t="str">
        <f>C53</f>
        <v>TURNO 2</v>
      </c>
      <c r="Q53" s="87" t="str">
        <f t="shared" si="2"/>
        <v>BUS</v>
      </c>
      <c r="R53" s="87" t="str">
        <f>D53</f>
        <v>RAUCO</v>
      </c>
      <c r="S53" s="788">
        <v>1</v>
      </c>
      <c r="T53" s="501">
        <f t="shared" si="4"/>
        <v>132.67107441641176</v>
      </c>
      <c r="U53" s="501">
        <f t="shared" si="5"/>
        <v>132.67107441641176</v>
      </c>
    </row>
    <row r="54" spans="1:21">
      <c r="A54" s="787"/>
      <c r="B54" s="792" t="s">
        <v>443</v>
      </c>
      <c r="C54" s="67" t="s">
        <v>411</v>
      </c>
      <c r="D54" s="67" t="s">
        <v>20</v>
      </c>
      <c r="E54" s="67" t="s">
        <v>10</v>
      </c>
      <c r="F54" s="36">
        <v>90000</v>
      </c>
      <c r="G54" s="87"/>
      <c r="H54" s="87"/>
      <c r="I54" s="87">
        <v>10</v>
      </c>
      <c r="J54" s="112">
        <f t="shared" si="0"/>
        <v>9000</v>
      </c>
      <c r="K54" s="745"/>
      <c r="L54" s="518"/>
      <c r="M54" s="787"/>
      <c r="N54" s="498" t="s">
        <v>400</v>
      </c>
      <c r="O54" s="107" t="s">
        <v>401</v>
      </c>
      <c r="P54" s="499" t="str">
        <f t="shared" si="1"/>
        <v>TURNO 2</v>
      </c>
      <c r="Q54" s="87" t="str">
        <f t="shared" si="2"/>
        <v>VAN</v>
      </c>
      <c r="R54" s="87" t="str">
        <f t="shared" si="3"/>
        <v>RAUCO</v>
      </c>
      <c r="S54" s="788">
        <v>1</v>
      </c>
      <c r="T54" s="501">
        <f t="shared" si="4"/>
        <v>98.680964441959148</v>
      </c>
      <c r="U54" s="501">
        <f t="shared" si="5"/>
        <v>98.680964441959148</v>
      </c>
    </row>
    <row r="55" spans="1:21">
      <c r="A55" s="787"/>
      <c r="B55" s="792" t="s">
        <v>443</v>
      </c>
      <c r="C55" s="67" t="s">
        <v>411</v>
      </c>
      <c r="D55" s="67" t="s">
        <v>419</v>
      </c>
      <c r="E55" s="67" t="s">
        <v>17</v>
      </c>
      <c r="F55" s="36">
        <v>150000</v>
      </c>
      <c r="G55" s="87"/>
      <c r="H55" s="87"/>
      <c r="I55" s="87">
        <v>18</v>
      </c>
      <c r="J55" s="112">
        <f t="shared" si="0"/>
        <v>8333.3333333333339</v>
      </c>
      <c r="K55" s="745"/>
      <c r="L55" s="518"/>
      <c r="M55" s="787"/>
      <c r="N55" s="498" t="s">
        <v>400</v>
      </c>
      <c r="O55" s="107" t="s">
        <v>401</v>
      </c>
      <c r="P55" s="499" t="str">
        <f t="shared" si="1"/>
        <v>TURNO 2</v>
      </c>
      <c r="Q55" s="87" t="str">
        <f t="shared" si="2"/>
        <v>MINIBUS</v>
      </c>
      <c r="R55" s="87" t="str">
        <f t="shared" si="3"/>
        <v xml:space="preserve">CHEPICA </v>
      </c>
      <c r="S55" s="788">
        <v>1</v>
      </c>
      <c r="T55" s="501">
        <f t="shared" si="4"/>
        <v>164.46827406993191</v>
      </c>
      <c r="U55" s="501">
        <f t="shared" si="5"/>
        <v>164.46827406993191</v>
      </c>
    </row>
    <row r="56" spans="1:21">
      <c r="A56" s="787"/>
      <c r="B56" s="793" t="s">
        <v>452</v>
      </c>
      <c r="C56" s="794" t="s">
        <v>408</v>
      </c>
      <c r="D56" s="794" t="s">
        <v>413</v>
      </c>
      <c r="E56" s="794" t="s">
        <v>10</v>
      </c>
      <c r="F56" s="795">
        <v>75000</v>
      </c>
      <c r="G56" s="87"/>
      <c r="H56" s="87"/>
      <c r="I56" s="87">
        <v>10</v>
      </c>
      <c r="J56" s="112">
        <f t="shared" si="0"/>
        <v>7500</v>
      </c>
      <c r="K56" s="745"/>
      <c r="L56" s="518"/>
      <c r="M56" s="787"/>
      <c r="N56" s="498" t="s">
        <v>400</v>
      </c>
      <c r="O56" s="107" t="s">
        <v>401</v>
      </c>
      <c r="P56" s="499" t="str">
        <f t="shared" si="1"/>
        <v>TURNO 1</v>
      </c>
      <c r="Q56" s="87" t="str">
        <f t="shared" si="2"/>
        <v>VAN</v>
      </c>
      <c r="R56" s="87" t="str">
        <f t="shared" si="3"/>
        <v>CURICÓ 1,2,3</v>
      </c>
      <c r="S56" s="788">
        <v>1</v>
      </c>
      <c r="T56" s="501">
        <f t="shared" si="4"/>
        <v>82.234137034965954</v>
      </c>
      <c r="U56" s="501">
        <f t="shared" si="5"/>
        <v>82.234137034965954</v>
      </c>
    </row>
    <row r="57" spans="1:21">
      <c r="A57" s="787"/>
      <c r="B57" s="796" t="s">
        <v>453</v>
      </c>
      <c r="C57" s="76" t="s">
        <v>411</v>
      </c>
      <c r="D57" s="76" t="s">
        <v>414</v>
      </c>
      <c r="E57" s="76" t="s">
        <v>17</v>
      </c>
      <c r="F57" s="77">
        <v>78750</v>
      </c>
      <c r="G57" s="87"/>
      <c r="H57" s="87"/>
      <c r="I57" s="87">
        <v>15</v>
      </c>
      <c r="J57" s="112">
        <f t="shared" si="0"/>
        <v>5250</v>
      </c>
      <c r="K57" s="745"/>
      <c r="L57" s="518"/>
      <c r="M57" s="787"/>
      <c r="N57" s="498" t="s">
        <v>400</v>
      </c>
      <c r="O57" s="107" t="s">
        <v>401</v>
      </c>
      <c r="P57" s="499" t="str">
        <f t="shared" si="1"/>
        <v>TURNO 2</v>
      </c>
      <c r="Q57" s="87" t="str">
        <f t="shared" si="2"/>
        <v>MINIBUS</v>
      </c>
      <c r="R57" s="87" t="str">
        <f t="shared" si="3"/>
        <v>CURICÓ 1,2</v>
      </c>
      <c r="S57" s="788">
        <v>1</v>
      </c>
      <c r="T57" s="501">
        <f t="shared" si="4"/>
        <v>86.345843886714249</v>
      </c>
      <c r="U57" s="501">
        <f t="shared" si="5"/>
        <v>86.345843886714249</v>
      </c>
    </row>
    <row r="58" spans="1:21">
      <c r="A58" s="787"/>
      <c r="B58" s="796" t="s">
        <v>453</v>
      </c>
      <c r="C58" s="76" t="s">
        <v>411</v>
      </c>
      <c r="D58" s="76" t="s">
        <v>249</v>
      </c>
      <c r="E58" s="76" t="s">
        <v>10</v>
      </c>
      <c r="F58" s="77">
        <v>48500</v>
      </c>
      <c r="G58" s="87"/>
      <c r="H58" s="87"/>
      <c r="I58" s="87">
        <v>8</v>
      </c>
      <c r="J58" s="112">
        <f t="shared" si="0"/>
        <v>6062.5</v>
      </c>
      <c r="K58" s="745"/>
      <c r="L58" s="518"/>
      <c r="M58" s="787"/>
      <c r="N58" s="498" t="s">
        <v>400</v>
      </c>
      <c r="O58" s="107" t="s">
        <v>401</v>
      </c>
      <c r="P58" s="499" t="str">
        <f t="shared" si="1"/>
        <v>TURNO 2</v>
      </c>
      <c r="Q58" s="87" t="str">
        <f t="shared" si="2"/>
        <v>VAN</v>
      </c>
      <c r="R58" s="87" t="str">
        <f t="shared" si="3"/>
        <v xml:space="preserve">TENO 2 </v>
      </c>
      <c r="S58" s="437">
        <v>1</v>
      </c>
      <c r="T58" s="501">
        <f t="shared" si="4"/>
        <v>53.178075282611317</v>
      </c>
      <c r="U58" s="501">
        <f t="shared" si="5"/>
        <v>53.178075282611317</v>
      </c>
    </row>
    <row r="59" spans="1:21">
      <c r="A59" s="787"/>
      <c r="B59" s="796" t="s">
        <v>453</v>
      </c>
      <c r="C59" s="76" t="s">
        <v>411</v>
      </c>
      <c r="D59" s="76" t="s">
        <v>14</v>
      </c>
      <c r="E59" s="76" t="s">
        <v>17</v>
      </c>
      <c r="F59" s="77">
        <v>52500</v>
      </c>
      <c r="G59" s="87"/>
      <c r="H59" s="87"/>
      <c r="I59" s="87">
        <v>13</v>
      </c>
      <c r="J59" s="112">
        <f t="shared" si="0"/>
        <v>4038.4615384615386</v>
      </c>
      <c r="K59" s="745"/>
      <c r="L59" s="518"/>
      <c r="M59" s="787"/>
      <c r="N59" s="498" t="s">
        <v>400</v>
      </c>
      <c r="O59" s="107" t="s">
        <v>401</v>
      </c>
      <c r="P59" s="499" t="str">
        <f t="shared" si="1"/>
        <v>TURNO 2</v>
      </c>
      <c r="Q59" s="87" t="str">
        <f t="shared" si="2"/>
        <v>MINIBUS</v>
      </c>
      <c r="R59" s="87" t="str">
        <f t="shared" si="3"/>
        <v>CURICO 3</v>
      </c>
      <c r="S59" s="437">
        <v>1</v>
      </c>
      <c r="T59" s="501">
        <f t="shared" si="4"/>
        <v>57.563895924476171</v>
      </c>
      <c r="U59" s="501">
        <f t="shared" si="5"/>
        <v>57.563895924476171</v>
      </c>
    </row>
    <row r="60" spans="1:21" ht="15" thickBot="1">
      <c r="A60" s="787"/>
      <c r="B60" s="796" t="s">
        <v>453</v>
      </c>
      <c r="C60" s="76" t="s">
        <v>411</v>
      </c>
      <c r="D60" s="76" t="s">
        <v>462</v>
      </c>
      <c r="E60" s="76" t="s">
        <v>10</v>
      </c>
      <c r="F60" s="77">
        <v>47500</v>
      </c>
      <c r="G60" s="87"/>
      <c r="H60" s="87"/>
      <c r="I60" s="87">
        <v>8</v>
      </c>
      <c r="J60" s="112">
        <f t="shared" si="0"/>
        <v>5937.5</v>
      </c>
      <c r="K60" s="745"/>
      <c r="L60" s="642"/>
      <c r="M60" s="787"/>
      <c r="N60" s="498" t="s">
        <v>400</v>
      </c>
      <c r="O60" s="107" t="s">
        <v>401</v>
      </c>
      <c r="P60" s="499" t="str">
        <f t="shared" si="1"/>
        <v>TURNO 2</v>
      </c>
      <c r="Q60" s="87" t="str">
        <f t="shared" si="2"/>
        <v>VAN</v>
      </c>
      <c r="R60" s="87" t="str">
        <f t="shared" si="3"/>
        <v>MORZA/LA MONTAÑA</v>
      </c>
      <c r="S60" s="437">
        <v>1</v>
      </c>
      <c r="T60" s="501">
        <f t="shared" si="4"/>
        <v>52.081620122145104</v>
      </c>
      <c r="U60" s="501">
        <f t="shared" si="5"/>
        <v>52.081620122145104</v>
      </c>
    </row>
    <row r="61" spans="1:21">
      <c r="A61" s="797">
        <v>46008</v>
      </c>
      <c r="B61" s="790" t="s">
        <v>503</v>
      </c>
      <c r="C61" s="76" t="s">
        <v>408</v>
      </c>
      <c r="D61" s="76" t="s">
        <v>158</v>
      </c>
      <c r="E61" s="76" t="s">
        <v>17</v>
      </c>
      <c r="F61" s="791">
        <v>78750</v>
      </c>
      <c r="G61" s="87"/>
      <c r="H61" s="87"/>
      <c r="I61" s="87"/>
      <c r="J61" s="112" t="str">
        <f t="shared" si="0"/>
        <v/>
      </c>
      <c r="K61" s="745">
        <v>913.74</v>
      </c>
      <c r="L61" s="641"/>
      <c r="M61" s="773">
        <v>46008</v>
      </c>
      <c r="N61" s="780" t="s">
        <v>400</v>
      </c>
      <c r="O61" s="781" t="s">
        <v>401</v>
      </c>
      <c r="P61" s="782" t="str">
        <f>C61</f>
        <v>TURNO 1</v>
      </c>
      <c r="Q61" s="737" t="str">
        <f>E61</f>
        <v>MINIBUS</v>
      </c>
      <c r="R61" s="737" t="str">
        <f>D61</f>
        <v>CURICÓ 1 Y 2</v>
      </c>
      <c r="S61" s="783">
        <v>1</v>
      </c>
      <c r="T61" s="784">
        <f>F61/$K$61</f>
        <v>86.184253726442975</v>
      </c>
      <c r="U61" s="443">
        <f t="shared" si="5"/>
        <v>86.184253726442975</v>
      </c>
    </row>
    <row r="62" spans="1:21">
      <c r="A62" s="797"/>
      <c r="B62" s="790" t="s">
        <v>503</v>
      </c>
      <c r="C62" s="76" t="s">
        <v>408</v>
      </c>
      <c r="D62" s="76" t="s">
        <v>146</v>
      </c>
      <c r="E62" s="76" t="s">
        <v>10</v>
      </c>
      <c r="F62" s="791">
        <v>45000</v>
      </c>
      <c r="G62" s="87"/>
      <c r="H62" s="87"/>
      <c r="I62" s="87"/>
      <c r="J62" s="112" t="str">
        <f t="shared" si="0"/>
        <v/>
      </c>
      <c r="K62" s="745"/>
      <c r="L62" s="518"/>
      <c r="M62" s="773"/>
      <c r="N62" s="449" t="s">
        <v>400</v>
      </c>
      <c r="O62" s="358" t="s">
        <v>401</v>
      </c>
      <c r="P62" s="512" t="str">
        <f t="shared" ref="P62:P111" si="6">C62</f>
        <v>TURNO 1</v>
      </c>
      <c r="Q62" t="str">
        <f t="shared" ref="Q62:Q111" si="7">E62</f>
        <v>VAN</v>
      </c>
      <c r="R62" t="str">
        <f t="shared" ref="R62:R111" si="8">D62</f>
        <v>CURICÓ 3</v>
      </c>
      <c r="S62" s="356">
        <v>1</v>
      </c>
      <c r="T62" s="379">
        <f t="shared" ref="T62:T111" si="9">F62/$K$61</f>
        <v>49.24814498653884</v>
      </c>
      <c r="U62" s="443">
        <f t="shared" si="5"/>
        <v>49.24814498653884</v>
      </c>
    </row>
    <row r="63" spans="1:21">
      <c r="A63" s="797"/>
      <c r="B63" s="790" t="s">
        <v>503</v>
      </c>
      <c r="C63" s="76" t="s">
        <v>408</v>
      </c>
      <c r="D63" s="76" t="s">
        <v>463</v>
      </c>
      <c r="E63" s="76" t="s">
        <v>10</v>
      </c>
      <c r="F63" s="791">
        <v>80000</v>
      </c>
      <c r="G63" s="67"/>
      <c r="H63" s="87"/>
      <c r="I63" s="87"/>
      <c r="J63" s="112" t="str">
        <f t="shared" si="0"/>
        <v/>
      </c>
      <c r="K63" s="745"/>
      <c r="L63" s="518"/>
      <c r="M63" s="773"/>
      <c r="N63" s="449" t="s">
        <v>400</v>
      </c>
      <c r="O63" s="358" t="s">
        <v>401</v>
      </c>
      <c r="P63" s="512" t="str">
        <f t="shared" si="6"/>
        <v>TURNO 1</v>
      </c>
      <c r="Q63" t="str">
        <f t="shared" si="7"/>
        <v>VAN</v>
      </c>
      <c r="R63" t="str">
        <f t="shared" si="8"/>
        <v>TENO/MORZA/LA MONTAÑA</v>
      </c>
      <c r="S63" s="356">
        <v>1</v>
      </c>
      <c r="T63" s="379">
        <f t="shared" si="9"/>
        <v>87.552257753846831</v>
      </c>
      <c r="U63" s="443">
        <f t="shared" si="5"/>
        <v>87.552257753846831</v>
      </c>
    </row>
    <row r="64" spans="1:21">
      <c r="A64" s="797"/>
      <c r="B64" s="790" t="s">
        <v>464</v>
      </c>
      <c r="C64" s="76" t="s">
        <v>408</v>
      </c>
      <c r="D64" s="76" t="s">
        <v>148</v>
      </c>
      <c r="E64" s="76" t="s">
        <v>17</v>
      </c>
      <c r="F64" s="791">
        <v>78750</v>
      </c>
      <c r="G64" s="87"/>
      <c r="H64" s="87"/>
      <c r="I64" s="87"/>
      <c r="J64" s="112" t="str">
        <f t="shared" si="0"/>
        <v/>
      </c>
      <c r="K64" s="745"/>
      <c r="L64" s="518"/>
      <c r="M64" s="773"/>
      <c r="N64" s="449" t="s">
        <v>400</v>
      </c>
      <c r="O64" s="358" t="s">
        <v>401</v>
      </c>
      <c r="P64" s="512" t="str">
        <f t="shared" si="6"/>
        <v>TURNO 1</v>
      </c>
      <c r="Q64" t="str">
        <f t="shared" si="7"/>
        <v>MINIBUS</v>
      </c>
      <c r="R64" t="str">
        <f t="shared" si="8"/>
        <v xml:space="preserve">CURICÓ 1 Y 2 </v>
      </c>
      <c r="S64" s="356">
        <v>1</v>
      </c>
      <c r="T64" s="379">
        <f t="shared" si="9"/>
        <v>86.184253726442975</v>
      </c>
      <c r="U64" s="443">
        <f t="shared" si="5"/>
        <v>86.184253726442975</v>
      </c>
    </row>
    <row r="65" spans="1:21">
      <c r="A65" s="797"/>
      <c r="B65" s="790" t="s">
        <v>464</v>
      </c>
      <c r="C65" s="76" t="s">
        <v>408</v>
      </c>
      <c r="D65" s="76" t="s">
        <v>146</v>
      </c>
      <c r="E65" s="76" t="s">
        <v>10</v>
      </c>
      <c r="F65" s="791">
        <v>45000</v>
      </c>
      <c r="G65" s="87"/>
      <c r="H65" s="87"/>
      <c r="I65" s="87"/>
      <c r="J65" s="112" t="str">
        <f t="shared" si="0"/>
        <v/>
      </c>
      <c r="K65" s="745"/>
      <c r="L65" s="518"/>
      <c r="M65" s="773"/>
      <c r="N65" s="449" t="s">
        <v>400</v>
      </c>
      <c r="O65" s="358" t="s">
        <v>401</v>
      </c>
      <c r="P65" s="512" t="str">
        <f t="shared" si="6"/>
        <v>TURNO 1</v>
      </c>
      <c r="Q65" t="str">
        <f t="shared" si="7"/>
        <v>VAN</v>
      </c>
      <c r="R65" t="str">
        <f t="shared" si="8"/>
        <v>CURICÓ 3</v>
      </c>
      <c r="S65" s="356">
        <v>1</v>
      </c>
      <c r="T65" s="379">
        <f t="shared" si="9"/>
        <v>49.24814498653884</v>
      </c>
      <c r="U65" s="443">
        <f t="shared" si="5"/>
        <v>49.24814498653884</v>
      </c>
    </row>
    <row r="66" spans="1:21">
      <c r="A66" s="797"/>
      <c r="B66" s="792" t="s">
        <v>434</v>
      </c>
      <c r="C66" s="67" t="s">
        <v>409</v>
      </c>
      <c r="D66" s="67" t="s">
        <v>145</v>
      </c>
      <c r="E66" s="67" t="s">
        <v>8</v>
      </c>
      <c r="F66" s="36">
        <v>126000</v>
      </c>
      <c r="G66" s="87"/>
      <c r="H66" s="87"/>
      <c r="I66" s="87">
        <v>44</v>
      </c>
      <c r="J66" s="112">
        <f t="shared" si="0"/>
        <v>2863.6363636363635</v>
      </c>
      <c r="K66" s="745"/>
      <c r="L66" s="518"/>
      <c r="M66" s="773"/>
      <c r="N66" s="449" t="s">
        <v>400</v>
      </c>
      <c r="O66" s="358" t="s">
        <v>401</v>
      </c>
      <c r="P66" s="512" t="str">
        <f t="shared" si="6"/>
        <v xml:space="preserve">TURNO 1 </v>
      </c>
      <c r="Q66" t="str">
        <f t="shared" si="7"/>
        <v>BUS</v>
      </c>
      <c r="R66" t="str">
        <f t="shared" si="8"/>
        <v>CURICÓ 1</v>
      </c>
      <c r="S66" s="356">
        <v>1</v>
      </c>
      <c r="T66" s="379">
        <f t="shared" si="9"/>
        <v>137.89480596230877</v>
      </c>
      <c r="U66" s="443">
        <f t="shared" ref="U66:U128" si="10">S66*T66</f>
        <v>137.89480596230877</v>
      </c>
    </row>
    <row r="67" spans="1:21">
      <c r="A67" s="797"/>
      <c r="B67" s="792" t="s">
        <v>434</v>
      </c>
      <c r="C67" s="67" t="s">
        <v>409</v>
      </c>
      <c r="D67" s="67" t="s">
        <v>145</v>
      </c>
      <c r="E67" s="67" t="s">
        <v>8</v>
      </c>
      <c r="F67" s="36">
        <v>126000</v>
      </c>
      <c r="G67" s="87"/>
      <c r="H67" s="87"/>
      <c r="I67" s="87">
        <v>26</v>
      </c>
      <c r="J67" s="112">
        <f t="shared" si="0"/>
        <v>4846.1538461538457</v>
      </c>
      <c r="K67" s="745"/>
      <c r="L67" s="518"/>
      <c r="M67" s="773"/>
      <c r="N67" s="449" t="s">
        <v>400</v>
      </c>
      <c r="O67" s="358" t="s">
        <v>401</v>
      </c>
      <c r="P67" s="512" t="str">
        <f t="shared" si="6"/>
        <v xml:space="preserve">TURNO 1 </v>
      </c>
      <c r="Q67" t="str">
        <f t="shared" si="7"/>
        <v>BUS</v>
      </c>
      <c r="R67" t="str">
        <f t="shared" si="8"/>
        <v>CURICÓ 1</v>
      </c>
      <c r="S67" s="356">
        <v>1</v>
      </c>
      <c r="T67" s="379">
        <f t="shared" si="9"/>
        <v>137.89480596230877</v>
      </c>
      <c r="U67" s="443">
        <f t="shared" si="10"/>
        <v>137.89480596230877</v>
      </c>
    </row>
    <row r="68" spans="1:21">
      <c r="A68" s="797"/>
      <c r="B68" s="792" t="s">
        <v>434</v>
      </c>
      <c r="C68" s="67" t="s">
        <v>408</v>
      </c>
      <c r="D68" s="67" t="s">
        <v>137</v>
      </c>
      <c r="E68" s="67" t="s">
        <v>8</v>
      </c>
      <c r="F68" s="36">
        <v>126000</v>
      </c>
      <c r="G68" s="87"/>
      <c r="H68" s="87"/>
      <c r="I68" s="87">
        <v>18</v>
      </c>
      <c r="J68" s="112">
        <f t="shared" ref="J68:J131" si="11">IFERROR(F68/I68, "")</f>
        <v>7000</v>
      </c>
      <c r="K68" s="745"/>
      <c r="L68" s="518"/>
      <c r="M68" s="773"/>
      <c r="N68" s="449" t="s">
        <v>400</v>
      </c>
      <c r="O68" s="358" t="s">
        <v>401</v>
      </c>
      <c r="P68" s="512" t="str">
        <f t="shared" si="6"/>
        <v>TURNO 1</v>
      </c>
      <c r="Q68" t="str">
        <f t="shared" si="7"/>
        <v>BUS</v>
      </c>
      <c r="R68" t="str">
        <f t="shared" si="8"/>
        <v>CURICÓ 2</v>
      </c>
      <c r="S68" s="356">
        <v>1</v>
      </c>
      <c r="T68" s="379">
        <f t="shared" si="9"/>
        <v>137.89480596230877</v>
      </c>
      <c r="U68" s="443">
        <f t="shared" si="10"/>
        <v>137.89480596230877</v>
      </c>
    </row>
    <row r="69" spans="1:21">
      <c r="A69" s="797"/>
      <c r="B69" s="792" t="s">
        <v>434</v>
      </c>
      <c r="C69" s="67" t="s">
        <v>408</v>
      </c>
      <c r="D69" s="67" t="s">
        <v>137</v>
      </c>
      <c r="E69" s="67" t="s">
        <v>8</v>
      </c>
      <c r="F69" s="36">
        <v>126000</v>
      </c>
      <c r="G69" s="87"/>
      <c r="H69" s="87"/>
      <c r="I69" s="87">
        <v>25</v>
      </c>
      <c r="J69" s="112">
        <f t="shared" si="11"/>
        <v>5040</v>
      </c>
      <c r="K69" s="745"/>
      <c r="L69" s="518"/>
      <c r="M69" s="773"/>
      <c r="N69" s="449" t="s">
        <v>400</v>
      </c>
      <c r="O69" s="358" t="s">
        <v>401</v>
      </c>
      <c r="P69" s="512" t="str">
        <f t="shared" si="6"/>
        <v>TURNO 1</v>
      </c>
      <c r="Q69" t="str">
        <f t="shared" si="7"/>
        <v>BUS</v>
      </c>
      <c r="R69" t="str">
        <f t="shared" si="8"/>
        <v>CURICÓ 2</v>
      </c>
      <c r="S69" s="356">
        <v>1</v>
      </c>
      <c r="T69" s="379">
        <f t="shared" si="9"/>
        <v>137.89480596230877</v>
      </c>
      <c r="U69" s="443">
        <f t="shared" si="10"/>
        <v>137.89480596230877</v>
      </c>
    </row>
    <row r="70" spans="1:21">
      <c r="A70" s="797"/>
      <c r="B70" s="792" t="s">
        <v>434</v>
      </c>
      <c r="C70" s="67" t="s">
        <v>408</v>
      </c>
      <c r="D70" s="67" t="s">
        <v>146</v>
      </c>
      <c r="E70" s="67" t="s">
        <v>8</v>
      </c>
      <c r="F70" s="36">
        <v>126000</v>
      </c>
      <c r="G70" s="87"/>
      <c r="H70" s="87"/>
      <c r="I70" s="87">
        <v>44</v>
      </c>
      <c r="J70" s="112">
        <f t="shared" si="11"/>
        <v>2863.6363636363635</v>
      </c>
      <c r="K70" s="745"/>
      <c r="L70" s="518"/>
      <c r="M70" s="773"/>
      <c r="N70" s="449" t="s">
        <v>400</v>
      </c>
      <c r="O70" s="358" t="s">
        <v>401</v>
      </c>
      <c r="P70" s="512" t="str">
        <f t="shared" si="6"/>
        <v>TURNO 1</v>
      </c>
      <c r="Q70" t="str">
        <f t="shared" si="7"/>
        <v>BUS</v>
      </c>
      <c r="R70" t="str">
        <f t="shared" si="8"/>
        <v>CURICÓ 3</v>
      </c>
      <c r="S70" s="356">
        <v>1</v>
      </c>
      <c r="T70" s="379">
        <f t="shared" si="9"/>
        <v>137.89480596230877</v>
      </c>
      <c r="U70" s="443">
        <f t="shared" si="10"/>
        <v>137.89480596230877</v>
      </c>
    </row>
    <row r="71" spans="1:21">
      <c r="A71" s="797"/>
      <c r="B71" s="792" t="s">
        <v>434</v>
      </c>
      <c r="C71" s="67" t="s">
        <v>408</v>
      </c>
      <c r="D71" s="67" t="s">
        <v>146</v>
      </c>
      <c r="E71" s="67" t="s">
        <v>8</v>
      </c>
      <c r="F71" s="36">
        <v>126000</v>
      </c>
      <c r="G71" s="87"/>
      <c r="H71" s="87"/>
      <c r="I71" s="87">
        <v>36</v>
      </c>
      <c r="J71" s="112">
        <f t="shared" si="11"/>
        <v>3500</v>
      </c>
      <c r="K71" s="745"/>
      <c r="L71" s="518"/>
      <c r="M71" s="773"/>
      <c r="N71" s="449" t="s">
        <v>400</v>
      </c>
      <c r="O71" s="358" t="s">
        <v>401</v>
      </c>
      <c r="P71" s="512" t="str">
        <f t="shared" si="6"/>
        <v>TURNO 1</v>
      </c>
      <c r="Q71" t="str">
        <f t="shared" si="7"/>
        <v>BUS</v>
      </c>
      <c r="R71" t="str">
        <f t="shared" si="8"/>
        <v>CURICÓ 3</v>
      </c>
      <c r="S71" s="356">
        <v>1</v>
      </c>
      <c r="T71" s="379">
        <f t="shared" si="9"/>
        <v>137.89480596230877</v>
      </c>
      <c r="U71" s="443">
        <f t="shared" si="10"/>
        <v>137.89480596230877</v>
      </c>
    </row>
    <row r="72" spans="1:21">
      <c r="A72" s="797"/>
      <c r="B72" s="792" t="s">
        <v>434</v>
      </c>
      <c r="C72" s="67" t="s">
        <v>408</v>
      </c>
      <c r="D72" s="67" t="s">
        <v>146</v>
      </c>
      <c r="E72" s="67" t="s">
        <v>8</v>
      </c>
      <c r="F72" s="36">
        <v>126000</v>
      </c>
      <c r="G72" s="87"/>
      <c r="H72" s="87"/>
      <c r="I72" s="87">
        <v>38</v>
      </c>
      <c r="J72" s="112">
        <f t="shared" si="11"/>
        <v>3315.7894736842104</v>
      </c>
      <c r="K72" s="745"/>
      <c r="L72" s="518"/>
      <c r="M72" s="773"/>
      <c r="N72" s="449" t="s">
        <v>400</v>
      </c>
      <c r="O72" s="358" t="s">
        <v>401</v>
      </c>
      <c r="P72" s="512" t="str">
        <f t="shared" si="6"/>
        <v>TURNO 1</v>
      </c>
      <c r="Q72" t="str">
        <f t="shared" si="7"/>
        <v>BUS</v>
      </c>
      <c r="R72" t="str">
        <f t="shared" si="8"/>
        <v>CURICÓ 3</v>
      </c>
      <c r="S72" s="356">
        <v>1</v>
      </c>
      <c r="T72" s="379">
        <f t="shared" si="9"/>
        <v>137.89480596230877</v>
      </c>
      <c r="U72" s="443">
        <f t="shared" si="10"/>
        <v>137.89480596230877</v>
      </c>
    </row>
    <row r="73" spans="1:21">
      <c r="A73" s="797"/>
      <c r="B73" s="792" t="s">
        <v>434</v>
      </c>
      <c r="C73" s="67" t="s">
        <v>408</v>
      </c>
      <c r="D73" s="67" t="s">
        <v>364</v>
      </c>
      <c r="E73" s="67" t="s">
        <v>8</v>
      </c>
      <c r="F73" s="36">
        <v>108000</v>
      </c>
      <c r="G73" s="87"/>
      <c r="H73" s="87"/>
      <c r="I73" s="87">
        <v>28</v>
      </c>
      <c r="J73" s="112">
        <f t="shared" si="11"/>
        <v>3857.1428571428573</v>
      </c>
      <c r="K73" s="745"/>
      <c r="L73" s="518"/>
      <c r="M73" s="773"/>
      <c r="N73" s="449" t="s">
        <v>400</v>
      </c>
      <c r="O73" s="358" t="s">
        <v>401</v>
      </c>
      <c r="P73" s="512" t="str">
        <f t="shared" si="6"/>
        <v>TURNO 1</v>
      </c>
      <c r="Q73" t="str">
        <f t="shared" si="7"/>
        <v>BUS</v>
      </c>
      <c r="R73" t="str">
        <f t="shared" si="8"/>
        <v xml:space="preserve">TENO 1 </v>
      </c>
      <c r="S73" s="356">
        <v>1</v>
      </c>
      <c r="T73" s="379">
        <f t="shared" si="9"/>
        <v>118.19554796769322</v>
      </c>
      <c r="U73" s="443">
        <f t="shared" si="10"/>
        <v>118.19554796769322</v>
      </c>
    </row>
    <row r="74" spans="1:21">
      <c r="A74" s="797"/>
      <c r="B74" s="792" t="s">
        <v>434</v>
      </c>
      <c r="C74" s="67" t="s">
        <v>408</v>
      </c>
      <c r="D74" s="67" t="s">
        <v>249</v>
      </c>
      <c r="E74" s="67" t="s">
        <v>17</v>
      </c>
      <c r="F74" s="36">
        <v>97000</v>
      </c>
      <c r="G74" s="87"/>
      <c r="H74" s="87"/>
      <c r="I74" s="87">
        <v>34</v>
      </c>
      <c r="J74" s="112">
        <f t="shared" si="11"/>
        <v>2852.9411764705883</v>
      </c>
      <c r="K74" s="745"/>
      <c r="L74" s="518"/>
      <c r="M74" s="773"/>
      <c r="N74" s="449" t="s">
        <v>400</v>
      </c>
      <c r="O74" s="358" t="s">
        <v>401</v>
      </c>
      <c r="P74" s="512" t="str">
        <f t="shared" si="6"/>
        <v>TURNO 1</v>
      </c>
      <c r="Q74" t="str">
        <f t="shared" si="7"/>
        <v>MINIBUS</v>
      </c>
      <c r="R74" t="str">
        <f t="shared" si="8"/>
        <v xml:space="preserve">TENO 2 </v>
      </c>
      <c r="S74" s="356">
        <v>1</v>
      </c>
      <c r="T74" s="379">
        <f t="shared" si="9"/>
        <v>106.15711252653928</v>
      </c>
      <c r="U74" s="443">
        <f t="shared" si="10"/>
        <v>106.15711252653928</v>
      </c>
    </row>
    <row r="75" spans="1:21">
      <c r="A75" s="797"/>
      <c r="B75" s="792" t="s">
        <v>434</v>
      </c>
      <c r="C75" s="67" t="s">
        <v>408</v>
      </c>
      <c r="D75" s="67" t="s">
        <v>25</v>
      </c>
      <c r="E75" s="67" t="s">
        <v>8</v>
      </c>
      <c r="F75" s="36">
        <v>119000</v>
      </c>
      <c r="G75" s="87"/>
      <c r="H75" s="87"/>
      <c r="I75" s="87">
        <v>20</v>
      </c>
      <c r="J75" s="112">
        <f t="shared" si="11"/>
        <v>5950</v>
      </c>
      <c r="K75" s="745"/>
      <c r="L75" s="518"/>
      <c r="M75" s="773"/>
      <c r="N75" s="449" t="s">
        <v>400</v>
      </c>
      <c r="O75" s="358" t="s">
        <v>401</v>
      </c>
      <c r="P75" s="512" t="str">
        <f t="shared" si="6"/>
        <v>TURNO 1</v>
      </c>
      <c r="Q75" t="str">
        <f t="shared" si="7"/>
        <v>BUS</v>
      </c>
      <c r="R75" t="str">
        <f t="shared" si="8"/>
        <v>MORZA</v>
      </c>
      <c r="S75" s="356">
        <v>1</v>
      </c>
      <c r="T75" s="379">
        <f t="shared" si="9"/>
        <v>130.23398340884717</v>
      </c>
      <c r="U75" s="443">
        <f t="shared" si="10"/>
        <v>130.23398340884717</v>
      </c>
    </row>
    <row r="76" spans="1:21">
      <c r="A76" s="797"/>
      <c r="B76" s="792" t="s">
        <v>434</v>
      </c>
      <c r="C76" s="67" t="s">
        <v>408</v>
      </c>
      <c r="D76" s="67" t="s">
        <v>54</v>
      </c>
      <c r="E76" s="67" t="s">
        <v>8</v>
      </c>
      <c r="F76" s="36">
        <v>120000</v>
      </c>
      <c r="G76" s="87"/>
      <c r="H76" s="87"/>
      <c r="I76" s="87">
        <v>22</v>
      </c>
      <c r="J76" s="112">
        <f t="shared" si="11"/>
        <v>5454.545454545455</v>
      </c>
      <c r="K76" s="745"/>
      <c r="L76" s="518"/>
      <c r="M76" s="773"/>
      <c r="N76" s="449" t="s">
        <v>400</v>
      </c>
      <c r="O76" s="358" t="s">
        <v>401</v>
      </c>
      <c r="P76" s="512" t="str">
        <f t="shared" si="6"/>
        <v>TURNO 1</v>
      </c>
      <c r="Q76" t="str">
        <f t="shared" si="7"/>
        <v>BUS</v>
      </c>
      <c r="R76" t="str">
        <f t="shared" si="8"/>
        <v>LA MONTAÑA 1</v>
      </c>
      <c r="S76" s="356">
        <v>1</v>
      </c>
      <c r="T76" s="379">
        <f t="shared" si="9"/>
        <v>131.32838663077024</v>
      </c>
      <c r="U76" s="443">
        <f t="shared" si="10"/>
        <v>131.32838663077024</v>
      </c>
    </row>
    <row r="77" spans="1:21">
      <c r="A77" s="797"/>
      <c r="B77" s="792" t="s">
        <v>434</v>
      </c>
      <c r="C77" s="67" t="s">
        <v>408</v>
      </c>
      <c r="D77" s="67" t="s">
        <v>422</v>
      </c>
      <c r="E77" s="67" t="s">
        <v>144</v>
      </c>
      <c r="F77" s="36">
        <v>45000</v>
      </c>
      <c r="G77" s="87"/>
      <c r="H77" s="87"/>
      <c r="I77" s="87">
        <v>14</v>
      </c>
      <c r="J77" s="112">
        <f t="shared" si="11"/>
        <v>3214.2857142857142</v>
      </c>
      <c r="K77" s="745"/>
      <c r="L77" s="518"/>
      <c r="M77" s="773"/>
      <c r="N77" s="449" t="s">
        <v>400</v>
      </c>
      <c r="O77" s="358" t="s">
        <v>401</v>
      </c>
      <c r="P77" s="512" t="str">
        <f t="shared" si="6"/>
        <v>TURNO 1</v>
      </c>
      <c r="Q77" t="str">
        <f t="shared" si="7"/>
        <v xml:space="preserve">VAN </v>
      </c>
      <c r="R77" t="str">
        <f t="shared" si="8"/>
        <v xml:space="preserve">LA MONTAÑA 1 </v>
      </c>
      <c r="S77" s="356">
        <v>1</v>
      </c>
      <c r="T77" s="379">
        <f t="shared" si="9"/>
        <v>49.24814498653884</v>
      </c>
      <c r="U77" s="443">
        <f t="shared" si="10"/>
        <v>49.24814498653884</v>
      </c>
    </row>
    <row r="78" spans="1:21">
      <c r="A78" s="797"/>
      <c r="B78" s="792" t="s">
        <v>434</v>
      </c>
      <c r="C78" s="67" t="s">
        <v>408</v>
      </c>
      <c r="D78" s="67" t="s">
        <v>57</v>
      </c>
      <c r="E78" s="67" t="s">
        <v>17</v>
      </c>
      <c r="F78" s="36">
        <v>112500</v>
      </c>
      <c r="G78" s="87"/>
      <c r="H78" s="87"/>
      <c r="I78" s="87">
        <v>11</v>
      </c>
      <c r="J78" s="112">
        <f t="shared" si="11"/>
        <v>10227.272727272728</v>
      </c>
      <c r="K78" s="745"/>
      <c r="L78" s="518"/>
      <c r="M78" s="773"/>
      <c r="N78" s="449" t="s">
        <v>400</v>
      </c>
      <c r="O78" s="358" t="s">
        <v>401</v>
      </c>
      <c r="P78" s="512" t="str">
        <f t="shared" si="6"/>
        <v>TURNO 1</v>
      </c>
      <c r="Q78" t="str">
        <f t="shared" si="7"/>
        <v>MINIBUS</v>
      </c>
      <c r="R78" t="str">
        <f t="shared" si="8"/>
        <v xml:space="preserve">LA MONTAÑA 2 </v>
      </c>
      <c r="S78" s="356">
        <v>1</v>
      </c>
      <c r="T78" s="379">
        <f t="shared" si="9"/>
        <v>123.1203624663471</v>
      </c>
      <c r="U78" s="443">
        <f t="shared" si="10"/>
        <v>123.1203624663471</v>
      </c>
    </row>
    <row r="79" spans="1:21">
      <c r="A79" s="797"/>
      <c r="B79" s="792" t="s">
        <v>434</v>
      </c>
      <c r="C79" s="67" t="s">
        <v>408</v>
      </c>
      <c r="D79" s="67" t="s">
        <v>22</v>
      </c>
      <c r="E79" s="67" t="s">
        <v>8</v>
      </c>
      <c r="F79" s="36">
        <v>165000</v>
      </c>
      <c r="G79" s="87"/>
      <c r="H79" s="87"/>
      <c r="I79" s="87">
        <v>39</v>
      </c>
      <c r="J79" s="112">
        <f t="shared" si="11"/>
        <v>4230.7692307692305</v>
      </c>
      <c r="K79" s="745"/>
      <c r="L79" s="518"/>
      <c r="M79" s="773"/>
      <c r="N79" s="449" t="s">
        <v>400</v>
      </c>
      <c r="O79" s="358" t="s">
        <v>401</v>
      </c>
      <c r="P79" s="512" t="str">
        <f t="shared" si="6"/>
        <v>TURNO 1</v>
      </c>
      <c r="Q79" t="str">
        <f t="shared" si="7"/>
        <v>BUS</v>
      </c>
      <c r="R79" t="str">
        <f t="shared" si="8"/>
        <v>MOLINA</v>
      </c>
      <c r="S79" s="356">
        <v>1</v>
      </c>
      <c r="T79" s="379">
        <f t="shared" si="9"/>
        <v>180.57653161730909</v>
      </c>
      <c r="U79" s="443">
        <f t="shared" si="10"/>
        <v>180.57653161730909</v>
      </c>
    </row>
    <row r="80" spans="1:21">
      <c r="A80" s="797"/>
      <c r="B80" s="792" t="s">
        <v>434</v>
      </c>
      <c r="C80" s="67" t="s">
        <v>408</v>
      </c>
      <c r="D80" s="67" t="s">
        <v>20</v>
      </c>
      <c r="E80" s="67" t="s">
        <v>8</v>
      </c>
      <c r="F80" s="36">
        <v>121000</v>
      </c>
      <c r="G80" s="87"/>
      <c r="H80" s="87"/>
      <c r="I80" s="87">
        <v>28</v>
      </c>
      <c r="J80" s="112">
        <f t="shared" si="11"/>
        <v>4321.4285714285716</v>
      </c>
      <c r="K80" s="745"/>
      <c r="L80" s="518"/>
      <c r="M80" s="773"/>
      <c r="N80" s="449" t="s">
        <v>400</v>
      </c>
      <c r="O80" s="358" t="s">
        <v>401</v>
      </c>
      <c r="P80" s="512" t="str">
        <f t="shared" si="6"/>
        <v>TURNO 1</v>
      </c>
      <c r="Q80" t="str">
        <f t="shared" si="7"/>
        <v>BUS</v>
      </c>
      <c r="R80" t="str">
        <f t="shared" si="8"/>
        <v>RAUCO</v>
      </c>
      <c r="S80" s="356">
        <v>1</v>
      </c>
      <c r="T80" s="379">
        <f t="shared" si="9"/>
        <v>132.42278985269331</v>
      </c>
      <c r="U80" s="443">
        <f t="shared" si="10"/>
        <v>132.42278985269331</v>
      </c>
    </row>
    <row r="81" spans="1:21">
      <c r="A81" s="797"/>
      <c r="B81" s="792" t="s">
        <v>434</v>
      </c>
      <c r="C81" s="67" t="s">
        <v>408</v>
      </c>
      <c r="D81" s="67" t="s">
        <v>20</v>
      </c>
      <c r="E81" s="67" t="s">
        <v>10</v>
      </c>
      <c r="F81" s="36">
        <v>90000</v>
      </c>
      <c r="G81" s="87"/>
      <c r="H81" s="87"/>
      <c r="I81" s="87">
        <v>10</v>
      </c>
      <c r="J81" s="112">
        <f t="shared" si="11"/>
        <v>9000</v>
      </c>
      <c r="K81" s="745"/>
      <c r="L81" s="518"/>
      <c r="M81" s="773"/>
      <c r="N81" s="449" t="s">
        <v>400</v>
      </c>
      <c r="O81" s="358" t="s">
        <v>401</v>
      </c>
      <c r="P81" s="512" t="str">
        <f t="shared" ref="P81" si="12">C81</f>
        <v>TURNO 1</v>
      </c>
      <c r="Q81" t="str">
        <f t="shared" si="7"/>
        <v>VAN</v>
      </c>
      <c r="R81" t="str">
        <f t="shared" si="8"/>
        <v>RAUCO</v>
      </c>
      <c r="S81" s="356">
        <v>1</v>
      </c>
      <c r="T81" s="379">
        <f t="shared" si="9"/>
        <v>98.49628997307768</v>
      </c>
      <c r="U81" s="443">
        <f t="shared" si="10"/>
        <v>98.49628997307768</v>
      </c>
    </row>
    <row r="82" spans="1:21">
      <c r="A82" s="797"/>
      <c r="B82" s="792" t="s">
        <v>434</v>
      </c>
      <c r="C82" s="76" t="s">
        <v>408</v>
      </c>
      <c r="D82" s="76" t="s">
        <v>423</v>
      </c>
      <c r="E82" s="76" t="s">
        <v>10</v>
      </c>
      <c r="F82" s="77">
        <v>145000</v>
      </c>
      <c r="G82" s="87"/>
      <c r="H82" s="87"/>
      <c r="I82" s="87"/>
      <c r="J82" s="112" t="str">
        <f t="shared" si="11"/>
        <v/>
      </c>
      <c r="K82" s="745"/>
      <c r="L82" s="518"/>
      <c r="M82" s="773"/>
      <c r="N82" s="449" t="s">
        <v>400</v>
      </c>
      <c r="O82" s="358" t="s">
        <v>401</v>
      </c>
      <c r="P82" s="512" t="str">
        <f t="shared" si="6"/>
        <v>TURNO 1</v>
      </c>
      <c r="Q82" t="str">
        <f t="shared" si="7"/>
        <v>VAN</v>
      </c>
      <c r="R82" t="str">
        <f t="shared" si="8"/>
        <v xml:space="preserve">SAN RAFAEL </v>
      </c>
      <c r="S82" s="356">
        <v>1</v>
      </c>
      <c r="T82" s="379">
        <f t="shared" si="9"/>
        <v>158.68846717884736</v>
      </c>
      <c r="U82" s="443">
        <f t="shared" si="10"/>
        <v>158.68846717884736</v>
      </c>
    </row>
    <row r="83" spans="1:21">
      <c r="A83" s="797"/>
      <c r="B83" s="792" t="s">
        <v>439</v>
      </c>
      <c r="C83" s="67" t="s">
        <v>408</v>
      </c>
      <c r="D83" s="67" t="s">
        <v>148</v>
      </c>
      <c r="E83" s="67" t="s">
        <v>17</v>
      </c>
      <c r="F83" s="36">
        <v>157500</v>
      </c>
      <c r="G83" s="87"/>
      <c r="H83" s="87"/>
      <c r="I83" s="87">
        <v>13</v>
      </c>
      <c r="J83" s="112">
        <f t="shared" si="11"/>
        <v>12115.384615384615</v>
      </c>
      <c r="K83" s="745"/>
      <c r="L83" s="518"/>
      <c r="M83" s="773"/>
      <c r="N83" s="449" t="s">
        <v>400</v>
      </c>
      <c r="O83" s="358" t="s">
        <v>401</v>
      </c>
      <c r="P83" s="512" t="str">
        <f t="shared" si="6"/>
        <v>TURNO 1</v>
      </c>
      <c r="Q83" t="str">
        <f t="shared" si="7"/>
        <v>MINIBUS</v>
      </c>
      <c r="R83" t="str">
        <f t="shared" si="8"/>
        <v xml:space="preserve">CURICÓ 1 Y 2 </v>
      </c>
      <c r="S83" s="356">
        <v>1</v>
      </c>
      <c r="T83" s="379">
        <f t="shared" si="9"/>
        <v>172.36850745288595</v>
      </c>
      <c r="U83" s="443">
        <f t="shared" si="10"/>
        <v>172.36850745288595</v>
      </c>
    </row>
    <row r="84" spans="1:21">
      <c r="A84" s="797"/>
      <c r="B84" s="792" t="s">
        <v>439</v>
      </c>
      <c r="C84" s="67" t="s">
        <v>408</v>
      </c>
      <c r="D84" s="67" t="s">
        <v>363</v>
      </c>
      <c r="E84" s="67" t="s">
        <v>17</v>
      </c>
      <c r="F84" s="36">
        <v>105000</v>
      </c>
      <c r="G84" s="87"/>
      <c r="H84" s="87"/>
      <c r="I84" s="87">
        <v>11</v>
      </c>
      <c r="J84" s="112">
        <f t="shared" si="11"/>
        <v>9545.454545454546</v>
      </c>
      <c r="K84" s="745"/>
      <c r="L84" s="518"/>
      <c r="M84" s="773"/>
      <c r="N84" s="449" t="s">
        <v>400</v>
      </c>
      <c r="O84" s="358" t="s">
        <v>401</v>
      </c>
      <c r="P84" s="512" t="str">
        <f t="shared" si="6"/>
        <v>TURNO 1</v>
      </c>
      <c r="Q84" t="str">
        <f t="shared" si="7"/>
        <v>MINIBUS</v>
      </c>
      <c r="R84" t="str">
        <f t="shared" si="8"/>
        <v xml:space="preserve">CURICÓ 3 </v>
      </c>
      <c r="S84" s="356">
        <v>1</v>
      </c>
      <c r="T84" s="379">
        <f t="shared" si="9"/>
        <v>114.91233830192397</v>
      </c>
      <c r="U84" s="443">
        <f t="shared" si="10"/>
        <v>114.91233830192397</v>
      </c>
    </row>
    <row r="85" spans="1:21">
      <c r="A85" s="797"/>
      <c r="B85" s="792" t="s">
        <v>439</v>
      </c>
      <c r="C85" s="67" t="s">
        <v>408</v>
      </c>
      <c r="D85" s="67" t="s">
        <v>418</v>
      </c>
      <c r="E85" s="67" t="s">
        <v>144</v>
      </c>
      <c r="F85" s="36">
        <v>150000</v>
      </c>
      <c r="G85" s="87"/>
      <c r="H85" s="87"/>
      <c r="I85" s="87">
        <v>3</v>
      </c>
      <c r="J85" s="112">
        <f t="shared" si="11"/>
        <v>50000</v>
      </c>
      <c r="K85" s="745"/>
      <c r="L85" s="518"/>
      <c r="M85" s="773"/>
      <c r="N85" s="449" t="s">
        <v>400</v>
      </c>
      <c r="O85" s="358" t="s">
        <v>401</v>
      </c>
      <c r="P85" s="512" t="str">
        <f t="shared" si="6"/>
        <v>TURNO 1</v>
      </c>
      <c r="Q85" t="str">
        <f t="shared" si="7"/>
        <v xml:space="preserve">VAN </v>
      </c>
      <c r="R85" t="str">
        <f t="shared" si="8"/>
        <v>TENO/MORZA</v>
      </c>
      <c r="S85" s="356">
        <v>1</v>
      </c>
      <c r="T85" s="379">
        <f t="shared" si="9"/>
        <v>164.16048328846281</v>
      </c>
      <c r="U85" s="443">
        <f t="shared" si="10"/>
        <v>164.16048328846281</v>
      </c>
    </row>
    <row r="86" spans="1:21">
      <c r="A86" s="797"/>
      <c r="B86" s="792" t="s">
        <v>443</v>
      </c>
      <c r="C86" s="67" t="s">
        <v>411</v>
      </c>
      <c r="D86" s="67" t="s">
        <v>145</v>
      </c>
      <c r="E86" s="67" t="s">
        <v>8</v>
      </c>
      <c r="F86" s="36">
        <v>126000</v>
      </c>
      <c r="G86" s="87"/>
      <c r="H86" s="87"/>
      <c r="I86" s="87">
        <v>44</v>
      </c>
      <c r="J86" s="112">
        <f t="shared" si="11"/>
        <v>2863.6363636363635</v>
      </c>
      <c r="K86" s="745"/>
      <c r="L86" s="518"/>
      <c r="M86" s="773"/>
      <c r="N86" s="449" t="s">
        <v>400</v>
      </c>
      <c r="O86" s="358" t="s">
        <v>401</v>
      </c>
      <c r="P86" s="512" t="str">
        <f t="shared" si="6"/>
        <v>TURNO 2</v>
      </c>
      <c r="Q86" t="str">
        <f t="shared" si="7"/>
        <v>BUS</v>
      </c>
      <c r="R86" t="str">
        <f t="shared" si="8"/>
        <v>CURICÓ 1</v>
      </c>
      <c r="S86" s="356">
        <v>1</v>
      </c>
      <c r="T86" s="379">
        <f t="shared" si="9"/>
        <v>137.89480596230877</v>
      </c>
      <c r="U86" s="443">
        <f t="shared" si="10"/>
        <v>137.89480596230877</v>
      </c>
    </row>
    <row r="87" spans="1:21">
      <c r="A87" s="797"/>
      <c r="B87" s="792" t="s">
        <v>443</v>
      </c>
      <c r="C87" s="67" t="s">
        <v>412</v>
      </c>
      <c r="D87" s="67" t="s">
        <v>135</v>
      </c>
      <c r="E87" s="67" t="s">
        <v>8</v>
      </c>
      <c r="F87" s="36">
        <v>126000</v>
      </c>
      <c r="G87" s="87"/>
      <c r="H87" s="87"/>
      <c r="I87" s="87">
        <v>44</v>
      </c>
      <c r="J87" s="112">
        <f t="shared" si="11"/>
        <v>2863.6363636363635</v>
      </c>
      <c r="K87" s="745"/>
      <c r="L87" s="518"/>
      <c r="M87" s="773"/>
      <c r="N87" s="449" t="s">
        <v>400</v>
      </c>
      <c r="O87" s="358" t="s">
        <v>401</v>
      </c>
      <c r="P87" s="512" t="str">
        <f t="shared" si="6"/>
        <v xml:space="preserve">TURNO 2 </v>
      </c>
      <c r="Q87" t="str">
        <f t="shared" si="7"/>
        <v>BUS</v>
      </c>
      <c r="R87" t="str">
        <f t="shared" si="8"/>
        <v xml:space="preserve">CURICÓ 1 </v>
      </c>
      <c r="S87" s="356">
        <v>1</v>
      </c>
      <c r="T87" s="379">
        <f t="shared" si="9"/>
        <v>137.89480596230877</v>
      </c>
      <c r="U87" s="443">
        <f t="shared" si="10"/>
        <v>137.89480596230877</v>
      </c>
    </row>
    <row r="88" spans="1:21">
      <c r="A88" s="797"/>
      <c r="B88" s="792" t="s">
        <v>443</v>
      </c>
      <c r="C88" s="67" t="s">
        <v>412</v>
      </c>
      <c r="D88" s="67" t="s">
        <v>135</v>
      </c>
      <c r="E88" s="67" t="s">
        <v>17</v>
      </c>
      <c r="F88" s="36">
        <v>90000</v>
      </c>
      <c r="G88" s="87"/>
      <c r="H88" s="87"/>
      <c r="I88" s="87">
        <v>24</v>
      </c>
      <c r="J88" s="112">
        <f t="shared" si="11"/>
        <v>3750</v>
      </c>
      <c r="K88" s="745"/>
      <c r="L88" s="518"/>
      <c r="M88" s="773"/>
      <c r="N88" s="449" t="s">
        <v>400</v>
      </c>
      <c r="O88" s="358" t="s">
        <v>401</v>
      </c>
      <c r="P88" s="512" t="str">
        <f t="shared" si="6"/>
        <v xml:space="preserve">TURNO 2 </v>
      </c>
      <c r="Q88" t="str">
        <f t="shared" si="7"/>
        <v>MINIBUS</v>
      </c>
      <c r="R88" t="str">
        <f t="shared" si="8"/>
        <v xml:space="preserve">CURICÓ 1 </v>
      </c>
      <c r="S88" s="356">
        <v>1</v>
      </c>
      <c r="T88" s="379">
        <f t="shared" si="9"/>
        <v>98.49628997307768</v>
      </c>
      <c r="U88" s="443">
        <f t="shared" si="10"/>
        <v>98.49628997307768</v>
      </c>
    </row>
    <row r="89" spans="1:21">
      <c r="A89" s="797"/>
      <c r="B89" s="792" t="s">
        <v>443</v>
      </c>
      <c r="C89" s="67" t="s">
        <v>412</v>
      </c>
      <c r="D89" s="67" t="s">
        <v>137</v>
      </c>
      <c r="E89" s="67" t="s">
        <v>8</v>
      </c>
      <c r="F89" s="36">
        <v>126000</v>
      </c>
      <c r="G89" s="87"/>
      <c r="H89" s="87"/>
      <c r="I89" s="87">
        <v>32</v>
      </c>
      <c r="J89" s="112">
        <f t="shared" si="11"/>
        <v>3937.5</v>
      </c>
      <c r="K89" s="745"/>
      <c r="L89" s="518"/>
      <c r="M89" s="773"/>
      <c r="N89" s="449" t="s">
        <v>400</v>
      </c>
      <c r="O89" s="358" t="s">
        <v>401</v>
      </c>
      <c r="P89" s="512" t="str">
        <f t="shared" si="6"/>
        <v xml:space="preserve">TURNO 2 </v>
      </c>
      <c r="Q89" t="str">
        <f t="shared" si="7"/>
        <v>BUS</v>
      </c>
      <c r="R89" t="str">
        <f t="shared" si="8"/>
        <v>CURICÓ 2</v>
      </c>
      <c r="S89" s="356">
        <v>1</v>
      </c>
      <c r="T89" s="379">
        <f t="shared" si="9"/>
        <v>137.89480596230877</v>
      </c>
      <c r="U89" s="443">
        <f t="shared" si="10"/>
        <v>137.89480596230877</v>
      </c>
    </row>
    <row r="90" spans="1:21">
      <c r="A90" s="797"/>
      <c r="B90" s="792" t="s">
        <v>443</v>
      </c>
      <c r="C90" s="67" t="s">
        <v>411</v>
      </c>
      <c r="D90" s="67" t="s">
        <v>141</v>
      </c>
      <c r="E90" s="67" t="s">
        <v>8</v>
      </c>
      <c r="F90" s="36">
        <v>126000</v>
      </c>
      <c r="G90" s="87"/>
      <c r="H90" s="87"/>
      <c r="I90" s="87">
        <v>18</v>
      </c>
      <c r="J90" s="112">
        <f t="shared" si="11"/>
        <v>7000</v>
      </c>
      <c r="K90" s="745"/>
      <c r="L90" s="518"/>
      <c r="M90" s="773"/>
      <c r="N90" s="449" t="s">
        <v>400</v>
      </c>
      <c r="O90" s="358" t="s">
        <v>401</v>
      </c>
      <c r="P90" s="512" t="str">
        <f t="shared" si="6"/>
        <v>TURNO 2</v>
      </c>
      <c r="Q90" t="str">
        <f t="shared" si="7"/>
        <v>BUS</v>
      </c>
      <c r="R90" t="str">
        <f t="shared" si="8"/>
        <v xml:space="preserve">CURICÓ 2 </v>
      </c>
      <c r="S90" s="356">
        <v>1</v>
      </c>
      <c r="T90" s="379">
        <f t="shared" si="9"/>
        <v>137.89480596230877</v>
      </c>
      <c r="U90" s="443">
        <f t="shared" si="10"/>
        <v>137.89480596230877</v>
      </c>
    </row>
    <row r="91" spans="1:21">
      <c r="A91" s="797"/>
      <c r="B91" s="792" t="s">
        <v>443</v>
      </c>
      <c r="C91" s="67" t="s">
        <v>412</v>
      </c>
      <c r="D91" s="67" t="s">
        <v>141</v>
      </c>
      <c r="E91" s="67" t="s">
        <v>10</v>
      </c>
      <c r="F91" s="36">
        <v>90000</v>
      </c>
      <c r="G91" s="87"/>
      <c r="H91" s="87"/>
      <c r="I91" s="87"/>
      <c r="J91" s="112" t="str">
        <f t="shared" si="11"/>
        <v/>
      </c>
      <c r="K91" s="745"/>
      <c r="L91" s="518"/>
      <c r="M91" s="773"/>
      <c r="N91" s="449" t="s">
        <v>400</v>
      </c>
      <c r="O91" s="358" t="s">
        <v>401</v>
      </c>
      <c r="P91" s="512" t="str">
        <f t="shared" si="6"/>
        <v xml:space="preserve">TURNO 2 </v>
      </c>
      <c r="Q91" t="str">
        <f t="shared" si="7"/>
        <v>VAN</v>
      </c>
      <c r="R91" t="str">
        <f t="shared" si="8"/>
        <v xml:space="preserve">CURICÓ 2 </v>
      </c>
      <c r="S91" s="356">
        <v>1</v>
      </c>
      <c r="T91" s="379">
        <f t="shared" si="9"/>
        <v>98.49628997307768</v>
      </c>
      <c r="U91" s="443">
        <f t="shared" si="10"/>
        <v>98.49628997307768</v>
      </c>
    </row>
    <row r="92" spans="1:21">
      <c r="A92" s="797"/>
      <c r="B92" s="792" t="s">
        <v>443</v>
      </c>
      <c r="C92" s="67" t="s">
        <v>411</v>
      </c>
      <c r="D92" s="67" t="s">
        <v>146</v>
      </c>
      <c r="E92" s="67" t="s">
        <v>8</v>
      </c>
      <c r="F92" s="36">
        <v>126000</v>
      </c>
      <c r="G92" s="87"/>
      <c r="H92" s="87"/>
      <c r="I92" s="87">
        <v>38</v>
      </c>
      <c r="J92" s="112">
        <f t="shared" si="11"/>
        <v>3315.7894736842104</v>
      </c>
      <c r="K92" s="745"/>
      <c r="L92" s="518"/>
      <c r="M92" s="773"/>
      <c r="N92" s="449" t="s">
        <v>400</v>
      </c>
      <c r="O92" s="358" t="s">
        <v>401</v>
      </c>
      <c r="P92" s="512" t="str">
        <f t="shared" si="6"/>
        <v>TURNO 2</v>
      </c>
      <c r="Q92" t="str">
        <f t="shared" si="7"/>
        <v>BUS</v>
      </c>
      <c r="R92" t="str">
        <f t="shared" si="8"/>
        <v>CURICÓ 3</v>
      </c>
      <c r="S92" s="356">
        <v>1</v>
      </c>
      <c r="T92" s="379">
        <f t="shared" si="9"/>
        <v>137.89480596230877</v>
      </c>
      <c r="U92" s="443">
        <f t="shared" si="10"/>
        <v>137.89480596230877</v>
      </c>
    </row>
    <row r="93" spans="1:21">
      <c r="A93" s="797"/>
      <c r="B93" s="792" t="s">
        <v>443</v>
      </c>
      <c r="C93" s="67" t="s">
        <v>411</v>
      </c>
      <c r="D93" s="67" t="s">
        <v>363</v>
      </c>
      <c r="E93" s="67" t="s">
        <v>8</v>
      </c>
      <c r="F93" s="36">
        <v>126000</v>
      </c>
      <c r="G93" s="87"/>
      <c r="H93" s="87"/>
      <c r="I93" s="87">
        <v>30</v>
      </c>
      <c r="J93" s="112">
        <f t="shared" si="11"/>
        <v>4200</v>
      </c>
      <c r="K93" s="745"/>
      <c r="L93" s="518"/>
      <c r="M93" s="773"/>
      <c r="N93" s="449" t="s">
        <v>400</v>
      </c>
      <c r="O93" s="358" t="s">
        <v>401</v>
      </c>
      <c r="P93" s="512" t="str">
        <f t="shared" si="6"/>
        <v>TURNO 2</v>
      </c>
      <c r="Q93" t="str">
        <f t="shared" si="7"/>
        <v>BUS</v>
      </c>
      <c r="R93" t="str">
        <f t="shared" si="8"/>
        <v xml:space="preserve">CURICÓ 3 </v>
      </c>
      <c r="S93" s="356">
        <v>1</v>
      </c>
      <c r="T93" s="379">
        <f t="shared" si="9"/>
        <v>137.89480596230877</v>
      </c>
      <c r="U93" s="443">
        <f t="shared" si="10"/>
        <v>137.89480596230877</v>
      </c>
    </row>
    <row r="94" spans="1:21">
      <c r="A94" s="797"/>
      <c r="B94" s="792" t="s">
        <v>443</v>
      </c>
      <c r="C94" s="67" t="s">
        <v>411</v>
      </c>
      <c r="D94" s="67" t="s">
        <v>363</v>
      </c>
      <c r="E94" s="67" t="s">
        <v>8</v>
      </c>
      <c r="F94" s="36">
        <v>126000</v>
      </c>
      <c r="G94" s="87"/>
      <c r="H94" s="87"/>
      <c r="I94" s="87">
        <v>27</v>
      </c>
      <c r="J94" s="112">
        <f t="shared" si="11"/>
        <v>4666.666666666667</v>
      </c>
      <c r="K94" s="745"/>
      <c r="L94" s="518"/>
      <c r="M94" s="773"/>
      <c r="N94" s="449" t="s">
        <v>400</v>
      </c>
      <c r="O94" s="358" t="s">
        <v>401</v>
      </c>
      <c r="P94" s="512" t="str">
        <f t="shared" si="6"/>
        <v>TURNO 2</v>
      </c>
      <c r="Q94" t="str">
        <f t="shared" si="7"/>
        <v>BUS</v>
      </c>
      <c r="R94" t="str">
        <f t="shared" si="8"/>
        <v xml:space="preserve">CURICÓ 3 </v>
      </c>
      <c r="S94" s="356">
        <v>1</v>
      </c>
      <c r="T94" s="379">
        <f t="shared" si="9"/>
        <v>137.89480596230877</v>
      </c>
      <c r="U94" s="443">
        <f t="shared" si="10"/>
        <v>137.89480596230877</v>
      </c>
    </row>
    <row r="95" spans="1:21">
      <c r="A95" s="797"/>
      <c r="B95" s="792" t="s">
        <v>443</v>
      </c>
      <c r="C95" s="67" t="s">
        <v>412</v>
      </c>
      <c r="D95" s="67" t="s">
        <v>146</v>
      </c>
      <c r="E95" s="67" t="s">
        <v>8</v>
      </c>
      <c r="F95" s="36">
        <v>126000</v>
      </c>
      <c r="G95" s="87"/>
      <c r="H95" s="87"/>
      <c r="I95" s="87">
        <v>19</v>
      </c>
      <c r="J95" s="112">
        <f t="shared" si="11"/>
        <v>6631.5789473684208</v>
      </c>
      <c r="K95" s="745"/>
      <c r="L95" s="518"/>
      <c r="M95" s="773"/>
      <c r="N95" s="449" t="s">
        <v>400</v>
      </c>
      <c r="O95" s="358" t="s">
        <v>401</v>
      </c>
      <c r="P95" s="512" t="str">
        <f t="shared" si="6"/>
        <v xml:space="preserve">TURNO 2 </v>
      </c>
      <c r="Q95" t="str">
        <f t="shared" si="7"/>
        <v>BUS</v>
      </c>
      <c r="R95" t="str">
        <f t="shared" si="8"/>
        <v>CURICÓ 3</v>
      </c>
      <c r="S95" s="356">
        <v>1</v>
      </c>
      <c r="T95" s="379">
        <f t="shared" si="9"/>
        <v>137.89480596230877</v>
      </c>
      <c r="U95" s="443">
        <f t="shared" si="10"/>
        <v>137.89480596230877</v>
      </c>
    </row>
    <row r="96" spans="1:21">
      <c r="A96" s="797"/>
      <c r="B96" s="792" t="s">
        <v>443</v>
      </c>
      <c r="C96" s="67" t="s">
        <v>411</v>
      </c>
      <c r="D96" s="67" t="s">
        <v>364</v>
      </c>
      <c r="E96" s="67" t="s">
        <v>8</v>
      </c>
      <c r="F96" s="36">
        <v>101000</v>
      </c>
      <c r="G96" s="87"/>
      <c r="H96" s="87"/>
      <c r="I96" s="87">
        <v>28</v>
      </c>
      <c r="J96" s="112">
        <f t="shared" si="11"/>
        <v>3607.1428571428573</v>
      </c>
      <c r="K96" s="745"/>
      <c r="L96" s="518"/>
      <c r="M96" s="773"/>
      <c r="N96" s="449" t="s">
        <v>400</v>
      </c>
      <c r="O96" s="358" t="s">
        <v>401</v>
      </c>
      <c r="P96" s="512" t="str">
        <f t="shared" si="6"/>
        <v>TURNO 2</v>
      </c>
      <c r="Q96" t="str">
        <f t="shared" si="7"/>
        <v>BUS</v>
      </c>
      <c r="R96" t="str">
        <f t="shared" si="8"/>
        <v xml:space="preserve">TENO 1 </v>
      </c>
      <c r="S96" s="356">
        <v>1</v>
      </c>
      <c r="T96" s="379">
        <f t="shared" si="9"/>
        <v>110.53472541423162</v>
      </c>
      <c r="U96" s="443">
        <f t="shared" si="10"/>
        <v>110.53472541423162</v>
      </c>
    </row>
    <row r="97" spans="1:21">
      <c r="A97" s="797"/>
      <c r="B97" s="792" t="s">
        <v>443</v>
      </c>
      <c r="C97" s="67" t="s">
        <v>411</v>
      </c>
      <c r="D97" s="67" t="s">
        <v>364</v>
      </c>
      <c r="E97" s="67" t="s">
        <v>17</v>
      </c>
      <c r="F97" s="36">
        <v>95000</v>
      </c>
      <c r="G97" s="87"/>
      <c r="H97" s="87"/>
      <c r="I97" s="87">
        <v>19</v>
      </c>
      <c r="J97" s="112">
        <f t="shared" si="11"/>
        <v>5000</v>
      </c>
      <c r="K97" s="745"/>
      <c r="L97" s="518"/>
      <c r="M97" s="773"/>
      <c r="N97" s="449" t="s">
        <v>400</v>
      </c>
      <c r="O97" s="358" t="s">
        <v>401</v>
      </c>
      <c r="P97" s="512" t="str">
        <f t="shared" si="6"/>
        <v>TURNO 2</v>
      </c>
      <c r="Q97" t="str">
        <f t="shared" si="7"/>
        <v>MINIBUS</v>
      </c>
      <c r="R97" t="str">
        <f t="shared" si="8"/>
        <v xml:space="preserve">TENO 1 </v>
      </c>
      <c r="S97" s="356">
        <v>1</v>
      </c>
      <c r="T97" s="379">
        <f t="shared" si="9"/>
        <v>103.9683060826931</v>
      </c>
      <c r="U97" s="443">
        <f t="shared" si="10"/>
        <v>103.9683060826931</v>
      </c>
    </row>
    <row r="98" spans="1:21">
      <c r="A98" s="797"/>
      <c r="B98" s="792" t="s">
        <v>443</v>
      </c>
      <c r="C98" s="67" t="s">
        <v>411</v>
      </c>
      <c r="D98" s="67" t="s">
        <v>240</v>
      </c>
      <c r="E98" s="67" t="s">
        <v>8</v>
      </c>
      <c r="F98" s="36">
        <v>108000</v>
      </c>
      <c r="G98" s="87"/>
      <c r="H98" s="87"/>
      <c r="I98" s="87"/>
      <c r="J98" s="112" t="str">
        <f t="shared" si="11"/>
        <v/>
      </c>
      <c r="K98" s="745"/>
      <c r="L98" s="518"/>
      <c r="M98" s="773"/>
      <c r="N98" s="449" t="s">
        <v>400</v>
      </c>
      <c r="O98" s="358" t="s">
        <v>401</v>
      </c>
      <c r="P98" s="512" t="str">
        <f t="shared" si="6"/>
        <v>TURNO 2</v>
      </c>
      <c r="Q98" t="str">
        <f t="shared" si="7"/>
        <v>BUS</v>
      </c>
      <c r="R98" t="str">
        <f t="shared" si="8"/>
        <v>TENO 2</v>
      </c>
      <c r="S98" s="356">
        <v>1</v>
      </c>
      <c r="T98" s="379">
        <f t="shared" si="9"/>
        <v>118.19554796769322</v>
      </c>
      <c r="U98" s="443">
        <f t="shared" si="10"/>
        <v>118.19554796769322</v>
      </c>
    </row>
    <row r="99" spans="1:21">
      <c r="A99" s="797"/>
      <c r="B99" s="792" t="s">
        <v>443</v>
      </c>
      <c r="C99" s="67" t="s">
        <v>411</v>
      </c>
      <c r="D99" s="67" t="s">
        <v>25</v>
      </c>
      <c r="E99" s="67" t="s">
        <v>8</v>
      </c>
      <c r="F99" s="36">
        <v>119000</v>
      </c>
      <c r="G99" s="87"/>
      <c r="H99" s="87"/>
      <c r="I99" s="87">
        <v>12</v>
      </c>
      <c r="J99" s="112">
        <f t="shared" si="11"/>
        <v>9916.6666666666661</v>
      </c>
      <c r="K99" s="745"/>
      <c r="L99" s="518"/>
      <c r="M99" s="773"/>
      <c r="N99" s="449" t="s">
        <v>400</v>
      </c>
      <c r="O99" s="358" t="s">
        <v>401</v>
      </c>
      <c r="P99" s="512" t="str">
        <f t="shared" si="6"/>
        <v>TURNO 2</v>
      </c>
      <c r="Q99" t="str">
        <f t="shared" si="7"/>
        <v>BUS</v>
      </c>
      <c r="R99" t="str">
        <f t="shared" si="8"/>
        <v>MORZA</v>
      </c>
      <c r="S99" s="356">
        <v>1</v>
      </c>
      <c r="T99" s="379">
        <f t="shared" si="9"/>
        <v>130.23398340884717</v>
      </c>
      <c r="U99" s="443">
        <f t="shared" si="10"/>
        <v>130.23398340884717</v>
      </c>
    </row>
    <row r="100" spans="1:21">
      <c r="A100" s="797"/>
      <c r="B100" s="792" t="s">
        <v>443</v>
      </c>
      <c r="C100" s="67" t="s">
        <v>411</v>
      </c>
      <c r="D100" s="67" t="s">
        <v>25</v>
      </c>
      <c r="E100" s="67" t="s">
        <v>144</v>
      </c>
      <c r="F100" s="36">
        <v>100000</v>
      </c>
      <c r="G100" s="87"/>
      <c r="H100" s="87"/>
      <c r="I100" s="87"/>
      <c r="J100" s="112" t="str">
        <f t="shared" si="11"/>
        <v/>
      </c>
      <c r="K100" s="745"/>
      <c r="L100" s="518"/>
      <c r="M100" s="773"/>
      <c r="N100" s="449" t="s">
        <v>400</v>
      </c>
      <c r="O100" s="358" t="s">
        <v>401</v>
      </c>
      <c r="P100" s="512" t="str">
        <f t="shared" si="6"/>
        <v>TURNO 2</v>
      </c>
      <c r="Q100" t="str">
        <f t="shared" si="7"/>
        <v xml:space="preserve">VAN </v>
      </c>
      <c r="R100" t="str">
        <f t="shared" si="8"/>
        <v>MORZA</v>
      </c>
      <c r="S100" s="356">
        <v>1</v>
      </c>
      <c r="T100" s="379">
        <f t="shared" si="9"/>
        <v>109.44032219230853</v>
      </c>
      <c r="U100" s="443">
        <f t="shared" si="10"/>
        <v>109.44032219230853</v>
      </c>
    </row>
    <row r="101" spans="1:21">
      <c r="A101" s="797"/>
      <c r="B101" s="792" t="s">
        <v>443</v>
      </c>
      <c r="C101" s="67" t="s">
        <v>411</v>
      </c>
      <c r="D101" s="67" t="s">
        <v>54</v>
      </c>
      <c r="E101" s="67" t="s">
        <v>8</v>
      </c>
      <c r="F101" s="36">
        <v>120000</v>
      </c>
      <c r="G101" s="87"/>
      <c r="H101" s="87"/>
      <c r="I101" s="87">
        <v>28</v>
      </c>
      <c r="J101" s="112">
        <f t="shared" si="11"/>
        <v>4285.7142857142853</v>
      </c>
      <c r="K101" s="745"/>
      <c r="L101" s="518"/>
      <c r="M101" s="773"/>
      <c r="N101" s="449" t="s">
        <v>400</v>
      </c>
      <c r="O101" s="358" t="s">
        <v>401</v>
      </c>
      <c r="P101" s="512" t="str">
        <f t="shared" si="6"/>
        <v>TURNO 2</v>
      </c>
      <c r="Q101" t="str">
        <f t="shared" si="7"/>
        <v>BUS</v>
      </c>
      <c r="R101" t="str">
        <f t="shared" si="8"/>
        <v>LA MONTAÑA 1</v>
      </c>
      <c r="S101" s="356">
        <v>1</v>
      </c>
      <c r="T101" s="379">
        <f t="shared" si="9"/>
        <v>131.32838663077024</v>
      </c>
      <c r="U101" s="443">
        <f t="shared" si="10"/>
        <v>131.32838663077024</v>
      </c>
    </row>
    <row r="102" spans="1:21">
      <c r="A102" s="797"/>
      <c r="B102" s="792" t="s">
        <v>443</v>
      </c>
      <c r="C102" s="67" t="s">
        <v>411</v>
      </c>
      <c r="D102" s="67" t="s">
        <v>57</v>
      </c>
      <c r="E102" s="67" t="s">
        <v>17</v>
      </c>
      <c r="F102" s="36">
        <v>105000</v>
      </c>
      <c r="G102" s="87"/>
      <c r="H102" s="87"/>
      <c r="I102" s="87">
        <v>18</v>
      </c>
      <c r="J102" s="112">
        <f t="shared" si="11"/>
        <v>5833.333333333333</v>
      </c>
      <c r="K102" s="745"/>
      <c r="L102" s="518"/>
      <c r="M102" s="773"/>
      <c r="N102" s="449" t="s">
        <v>400</v>
      </c>
      <c r="O102" s="358" t="s">
        <v>401</v>
      </c>
      <c r="P102" s="512" t="str">
        <f t="shared" si="6"/>
        <v>TURNO 2</v>
      </c>
      <c r="Q102" t="str">
        <f t="shared" si="7"/>
        <v>MINIBUS</v>
      </c>
      <c r="R102" t="str">
        <f t="shared" si="8"/>
        <v xml:space="preserve">LA MONTAÑA 2 </v>
      </c>
      <c r="S102" s="356">
        <v>1</v>
      </c>
      <c r="T102" s="379">
        <f t="shared" si="9"/>
        <v>114.91233830192397</v>
      </c>
      <c r="U102" s="443">
        <f t="shared" si="10"/>
        <v>114.91233830192397</v>
      </c>
    </row>
    <row r="103" spans="1:21">
      <c r="A103" s="797"/>
      <c r="B103" s="792" t="s">
        <v>443</v>
      </c>
      <c r="C103" s="67" t="s">
        <v>411</v>
      </c>
      <c r="D103" s="67" t="s">
        <v>58</v>
      </c>
      <c r="E103" s="67" t="s">
        <v>8</v>
      </c>
      <c r="F103" s="36">
        <v>165000</v>
      </c>
      <c r="G103" s="87"/>
      <c r="H103" s="87"/>
      <c r="I103" s="87">
        <v>54</v>
      </c>
      <c r="J103" s="112">
        <f t="shared" si="11"/>
        <v>3055.5555555555557</v>
      </c>
      <c r="K103" s="745"/>
      <c r="L103" s="518"/>
      <c r="M103" s="773"/>
      <c r="N103" s="449" t="s">
        <v>400</v>
      </c>
      <c r="O103" s="358" t="s">
        <v>401</v>
      </c>
      <c r="P103" s="512" t="str">
        <f t="shared" si="6"/>
        <v>TURNO 2</v>
      </c>
      <c r="Q103" t="str">
        <f t="shared" si="7"/>
        <v>BUS</v>
      </c>
      <c r="R103" t="str">
        <f t="shared" si="8"/>
        <v xml:space="preserve">MOLINA </v>
      </c>
      <c r="S103" s="356">
        <v>1</v>
      </c>
      <c r="T103" s="379">
        <f t="shared" si="9"/>
        <v>180.57653161730909</v>
      </c>
      <c r="U103" s="443">
        <f t="shared" si="10"/>
        <v>180.57653161730909</v>
      </c>
    </row>
    <row r="104" spans="1:21">
      <c r="A104" s="797"/>
      <c r="B104" s="792" t="s">
        <v>443</v>
      </c>
      <c r="C104" s="67" t="s">
        <v>412</v>
      </c>
      <c r="D104" s="67" t="s">
        <v>22</v>
      </c>
      <c r="E104" s="67" t="s">
        <v>10</v>
      </c>
      <c r="F104" s="36">
        <v>145000</v>
      </c>
      <c r="G104" s="87"/>
      <c r="H104" s="87"/>
      <c r="I104" s="87"/>
      <c r="J104" s="112" t="str">
        <f t="shared" si="11"/>
        <v/>
      </c>
      <c r="K104" s="745"/>
      <c r="L104" s="518"/>
      <c r="M104" s="773"/>
      <c r="N104" s="449" t="s">
        <v>400</v>
      </c>
      <c r="O104" s="358" t="s">
        <v>401</v>
      </c>
      <c r="P104" s="512" t="str">
        <f t="shared" si="6"/>
        <v xml:space="preserve">TURNO 2 </v>
      </c>
      <c r="Q104" t="str">
        <f t="shared" si="7"/>
        <v>VAN</v>
      </c>
      <c r="R104" t="str">
        <f t="shared" si="8"/>
        <v>MOLINA</v>
      </c>
      <c r="S104" s="356">
        <v>1</v>
      </c>
      <c r="T104" s="379">
        <f t="shared" si="9"/>
        <v>158.68846717884736</v>
      </c>
      <c r="U104" s="443">
        <f t="shared" si="10"/>
        <v>158.68846717884736</v>
      </c>
    </row>
    <row r="105" spans="1:21">
      <c r="A105" s="797"/>
      <c r="B105" s="792" t="s">
        <v>443</v>
      </c>
      <c r="C105" s="67" t="s">
        <v>411</v>
      </c>
      <c r="D105" s="67" t="s">
        <v>20</v>
      </c>
      <c r="E105" s="67" t="s">
        <v>8</v>
      </c>
      <c r="F105" s="36">
        <v>121000</v>
      </c>
      <c r="G105" s="87"/>
      <c r="H105" s="87"/>
      <c r="I105" s="87">
        <v>19</v>
      </c>
      <c r="J105" s="112">
        <f t="shared" si="11"/>
        <v>6368.4210526315792</v>
      </c>
      <c r="K105" s="745"/>
      <c r="L105" s="518"/>
      <c r="M105" s="773"/>
      <c r="N105" s="449" t="s">
        <v>400</v>
      </c>
      <c r="O105" s="358" t="s">
        <v>401</v>
      </c>
      <c r="P105" s="512" t="str">
        <f t="shared" si="6"/>
        <v>TURNO 2</v>
      </c>
      <c r="Q105" t="str">
        <f t="shared" si="7"/>
        <v>BUS</v>
      </c>
      <c r="R105" t="str">
        <f t="shared" si="8"/>
        <v>RAUCO</v>
      </c>
      <c r="S105" s="356">
        <v>1</v>
      </c>
      <c r="T105" s="379">
        <f t="shared" si="9"/>
        <v>132.42278985269331</v>
      </c>
      <c r="U105" s="443">
        <f t="shared" si="10"/>
        <v>132.42278985269331</v>
      </c>
    </row>
    <row r="106" spans="1:21">
      <c r="A106" s="797"/>
      <c r="B106" s="792" t="s">
        <v>443</v>
      </c>
      <c r="C106" s="67" t="s">
        <v>411</v>
      </c>
      <c r="D106" s="67" t="s">
        <v>20</v>
      </c>
      <c r="E106" s="67" t="s">
        <v>10</v>
      </c>
      <c r="F106" s="36">
        <v>90000</v>
      </c>
      <c r="G106" s="87"/>
      <c r="H106" s="87"/>
      <c r="I106" s="87"/>
      <c r="J106" s="112" t="str">
        <f t="shared" si="11"/>
        <v/>
      </c>
      <c r="K106" s="745"/>
      <c r="L106" s="518"/>
      <c r="M106" s="773"/>
      <c r="N106" s="449" t="s">
        <v>400</v>
      </c>
      <c r="O106" s="358" t="s">
        <v>401</v>
      </c>
      <c r="P106" s="512" t="str">
        <f t="shared" si="6"/>
        <v>TURNO 2</v>
      </c>
      <c r="Q106" t="str">
        <f t="shared" si="7"/>
        <v>VAN</v>
      </c>
      <c r="R106" t="str">
        <f t="shared" si="8"/>
        <v>RAUCO</v>
      </c>
      <c r="S106" s="356">
        <v>1</v>
      </c>
      <c r="T106" s="379">
        <f t="shared" si="9"/>
        <v>98.49628997307768</v>
      </c>
      <c r="U106" s="443">
        <f t="shared" si="10"/>
        <v>98.49628997307768</v>
      </c>
    </row>
    <row r="107" spans="1:21">
      <c r="A107" s="797"/>
      <c r="B107" s="792" t="s">
        <v>443</v>
      </c>
      <c r="C107" s="67" t="s">
        <v>411</v>
      </c>
      <c r="D107" s="67" t="s">
        <v>419</v>
      </c>
      <c r="E107" s="67" t="s">
        <v>17</v>
      </c>
      <c r="F107" s="36">
        <v>150000</v>
      </c>
      <c r="G107" s="87"/>
      <c r="H107" s="87"/>
      <c r="I107" s="87">
        <v>18</v>
      </c>
      <c r="J107" s="112">
        <f t="shared" si="11"/>
        <v>8333.3333333333339</v>
      </c>
      <c r="K107" s="745"/>
      <c r="L107" s="518"/>
      <c r="M107" s="773"/>
      <c r="N107" s="449" t="s">
        <v>400</v>
      </c>
      <c r="O107" s="358" t="s">
        <v>401</v>
      </c>
      <c r="P107" s="512" t="str">
        <f t="shared" si="6"/>
        <v>TURNO 2</v>
      </c>
      <c r="Q107" t="str">
        <f t="shared" si="7"/>
        <v>MINIBUS</v>
      </c>
      <c r="R107" t="str">
        <f t="shared" si="8"/>
        <v xml:space="preserve">CHEPICA </v>
      </c>
      <c r="S107" s="356">
        <v>1</v>
      </c>
      <c r="T107" s="379">
        <f t="shared" si="9"/>
        <v>164.16048328846281</v>
      </c>
      <c r="U107" s="443">
        <f t="shared" si="10"/>
        <v>164.16048328846281</v>
      </c>
    </row>
    <row r="108" spans="1:21">
      <c r="A108" s="797"/>
      <c r="B108" s="796" t="s">
        <v>452</v>
      </c>
      <c r="C108" s="76" t="s">
        <v>411</v>
      </c>
      <c r="D108" s="76" t="s">
        <v>413</v>
      </c>
      <c r="E108" s="76" t="s">
        <v>10</v>
      </c>
      <c r="F108" s="77">
        <v>75000</v>
      </c>
      <c r="G108" s="87"/>
      <c r="H108" s="87"/>
      <c r="I108" s="87">
        <v>15</v>
      </c>
      <c r="J108" s="112">
        <f t="shared" si="11"/>
        <v>5000</v>
      </c>
      <c r="K108" s="745"/>
      <c r="L108" s="518"/>
      <c r="M108" s="773"/>
      <c r="N108" s="449" t="s">
        <v>400</v>
      </c>
      <c r="O108" s="358" t="s">
        <v>401</v>
      </c>
      <c r="P108" s="512" t="str">
        <f t="shared" si="6"/>
        <v>TURNO 2</v>
      </c>
      <c r="Q108" t="str">
        <f t="shared" si="7"/>
        <v>VAN</v>
      </c>
      <c r="R108" t="str">
        <f t="shared" si="8"/>
        <v>CURICÓ 1,2,3</v>
      </c>
      <c r="S108" s="356">
        <v>1</v>
      </c>
      <c r="T108" s="379">
        <f t="shared" si="9"/>
        <v>82.080241644231407</v>
      </c>
      <c r="U108" s="443">
        <f t="shared" si="10"/>
        <v>82.080241644231407</v>
      </c>
    </row>
    <row r="109" spans="1:21">
      <c r="A109" s="797"/>
      <c r="B109" s="796" t="s">
        <v>453</v>
      </c>
      <c r="C109" s="76" t="s">
        <v>411</v>
      </c>
      <c r="D109" s="76" t="s">
        <v>148</v>
      </c>
      <c r="E109" s="76" t="s">
        <v>10</v>
      </c>
      <c r="F109" s="77">
        <v>67500</v>
      </c>
      <c r="G109" s="87"/>
      <c r="H109" s="87"/>
      <c r="I109" s="87">
        <v>9</v>
      </c>
      <c r="J109" s="112">
        <f t="shared" si="11"/>
        <v>7500</v>
      </c>
      <c r="K109" s="745"/>
      <c r="L109" s="518"/>
      <c r="M109" s="773"/>
      <c r="N109" s="449" t="s">
        <v>400</v>
      </c>
      <c r="O109" s="358" t="s">
        <v>401</v>
      </c>
      <c r="P109" s="512" t="str">
        <f t="shared" si="6"/>
        <v>TURNO 2</v>
      </c>
      <c r="Q109" t="str">
        <f t="shared" si="7"/>
        <v>VAN</v>
      </c>
      <c r="R109" t="str">
        <f t="shared" si="8"/>
        <v xml:space="preserve">CURICÓ 1 Y 2 </v>
      </c>
      <c r="S109" s="356">
        <v>1</v>
      </c>
      <c r="T109" s="379">
        <f t="shared" si="9"/>
        <v>73.872217479808256</v>
      </c>
      <c r="U109" s="443">
        <f t="shared" si="10"/>
        <v>73.872217479808256</v>
      </c>
    </row>
    <row r="110" spans="1:21">
      <c r="A110" s="797"/>
      <c r="B110" s="796" t="s">
        <v>453</v>
      </c>
      <c r="C110" s="76" t="s">
        <v>411</v>
      </c>
      <c r="D110" s="76" t="s">
        <v>14</v>
      </c>
      <c r="E110" s="76" t="s">
        <v>10</v>
      </c>
      <c r="F110" s="77">
        <v>45000</v>
      </c>
      <c r="G110" s="87"/>
      <c r="H110" s="87"/>
      <c r="I110" s="87">
        <v>5</v>
      </c>
      <c r="J110" s="112">
        <f t="shared" si="11"/>
        <v>9000</v>
      </c>
      <c r="K110" s="745"/>
      <c r="L110" s="518"/>
      <c r="M110" s="773"/>
      <c r="N110" s="449" t="s">
        <v>400</v>
      </c>
      <c r="O110" s="358" t="s">
        <v>401</v>
      </c>
      <c r="P110" s="512" t="str">
        <f t="shared" si="6"/>
        <v>TURNO 2</v>
      </c>
      <c r="Q110" t="str">
        <f t="shared" si="7"/>
        <v>VAN</v>
      </c>
      <c r="R110" t="str">
        <f t="shared" si="8"/>
        <v>CURICO 3</v>
      </c>
      <c r="S110" s="356">
        <v>1</v>
      </c>
      <c r="T110" s="379">
        <f t="shared" si="9"/>
        <v>49.24814498653884</v>
      </c>
      <c r="U110" s="443">
        <f t="shared" si="10"/>
        <v>49.24814498653884</v>
      </c>
    </row>
    <row r="111" spans="1:21" ht="15" thickBot="1">
      <c r="A111" s="797"/>
      <c r="B111" s="796" t="s">
        <v>453</v>
      </c>
      <c r="C111" s="76" t="s">
        <v>411</v>
      </c>
      <c r="D111" s="76" t="s">
        <v>463</v>
      </c>
      <c r="E111" s="76" t="s">
        <v>10</v>
      </c>
      <c r="F111" s="77">
        <v>80000</v>
      </c>
      <c r="G111" s="87"/>
      <c r="H111" s="87"/>
      <c r="I111" s="87"/>
      <c r="J111" s="112" t="str">
        <f t="shared" si="11"/>
        <v/>
      </c>
      <c r="K111" s="745"/>
      <c r="L111" s="642"/>
      <c r="M111" s="774"/>
      <c r="N111" s="452" t="s">
        <v>400</v>
      </c>
      <c r="O111" s="335" t="s">
        <v>401</v>
      </c>
      <c r="P111" s="515" t="str">
        <f t="shared" si="6"/>
        <v>TURNO 2</v>
      </c>
      <c r="Q111" s="336" t="str">
        <f t="shared" si="7"/>
        <v>VAN</v>
      </c>
      <c r="R111" s="336" t="str">
        <f t="shared" si="8"/>
        <v>TENO/MORZA/LA MONTAÑA</v>
      </c>
      <c r="S111" s="360">
        <v>1</v>
      </c>
      <c r="T111" s="377">
        <f t="shared" si="9"/>
        <v>87.552257753846831</v>
      </c>
      <c r="U111" s="444">
        <f t="shared" si="10"/>
        <v>87.552257753846831</v>
      </c>
    </row>
    <row r="112" spans="1:21">
      <c r="A112" s="787">
        <v>46009</v>
      </c>
      <c r="B112" s="796" t="s">
        <v>438</v>
      </c>
      <c r="C112" s="76" t="s">
        <v>408</v>
      </c>
      <c r="D112" s="76" t="s">
        <v>158</v>
      </c>
      <c r="E112" s="76" t="s">
        <v>10</v>
      </c>
      <c r="F112" s="77">
        <v>78750</v>
      </c>
      <c r="G112" s="87"/>
      <c r="H112" s="87"/>
      <c r="I112" s="87"/>
      <c r="J112" s="112" t="str">
        <f t="shared" si="11"/>
        <v/>
      </c>
      <c r="K112" s="745">
        <v>917.45</v>
      </c>
      <c r="L112" s="641"/>
      <c r="M112" s="775">
        <v>46009</v>
      </c>
      <c r="N112" s="474" t="s">
        <v>400</v>
      </c>
      <c r="O112" s="161" t="s">
        <v>401</v>
      </c>
      <c r="P112" s="513" t="str">
        <f>C112</f>
        <v>TURNO 1</v>
      </c>
      <c r="Q112" s="338" t="str">
        <f>E112</f>
        <v>VAN</v>
      </c>
      <c r="R112" s="338" t="str">
        <f>D112</f>
        <v>CURICÓ 1 Y 2</v>
      </c>
      <c r="S112" s="359">
        <v>1</v>
      </c>
      <c r="T112" s="376">
        <f>F112/$K$112</f>
        <v>85.835740367322472</v>
      </c>
      <c r="U112" s="475">
        <f t="shared" si="10"/>
        <v>85.835740367322472</v>
      </c>
    </row>
    <row r="113" spans="1:21">
      <c r="A113" s="787"/>
      <c r="B113" s="796" t="s">
        <v>464</v>
      </c>
      <c r="C113" s="76" t="s">
        <v>408</v>
      </c>
      <c r="D113" s="76" t="s">
        <v>45</v>
      </c>
      <c r="E113" s="76" t="s">
        <v>10</v>
      </c>
      <c r="F113" s="77">
        <v>45000</v>
      </c>
      <c r="G113" s="87"/>
      <c r="H113" s="87"/>
      <c r="I113" s="87"/>
      <c r="J113" s="112" t="str">
        <f t="shared" si="11"/>
        <v/>
      </c>
      <c r="K113" s="745"/>
      <c r="L113" s="518"/>
      <c r="M113" s="776"/>
      <c r="N113" s="449" t="s">
        <v>400</v>
      </c>
      <c r="O113" s="358" t="s">
        <v>401</v>
      </c>
      <c r="P113" s="512" t="str">
        <f t="shared" ref="P113:P152" si="13">C113</f>
        <v>TURNO 1</v>
      </c>
      <c r="Q113" t="str">
        <f t="shared" ref="Q113:Q152" si="14">E113</f>
        <v>VAN</v>
      </c>
      <c r="R113" t="str">
        <f t="shared" ref="R113:R152" si="15">D113</f>
        <v xml:space="preserve">CURICO 3 </v>
      </c>
      <c r="S113" s="356">
        <v>1</v>
      </c>
      <c r="T113" s="379">
        <f t="shared" ref="T113:T152" si="16">F113/$K$112</f>
        <v>49.048994495612838</v>
      </c>
      <c r="U113" s="443">
        <f t="shared" si="10"/>
        <v>49.048994495612838</v>
      </c>
    </row>
    <row r="114" spans="1:21">
      <c r="A114" s="787"/>
      <c r="B114" s="796" t="s">
        <v>464</v>
      </c>
      <c r="C114" s="76" t="s">
        <v>408</v>
      </c>
      <c r="D114" s="76" t="s">
        <v>463</v>
      </c>
      <c r="E114" s="76" t="s">
        <v>10</v>
      </c>
      <c r="F114" s="77">
        <v>80000</v>
      </c>
      <c r="G114" s="87"/>
      <c r="H114" s="87"/>
      <c r="I114" s="87"/>
      <c r="J114" s="112" t="str">
        <f t="shared" si="11"/>
        <v/>
      </c>
      <c r="K114" s="745"/>
      <c r="L114" s="518"/>
      <c r="M114" s="776"/>
      <c r="N114" s="449" t="s">
        <v>400</v>
      </c>
      <c r="O114" s="358" t="s">
        <v>401</v>
      </c>
      <c r="P114" s="512" t="str">
        <f t="shared" si="13"/>
        <v>TURNO 1</v>
      </c>
      <c r="Q114" t="str">
        <f t="shared" si="14"/>
        <v>VAN</v>
      </c>
      <c r="R114" t="str">
        <f t="shared" si="15"/>
        <v>TENO/MORZA/LA MONTAÑA</v>
      </c>
      <c r="S114" s="356">
        <v>1</v>
      </c>
      <c r="T114" s="379">
        <f t="shared" si="16"/>
        <v>87.198212436645051</v>
      </c>
      <c r="U114" s="443">
        <f t="shared" si="10"/>
        <v>87.198212436645051</v>
      </c>
    </row>
    <row r="115" spans="1:21">
      <c r="A115" s="787"/>
      <c r="B115" s="796" t="s">
        <v>465</v>
      </c>
      <c r="C115" s="76" t="s">
        <v>408</v>
      </c>
      <c r="D115" s="76" t="s">
        <v>477</v>
      </c>
      <c r="E115" s="76" t="s">
        <v>17</v>
      </c>
      <c r="F115" s="77">
        <v>90000</v>
      </c>
      <c r="G115" s="87"/>
      <c r="H115" s="87"/>
      <c r="I115" s="87"/>
      <c r="J115" s="112" t="str">
        <f t="shared" si="11"/>
        <v/>
      </c>
      <c r="K115" s="745"/>
      <c r="L115" s="518"/>
      <c r="M115" s="776"/>
      <c r="N115" s="449" t="s">
        <v>400</v>
      </c>
      <c r="O115" s="358" t="s">
        <v>401</v>
      </c>
      <c r="P115" s="512" t="str">
        <f t="shared" si="13"/>
        <v>TURNO 1</v>
      </c>
      <c r="Q115" t="str">
        <f t="shared" si="14"/>
        <v>MINIBUS</v>
      </c>
      <c r="R115" t="str">
        <f t="shared" si="15"/>
        <v>CURICO 1-2-3</v>
      </c>
      <c r="S115" s="356">
        <v>1</v>
      </c>
      <c r="T115" s="379">
        <f t="shared" si="16"/>
        <v>98.097988991225677</v>
      </c>
      <c r="U115" s="443">
        <f t="shared" si="10"/>
        <v>98.097988991225677</v>
      </c>
    </row>
    <row r="116" spans="1:21">
      <c r="A116" s="787"/>
      <c r="B116" s="792" t="s">
        <v>434</v>
      </c>
      <c r="C116" s="67" t="s">
        <v>409</v>
      </c>
      <c r="D116" s="67" t="s">
        <v>145</v>
      </c>
      <c r="E116" s="67" t="s">
        <v>8</v>
      </c>
      <c r="F116" s="36">
        <v>126000</v>
      </c>
      <c r="G116" s="87"/>
      <c r="H116" s="87"/>
      <c r="I116" s="87">
        <v>44</v>
      </c>
      <c r="J116" s="112">
        <f t="shared" si="11"/>
        <v>2863.6363636363635</v>
      </c>
      <c r="K116" s="745"/>
      <c r="L116" s="518"/>
      <c r="M116" s="776"/>
      <c r="N116" s="449" t="s">
        <v>400</v>
      </c>
      <c r="O116" s="358" t="s">
        <v>401</v>
      </c>
      <c r="P116" s="512" t="str">
        <f t="shared" si="13"/>
        <v xml:space="preserve">TURNO 1 </v>
      </c>
      <c r="Q116" t="str">
        <f t="shared" si="14"/>
        <v>BUS</v>
      </c>
      <c r="R116" t="str">
        <f t="shared" si="15"/>
        <v>CURICÓ 1</v>
      </c>
      <c r="S116" s="356">
        <v>1</v>
      </c>
      <c r="T116" s="379">
        <f t="shared" si="16"/>
        <v>137.33718458771594</v>
      </c>
      <c r="U116" s="443">
        <f t="shared" si="10"/>
        <v>137.33718458771594</v>
      </c>
    </row>
    <row r="117" spans="1:21">
      <c r="A117" s="787"/>
      <c r="B117" s="792" t="s">
        <v>434</v>
      </c>
      <c r="C117" s="67" t="s">
        <v>409</v>
      </c>
      <c r="D117" s="67" t="s">
        <v>145</v>
      </c>
      <c r="E117" s="67" t="s">
        <v>8</v>
      </c>
      <c r="F117" s="36">
        <v>126000</v>
      </c>
      <c r="G117" s="87"/>
      <c r="H117" s="87"/>
      <c r="I117" s="87">
        <v>30</v>
      </c>
      <c r="J117" s="112">
        <f t="shared" si="11"/>
        <v>4200</v>
      </c>
      <c r="K117" s="745"/>
      <c r="L117" s="518"/>
      <c r="M117" s="776"/>
      <c r="N117" s="449" t="s">
        <v>400</v>
      </c>
      <c r="O117" s="358" t="s">
        <v>401</v>
      </c>
      <c r="P117" s="512" t="str">
        <f t="shared" si="13"/>
        <v xml:space="preserve">TURNO 1 </v>
      </c>
      <c r="Q117" t="str">
        <f t="shared" si="14"/>
        <v>BUS</v>
      </c>
      <c r="R117" t="str">
        <f t="shared" si="15"/>
        <v>CURICÓ 1</v>
      </c>
      <c r="S117" s="356">
        <v>1</v>
      </c>
      <c r="T117" s="379">
        <f t="shared" si="16"/>
        <v>137.33718458771594</v>
      </c>
      <c r="U117" s="443">
        <f t="shared" si="10"/>
        <v>137.33718458771594</v>
      </c>
    </row>
    <row r="118" spans="1:21">
      <c r="A118" s="787"/>
      <c r="B118" s="792" t="s">
        <v>434</v>
      </c>
      <c r="C118" s="67" t="s">
        <v>408</v>
      </c>
      <c r="D118" s="67" t="s">
        <v>137</v>
      </c>
      <c r="E118" s="67" t="s">
        <v>8</v>
      </c>
      <c r="F118" s="36">
        <v>126000</v>
      </c>
      <c r="G118" s="87"/>
      <c r="H118" s="87"/>
      <c r="I118" s="87">
        <v>25</v>
      </c>
      <c r="J118" s="112">
        <f t="shared" si="11"/>
        <v>5040</v>
      </c>
      <c r="K118" s="745"/>
      <c r="L118" s="518"/>
      <c r="M118" s="776"/>
      <c r="N118" s="449" t="s">
        <v>400</v>
      </c>
      <c r="O118" s="358" t="s">
        <v>401</v>
      </c>
      <c r="P118" s="512" t="str">
        <f t="shared" si="13"/>
        <v>TURNO 1</v>
      </c>
      <c r="Q118" t="str">
        <f t="shared" si="14"/>
        <v>BUS</v>
      </c>
      <c r="R118" t="str">
        <f t="shared" si="15"/>
        <v>CURICÓ 2</v>
      </c>
      <c r="S118" s="356">
        <v>1</v>
      </c>
      <c r="T118" s="379">
        <f t="shared" si="16"/>
        <v>137.33718458771594</v>
      </c>
      <c r="U118" s="443">
        <f t="shared" si="10"/>
        <v>137.33718458771594</v>
      </c>
    </row>
    <row r="119" spans="1:21">
      <c r="A119" s="787"/>
      <c r="B119" s="792" t="s">
        <v>434</v>
      </c>
      <c r="C119" s="67" t="s">
        <v>408</v>
      </c>
      <c r="D119" s="67" t="s">
        <v>137</v>
      </c>
      <c r="E119" s="67" t="s">
        <v>8</v>
      </c>
      <c r="F119" s="36">
        <v>126000</v>
      </c>
      <c r="G119" s="87"/>
      <c r="H119" s="87"/>
      <c r="I119" s="87">
        <v>20</v>
      </c>
      <c r="J119" s="112">
        <f t="shared" si="11"/>
        <v>6300</v>
      </c>
      <c r="K119" s="745"/>
      <c r="L119" s="518"/>
      <c r="M119" s="776"/>
      <c r="N119" s="449" t="s">
        <v>400</v>
      </c>
      <c r="O119" s="358" t="s">
        <v>401</v>
      </c>
      <c r="P119" s="512" t="str">
        <f t="shared" si="13"/>
        <v>TURNO 1</v>
      </c>
      <c r="Q119" t="str">
        <f t="shared" si="14"/>
        <v>BUS</v>
      </c>
      <c r="R119" t="str">
        <f t="shared" si="15"/>
        <v>CURICÓ 2</v>
      </c>
      <c r="S119" s="356">
        <v>1</v>
      </c>
      <c r="T119" s="379">
        <f t="shared" si="16"/>
        <v>137.33718458771594</v>
      </c>
      <c r="U119" s="443">
        <f t="shared" si="10"/>
        <v>137.33718458771594</v>
      </c>
    </row>
    <row r="120" spans="1:21">
      <c r="A120" s="787"/>
      <c r="B120" s="792" t="s">
        <v>434</v>
      </c>
      <c r="C120" s="67" t="s">
        <v>408</v>
      </c>
      <c r="D120" s="67" t="s">
        <v>146</v>
      </c>
      <c r="E120" s="67" t="s">
        <v>8</v>
      </c>
      <c r="F120" s="36">
        <v>126000</v>
      </c>
      <c r="G120" s="87"/>
      <c r="H120" s="87"/>
      <c r="I120" s="87">
        <v>30</v>
      </c>
      <c r="J120" s="112">
        <f t="shared" si="11"/>
        <v>4200</v>
      </c>
      <c r="K120" s="745"/>
      <c r="L120" s="518"/>
      <c r="M120" s="776"/>
      <c r="N120" s="449" t="s">
        <v>400</v>
      </c>
      <c r="O120" s="358" t="s">
        <v>401</v>
      </c>
      <c r="P120" s="512" t="str">
        <f t="shared" si="13"/>
        <v>TURNO 1</v>
      </c>
      <c r="Q120" t="str">
        <f t="shared" si="14"/>
        <v>BUS</v>
      </c>
      <c r="R120" t="str">
        <f t="shared" si="15"/>
        <v>CURICÓ 3</v>
      </c>
      <c r="S120" s="356">
        <v>1</v>
      </c>
      <c r="T120" s="379">
        <f t="shared" si="16"/>
        <v>137.33718458771594</v>
      </c>
      <c r="U120" s="443">
        <f t="shared" si="10"/>
        <v>137.33718458771594</v>
      </c>
    </row>
    <row r="121" spans="1:21">
      <c r="A121" s="787"/>
      <c r="B121" s="792" t="s">
        <v>434</v>
      </c>
      <c r="C121" s="67" t="s">
        <v>408</v>
      </c>
      <c r="D121" s="67" t="s">
        <v>146</v>
      </c>
      <c r="E121" s="67" t="s">
        <v>8</v>
      </c>
      <c r="F121" s="36">
        <v>126000</v>
      </c>
      <c r="G121" s="87"/>
      <c r="H121" s="87"/>
      <c r="I121" s="87">
        <v>16</v>
      </c>
      <c r="J121" s="112">
        <f t="shared" si="11"/>
        <v>7875</v>
      </c>
      <c r="K121" s="745"/>
      <c r="L121" s="518"/>
      <c r="M121" s="776"/>
      <c r="N121" s="449" t="s">
        <v>400</v>
      </c>
      <c r="O121" s="358" t="s">
        <v>401</v>
      </c>
      <c r="P121" s="512" t="str">
        <f t="shared" si="13"/>
        <v>TURNO 1</v>
      </c>
      <c r="Q121" t="str">
        <f t="shared" si="14"/>
        <v>BUS</v>
      </c>
      <c r="R121" t="str">
        <f t="shared" si="15"/>
        <v>CURICÓ 3</v>
      </c>
      <c r="S121" s="356">
        <v>1</v>
      </c>
      <c r="T121" s="379">
        <f t="shared" si="16"/>
        <v>137.33718458771594</v>
      </c>
      <c r="U121" s="443">
        <f t="shared" si="10"/>
        <v>137.33718458771594</v>
      </c>
    </row>
    <row r="122" spans="1:21">
      <c r="A122" s="787"/>
      <c r="B122" s="792" t="s">
        <v>434</v>
      </c>
      <c r="C122" s="67" t="s">
        <v>408</v>
      </c>
      <c r="D122" s="67" t="s">
        <v>146</v>
      </c>
      <c r="E122" s="67" t="s">
        <v>8</v>
      </c>
      <c r="F122" s="36">
        <v>126000</v>
      </c>
      <c r="G122" s="87"/>
      <c r="H122" s="87"/>
      <c r="I122" s="87">
        <v>40</v>
      </c>
      <c r="J122" s="112">
        <f t="shared" si="11"/>
        <v>3150</v>
      </c>
      <c r="K122" s="745"/>
      <c r="L122" s="518"/>
      <c r="M122" s="776"/>
      <c r="N122" s="449" t="s">
        <v>400</v>
      </c>
      <c r="O122" s="358" t="s">
        <v>401</v>
      </c>
      <c r="P122" s="512" t="str">
        <f t="shared" si="13"/>
        <v>TURNO 1</v>
      </c>
      <c r="Q122" t="str">
        <f t="shared" si="14"/>
        <v>BUS</v>
      </c>
      <c r="R122" t="str">
        <f t="shared" si="15"/>
        <v>CURICÓ 3</v>
      </c>
      <c r="S122" s="356">
        <v>1</v>
      </c>
      <c r="T122" s="379">
        <f t="shared" si="16"/>
        <v>137.33718458771594</v>
      </c>
      <c r="U122" s="443">
        <f t="shared" si="10"/>
        <v>137.33718458771594</v>
      </c>
    </row>
    <row r="123" spans="1:21">
      <c r="A123" s="787"/>
      <c r="B123" s="792" t="s">
        <v>434</v>
      </c>
      <c r="C123" s="67" t="s">
        <v>408</v>
      </c>
      <c r="D123" s="67" t="s">
        <v>364</v>
      </c>
      <c r="E123" s="67" t="s">
        <v>8</v>
      </c>
      <c r="F123" s="36">
        <v>108000</v>
      </c>
      <c r="G123" s="87"/>
      <c r="H123" s="87"/>
      <c r="I123" s="87">
        <v>20</v>
      </c>
      <c r="J123" s="112">
        <f t="shared" si="11"/>
        <v>5400</v>
      </c>
      <c r="K123" s="745"/>
      <c r="L123" s="518"/>
      <c r="M123" s="776"/>
      <c r="N123" s="449" t="s">
        <v>400</v>
      </c>
      <c r="O123" s="358" t="s">
        <v>401</v>
      </c>
      <c r="P123" s="512" t="str">
        <f t="shared" si="13"/>
        <v>TURNO 1</v>
      </c>
      <c r="Q123" t="str">
        <f t="shared" si="14"/>
        <v>BUS</v>
      </c>
      <c r="R123" t="str">
        <f t="shared" si="15"/>
        <v xml:space="preserve">TENO 1 </v>
      </c>
      <c r="S123" s="356">
        <v>1</v>
      </c>
      <c r="T123" s="379">
        <f t="shared" si="16"/>
        <v>117.71758678947081</v>
      </c>
      <c r="U123" s="443">
        <f t="shared" si="10"/>
        <v>117.71758678947081</v>
      </c>
    </row>
    <row r="124" spans="1:21">
      <c r="A124" s="787"/>
      <c r="B124" s="792" t="s">
        <v>434</v>
      </c>
      <c r="C124" s="67" t="s">
        <v>408</v>
      </c>
      <c r="D124" s="67" t="s">
        <v>249</v>
      </c>
      <c r="E124" s="67" t="s">
        <v>17</v>
      </c>
      <c r="F124" s="36">
        <v>97000</v>
      </c>
      <c r="G124" s="87"/>
      <c r="H124" s="87"/>
      <c r="I124" s="87">
        <v>19</v>
      </c>
      <c r="J124" s="112">
        <f t="shared" si="11"/>
        <v>5105.2631578947367</v>
      </c>
      <c r="K124" s="745"/>
      <c r="L124" s="518"/>
      <c r="M124" s="776"/>
      <c r="N124" s="449" t="s">
        <v>400</v>
      </c>
      <c r="O124" s="358" t="s">
        <v>401</v>
      </c>
      <c r="P124" s="512" t="str">
        <f t="shared" si="13"/>
        <v>TURNO 1</v>
      </c>
      <c r="Q124" t="str">
        <f t="shared" si="14"/>
        <v>MINIBUS</v>
      </c>
      <c r="R124" t="str">
        <f t="shared" si="15"/>
        <v xml:space="preserve">TENO 2 </v>
      </c>
      <c r="S124" s="356">
        <v>1</v>
      </c>
      <c r="T124" s="379">
        <f t="shared" si="16"/>
        <v>105.72783257943212</v>
      </c>
      <c r="U124" s="443">
        <f t="shared" si="10"/>
        <v>105.72783257943212</v>
      </c>
    </row>
    <row r="125" spans="1:21">
      <c r="A125" s="787"/>
      <c r="B125" s="792" t="s">
        <v>434</v>
      </c>
      <c r="C125" s="67" t="s">
        <v>408</v>
      </c>
      <c r="D125" s="67" t="s">
        <v>25</v>
      </c>
      <c r="E125" s="67" t="s">
        <v>8</v>
      </c>
      <c r="F125" s="36">
        <v>119000</v>
      </c>
      <c r="G125" s="87"/>
      <c r="H125" s="87"/>
      <c r="I125" s="87">
        <v>31</v>
      </c>
      <c r="J125" s="112">
        <f t="shared" si="11"/>
        <v>3838.7096774193546</v>
      </c>
      <c r="K125" s="745"/>
      <c r="L125" s="518"/>
      <c r="M125" s="776"/>
      <c r="N125" s="449" t="s">
        <v>400</v>
      </c>
      <c r="O125" s="358" t="s">
        <v>401</v>
      </c>
      <c r="P125" s="512" t="str">
        <f t="shared" si="13"/>
        <v>TURNO 1</v>
      </c>
      <c r="Q125" t="str">
        <f t="shared" si="14"/>
        <v>BUS</v>
      </c>
      <c r="R125" t="str">
        <f t="shared" si="15"/>
        <v>MORZA</v>
      </c>
      <c r="S125" s="356">
        <v>1</v>
      </c>
      <c r="T125" s="379">
        <f t="shared" si="16"/>
        <v>129.70734099950951</v>
      </c>
      <c r="U125" s="443">
        <f t="shared" si="10"/>
        <v>129.70734099950951</v>
      </c>
    </row>
    <row r="126" spans="1:21">
      <c r="A126" s="787"/>
      <c r="B126" s="792" t="s">
        <v>434</v>
      </c>
      <c r="C126" s="67" t="s">
        <v>408</v>
      </c>
      <c r="D126" s="67" t="s">
        <v>54</v>
      </c>
      <c r="E126" s="67" t="s">
        <v>8</v>
      </c>
      <c r="F126" s="36">
        <v>120000</v>
      </c>
      <c r="G126" s="87"/>
      <c r="H126" s="87"/>
      <c r="I126" s="87">
        <v>26</v>
      </c>
      <c r="J126" s="112">
        <f t="shared" si="11"/>
        <v>4615.3846153846152</v>
      </c>
      <c r="K126" s="745"/>
      <c r="L126" s="518"/>
      <c r="M126" s="776"/>
      <c r="N126" s="449" t="s">
        <v>400</v>
      </c>
      <c r="O126" s="358" t="s">
        <v>401</v>
      </c>
      <c r="P126" s="512" t="str">
        <f t="shared" si="13"/>
        <v>TURNO 1</v>
      </c>
      <c r="Q126" t="str">
        <f t="shared" si="14"/>
        <v>BUS</v>
      </c>
      <c r="R126" t="str">
        <f t="shared" si="15"/>
        <v>LA MONTAÑA 1</v>
      </c>
      <c r="S126" s="356">
        <v>1</v>
      </c>
      <c r="T126" s="379">
        <f t="shared" si="16"/>
        <v>130.79731865496757</v>
      </c>
      <c r="U126" s="443">
        <f t="shared" si="10"/>
        <v>130.79731865496757</v>
      </c>
    </row>
    <row r="127" spans="1:21">
      <c r="A127" s="787"/>
      <c r="B127" s="792" t="s">
        <v>434</v>
      </c>
      <c r="C127" s="67" t="s">
        <v>408</v>
      </c>
      <c r="D127" s="67" t="s">
        <v>422</v>
      </c>
      <c r="E127" s="67" t="s">
        <v>144</v>
      </c>
      <c r="F127" s="36">
        <v>90000</v>
      </c>
      <c r="G127" s="87"/>
      <c r="H127" s="87"/>
      <c r="I127" s="87">
        <v>13</v>
      </c>
      <c r="J127" s="112">
        <f t="shared" si="11"/>
        <v>6923.0769230769229</v>
      </c>
      <c r="K127" s="745"/>
      <c r="L127" s="518"/>
      <c r="M127" s="776"/>
      <c r="N127" s="449" t="s">
        <v>400</v>
      </c>
      <c r="O127" s="358" t="s">
        <v>401</v>
      </c>
      <c r="P127" s="512" t="str">
        <f t="shared" si="13"/>
        <v>TURNO 1</v>
      </c>
      <c r="Q127" t="str">
        <f t="shared" si="14"/>
        <v xml:space="preserve">VAN </v>
      </c>
      <c r="R127" t="str">
        <f t="shared" si="15"/>
        <v xml:space="preserve">LA MONTAÑA 1 </v>
      </c>
      <c r="S127" s="356">
        <v>1</v>
      </c>
      <c r="T127" s="379">
        <f t="shared" si="16"/>
        <v>98.097988991225677</v>
      </c>
      <c r="U127" s="443">
        <f t="shared" si="10"/>
        <v>98.097988991225677</v>
      </c>
    </row>
    <row r="128" spans="1:21">
      <c r="A128" s="787"/>
      <c r="B128" s="792" t="s">
        <v>434</v>
      </c>
      <c r="C128" s="67" t="s">
        <v>408</v>
      </c>
      <c r="D128" s="67" t="s">
        <v>57</v>
      </c>
      <c r="E128" s="67" t="s">
        <v>17</v>
      </c>
      <c r="F128" s="36">
        <v>105000</v>
      </c>
      <c r="G128" s="87"/>
      <c r="H128" s="87"/>
      <c r="I128" s="87">
        <v>19</v>
      </c>
      <c r="J128" s="112">
        <f t="shared" si="11"/>
        <v>5526.3157894736842</v>
      </c>
      <c r="K128" s="745"/>
      <c r="L128" s="518"/>
      <c r="M128" s="776"/>
      <c r="N128" s="449" t="s">
        <v>400</v>
      </c>
      <c r="O128" s="358" t="s">
        <v>401</v>
      </c>
      <c r="P128" s="512" t="str">
        <f t="shared" si="13"/>
        <v>TURNO 1</v>
      </c>
      <c r="Q128" t="str">
        <f t="shared" si="14"/>
        <v>MINIBUS</v>
      </c>
      <c r="R128" t="str">
        <f t="shared" si="15"/>
        <v xml:space="preserve">LA MONTAÑA 2 </v>
      </c>
      <c r="S128" s="356">
        <v>1</v>
      </c>
      <c r="T128" s="379">
        <f t="shared" si="16"/>
        <v>114.44765382309662</v>
      </c>
      <c r="U128" s="443">
        <f t="shared" si="10"/>
        <v>114.44765382309662</v>
      </c>
    </row>
    <row r="129" spans="1:21">
      <c r="A129" s="787"/>
      <c r="B129" s="792" t="s">
        <v>434</v>
      </c>
      <c r="C129" s="67" t="s">
        <v>408</v>
      </c>
      <c r="D129" s="67" t="s">
        <v>22</v>
      </c>
      <c r="E129" s="67" t="s">
        <v>8</v>
      </c>
      <c r="F129" s="36">
        <v>165000</v>
      </c>
      <c r="G129" s="87"/>
      <c r="H129" s="87"/>
      <c r="I129" s="87">
        <v>18</v>
      </c>
      <c r="J129" s="112">
        <f t="shared" si="11"/>
        <v>9166.6666666666661</v>
      </c>
      <c r="K129" s="745"/>
      <c r="L129" s="518"/>
      <c r="M129" s="776"/>
      <c r="N129" s="449" t="s">
        <v>400</v>
      </c>
      <c r="O129" s="358" t="s">
        <v>401</v>
      </c>
      <c r="P129" s="512" t="str">
        <f t="shared" si="13"/>
        <v>TURNO 1</v>
      </c>
      <c r="Q129" t="str">
        <f t="shared" si="14"/>
        <v>BUS</v>
      </c>
      <c r="R129" t="str">
        <f t="shared" si="15"/>
        <v>MOLINA</v>
      </c>
      <c r="S129" s="356">
        <v>1</v>
      </c>
      <c r="T129" s="379">
        <f t="shared" si="16"/>
        <v>179.84631315058041</v>
      </c>
      <c r="U129" s="443">
        <f t="shared" ref="U129:U188" si="17">S129*T129</f>
        <v>179.84631315058041</v>
      </c>
    </row>
    <row r="130" spans="1:21">
      <c r="A130" s="787"/>
      <c r="B130" s="792" t="s">
        <v>434</v>
      </c>
      <c r="C130" s="67" t="s">
        <v>408</v>
      </c>
      <c r="D130" s="67" t="s">
        <v>20</v>
      </c>
      <c r="E130" s="67" t="s">
        <v>8</v>
      </c>
      <c r="F130" s="36">
        <v>121000</v>
      </c>
      <c r="G130" s="87"/>
      <c r="H130" s="87"/>
      <c r="I130" s="87">
        <v>19</v>
      </c>
      <c r="J130" s="112">
        <f t="shared" si="11"/>
        <v>6368.4210526315792</v>
      </c>
      <c r="K130" s="745"/>
      <c r="L130" s="518"/>
      <c r="M130" s="776"/>
      <c r="N130" s="449" t="s">
        <v>400</v>
      </c>
      <c r="O130" s="358" t="s">
        <v>401</v>
      </c>
      <c r="P130" s="512" t="str">
        <f t="shared" si="13"/>
        <v>TURNO 1</v>
      </c>
      <c r="Q130" t="str">
        <f t="shared" si="14"/>
        <v>BUS</v>
      </c>
      <c r="R130" t="str">
        <f t="shared" si="15"/>
        <v>RAUCO</v>
      </c>
      <c r="S130" s="356">
        <v>1</v>
      </c>
      <c r="T130" s="379">
        <f t="shared" si="16"/>
        <v>131.88729631042563</v>
      </c>
      <c r="U130" s="443">
        <f t="shared" si="17"/>
        <v>131.88729631042563</v>
      </c>
    </row>
    <row r="131" spans="1:21">
      <c r="A131" s="787"/>
      <c r="B131" s="792" t="s">
        <v>439</v>
      </c>
      <c r="C131" s="67" t="s">
        <v>408</v>
      </c>
      <c r="D131" s="67" t="s">
        <v>148</v>
      </c>
      <c r="E131" s="67" t="s">
        <v>17</v>
      </c>
      <c r="F131" s="36">
        <v>157500</v>
      </c>
      <c r="G131" s="87"/>
      <c r="H131" s="87"/>
      <c r="I131" s="87">
        <v>9</v>
      </c>
      <c r="J131" s="112">
        <f t="shared" si="11"/>
        <v>17500</v>
      </c>
      <c r="K131" s="745"/>
      <c r="L131" s="518"/>
      <c r="M131" s="776"/>
      <c r="N131" s="449" t="s">
        <v>400</v>
      </c>
      <c r="O131" s="358" t="s">
        <v>401</v>
      </c>
      <c r="P131" s="512" t="str">
        <f t="shared" si="13"/>
        <v>TURNO 1</v>
      </c>
      <c r="Q131" t="str">
        <f t="shared" si="14"/>
        <v>MINIBUS</v>
      </c>
      <c r="R131" t="str">
        <f t="shared" si="15"/>
        <v xml:space="preserve">CURICÓ 1 Y 2 </v>
      </c>
      <c r="S131" s="356">
        <v>1</v>
      </c>
      <c r="T131" s="379">
        <f t="shared" si="16"/>
        <v>171.67148073464494</v>
      </c>
      <c r="U131" s="443">
        <f t="shared" si="17"/>
        <v>171.67148073464494</v>
      </c>
    </row>
    <row r="132" spans="1:21">
      <c r="A132" s="787"/>
      <c r="B132" s="792" t="s">
        <v>439</v>
      </c>
      <c r="C132" s="67" t="s">
        <v>408</v>
      </c>
      <c r="D132" s="67" t="s">
        <v>363</v>
      </c>
      <c r="E132" s="67" t="s">
        <v>17</v>
      </c>
      <c r="F132" s="36">
        <v>105000</v>
      </c>
      <c r="G132" s="87"/>
      <c r="H132" s="87"/>
      <c r="I132" s="87">
        <v>12</v>
      </c>
      <c r="J132" s="112">
        <f t="shared" ref="J132:J195" si="18">IFERROR(F132/I132, "")</f>
        <v>8750</v>
      </c>
      <c r="K132" s="745"/>
      <c r="L132" s="518"/>
      <c r="M132" s="776"/>
      <c r="N132" s="449" t="s">
        <v>400</v>
      </c>
      <c r="O132" s="358" t="s">
        <v>401</v>
      </c>
      <c r="P132" s="512" t="str">
        <f t="shared" si="13"/>
        <v>TURNO 1</v>
      </c>
      <c r="Q132" t="str">
        <f t="shared" si="14"/>
        <v>MINIBUS</v>
      </c>
      <c r="R132" t="str">
        <f t="shared" si="15"/>
        <v xml:space="preserve">CURICÓ 3 </v>
      </c>
      <c r="S132" s="356">
        <v>1</v>
      </c>
      <c r="T132" s="379">
        <f t="shared" si="16"/>
        <v>114.44765382309662</v>
      </c>
      <c r="U132" s="443">
        <f t="shared" si="17"/>
        <v>114.44765382309662</v>
      </c>
    </row>
    <row r="133" spans="1:21">
      <c r="A133" s="787"/>
      <c r="B133" s="792" t="s">
        <v>439</v>
      </c>
      <c r="C133" s="67" t="s">
        <v>408</v>
      </c>
      <c r="D133" s="67" t="s">
        <v>418</v>
      </c>
      <c r="E133" s="67" t="s">
        <v>144</v>
      </c>
      <c r="F133" s="36">
        <v>150000</v>
      </c>
      <c r="G133" s="87"/>
      <c r="H133" s="87"/>
      <c r="I133" s="87">
        <v>5</v>
      </c>
      <c r="J133" s="112">
        <f t="shared" si="18"/>
        <v>30000</v>
      </c>
      <c r="K133" s="745"/>
      <c r="L133" s="518"/>
      <c r="M133" s="776"/>
      <c r="N133" s="449" t="s">
        <v>400</v>
      </c>
      <c r="O133" s="358" t="s">
        <v>401</v>
      </c>
      <c r="P133" s="512" t="str">
        <f t="shared" si="13"/>
        <v>TURNO 1</v>
      </c>
      <c r="Q133" t="str">
        <f t="shared" si="14"/>
        <v xml:space="preserve">VAN </v>
      </c>
      <c r="R133" t="str">
        <f t="shared" si="15"/>
        <v>TENO/MORZA</v>
      </c>
      <c r="S133" s="356">
        <v>1</v>
      </c>
      <c r="T133" s="379">
        <f t="shared" si="16"/>
        <v>163.49664831870945</v>
      </c>
      <c r="U133" s="443">
        <f t="shared" si="17"/>
        <v>163.49664831870945</v>
      </c>
    </row>
    <row r="134" spans="1:21">
      <c r="A134" s="787"/>
      <c r="B134" s="792" t="s">
        <v>443</v>
      </c>
      <c r="C134" s="67" t="s">
        <v>411</v>
      </c>
      <c r="D134" s="67" t="s">
        <v>145</v>
      </c>
      <c r="E134" s="67" t="s">
        <v>8</v>
      </c>
      <c r="F134" s="36">
        <v>126000</v>
      </c>
      <c r="G134" s="87"/>
      <c r="H134" s="87"/>
      <c r="I134" s="87">
        <v>44</v>
      </c>
      <c r="J134" s="112">
        <f t="shared" si="18"/>
        <v>2863.6363636363635</v>
      </c>
      <c r="K134" s="745"/>
      <c r="L134" s="518"/>
      <c r="M134" s="776"/>
      <c r="N134" s="449" t="s">
        <v>400</v>
      </c>
      <c r="O134" s="358" t="s">
        <v>401</v>
      </c>
      <c r="P134" s="512" t="str">
        <f t="shared" si="13"/>
        <v>TURNO 2</v>
      </c>
      <c r="Q134" t="str">
        <f t="shared" si="14"/>
        <v>BUS</v>
      </c>
      <c r="R134" t="str">
        <f t="shared" si="15"/>
        <v>CURICÓ 1</v>
      </c>
      <c r="S134" s="356">
        <v>1</v>
      </c>
      <c r="T134" s="379">
        <f t="shared" si="16"/>
        <v>137.33718458771594</v>
      </c>
      <c r="U134" s="443">
        <f t="shared" si="17"/>
        <v>137.33718458771594</v>
      </c>
    </row>
    <row r="135" spans="1:21">
      <c r="A135" s="787"/>
      <c r="B135" s="792" t="s">
        <v>443</v>
      </c>
      <c r="C135" s="67" t="s">
        <v>412</v>
      </c>
      <c r="D135" s="67" t="s">
        <v>135</v>
      </c>
      <c r="E135" s="67" t="s">
        <v>17</v>
      </c>
      <c r="F135" s="36">
        <v>105000</v>
      </c>
      <c r="G135" s="87"/>
      <c r="H135" s="87"/>
      <c r="I135" s="87">
        <v>30</v>
      </c>
      <c r="J135" s="112">
        <f t="shared" si="18"/>
        <v>3500</v>
      </c>
      <c r="K135" s="745"/>
      <c r="L135" s="518"/>
      <c r="M135" s="776"/>
      <c r="N135" s="449" t="s">
        <v>400</v>
      </c>
      <c r="O135" s="358" t="s">
        <v>401</v>
      </c>
      <c r="P135" s="512" t="str">
        <f t="shared" si="13"/>
        <v xml:space="preserve">TURNO 2 </v>
      </c>
      <c r="Q135" t="str">
        <f t="shared" si="14"/>
        <v>MINIBUS</v>
      </c>
      <c r="R135" t="str">
        <f t="shared" si="15"/>
        <v xml:space="preserve">CURICÓ 1 </v>
      </c>
      <c r="S135" s="356">
        <v>1</v>
      </c>
      <c r="T135" s="379">
        <f t="shared" si="16"/>
        <v>114.44765382309662</v>
      </c>
      <c r="U135" s="443">
        <f t="shared" si="17"/>
        <v>114.44765382309662</v>
      </c>
    </row>
    <row r="136" spans="1:21">
      <c r="A136" s="787"/>
      <c r="B136" s="792" t="s">
        <v>443</v>
      </c>
      <c r="C136" s="67" t="s">
        <v>412</v>
      </c>
      <c r="D136" s="67" t="s">
        <v>137</v>
      </c>
      <c r="E136" s="67" t="s">
        <v>8</v>
      </c>
      <c r="F136" s="36">
        <v>126000</v>
      </c>
      <c r="G136" s="87"/>
      <c r="H136" s="87"/>
      <c r="I136" s="87">
        <v>25</v>
      </c>
      <c r="J136" s="112">
        <f t="shared" si="18"/>
        <v>5040</v>
      </c>
      <c r="K136" s="745"/>
      <c r="L136" s="518"/>
      <c r="M136" s="776"/>
      <c r="N136" s="449" t="s">
        <v>400</v>
      </c>
      <c r="O136" s="358" t="s">
        <v>401</v>
      </c>
      <c r="P136" s="512" t="str">
        <f t="shared" si="13"/>
        <v xml:space="preserve">TURNO 2 </v>
      </c>
      <c r="Q136" t="str">
        <f t="shared" si="14"/>
        <v>BUS</v>
      </c>
      <c r="R136" t="str">
        <f t="shared" si="15"/>
        <v>CURICÓ 2</v>
      </c>
      <c r="S136" s="356">
        <v>1</v>
      </c>
      <c r="T136" s="379">
        <f t="shared" si="16"/>
        <v>137.33718458771594</v>
      </c>
      <c r="U136" s="443">
        <f t="shared" si="17"/>
        <v>137.33718458771594</v>
      </c>
    </row>
    <row r="137" spans="1:21">
      <c r="A137" s="787"/>
      <c r="B137" s="792" t="s">
        <v>443</v>
      </c>
      <c r="C137" s="67" t="s">
        <v>411</v>
      </c>
      <c r="D137" s="67" t="s">
        <v>141</v>
      </c>
      <c r="E137" s="798" t="s">
        <v>17</v>
      </c>
      <c r="F137" s="36">
        <v>105000</v>
      </c>
      <c r="G137" s="87"/>
      <c r="H137" s="87"/>
      <c r="I137" s="87">
        <v>20</v>
      </c>
      <c r="J137" s="112">
        <f t="shared" si="18"/>
        <v>5250</v>
      </c>
      <c r="K137" s="745"/>
      <c r="L137" s="518"/>
      <c r="M137" s="776"/>
      <c r="N137" s="449" t="s">
        <v>400</v>
      </c>
      <c r="O137" s="358" t="s">
        <v>401</v>
      </c>
      <c r="P137" s="512" t="str">
        <f t="shared" si="13"/>
        <v>TURNO 2</v>
      </c>
      <c r="Q137" t="str">
        <f t="shared" si="14"/>
        <v>MINIBUS</v>
      </c>
      <c r="R137" t="str">
        <f t="shared" si="15"/>
        <v xml:space="preserve">CURICÓ 2 </v>
      </c>
      <c r="S137" s="356">
        <v>1</v>
      </c>
      <c r="T137" s="379">
        <f t="shared" si="16"/>
        <v>114.44765382309662</v>
      </c>
      <c r="U137" s="443">
        <f t="shared" si="17"/>
        <v>114.44765382309662</v>
      </c>
    </row>
    <row r="138" spans="1:21">
      <c r="A138" s="787"/>
      <c r="B138" s="792" t="s">
        <v>443</v>
      </c>
      <c r="C138" s="67" t="s">
        <v>411</v>
      </c>
      <c r="D138" s="67" t="s">
        <v>146</v>
      </c>
      <c r="E138" s="67" t="s">
        <v>8</v>
      </c>
      <c r="F138" s="36">
        <v>126000</v>
      </c>
      <c r="G138" s="87"/>
      <c r="H138" s="87"/>
      <c r="I138" s="87">
        <v>30</v>
      </c>
      <c r="J138" s="112">
        <f t="shared" si="18"/>
        <v>4200</v>
      </c>
      <c r="K138" s="745"/>
      <c r="L138" s="518"/>
      <c r="M138" s="776"/>
      <c r="N138" s="449" t="s">
        <v>400</v>
      </c>
      <c r="O138" s="358" t="s">
        <v>401</v>
      </c>
      <c r="P138" s="512" t="str">
        <f t="shared" si="13"/>
        <v>TURNO 2</v>
      </c>
      <c r="Q138" t="str">
        <f t="shared" si="14"/>
        <v>BUS</v>
      </c>
      <c r="R138" t="str">
        <f t="shared" si="15"/>
        <v>CURICÓ 3</v>
      </c>
      <c r="S138" s="356">
        <v>1</v>
      </c>
      <c r="T138" s="379">
        <f t="shared" si="16"/>
        <v>137.33718458771594</v>
      </c>
      <c r="U138" s="443">
        <f t="shared" si="17"/>
        <v>137.33718458771594</v>
      </c>
    </row>
    <row r="139" spans="1:21">
      <c r="A139" s="787"/>
      <c r="B139" s="792" t="s">
        <v>443</v>
      </c>
      <c r="C139" s="67" t="s">
        <v>411</v>
      </c>
      <c r="D139" s="67" t="s">
        <v>363</v>
      </c>
      <c r="E139" s="67" t="s">
        <v>8</v>
      </c>
      <c r="F139" s="36">
        <v>126000</v>
      </c>
      <c r="G139" s="87"/>
      <c r="H139" s="87"/>
      <c r="I139" s="87">
        <v>16</v>
      </c>
      <c r="J139" s="112">
        <f t="shared" si="18"/>
        <v>7875</v>
      </c>
      <c r="K139" s="745"/>
      <c r="L139" s="518"/>
      <c r="M139" s="776"/>
      <c r="N139" s="449" t="s">
        <v>400</v>
      </c>
      <c r="O139" s="358" t="s">
        <v>401</v>
      </c>
      <c r="P139" s="512" t="str">
        <f t="shared" si="13"/>
        <v>TURNO 2</v>
      </c>
      <c r="Q139" t="str">
        <f t="shared" si="14"/>
        <v>BUS</v>
      </c>
      <c r="R139" t="str">
        <f t="shared" si="15"/>
        <v xml:space="preserve">CURICÓ 3 </v>
      </c>
      <c r="S139" s="356">
        <v>1</v>
      </c>
      <c r="T139" s="379">
        <f t="shared" si="16"/>
        <v>137.33718458771594</v>
      </c>
      <c r="U139" s="443">
        <f t="shared" si="17"/>
        <v>137.33718458771594</v>
      </c>
    </row>
    <row r="140" spans="1:21">
      <c r="A140" s="787"/>
      <c r="B140" s="792" t="s">
        <v>443</v>
      </c>
      <c r="C140" s="67" t="s">
        <v>411</v>
      </c>
      <c r="D140" s="67" t="s">
        <v>363</v>
      </c>
      <c r="E140" s="67" t="s">
        <v>8</v>
      </c>
      <c r="F140" s="36">
        <v>126000</v>
      </c>
      <c r="G140" s="87"/>
      <c r="H140" s="87"/>
      <c r="I140" s="87">
        <v>40</v>
      </c>
      <c r="J140" s="112">
        <f t="shared" si="18"/>
        <v>3150</v>
      </c>
      <c r="K140" s="745"/>
      <c r="L140" s="518"/>
      <c r="M140" s="776"/>
      <c r="N140" s="449" t="s">
        <v>400</v>
      </c>
      <c r="O140" s="358" t="s">
        <v>401</v>
      </c>
      <c r="P140" s="512" t="str">
        <f t="shared" si="13"/>
        <v>TURNO 2</v>
      </c>
      <c r="Q140" t="str">
        <f t="shared" si="14"/>
        <v>BUS</v>
      </c>
      <c r="R140" t="str">
        <f t="shared" si="15"/>
        <v xml:space="preserve">CURICÓ 3 </v>
      </c>
      <c r="S140" s="356">
        <v>1</v>
      </c>
      <c r="T140" s="379">
        <f t="shared" si="16"/>
        <v>137.33718458771594</v>
      </c>
      <c r="U140" s="443">
        <f t="shared" si="17"/>
        <v>137.33718458771594</v>
      </c>
    </row>
    <row r="141" spans="1:21">
      <c r="A141" s="787"/>
      <c r="B141" s="792" t="s">
        <v>443</v>
      </c>
      <c r="C141" s="67" t="s">
        <v>411</v>
      </c>
      <c r="D141" s="67" t="s">
        <v>364</v>
      </c>
      <c r="E141" s="67" t="s">
        <v>8</v>
      </c>
      <c r="F141" s="36">
        <v>101000</v>
      </c>
      <c r="G141" s="87"/>
      <c r="H141" s="87"/>
      <c r="I141" s="87">
        <v>20</v>
      </c>
      <c r="J141" s="112">
        <f t="shared" si="18"/>
        <v>5050</v>
      </c>
      <c r="K141" s="745"/>
      <c r="L141" s="518"/>
      <c r="M141" s="776"/>
      <c r="N141" s="449" t="s">
        <v>400</v>
      </c>
      <c r="O141" s="358" t="s">
        <v>401</v>
      </c>
      <c r="P141" s="512" t="str">
        <f t="shared" si="13"/>
        <v>TURNO 2</v>
      </c>
      <c r="Q141" t="str">
        <f t="shared" si="14"/>
        <v>BUS</v>
      </c>
      <c r="R141" t="str">
        <f t="shared" si="15"/>
        <v xml:space="preserve">TENO 1 </v>
      </c>
      <c r="S141" s="356">
        <v>1</v>
      </c>
      <c r="T141" s="379">
        <f t="shared" si="16"/>
        <v>110.08774320126437</v>
      </c>
      <c r="U141" s="443">
        <f t="shared" si="17"/>
        <v>110.08774320126437</v>
      </c>
    </row>
    <row r="142" spans="1:21">
      <c r="A142" s="787"/>
      <c r="B142" s="792" t="s">
        <v>443</v>
      </c>
      <c r="C142" s="67" t="s">
        <v>411</v>
      </c>
      <c r="D142" s="67" t="s">
        <v>240</v>
      </c>
      <c r="E142" s="67" t="s">
        <v>8</v>
      </c>
      <c r="F142" s="36">
        <v>108000</v>
      </c>
      <c r="G142" s="87"/>
      <c r="H142" s="87"/>
      <c r="I142" s="87">
        <v>19</v>
      </c>
      <c r="J142" s="112">
        <f t="shared" si="18"/>
        <v>5684.2105263157891</v>
      </c>
      <c r="K142" s="745"/>
      <c r="L142" s="518"/>
      <c r="M142" s="776"/>
      <c r="N142" s="449" t="s">
        <v>400</v>
      </c>
      <c r="O142" s="358" t="s">
        <v>401</v>
      </c>
      <c r="P142" s="512" t="str">
        <f t="shared" si="13"/>
        <v>TURNO 2</v>
      </c>
      <c r="Q142" t="str">
        <f t="shared" si="14"/>
        <v>BUS</v>
      </c>
      <c r="R142" t="str">
        <f t="shared" si="15"/>
        <v>TENO 2</v>
      </c>
      <c r="S142" s="356">
        <v>1</v>
      </c>
      <c r="T142" s="379">
        <f t="shared" si="16"/>
        <v>117.71758678947081</v>
      </c>
      <c r="U142" s="443">
        <f t="shared" si="17"/>
        <v>117.71758678947081</v>
      </c>
    </row>
    <row r="143" spans="1:21">
      <c r="A143" s="787"/>
      <c r="B143" s="792" t="s">
        <v>443</v>
      </c>
      <c r="C143" s="67" t="s">
        <v>411</v>
      </c>
      <c r="D143" s="67" t="s">
        <v>25</v>
      </c>
      <c r="E143" s="67" t="s">
        <v>8</v>
      </c>
      <c r="F143" s="36">
        <v>119000</v>
      </c>
      <c r="G143" s="87"/>
      <c r="H143" s="87"/>
      <c r="I143" s="87">
        <v>31</v>
      </c>
      <c r="J143" s="112">
        <f t="shared" si="18"/>
        <v>3838.7096774193546</v>
      </c>
      <c r="K143" s="745"/>
      <c r="L143" s="518"/>
      <c r="M143" s="776"/>
      <c r="N143" s="449" t="s">
        <v>400</v>
      </c>
      <c r="O143" s="358" t="s">
        <v>401</v>
      </c>
      <c r="P143" s="512" t="str">
        <f t="shared" si="13"/>
        <v>TURNO 2</v>
      </c>
      <c r="Q143" t="str">
        <f t="shared" si="14"/>
        <v>BUS</v>
      </c>
      <c r="R143" t="str">
        <f t="shared" si="15"/>
        <v>MORZA</v>
      </c>
      <c r="S143" s="356">
        <v>1</v>
      </c>
      <c r="T143" s="379">
        <f t="shared" si="16"/>
        <v>129.70734099950951</v>
      </c>
      <c r="U143" s="443">
        <f t="shared" si="17"/>
        <v>129.70734099950951</v>
      </c>
    </row>
    <row r="144" spans="1:21">
      <c r="A144" s="787"/>
      <c r="B144" s="792" t="s">
        <v>443</v>
      </c>
      <c r="C144" s="67" t="s">
        <v>411</v>
      </c>
      <c r="D144" s="67" t="s">
        <v>54</v>
      </c>
      <c r="E144" s="798" t="s">
        <v>17</v>
      </c>
      <c r="F144" s="36">
        <v>105000</v>
      </c>
      <c r="G144" s="87"/>
      <c r="H144" s="87"/>
      <c r="I144" s="87">
        <v>13</v>
      </c>
      <c r="J144" s="112">
        <f t="shared" si="18"/>
        <v>8076.9230769230771</v>
      </c>
      <c r="K144" s="745"/>
      <c r="L144" s="518"/>
      <c r="M144" s="776"/>
      <c r="N144" s="449" t="s">
        <v>400</v>
      </c>
      <c r="O144" s="358" t="s">
        <v>401</v>
      </c>
      <c r="P144" s="512" t="str">
        <f t="shared" si="13"/>
        <v>TURNO 2</v>
      </c>
      <c r="Q144" t="str">
        <f t="shared" si="14"/>
        <v>MINIBUS</v>
      </c>
      <c r="R144" t="str">
        <f t="shared" si="15"/>
        <v>LA MONTAÑA 1</v>
      </c>
      <c r="S144" s="356">
        <v>1</v>
      </c>
      <c r="T144" s="379">
        <f t="shared" si="16"/>
        <v>114.44765382309662</v>
      </c>
      <c r="U144" s="443">
        <f t="shared" si="17"/>
        <v>114.44765382309662</v>
      </c>
    </row>
    <row r="145" spans="1:21">
      <c r="A145" s="787"/>
      <c r="B145" s="792" t="s">
        <v>443</v>
      </c>
      <c r="C145" s="67" t="s">
        <v>411</v>
      </c>
      <c r="D145" s="67" t="s">
        <v>57</v>
      </c>
      <c r="E145" s="798" t="s">
        <v>10</v>
      </c>
      <c r="F145" s="36">
        <v>90000</v>
      </c>
      <c r="G145" s="87"/>
      <c r="H145" s="87"/>
      <c r="I145" s="87">
        <v>19</v>
      </c>
      <c r="J145" s="112">
        <f t="shared" si="18"/>
        <v>4736.8421052631575</v>
      </c>
      <c r="K145" s="745"/>
      <c r="L145" s="518"/>
      <c r="M145" s="776"/>
      <c r="N145" s="449" t="s">
        <v>400</v>
      </c>
      <c r="O145" s="358" t="s">
        <v>401</v>
      </c>
      <c r="P145" s="512" t="str">
        <f t="shared" si="13"/>
        <v>TURNO 2</v>
      </c>
      <c r="Q145" t="str">
        <f t="shared" si="14"/>
        <v>VAN</v>
      </c>
      <c r="R145" t="str">
        <f t="shared" si="15"/>
        <v xml:space="preserve">LA MONTAÑA 2 </v>
      </c>
      <c r="S145" s="356">
        <v>1</v>
      </c>
      <c r="T145" s="379">
        <f t="shared" si="16"/>
        <v>98.097988991225677</v>
      </c>
      <c r="U145" s="443">
        <f t="shared" si="17"/>
        <v>98.097988991225677</v>
      </c>
    </row>
    <row r="146" spans="1:21">
      <c r="A146" s="787"/>
      <c r="B146" s="792" t="s">
        <v>443</v>
      </c>
      <c r="C146" s="67" t="s">
        <v>411</v>
      </c>
      <c r="D146" s="67" t="s">
        <v>58</v>
      </c>
      <c r="E146" s="67" t="s">
        <v>8</v>
      </c>
      <c r="F146" s="36">
        <v>165000</v>
      </c>
      <c r="G146" s="87"/>
      <c r="H146" s="87"/>
      <c r="I146" s="87">
        <v>18</v>
      </c>
      <c r="J146" s="112">
        <f t="shared" si="18"/>
        <v>9166.6666666666661</v>
      </c>
      <c r="K146" s="745"/>
      <c r="L146" s="518"/>
      <c r="M146" s="776"/>
      <c r="N146" s="449" t="s">
        <v>400</v>
      </c>
      <c r="O146" s="358" t="s">
        <v>401</v>
      </c>
      <c r="P146" s="512" t="str">
        <f t="shared" si="13"/>
        <v>TURNO 2</v>
      </c>
      <c r="Q146" t="str">
        <f t="shared" si="14"/>
        <v>BUS</v>
      </c>
      <c r="R146" t="str">
        <f t="shared" si="15"/>
        <v xml:space="preserve">MOLINA </v>
      </c>
      <c r="S146" s="356">
        <v>1</v>
      </c>
      <c r="T146" s="379">
        <f t="shared" si="16"/>
        <v>179.84631315058041</v>
      </c>
      <c r="U146" s="443">
        <f t="shared" si="17"/>
        <v>179.84631315058041</v>
      </c>
    </row>
    <row r="147" spans="1:21">
      <c r="A147" s="787"/>
      <c r="B147" s="792" t="s">
        <v>443</v>
      </c>
      <c r="C147" s="67" t="s">
        <v>411</v>
      </c>
      <c r="D147" s="67" t="s">
        <v>20</v>
      </c>
      <c r="E147" s="67" t="s">
        <v>8</v>
      </c>
      <c r="F147" s="36">
        <v>121000</v>
      </c>
      <c r="G147" s="87"/>
      <c r="H147" s="87"/>
      <c r="I147" s="87">
        <v>19</v>
      </c>
      <c r="J147" s="112">
        <f t="shared" si="18"/>
        <v>6368.4210526315792</v>
      </c>
      <c r="K147" s="745"/>
      <c r="L147" s="518"/>
      <c r="M147" s="776"/>
      <c r="N147" s="449" t="s">
        <v>400</v>
      </c>
      <c r="O147" s="358" t="s">
        <v>401</v>
      </c>
      <c r="P147" s="512" t="str">
        <f t="shared" si="13"/>
        <v>TURNO 2</v>
      </c>
      <c r="Q147" t="str">
        <f t="shared" si="14"/>
        <v>BUS</v>
      </c>
      <c r="R147" t="str">
        <f t="shared" si="15"/>
        <v>RAUCO</v>
      </c>
      <c r="S147" s="356">
        <v>1</v>
      </c>
      <c r="T147" s="379">
        <f t="shared" si="16"/>
        <v>131.88729631042563</v>
      </c>
      <c r="U147" s="443">
        <f t="shared" si="17"/>
        <v>131.88729631042563</v>
      </c>
    </row>
    <row r="148" spans="1:21">
      <c r="A148" s="787"/>
      <c r="B148" s="792" t="s">
        <v>443</v>
      </c>
      <c r="C148" s="67" t="s">
        <v>411</v>
      </c>
      <c r="D148" s="67" t="s">
        <v>419</v>
      </c>
      <c r="E148" s="798" t="s">
        <v>10</v>
      </c>
      <c r="F148" s="36">
        <v>120000</v>
      </c>
      <c r="G148" s="87"/>
      <c r="H148" s="87"/>
      <c r="I148" s="87"/>
      <c r="J148" s="112" t="str">
        <f t="shared" si="18"/>
        <v/>
      </c>
      <c r="K148" s="745"/>
      <c r="L148" s="518"/>
      <c r="M148" s="776"/>
      <c r="N148" s="449" t="s">
        <v>400</v>
      </c>
      <c r="O148" s="358" t="s">
        <v>401</v>
      </c>
      <c r="P148" s="512" t="str">
        <f t="shared" si="13"/>
        <v>TURNO 2</v>
      </c>
      <c r="Q148" t="str">
        <f t="shared" si="14"/>
        <v>VAN</v>
      </c>
      <c r="R148" t="str">
        <f t="shared" si="15"/>
        <v xml:space="preserve">CHEPICA </v>
      </c>
      <c r="S148" s="356">
        <v>1</v>
      </c>
      <c r="T148" s="379">
        <f t="shared" si="16"/>
        <v>130.79731865496757</v>
      </c>
      <c r="U148" s="443">
        <f t="shared" si="17"/>
        <v>130.79731865496757</v>
      </c>
    </row>
    <row r="149" spans="1:21">
      <c r="A149" s="787"/>
      <c r="B149" s="792" t="s">
        <v>452</v>
      </c>
      <c r="C149" s="67" t="s">
        <v>411</v>
      </c>
      <c r="D149" s="67" t="s">
        <v>413</v>
      </c>
      <c r="E149" s="67" t="s">
        <v>10</v>
      </c>
      <c r="F149" s="36">
        <v>75000</v>
      </c>
      <c r="G149" s="87"/>
      <c r="H149" s="87"/>
      <c r="I149" s="87">
        <v>6</v>
      </c>
      <c r="J149" s="112">
        <f t="shared" si="18"/>
        <v>12500</v>
      </c>
      <c r="K149" s="745"/>
      <c r="L149" s="518"/>
      <c r="M149" s="776"/>
      <c r="N149" s="449" t="s">
        <v>400</v>
      </c>
      <c r="O149" s="358" t="s">
        <v>401</v>
      </c>
      <c r="P149" s="512" t="str">
        <f t="shared" si="13"/>
        <v>TURNO 2</v>
      </c>
      <c r="Q149" t="str">
        <f t="shared" si="14"/>
        <v>VAN</v>
      </c>
      <c r="R149" t="str">
        <f t="shared" si="15"/>
        <v>CURICÓ 1,2,3</v>
      </c>
      <c r="S149" s="356">
        <v>1</v>
      </c>
      <c r="T149" s="379">
        <f t="shared" si="16"/>
        <v>81.748324159354723</v>
      </c>
      <c r="U149" s="443">
        <f t="shared" si="17"/>
        <v>81.748324159354723</v>
      </c>
    </row>
    <row r="150" spans="1:21">
      <c r="A150" s="787"/>
      <c r="B150" s="792" t="s">
        <v>453</v>
      </c>
      <c r="C150" s="67" t="s">
        <v>411</v>
      </c>
      <c r="D150" s="67" t="s">
        <v>148</v>
      </c>
      <c r="E150" s="67" t="s">
        <v>10</v>
      </c>
      <c r="F150" s="36">
        <v>67500</v>
      </c>
      <c r="G150" s="87"/>
      <c r="H150" s="87"/>
      <c r="I150" s="87">
        <v>5</v>
      </c>
      <c r="J150" s="112">
        <f t="shared" si="18"/>
        <v>13500</v>
      </c>
      <c r="K150" s="745"/>
      <c r="L150" s="518"/>
      <c r="M150" s="776"/>
      <c r="N150" s="449" t="s">
        <v>400</v>
      </c>
      <c r="O150" s="358" t="s">
        <v>401</v>
      </c>
      <c r="P150" s="512" t="str">
        <f t="shared" si="13"/>
        <v>TURNO 2</v>
      </c>
      <c r="Q150" t="str">
        <f t="shared" si="14"/>
        <v>VAN</v>
      </c>
      <c r="R150" t="str">
        <f t="shared" si="15"/>
        <v xml:space="preserve">CURICÓ 1 Y 2 </v>
      </c>
      <c r="S150" s="356">
        <v>1</v>
      </c>
      <c r="T150" s="379">
        <f t="shared" si="16"/>
        <v>73.573491743419254</v>
      </c>
      <c r="U150" s="443">
        <f t="shared" si="17"/>
        <v>73.573491743419254</v>
      </c>
    </row>
    <row r="151" spans="1:21">
      <c r="A151" s="787"/>
      <c r="B151" s="792" t="s">
        <v>453</v>
      </c>
      <c r="C151" s="67" t="s">
        <v>411</v>
      </c>
      <c r="D151" s="67" t="s">
        <v>14</v>
      </c>
      <c r="E151" s="67" t="s">
        <v>10</v>
      </c>
      <c r="F151" s="36">
        <v>45000</v>
      </c>
      <c r="G151" s="87"/>
      <c r="H151" s="87"/>
      <c r="I151" s="87">
        <v>6</v>
      </c>
      <c r="J151" s="112">
        <f t="shared" si="18"/>
        <v>7500</v>
      </c>
      <c r="K151" s="745"/>
      <c r="L151" s="518"/>
      <c r="M151" s="776"/>
      <c r="N151" s="449" t="s">
        <v>400</v>
      </c>
      <c r="O151" s="358" t="s">
        <v>401</v>
      </c>
      <c r="P151" s="512" t="str">
        <f t="shared" si="13"/>
        <v>TURNO 2</v>
      </c>
      <c r="Q151" t="str">
        <f t="shared" si="14"/>
        <v>VAN</v>
      </c>
      <c r="R151" t="str">
        <f t="shared" si="15"/>
        <v>CURICO 3</v>
      </c>
      <c r="S151" s="356">
        <v>1</v>
      </c>
      <c r="T151" s="379">
        <f t="shared" si="16"/>
        <v>49.048994495612838</v>
      </c>
      <c r="U151" s="443">
        <f t="shared" si="17"/>
        <v>49.048994495612838</v>
      </c>
    </row>
    <row r="152" spans="1:21" ht="15" thickBot="1">
      <c r="A152" s="787"/>
      <c r="B152" s="792" t="s">
        <v>453</v>
      </c>
      <c r="C152" s="67" t="s">
        <v>411</v>
      </c>
      <c r="D152" s="67" t="s">
        <v>463</v>
      </c>
      <c r="E152" s="67" t="s">
        <v>10</v>
      </c>
      <c r="F152" s="36">
        <v>80000</v>
      </c>
      <c r="G152" s="87"/>
      <c r="H152" s="87"/>
      <c r="I152" s="87">
        <v>3</v>
      </c>
      <c r="J152" s="112">
        <f t="shared" si="18"/>
        <v>26666.666666666668</v>
      </c>
      <c r="K152" s="745"/>
      <c r="L152" s="642"/>
      <c r="M152" s="771"/>
      <c r="N152" s="452" t="s">
        <v>400</v>
      </c>
      <c r="O152" s="335" t="s">
        <v>401</v>
      </c>
      <c r="P152" s="515" t="str">
        <f t="shared" si="13"/>
        <v>TURNO 2</v>
      </c>
      <c r="Q152" s="336" t="str">
        <f t="shared" si="14"/>
        <v>VAN</v>
      </c>
      <c r="R152" s="336" t="str">
        <f t="shared" si="15"/>
        <v>TENO/MORZA/LA MONTAÑA</v>
      </c>
      <c r="S152" s="360">
        <v>1</v>
      </c>
      <c r="T152" s="377">
        <f t="shared" si="16"/>
        <v>87.198212436645051</v>
      </c>
      <c r="U152" s="444">
        <f t="shared" si="17"/>
        <v>87.198212436645051</v>
      </c>
    </row>
    <row r="153" spans="1:21">
      <c r="A153" s="787">
        <v>46010</v>
      </c>
      <c r="B153" s="796" t="s">
        <v>438</v>
      </c>
      <c r="C153" s="76" t="s">
        <v>408</v>
      </c>
      <c r="D153" s="76" t="s">
        <v>158</v>
      </c>
      <c r="E153" s="76" t="s">
        <v>17</v>
      </c>
      <c r="F153" s="77">
        <v>78750</v>
      </c>
      <c r="G153" s="87"/>
      <c r="H153" s="87"/>
      <c r="I153" s="87"/>
      <c r="J153" s="112" t="str">
        <f t="shared" si="18"/>
        <v/>
      </c>
      <c r="K153" s="745">
        <v>914.99</v>
      </c>
      <c r="L153" s="641"/>
      <c r="M153" s="775">
        <v>46010</v>
      </c>
      <c r="N153" s="449" t="s">
        <v>400</v>
      </c>
      <c r="O153" s="358" t="s">
        <v>401</v>
      </c>
      <c r="P153" s="512" t="str">
        <f>C153</f>
        <v>TURNO 1</v>
      </c>
      <c r="Q153" t="str">
        <f>E153</f>
        <v>MINIBUS</v>
      </c>
      <c r="R153" t="str">
        <f>D153</f>
        <v>CURICÓ 1 Y 2</v>
      </c>
      <c r="S153" s="356">
        <v>1</v>
      </c>
      <c r="T153" s="379">
        <f>F153/$K$153</f>
        <v>86.066514388135388</v>
      </c>
      <c r="U153" s="443">
        <f t="shared" si="17"/>
        <v>86.066514388135388</v>
      </c>
    </row>
    <row r="154" spans="1:21">
      <c r="A154" s="787"/>
      <c r="B154" s="796" t="s">
        <v>464</v>
      </c>
      <c r="C154" s="76" t="s">
        <v>408</v>
      </c>
      <c r="D154" s="76" t="s">
        <v>148</v>
      </c>
      <c r="E154" s="76" t="s">
        <v>17</v>
      </c>
      <c r="F154" s="77">
        <v>90000</v>
      </c>
      <c r="G154" s="87"/>
      <c r="H154" s="87"/>
      <c r="I154" s="87">
        <v>34</v>
      </c>
      <c r="J154" s="112">
        <f t="shared" si="18"/>
        <v>2647.0588235294117</v>
      </c>
      <c r="K154" s="745"/>
      <c r="L154" s="518"/>
      <c r="M154" s="776"/>
      <c r="N154" s="449" t="s">
        <v>400</v>
      </c>
      <c r="O154" s="358" t="s">
        <v>401</v>
      </c>
      <c r="P154" s="512" t="str">
        <f t="shared" ref="P154:P189" si="19">C154</f>
        <v>TURNO 1</v>
      </c>
      <c r="Q154" t="str">
        <f t="shared" ref="Q154:Q189" si="20">E154</f>
        <v>MINIBUS</v>
      </c>
      <c r="R154" t="str">
        <f t="shared" ref="R154:R189" si="21">D154</f>
        <v xml:space="preserve">CURICÓ 1 Y 2 </v>
      </c>
      <c r="S154" s="356">
        <v>1</v>
      </c>
      <c r="T154" s="379">
        <f t="shared" ref="T154:T189" si="22">F154/$K$153</f>
        <v>98.361730729297591</v>
      </c>
      <c r="U154" s="443">
        <f t="shared" si="17"/>
        <v>98.361730729297591</v>
      </c>
    </row>
    <row r="155" spans="1:21">
      <c r="A155" s="787"/>
      <c r="B155" s="792" t="s">
        <v>434</v>
      </c>
      <c r="C155" s="67" t="s">
        <v>409</v>
      </c>
      <c r="D155" s="67" t="s">
        <v>145</v>
      </c>
      <c r="E155" s="67" t="s">
        <v>8</v>
      </c>
      <c r="F155" s="36">
        <v>126000</v>
      </c>
      <c r="G155" s="87"/>
      <c r="H155" s="87"/>
      <c r="I155" s="87">
        <v>38</v>
      </c>
      <c r="J155" s="112">
        <f t="shared" si="18"/>
        <v>3315.7894736842104</v>
      </c>
      <c r="K155" s="745"/>
      <c r="L155" s="518"/>
      <c r="M155" s="776"/>
      <c r="N155" s="449" t="s">
        <v>400</v>
      </c>
      <c r="O155" s="358" t="s">
        <v>401</v>
      </c>
      <c r="P155" s="512" t="str">
        <f t="shared" si="19"/>
        <v xml:space="preserve">TURNO 1 </v>
      </c>
      <c r="Q155" t="str">
        <f t="shared" si="20"/>
        <v>BUS</v>
      </c>
      <c r="R155" t="str">
        <f t="shared" si="21"/>
        <v>CURICÓ 1</v>
      </c>
      <c r="S155" s="356">
        <v>1</v>
      </c>
      <c r="T155" s="379">
        <f t="shared" si="22"/>
        <v>137.70642302101663</v>
      </c>
      <c r="U155" s="443">
        <f t="shared" si="17"/>
        <v>137.70642302101663</v>
      </c>
    </row>
    <row r="156" spans="1:21">
      <c r="A156" s="787"/>
      <c r="B156" s="792" t="s">
        <v>434</v>
      </c>
      <c r="C156" s="67" t="s">
        <v>409</v>
      </c>
      <c r="D156" s="67" t="s">
        <v>145</v>
      </c>
      <c r="E156" s="67" t="s">
        <v>8</v>
      </c>
      <c r="F156" s="36">
        <v>126000</v>
      </c>
      <c r="G156" s="87"/>
      <c r="H156" s="87"/>
      <c r="I156" s="87"/>
      <c r="J156" s="112" t="str">
        <f t="shared" si="18"/>
        <v/>
      </c>
      <c r="K156" s="745"/>
      <c r="L156" s="518"/>
      <c r="M156" s="776"/>
      <c r="N156" s="449" t="s">
        <v>400</v>
      </c>
      <c r="O156" s="358" t="s">
        <v>401</v>
      </c>
      <c r="P156" s="512" t="str">
        <f t="shared" si="19"/>
        <v xml:space="preserve">TURNO 1 </v>
      </c>
      <c r="Q156" t="str">
        <f t="shared" si="20"/>
        <v>BUS</v>
      </c>
      <c r="R156" t="str">
        <f t="shared" si="21"/>
        <v>CURICÓ 1</v>
      </c>
      <c r="S156" s="356">
        <v>1</v>
      </c>
      <c r="T156" s="379">
        <f t="shared" si="22"/>
        <v>137.70642302101663</v>
      </c>
      <c r="U156" s="443">
        <f t="shared" si="17"/>
        <v>137.70642302101663</v>
      </c>
    </row>
    <row r="157" spans="1:21">
      <c r="A157" s="787"/>
      <c r="B157" s="792" t="s">
        <v>434</v>
      </c>
      <c r="C157" s="67" t="s">
        <v>408</v>
      </c>
      <c r="D157" s="67" t="s">
        <v>137</v>
      </c>
      <c r="E157" s="67" t="s">
        <v>8</v>
      </c>
      <c r="F157" s="36">
        <v>126000</v>
      </c>
      <c r="G157" s="87"/>
      <c r="H157" s="87"/>
      <c r="I157" s="87">
        <v>32</v>
      </c>
      <c r="J157" s="112">
        <f t="shared" si="18"/>
        <v>3937.5</v>
      </c>
      <c r="K157" s="745"/>
      <c r="L157" s="518"/>
      <c r="M157" s="776"/>
      <c r="N157" s="449" t="s">
        <v>400</v>
      </c>
      <c r="O157" s="358" t="s">
        <v>401</v>
      </c>
      <c r="P157" s="512" t="str">
        <f t="shared" si="19"/>
        <v>TURNO 1</v>
      </c>
      <c r="Q157" t="str">
        <f t="shared" si="20"/>
        <v>BUS</v>
      </c>
      <c r="R157" t="str">
        <f t="shared" si="21"/>
        <v>CURICÓ 2</v>
      </c>
      <c r="S157" s="356">
        <v>1</v>
      </c>
      <c r="T157" s="379">
        <f t="shared" si="22"/>
        <v>137.70642302101663</v>
      </c>
      <c r="U157" s="443">
        <f t="shared" si="17"/>
        <v>137.70642302101663</v>
      </c>
    </row>
    <row r="158" spans="1:21">
      <c r="A158" s="787"/>
      <c r="B158" s="792" t="s">
        <v>434</v>
      </c>
      <c r="C158" s="67" t="s">
        <v>408</v>
      </c>
      <c r="D158" s="67" t="s">
        <v>137</v>
      </c>
      <c r="E158" s="798" t="s">
        <v>17</v>
      </c>
      <c r="F158" s="36">
        <v>105000</v>
      </c>
      <c r="G158" s="87"/>
      <c r="H158" s="87"/>
      <c r="I158" s="87">
        <v>17</v>
      </c>
      <c r="J158" s="112">
        <f t="shared" si="18"/>
        <v>6176.4705882352937</v>
      </c>
      <c r="K158" s="745"/>
      <c r="L158" s="518"/>
      <c r="M158" s="776"/>
      <c r="N158" s="449" t="s">
        <v>400</v>
      </c>
      <c r="O158" s="358" t="s">
        <v>401</v>
      </c>
      <c r="P158" s="512" t="str">
        <f t="shared" si="19"/>
        <v>TURNO 1</v>
      </c>
      <c r="Q158" t="str">
        <f t="shared" si="20"/>
        <v>MINIBUS</v>
      </c>
      <c r="R158" t="str">
        <f t="shared" si="21"/>
        <v>CURICÓ 2</v>
      </c>
      <c r="S158" s="356">
        <v>1</v>
      </c>
      <c r="T158" s="379">
        <f t="shared" si="22"/>
        <v>114.75535251751386</v>
      </c>
      <c r="U158" s="443">
        <f t="shared" si="17"/>
        <v>114.75535251751386</v>
      </c>
    </row>
    <row r="159" spans="1:21">
      <c r="A159" s="787"/>
      <c r="B159" s="792" t="s">
        <v>434</v>
      </c>
      <c r="C159" s="67" t="s">
        <v>408</v>
      </c>
      <c r="D159" s="67" t="s">
        <v>146</v>
      </c>
      <c r="E159" s="67" t="s">
        <v>8</v>
      </c>
      <c r="F159" s="36">
        <v>126000</v>
      </c>
      <c r="G159" s="87"/>
      <c r="H159" s="87"/>
      <c r="I159" s="87">
        <v>33</v>
      </c>
      <c r="J159" s="112">
        <f t="shared" si="18"/>
        <v>3818.181818181818</v>
      </c>
      <c r="K159" s="745"/>
      <c r="L159" s="518"/>
      <c r="M159" s="776"/>
      <c r="N159" s="449" t="s">
        <v>400</v>
      </c>
      <c r="O159" s="358" t="s">
        <v>401</v>
      </c>
      <c r="P159" s="512" t="str">
        <f t="shared" si="19"/>
        <v>TURNO 1</v>
      </c>
      <c r="Q159" t="str">
        <f t="shared" si="20"/>
        <v>BUS</v>
      </c>
      <c r="R159" t="str">
        <f t="shared" si="21"/>
        <v>CURICÓ 3</v>
      </c>
      <c r="S159" s="356">
        <v>1</v>
      </c>
      <c r="T159" s="379">
        <f t="shared" si="22"/>
        <v>137.70642302101663</v>
      </c>
      <c r="U159" s="443">
        <f t="shared" si="17"/>
        <v>137.70642302101663</v>
      </c>
    </row>
    <row r="160" spans="1:21">
      <c r="A160" s="787"/>
      <c r="B160" s="792" t="s">
        <v>434</v>
      </c>
      <c r="C160" s="67" t="s">
        <v>408</v>
      </c>
      <c r="D160" s="67" t="s">
        <v>146</v>
      </c>
      <c r="E160" s="67" t="s">
        <v>8</v>
      </c>
      <c r="F160" s="36">
        <v>126000</v>
      </c>
      <c r="G160" s="87"/>
      <c r="H160" s="87"/>
      <c r="I160" s="87">
        <v>31</v>
      </c>
      <c r="J160" s="112">
        <f t="shared" si="18"/>
        <v>4064.516129032258</v>
      </c>
      <c r="K160" s="745"/>
      <c r="L160" s="518"/>
      <c r="M160" s="776"/>
      <c r="N160" s="449" t="s">
        <v>400</v>
      </c>
      <c r="O160" s="358" t="s">
        <v>401</v>
      </c>
      <c r="P160" s="512" t="str">
        <f t="shared" si="19"/>
        <v>TURNO 1</v>
      </c>
      <c r="Q160" t="str">
        <f t="shared" si="20"/>
        <v>BUS</v>
      </c>
      <c r="R160" t="str">
        <f t="shared" si="21"/>
        <v>CURICÓ 3</v>
      </c>
      <c r="S160" s="356">
        <v>1</v>
      </c>
      <c r="T160" s="379">
        <f t="shared" si="22"/>
        <v>137.70642302101663</v>
      </c>
      <c r="U160" s="443">
        <f t="shared" si="17"/>
        <v>137.70642302101663</v>
      </c>
    </row>
    <row r="161" spans="1:21">
      <c r="A161" s="787"/>
      <c r="B161" s="792" t="s">
        <v>434</v>
      </c>
      <c r="C161" s="67" t="s">
        <v>408</v>
      </c>
      <c r="D161" s="67" t="s">
        <v>146</v>
      </c>
      <c r="E161" s="798" t="s">
        <v>17</v>
      </c>
      <c r="F161" s="36">
        <v>105000</v>
      </c>
      <c r="G161" s="87"/>
      <c r="H161" s="87"/>
      <c r="I161" s="87">
        <v>30</v>
      </c>
      <c r="J161" s="112">
        <f t="shared" si="18"/>
        <v>3500</v>
      </c>
      <c r="K161" s="745"/>
      <c r="L161" s="518"/>
      <c r="M161" s="776"/>
      <c r="N161" s="449" t="s">
        <v>400</v>
      </c>
      <c r="O161" s="358" t="s">
        <v>401</v>
      </c>
      <c r="P161" s="512" t="str">
        <f t="shared" si="19"/>
        <v>TURNO 1</v>
      </c>
      <c r="Q161" t="str">
        <f t="shared" si="20"/>
        <v>MINIBUS</v>
      </c>
      <c r="R161" t="str">
        <f t="shared" si="21"/>
        <v>CURICÓ 3</v>
      </c>
      <c r="S161" s="356">
        <v>1</v>
      </c>
      <c r="T161" s="379">
        <f t="shared" si="22"/>
        <v>114.75535251751386</v>
      </c>
      <c r="U161" s="443">
        <f t="shared" si="17"/>
        <v>114.75535251751386</v>
      </c>
    </row>
    <row r="162" spans="1:21">
      <c r="A162" s="787"/>
      <c r="B162" s="792" t="s">
        <v>434</v>
      </c>
      <c r="C162" s="67" t="s">
        <v>408</v>
      </c>
      <c r="D162" s="67" t="s">
        <v>364</v>
      </c>
      <c r="E162" s="67" t="s">
        <v>8</v>
      </c>
      <c r="F162" s="36">
        <v>108000</v>
      </c>
      <c r="G162" s="87"/>
      <c r="H162" s="87"/>
      <c r="I162" s="87">
        <v>41</v>
      </c>
      <c r="J162" s="112">
        <f t="shared" si="18"/>
        <v>2634.1463414634145</v>
      </c>
      <c r="K162" s="745"/>
      <c r="L162" s="518"/>
      <c r="M162" s="776"/>
      <c r="N162" s="449" t="s">
        <v>400</v>
      </c>
      <c r="O162" s="358" t="s">
        <v>401</v>
      </c>
      <c r="P162" s="512" t="str">
        <f t="shared" si="19"/>
        <v>TURNO 1</v>
      </c>
      <c r="Q162" t="str">
        <f t="shared" si="20"/>
        <v>BUS</v>
      </c>
      <c r="R162" t="str">
        <f t="shared" si="21"/>
        <v xml:space="preserve">TENO 1 </v>
      </c>
      <c r="S162" s="356">
        <v>1</v>
      </c>
      <c r="T162" s="379">
        <f t="shared" si="22"/>
        <v>118.0340768751571</v>
      </c>
      <c r="U162" s="443">
        <f t="shared" si="17"/>
        <v>118.0340768751571</v>
      </c>
    </row>
    <row r="163" spans="1:21">
      <c r="A163" s="787"/>
      <c r="B163" s="792" t="s">
        <v>434</v>
      </c>
      <c r="C163" s="67" t="s">
        <v>408</v>
      </c>
      <c r="D163" s="67" t="s">
        <v>249</v>
      </c>
      <c r="E163" s="67" t="s">
        <v>17</v>
      </c>
      <c r="F163" s="36">
        <v>97000</v>
      </c>
      <c r="G163" s="87"/>
      <c r="H163" s="87"/>
      <c r="I163" s="87"/>
      <c r="J163" s="112" t="str">
        <f t="shared" si="18"/>
        <v/>
      </c>
      <c r="K163" s="745"/>
      <c r="L163" s="518"/>
      <c r="M163" s="776"/>
      <c r="N163" s="449" t="s">
        <v>400</v>
      </c>
      <c r="O163" s="358" t="s">
        <v>401</v>
      </c>
      <c r="P163" s="512" t="str">
        <f t="shared" si="19"/>
        <v>TURNO 1</v>
      </c>
      <c r="Q163" t="str">
        <f t="shared" si="20"/>
        <v>MINIBUS</v>
      </c>
      <c r="R163" t="str">
        <f t="shared" si="21"/>
        <v xml:space="preserve">TENO 2 </v>
      </c>
      <c r="S163" s="356">
        <v>1</v>
      </c>
      <c r="T163" s="379">
        <f t="shared" si="22"/>
        <v>106.01208756379852</v>
      </c>
      <c r="U163" s="443">
        <f t="shared" si="17"/>
        <v>106.01208756379852</v>
      </c>
    </row>
    <row r="164" spans="1:21">
      <c r="A164" s="787"/>
      <c r="B164" s="792" t="s">
        <v>434</v>
      </c>
      <c r="C164" s="67" t="s">
        <v>408</v>
      </c>
      <c r="D164" s="67" t="s">
        <v>25</v>
      </c>
      <c r="E164" s="67" t="s">
        <v>8</v>
      </c>
      <c r="F164" s="36">
        <v>119000</v>
      </c>
      <c r="G164" s="87"/>
      <c r="H164" s="87"/>
      <c r="I164" s="87">
        <v>32</v>
      </c>
      <c r="J164" s="112">
        <f t="shared" si="18"/>
        <v>3718.75</v>
      </c>
      <c r="K164" s="745"/>
      <c r="L164" s="518"/>
      <c r="M164" s="776"/>
      <c r="N164" s="449" t="s">
        <v>400</v>
      </c>
      <c r="O164" s="358" t="s">
        <v>401</v>
      </c>
      <c r="P164" s="512" t="str">
        <f t="shared" si="19"/>
        <v>TURNO 1</v>
      </c>
      <c r="Q164" t="str">
        <f t="shared" si="20"/>
        <v>BUS</v>
      </c>
      <c r="R164" t="str">
        <f t="shared" si="21"/>
        <v>MORZA</v>
      </c>
      <c r="S164" s="356">
        <v>1</v>
      </c>
      <c r="T164" s="379">
        <f t="shared" si="22"/>
        <v>130.05606618651569</v>
      </c>
      <c r="U164" s="443">
        <f t="shared" si="17"/>
        <v>130.05606618651569</v>
      </c>
    </row>
    <row r="165" spans="1:21">
      <c r="A165" s="787"/>
      <c r="B165" s="792" t="s">
        <v>434</v>
      </c>
      <c r="C165" s="67" t="s">
        <v>408</v>
      </c>
      <c r="D165" s="67" t="s">
        <v>54</v>
      </c>
      <c r="E165" s="67" t="s">
        <v>8</v>
      </c>
      <c r="F165" s="36">
        <v>120000</v>
      </c>
      <c r="G165" s="87"/>
      <c r="H165" s="87"/>
      <c r="I165" s="87">
        <v>35</v>
      </c>
      <c r="J165" s="112">
        <f t="shared" si="18"/>
        <v>3428.5714285714284</v>
      </c>
      <c r="K165" s="745"/>
      <c r="L165" s="518"/>
      <c r="M165" s="776"/>
      <c r="N165" s="449" t="s">
        <v>400</v>
      </c>
      <c r="O165" s="358" t="s">
        <v>401</v>
      </c>
      <c r="P165" s="512" t="str">
        <f t="shared" si="19"/>
        <v>TURNO 1</v>
      </c>
      <c r="Q165" t="str">
        <f t="shared" si="20"/>
        <v>BUS</v>
      </c>
      <c r="R165" t="str">
        <f t="shared" si="21"/>
        <v>LA MONTAÑA 1</v>
      </c>
      <c r="S165" s="356">
        <v>1</v>
      </c>
      <c r="T165" s="379">
        <f t="shared" si="22"/>
        <v>131.14897430573012</v>
      </c>
      <c r="U165" s="443">
        <f t="shared" si="17"/>
        <v>131.14897430573012</v>
      </c>
    </row>
    <row r="166" spans="1:21">
      <c r="A166" s="787"/>
      <c r="B166" s="792" t="s">
        <v>434</v>
      </c>
      <c r="C166" s="67" t="s">
        <v>408</v>
      </c>
      <c r="D166" s="67" t="s">
        <v>422</v>
      </c>
      <c r="E166" s="67" t="s">
        <v>144</v>
      </c>
      <c r="F166" s="36">
        <v>90000</v>
      </c>
      <c r="G166" s="87"/>
      <c r="H166" s="87"/>
      <c r="I166" s="87"/>
      <c r="J166" s="112" t="str">
        <f t="shared" si="18"/>
        <v/>
      </c>
      <c r="K166" s="745"/>
      <c r="L166" s="518"/>
      <c r="M166" s="776"/>
      <c r="N166" s="449" t="s">
        <v>400</v>
      </c>
      <c r="O166" s="358" t="s">
        <v>401</v>
      </c>
      <c r="P166" s="512" t="str">
        <f t="shared" si="19"/>
        <v>TURNO 1</v>
      </c>
      <c r="Q166" t="str">
        <f t="shared" si="20"/>
        <v xml:space="preserve">VAN </v>
      </c>
      <c r="R166" t="str">
        <f t="shared" si="21"/>
        <v xml:space="preserve">LA MONTAÑA 1 </v>
      </c>
      <c r="S166" s="356">
        <v>1</v>
      </c>
      <c r="T166" s="379">
        <f t="shared" si="22"/>
        <v>98.361730729297591</v>
      </c>
      <c r="U166" s="443">
        <f t="shared" si="17"/>
        <v>98.361730729297591</v>
      </c>
    </row>
    <row r="167" spans="1:21">
      <c r="A167" s="787"/>
      <c r="B167" s="792" t="s">
        <v>434</v>
      </c>
      <c r="C167" s="67" t="s">
        <v>408</v>
      </c>
      <c r="D167" s="67" t="s">
        <v>57</v>
      </c>
      <c r="E167" s="67" t="s">
        <v>17</v>
      </c>
      <c r="F167" s="36">
        <v>105000</v>
      </c>
      <c r="G167" s="87"/>
      <c r="H167" s="87"/>
      <c r="I167" s="87">
        <v>22</v>
      </c>
      <c r="J167" s="112">
        <f t="shared" si="18"/>
        <v>4772.727272727273</v>
      </c>
      <c r="K167" s="745"/>
      <c r="L167" s="518"/>
      <c r="M167" s="776"/>
      <c r="N167" s="449" t="s">
        <v>400</v>
      </c>
      <c r="O167" s="358" t="s">
        <v>401</v>
      </c>
      <c r="P167" s="512" t="str">
        <f t="shared" si="19"/>
        <v>TURNO 1</v>
      </c>
      <c r="Q167" t="str">
        <f t="shared" si="20"/>
        <v>MINIBUS</v>
      </c>
      <c r="R167" t="str">
        <f t="shared" si="21"/>
        <v xml:space="preserve">LA MONTAÑA 2 </v>
      </c>
      <c r="S167" s="356">
        <v>1</v>
      </c>
      <c r="T167" s="379">
        <f t="shared" si="22"/>
        <v>114.75535251751386</v>
      </c>
      <c r="U167" s="443">
        <f t="shared" si="17"/>
        <v>114.75535251751386</v>
      </c>
    </row>
    <row r="168" spans="1:21">
      <c r="A168" s="787"/>
      <c r="B168" s="792" t="s">
        <v>434</v>
      </c>
      <c r="C168" s="67" t="s">
        <v>408</v>
      </c>
      <c r="D168" s="67" t="s">
        <v>22</v>
      </c>
      <c r="E168" s="798" t="s">
        <v>17</v>
      </c>
      <c r="F168" s="36">
        <v>145000</v>
      </c>
      <c r="G168" s="87"/>
      <c r="H168" s="87"/>
      <c r="I168" s="87"/>
      <c r="J168" s="112" t="str">
        <f t="shared" si="18"/>
        <v/>
      </c>
      <c r="K168" s="745"/>
      <c r="L168" s="518"/>
      <c r="M168" s="776"/>
      <c r="N168" s="449" t="s">
        <v>400</v>
      </c>
      <c r="O168" s="358" t="s">
        <v>401</v>
      </c>
      <c r="P168" s="512" t="str">
        <f t="shared" si="19"/>
        <v>TURNO 1</v>
      </c>
      <c r="Q168" t="str">
        <f t="shared" si="20"/>
        <v>MINIBUS</v>
      </c>
      <c r="R168" t="str">
        <f t="shared" si="21"/>
        <v>MOLINA</v>
      </c>
      <c r="S168" s="356">
        <v>1</v>
      </c>
      <c r="T168" s="379">
        <f t="shared" si="22"/>
        <v>158.47167728609057</v>
      </c>
      <c r="U168" s="443">
        <f t="shared" si="17"/>
        <v>158.47167728609057</v>
      </c>
    </row>
    <row r="169" spans="1:21">
      <c r="A169" s="787"/>
      <c r="B169" s="792" t="s">
        <v>434</v>
      </c>
      <c r="C169" s="67" t="s">
        <v>408</v>
      </c>
      <c r="D169" s="67" t="s">
        <v>20</v>
      </c>
      <c r="E169" s="798" t="s">
        <v>17</v>
      </c>
      <c r="F169" s="36">
        <v>102000</v>
      </c>
      <c r="G169" s="87"/>
      <c r="H169" s="87"/>
      <c r="I169" s="87"/>
      <c r="J169" s="112" t="str">
        <f t="shared" si="18"/>
        <v/>
      </c>
      <c r="K169" s="745"/>
      <c r="L169" s="518"/>
      <c r="M169" s="776"/>
      <c r="N169" s="449" t="s">
        <v>400</v>
      </c>
      <c r="O169" s="358" t="s">
        <v>401</v>
      </c>
      <c r="P169" s="512" t="str">
        <f t="shared" si="19"/>
        <v>TURNO 1</v>
      </c>
      <c r="Q169" t="str">
        <f t="shared" si="20"/>
        <v>MINIBUS</v>
      </c>
      <c r="R169" t="str">
        <f t="shared" si="21"/>
        <v>RAUCO</v>
      </c>
      <c r="S169" s="356">
        <v>1</v>
      </c>
      <c r="T169" s="379">
        <f t="shared" si="22"/>
        <v>111.4766281598706</v>
      </c>
      <c r="U169" s="443">
        <f t="shared" si="17"/>
        <v>111.4766281598706</v>
      </c>
    </row>
    <row r="170" spans="1:21">
      <c r="A170" s="787"/>
      <c r="B170" s="799" t="s">
        <v>468</v>
      </c>
      <c r="C170" s="69" t="s">
        <v>408</v>
      </c>
      <c r="D170" s="69" t="s">
        <v>148</v>
      </c>
      <c r="E170" s="69" t="s">
        <v>17</v>
      </c>
      <c r="F170" s="63">
        <v>157500</v>
      </c>
      <c r="G170" s="87"/>
      <c r="H170" s="87"/>
      <c r="I170" s="87">
        <v>11</v>
      </c>
      <c r="J170" s="112">
        <f t="shared" si="18"/>
        <v>14318.181818181818</v>
      </c>
      <c r="K170" s="745"/>
      <c r="L170" s="518"/>
      <c r="M170" s="776"/>
      <c r="N170" s="449" t="s">
        <v>400</v>
      </c>
      <c r="O170" s="358" t="s">
        <v>401</v>
      </c>
      <c r="P170" s="512" t="str">
        <f t="shared" si="19"/>
        <v>TURNO 1</v>
      </c>
      <c r="Q170" t="str">
        <f t="shared" si="20"/>
        <v>MINIBUS</v>
      </c>
      <c r="R170" t="str">
        <f t="shared" si="21"/>
        <v xml:space="preserve">CURICÓ 1 Y 2 </v>
      </c>
      <c r="S170" s="356">
        <v>1</v>
      </c>
      <c r="T170" s="379">
        <f t="shared" si="22"/>
        <v>172.13302877627078</v>
      </c>
      <c r="U170" s="443">
        <f t="shared" si="17"/>
        <v>172.13302877627078</v>
      </c>
    </row>
    <row r="171" spans="1:21">
      <c r="A171" s="787"/>
      <c r="B171" s="799" t="s">
        <v>468</v>
      </c>
      <c r="C171" s="69" t="s">
        <v>408</v>
      </c>
      <c r="D171" s="69" t="s">
        <v>363</v>
      </c>
      <c r="E171" s="69" t="s">
        <v>17</v>
      </c>
      <c r="F171" s="63">
        <v>105000</v>
      </c>
      <c r="G171" s="87"/>
      <c r="H171" s="87"/>
      <c r="I171" s="87">
        <v>18</v>
      </c>
      <c r="J171" s="112">
        <f t="shared" si="18"/>
        <v>5833.333333333333</v>
      </c>
      <c r="K171" s="745"/>
      <c r="L171" s="518"/>
      <c r="M171" s="776"/>
      <c r="N171" s="449" t="s">
        <v>400</v>
      </c>
      <c r="O171" s="358" t="s">
        <v>401</v>
      </c>
      <c r="P171" s="512" t="str">
        <f t="shared" si="19"/>
        <v>TURNO 1</v>
      </c>
      <c r="Q171" t="str">
        <f t="shared" si="20"/>
        <v>MINIBUS</v>
      </c>
      <c r="R171" t="str">
        <f t="shared" si="21"/>
        <v xml:space="preserve">CURICÓ 3 </v>
      </c>
      <c r="S171" s="356">
        <v>1</v>
      </c>
      <c r="T171" s="379">
        <f t="shared" si="22"/>
        <v>114.75535251751386</v>
      </c>
      <c r="U171" s="443">
        <f t="shared" si="17"/>
        <v>114.75535251751386</v>
      </c>
    </row>
    <row r="172" spans="1:21">
      <c r="A172" s="787"/>
      <c r="B172" s="792" t="s">
        <v>443</v>
      </c>
      <c r="C172" s="67" t="s">
        <v>411</v>
      </c>
      <c r="D172" s="67" t="s">
        <v>145</v>
      </c>
      <c r="E172" s="67" t="s">
        <v>8</v>
      </c>
      <c r="F172" s="36">
        <v>126000</v>
      </c>
      <c r="G172" s="87"/>
      <c r="H172" s="87"/>
      <c r="I172" s="87">
        <v>44</v>
      </c>
      <c r="J172" s="112">
        <f t="shared" si="18"/>
        <v>2863.6363636363635</v>
      </c>
      <c r="K172" s="745"/>
      <c r="L172" s="518"/>
      <c r="M172" s="776"/>
      <c r="N172" s="449" t="s">
        <v>400</v>
      </c>
      <c r="O172" s="358" t="s">
        <v>401</v>
      </c>
      <c r="P172" s="512" t="str">
        <f t="shared" si="19"/>
        <v>TURNO 2</v>
      </c>
      <c r="Q172" t="str">
        <f t="shared" si="20"/>
        <v>BUS</v>
      </c>
      <c r="R172" t="str">
        <f t="shared" si="21"/>
        <v>CURICÓ 1</v>
      </c>
      <c r="S172" s="356">
        <v>1</v>
      </c>
      <c r="T172" s="379">
        <f t="shared" si="22"/>
        <v>137.70642302101663</v>
      </c>
      <c r="U172" s="443">
        <f t="shared" si="17"/>
        <v>137.70642302101663</v>
      </c>
    </row>
    <row r="173" spans="1:21">
      <c r="A173" s="787"/>
      <c r="B173" s="792" t="s">
        <v>443</v>
      </c>
      <c r="C173" s="67" t="s">
        <v>412</v>
      </c>
      <c r="D173" s="67" t="s">
        <v>135</v>
      </c>
      <c r="E173" s="67" t="s">
        <v>17</v>
      </c>
      <c r="F173" s="36">
        <v>105000</v>
      </c>
      <c r="G173" s="87"/>
      <c r="H173" s="87"/>
      <c r="I173" s="87">
        <v>28</v>
      </c>
      <c r="J173" s="112">
        <f t="shared" si="18"/>
        <v>3750</v>
      </c>
      <c r="K173" s="745"/>
      <c r="L173" s="518"/>
      <c r="M173" s="776"/>
      <c r="N173" s="449" t="s">
        <v>400</v>
      </c>
      <c r="O173" s="358" t="s">
        <v>401</v>
      </c>
      <c r="P173" s="512" t="str">
        <f t="shared" si="19"/>
        <v xml:space="preserve">TURNO 2 </v>
      </c>
      <c r="Q173" t="str">
        <f t="shared" si="20"/>
        <v>MINIBUS</v>
      </c>
      <c r="R173" t="str">
        <f t="shared" si="21"/>
        <v xml:space="preserve">CURICÓ 1 </v>
      </c>
      <c r="S173" s="356">
        <v>1</v>
      </c>
      <c r="T173" s="379">
        <f t="shared" si="22"/>
        <v>114.75535251751386</v>
      </c>
      <c r="U173" s="443">
        <f t="shared" si="17"/>
        <v>114.75535251751386</v>
      </c>
    </row>
    <row r="174" spans="1:21">
      <c r="A174" s="787"/>
      <c r="B174" s="792" t="s">
        <v>443</v>
      </c>
      <c r="C174" s="67" t="s">
        <v>412</v>
      </c>
      <c r="D174" s="67" t="s">
        <v>137</v>
      </c>
      <c r="E174" s="67" t="s">
        <v>8</v>
      </c>
      <c r="F174" s="36">
        <v>126000</v>
      </c>
      <c r="G174" s="87"/>
      <c r="H174" s="87"/>
      <c r="I174" s="87">
        <v>30</v>
      </c>
      <c r="J174" s="112">
        <f t="shared" si="18"/>
        <v>4200</v>
      </c>
      <c r="K174" s="745"/>
      <c r="L174" s="518"/>
      <c r="M174" s="776"/>
      <c r="N174" s="449" t="s">
        <v>400</v>
      </c>
      <c r="O174" s="358" t="s">
        <v>401</v>
      </c>
      <c r="P174" s="512" t="str">
        <f t="shared" si="19"/>
        <v xml:space="preserve">TURNO 2 </v>
      </c>
      <c r="Q174" t="str">
        <f t="shared" si="20"/>
        <v>BUS</v>
      </c>
      <c r="R174" t="str">
        <f t="shared" si="21"/>
        <v>CURICÓ 2</v>
      </c>
      <c r="S174" s="356">
        <v>1</v>
      </c>
      <c r="T174" s="379">
        <f t="shared" si="22"/>
        <v>137.70642302101663</v>
      </c>
      <c r="U174" s="443">
        <f t="shared" si="17"/>
        <v>137.70642302101663</v>
      </c>
    </row>
    <row r="175" spans="1:21">
      <c r="A175" s="787"/>
      <c r="B175" s="792" t="s">
        <v>443</v>
      </c>
      <c r="C175" s="67" t="s">
        <v>411</v>
      </c>
      <c r="D175" s="67" t="s">
        <v>141</v>
      </c>
      <c r="E175" s="798" t="s">
        <v>17</v>
      </c>
      <c r="F175" s="36">
        <v>105000</v>
      </c>
      <c r="G175" s="87"/>
      <c r="H175" s="87"/>
      <c r="I175" s="87"/>
      <c r="J175" s="112" t="str">
        <f t="shared" si="18"/>
        <v/>
      </c>
      <c r="K175" s="745"/>
      <c r="L175" s="518"/>
      <c r="M175" s="776"/>
      <c r="N175" s="449" t="s">
        <v>400</v>
      </c>
      <c r="O175" s="358" t="s">
        <v>401</v>
      </c>
      <c r="P175" s="512" t="str">
        <f t="shared" si="19"/>
        <v>TURNO 2</v>
      </c>
      <c r="Q175" t="str">
        <f t="shared" si="20"/>
        <v>MINIBUS</v>
      </c>
      <c r="R175" t="str">
        <f t="shared" si="21"/>
        <v xml:space="preserve">CURICÓ 2 </v>
      </c>
      <c r="S175" s="356">
        <v>1</v>
      </c>
      <c r="T175" s="379">
        <f t="shared" si="22"/>
        <v>114.75535251751386</v>
      </c>
      <c r="U175" s="443">
        <f t="shared" si="17"/>
        <v>114.75535251751386</v>
      </c>
    </row>
    <row r="176" spans="1:21">
      <c r="A176" s="787"/>
      <c r="B176" s="792" t="s">
        <v>443</v>
      </c>
      <c r="C176" s="67" t="s">
        <v>411</v>
      </c>
      <c r="D176" s="67" t="s">
        <v>146</v>
      </c>
      <c r="E176" s="67" t="s">
        <v>8</v>
      </c>
      <c r="F176" s="36">
        <v>126000</v>
      </c>
      <c r="G176" s="87"/>
      <c r="H176" s="87"/>
      <c r="I176" s="87">
        <v>30</v>
      </c>
      <c r="J176" s="112">
        <f t="shared" si="18"/>
        <v>4200</v>
      </c>
      <c r="K176" s="745"/>
      <c r="L176" s="518"/>
      <c r="M176" s="776"/>
      <c r="N176" s="449" t="s">
        <v>400</v>
      </c>
      <c r="O176" s="358" t="s">
        <v>401</v>
      </c>
      <c r="P176" s="512" t="str">
        <f t="shared" si="19"/>
        <v>TURNO 2</v>
      </c>
      <c r="Q176" t="str">
        <f t="shared" si="20"/>
        <v>BUS</v>
      </c>
      <c r="R176" t="str">
        <f t="shared" si="21"/>
        <v>CURICÓ 3</v>
      </c>
      <c r="S176" s="356">
        <v>1</v>
      </c>
      <c r="T176" s="379">
        <f t="shared" si="22"/>
        <v>137.70642302101663</v>
      </c>
      <c r="U176" s="443">
        <f t="shared" si="17"/>
        <v>137.70642302101663</v>
      </c>
    </row>
    <row r="177" spans="1:21">
      <c r="A177" s="787"/>
      <c r="B177" s="792" t="s">
        <v>443</v>
      </c>
      <c r="C177" s="67" t="s">
        <v>411</v>
      </c>
      <c r="D177" s="67" t="s">
        <v>363</v>
      </c>
      <c r="E177" s="67" t="s">
        <v>8</v>
      </c>
      <c r="F177" s="36">
        <v>126000</v>
      </c>
      <c r="G177" s="87"/>
      <c r="H177" s="87"/>
      <c r="I177" s="87">
        <v>16</v>
      </c>
      <c r="J177" s="112">
        <f t="shared" si="18"/>
        <v>7875</v>
      </c>
      <c r="K177" s="745"/>
      <c r="L177" s="518"/>
      <c r="M177" s="776"/>
      <c r="N177" s="449" t="s">
        <v>400</v>
      </c>
      <c r="O177" s="358" t="s">
        <v>401</v>
      </c>
      <c r="P177" s="512" t="str">
        <f t="shared" si="19"/>
        <v>TURNO 2</v>
      </c>
      <c r="Q177" t="str">
        <f t="shared" si="20"/>
        <v>BUS</v>
      </c>
      <c r="R177" t="str">
        <f t="shared" si="21"/>
        <v xml:space="preserve">CURICÓ 3 </v>
      </c>
      <c r="S177" s="356">
        <v>1</v>
      </c>
      <c r="T177" s="379">
        <f t="shared" si="22"/>
        <v>137.70642302101663</v>
      </c>
      <c r="U177" s="443">
        <f t="shared" si="17"/>
        <v>137.70642302101663</v>
      </c>
    </row>
    <row r="178" spans="1:21">
      <c r="A178" s="787"/>
      <c r="B178" s="792" t="s">
        <v>443</v>
      </c>
      <c r="C178" s="67" t="s">
        <v>411</v>
      </c>
      <c r="D178" s="67" t="s">
        <v>363</v>
      </c>
      <c r="E178" s="67" t="s">
        <v>8</v>
      </c>
      <c r="F178" s="36">
        <v>126000</v>
      </c>
      <c r="G178" s="87"/>
      <c r="H178" s="87"/>
      <c r="I178" s="87">
        <v>40</v>
      </c>
      <c r="J178" s="112">
        <f t="shared" si="18"/>
        <v>3150</v>
      </c>
      <c r="K178" s="745"/>
      <c r="L178" s="518"/>
      <c r="M178" s="776"/>
      <c r="N178" s="449" t="s">
        <v>400</v>
      </c>
      <c r="O178" s="358" t="s">
        <v>401</v>
      </c>
      <c r="P178" s="512" t="str">
        <f t="shared" si="19"/>
        <v>TURNO 2</v>
      </c>
      <c r="Q178" t="str">
        <f t="shared" si="20"/>
        <v>BUS</v>
      </c>
      <c r="R178" t="str">
        <f t="shared" si="21"/>
        <v xml:space="preserve">CURICÓ 3 </v>
      </c>
      <c r="S178" s="356">
        <v>1</v>
      </c>
      <c r="T178" s="379">
        <f t="shared" si="22"/>
        <v>137.70642302101663</v>
      </c>
      <c r="U178" s="443">
        <f t="shared" si="17"/>
        <v>137.70642302101663</v>
      </c>
    </row>
    <row r="179" spans="1:21">
      <c r="A179" s="787"/>
      <c r="B179" s="792" t="s">
        <v>443</v>
      </c>
      <c r="C179" s="67" t="s">
        <v>411</v>
      </c>
      <c r="D179" s="67" t="s">
        <v>364</v>
      </c>
      <c r="E179" s="67" t="s">
        <v>8</v>
      </c>
      <c r="F179" s="36">
        <v>101000</v>
      </c>
      <c r="G179" s="87"/>
      <c r="H179" s="87"/>
      <c r="I179" s="87">
        <v>20</v>
      </c>
      <c r="J179" s="112">
        <f t="shared" si="18"/>
        <v>5050</v>
      </c>
      <c r="K179" s="745"/>
      <c r="L179" s="518"/>
      <c r="M179" s="776"/>
      <c r="N179" s="449" t="s">
        <v>400</v>
      </c>
      <c r="O179" s="358" t="s">
        <v>401</v>
      </c>
      <c r="P179" s="512" t="str">
        <f t="shared" si="19"/>
        <v>TURNO 2</v>
      </c>
      <c r="Q179" t="str">
        <f t="shared" si="20"/>
        <v>BUS</v>
      </c>
      <c r="R179" t="str">
        <f t="shared" si="21"/>
        <v xml:space="preserve">TENO 1 </v>
      </c>
      <c r="S179" s="356">
        <v>1</v>
      </c>
      <c r="T179" s="379">
        <f t="shared" si="22"/>
        <v>110.38372004065619</v>
      </c>
      <c r="U179" s="443">
        <f t="shared" si="17"/>
        <v>110.38372004065619</v>
      </c>
    </row>
    <row r="180" spans="1:21">
      <c r="A180" s="787"/>
      <c r="B180" s="792" t="s">
        <v>443</v>
      </c>
      <c r="C180" s="67" t="s">
        <v>411</v>
      </c>
      <c r="D180" s="67" t="s">
        <v>240</v>
      </c>
      <c r="E180" s="67" t="s">
        <v>8</v>
      </c>
      <c r="F180" s="36">
        <v>108000</v>
      </c>
      <c r="G180" s="87"/>
      <c r="H180" s="87"/>
      <c r="I180" s="87">
        <v>12</v>
      </c>
      <c r="J180" s="112">
        <f t="shared" si="18"/>
        <v>9000</v>
      </c>
      <c r="K180" s="745"/>
      <c r="L180" s="518"/>
      <c r="M180" s="776"/>
      <c r="N180" s="449" t="s">
        <v>400</v>
      </c>
      <c r="O180" s="358" t="s">
        <v>401</v>
      </c>
      <c r="P180" s="512" t="str">
        <f t="shared" si="19"/>
        <v>TURNO 2</v>
      </c>
      <c r="Q180" t="str">
        <f t="shared" si="20"/>
        <v>BUS</v>
      </c>
      <c r="R180" t="str">
        <f t="shared" si="21"/>
        <v>TENO 2</v>
      </c>
      <c r="S180" s="356">
        <v>1</v>
      </c>
      <c r="T180" s="379">
        <f t="shared" si="22"/>
        <v>118.0340768751571</v>
      </c>
      <c r="U180" s="443">
        <f t="shared" si="17"/>
        <v>118.0340768751571</v>
      </c>
    </row>
    <row r="181" spans="1:21">
      <c r="A181" s="787"/>
      <c r="B181" s="792" t="s">
        <v>443</v>
      </c>
      <c r="C181" s="67" t="s">
        <v>411</v>
      </c>
      <c r="D181" s="67" t="s">
        <v>25</v>
      </c>
      <c r="E181" s="67" t="s">
        <v>8</v>
      </c>
      <c r="F181" s="36">
        <v>119000</v>
      </c>
      <c r="G181" s="87"/>
      <c r="H181" s="87"/>
      <c r="I181" s="87">
        <v>30</v>
      </c>
      <c r="J181" s="112">
        <f t="shared" si="18"/>
        <v>3966.6666666666665</v>
      </c>
      <c r="K181" s="745"/>
      <c r="L181" s="518"/>
      <c r="M181" s="776"/>
      <c r="N181" s="449" t="s">
        <v>400</v>
      </c>
      <c r="O181" s="358" t="s">
        <v>401</v>
      </c>
      <c r="P181" s="512" t="str">
        <f t="shared" si="19"/>
        <v>TURNO 2</v>
      </c>
      <c r="Q181" t="str">
        <f t="shared" si="20"/>
        <v>BUS</v>
      </c>
      <c r="R181" t="str">
        <f t="shared" si="21"/>
        <v>MORZA</v>
      </c>
      <c r="S181" s="356">
        <v>1</v>
      </c>
      <c r="T181" s="379">
        <f t="shared" si="22"/>
        <v>130.05606618651569</v>
      </c>
      <c r="U181" s="443">
        <f t="shared" si="17"/>
        <v>130.05606618651569</v>
      </c>
    </row>
    <row r="182" spans="1:21">
      <c r="A182" s="787"/>
      <c r="B182" s="792" t="s">
        <v>443</v>
      </c>
      <c r="C182" s="67" t="s">
        <v>411</v>
      </c>
      <c r="D182" s="67" t="s">
        <v>54</v>
      </c>
      <c r="E182" s="798" t="s">
        <v>17</v>
      </c>
      <c r="F182" s="36">
        <v>105000</v>
      </c>
      <c r="G182" s="87"/>
      <c r="H182" s="87"/>
      <c r="I182" s="87">
        <v>20</v>
      </c>
      <c r="J182" s="112">
        <f t="shared" si="18"/>
        <v>5250</v>
      </c>
      <c r="K182" s="745"/>
      <c r="L182" s="518"/>
      <c r="M182" s="776"/>
      <c r="N182" s="449" t="s">
        <v>400</v>
      </c>
      <c r="O182" s="358" t="s">
        <v>401</v>
      </c>
      <c r="P182" s="512" t="str">
        <f t="shared" si="19"/>
        <v>TURNO 2</v>
      </c>
      <c r="Q182" t="str">
        <f t="shared" si="20"/>
        <v>MINIBUS</v>
      </c>
      <c r="R182" t="str">
        <f t="shared" si="21"/>
        <v>LA MONTAÑA 1</v>
      </c>
      <c r="S182" s="356">
        <v>1</v>
      </c>
      <c r="T182" s="379">
        <f t="shared" si="22"/>
        <v>114.75535251751386</v>
      </c>
      <c r="U182" s="443">
        <f t="shared" si="17"/>
        <v>114.75535251751386</v>
      </c>
    </row>
    <row r="183" spans="1:21">
      <c r="A183" s="787"/>
      <c r="B183" s="792" t="s">
        <v>443</v>
      </c>
      <c r="C183" s="67" t="s">
        <v>411</v>
      </c>
      <c r="D183" s="67" t="s">
        <v>57</v>
      </c>
      <c r="E183" s="798" t="s">
        <v>10</v>
      </c>
      <c r="F183" s="36">
        <v>90000</v>
      </c>
      <c r="G183" s="87"/>
      <c r="H183" s="87"/>
      <c r="I183" s="87"/>
      <c r="J183" s="112" t="str">
        <f t="shared" si="18"/>
        <v/>
      </c>
      <c r="K183" s="745"/>
      <c r="L183" s="518"/>
      <c r="M183" s="776"/>
      <c r="N183" s="449" t="s">
        <v>400</v>
      </c>
      <c r="O183" s="358" t="s">
        <v>401</v>
      </c>
      <c r="P183" s="512" t="str">
        <f t="shared" si="19"/>
        <v>TURNO 2</v>
      </c>
      <c r="Q183" t="str">
        <f t="shared" si="20"/>
        <v>VAN</v>
      </c>
      <c r="R183" t="str">
        <f t="shared" si="21"/>
        <v xml:space="preserve">LA MONTAÑA 2 </v>
      </c>
      <c r="S183" s="356">
        <v>1</v>
      </c>
      <c r="T183" s="379">
        <f t="shared" si="22"/>
        <v>98.361730729297591</v>
      </c>
      <c r="U183" s="443">
        <f t="shared" si="17"/>
        <v>98.361730729297591</v>
      </c>
    </row>
    <row r="184" spans="1:21">
      <c r="A184" s="787"/>
      <c r="B184" s="792" t="s">
        <v>443</v>
      </c>
      <c r="C184" s="67" t="s">
        <v>411</v>
      </c>
      <c r="D184" s="67" t="s">
        <v>58</v>
      </c>
      <c r="E184" s="67" t="s">
        <v>8</v>
      </c>
      <c r="F184" s="36">
        <v>165000</v>
      </c>
      <c r="G184" s="87"/>
      <c r="H184" s="87"/>
      <c r="I184" s="87">
        <v>17</v>
      </c>
      <c r="J184" s="112">
        <f t="shared" si="18"/>
        <v>9705.8823529411766</v>
      </c>
      <c r="K184" s="745"/>
      <c r="L184" s="518"/>
      <c r="M184" s="776"/>
      <c r="N184" s="449" t="s">
        <v>400</v>
      </c>
      <c r="O184" s="358" t="s">
        <v>401</v>
      </c>
      <c r="P184" s="512" t="str">
        <f t="shared" si="19"/>
        <v>TURNO 2</v>
      </c>
      <c r="Q184" t="str">
        <f t="shared" si="20"/>
        <v>BUS</v>
      </c>
      <c r="R184" t="str">
        <f t="shared" si="21"/>
        <v xml:space="preserve">MOLINA </v>
      </c>
      <c r="S184" s="356">
        <v>1</v>
      </c>
      <c r="T184" s="379">
        <f t="shared" si="22"/>
        <v>180.3298396703789</v>
      </c>
      <c r="U184" s="443">
        <f t="shared" si="17"/>
        <v>180.3298396703789</v>
      </c>
    </row>
    <row r="185" spans="1:21">
      <c r="A185" s="787"/>
      <c r="B185" s="792" t="s">
        <v>443</v>
      </c>
      <c r="C185" s="67" t="s">
        <v>411</v>
      </c>
      <c r="D185" s="67" t="s">
        <v>20</v>
      </c>
      <c r="E185" s="67" t="s">
        <v>8</v>
      </c>
      <c r="F185" s="36">
        <v>121000</v>
      </c>
      <c r="G185" s="87"/>
      <c r="H185" s="87"/>
      <c r="I185" s="87">
        <v>19</v>
      </c>
      <c r="J185" s="112">
        <f t="shared" si="18"/>
        <v>6368.4210526315792</v>
      </c>
      <c r="K185" s="745"/>
      <c r="L185" s="518"/>
      <c r="M185" s="776"/>
      <c r="N185" s="449" t="s">
        <v>400</v>
      </c>
      <c r="O185" s="358" t="s">
        <v>401</v>
      </c>
      <c r="P185" s="512" t="str">
        <f t="shared" si="19"/>
        <v>TURNO 2</v>
      </c>
      <c r="Q185" t="str">
        <f t="shared" si="20"/>
        <v>BUS</v>
      </c>
      <c r="R185" t="str">
        <f t="shared" si="21"/>
        <v>RAUCO</v>
      </c>
      <c r="S185" s="356">
        <v>1</v>
      </c>
      <c r="T185" s="379">
        <f t="shared" si="22"/>
        <v>132.24188242494452</v>
      </c>
      <c r="U185" s="443">
        <f t="shared" si="17"/>
        <v>132.24188242494452</v>
      </c>
    </row>
    <row r="186" spans="1:21">
      <c r="A186" s="787"/>
      <c r="B186" s="792" t="s">
        <v>443</v>
      </c>
      <c r="C186" s="67" t="s">
        <v>411</v>
      </c>
      <c r="D186" s="67" t="s">
        <v>419</v>
      </c>
      <c r="E186" s="798" t="s">
        <v>10</v>
      </c>
      <c r="F186" s="36">
        <v>120000</v>
      </c>
      <c r="G186" s="87"/>
      <c r="H186" s="87"/>
      <c r="I186" s="87"/>
      <c r="J186" s="112" t="str">
        <f t="shared" si="18"/>
        <v/>
      </c>
      <c r="K186" s="745"/>
      <c r="L186" s="518"/>
      <c r="M186" s="776"/>
      <c r="N186" s="449" t="s">
        <v>400</v>
      </c>
      <c r="O186" s="358" t="s">
        <v>401</v>
      </c>
      <c r="P186" s="512" t="str">
        <f t="shared" si="19"/>
        <v>TURNO 2</v>
      </c>
      <c r="Q186" t="str">
        <f t="shared" si="20"/>
        <v>VAN</v>
      </c>
      <c r="R186" t="str">
        <f t="shared" si="21"/>
        <v xml:space="preserve">CHEPICA </v>
      </c>
      <c r="S186" s="356">
        <v>1</v>
      </c>
      <c r="T186" s="379">
        <f t="shared" si="22"/>
        <v>131.14897430573012</v>
      </c>
      <c r="U186" s="443">
        <f t="shared" si="17"/>
        <v>131.14897430573012</v>
      </c>
    </row>
    <row r="187" spans="1:21">
      <c r="A187" s="787"/>
      <c r="B187" s="792" t="s">
        <v>452</v>
      </c>
      <c r="C187" s="67" t="s">
        <v>411</v>
      </c>
      <c r="D187" s="67" t="s">
        <v>413</v>
      </c>
      <c r="E187" s="67" t="s">
        <v>10</v>
      </c>
      <c r="F187" s="36">
        <v>75000</v>
      </c>
      <c r="G187" s="87"/>
      <c r="H187" s="87"/>
      <c r="I187" s="87">
        <v>7</v>
      </c>
      <c r="J187" s="112">
        <f t="shared" si="18"/>
        <v>10714.285714285714</v>
      </c>
      <c r="K187" s="745"/>
      <c r="L187" s="518"/>
      <c r="M187" s="776"/>
      <c r="N187" s="449" t="s">
        <v>400</v>
      </c>
      <c r="O187" s="358" t="s">
        <v>401</v>
      </c>
      <c r="P187" s="512" t="str">
        <f t="shared" si="19"/>
        <v>TURNO 2</v>
      </c>
      <c r="Q187" t="str">
        <f t="shared" si="20"/>
        <v>VAN</v>
      </c>
      <c r="R187" t="str">
        <f t="shared" si="21"/>
        <v>CURICÓ 1,2,3</v>
      </c>
      <c r="S187" s="356">
        <v>1</v>
      </c>
      <c r="T187" s="379">
        <f t="shared" si="22"/>
        <v>81.968108941081326</v>
      </c>
      <c r="U187" s="443">
        <f t="shared" si="17"/>
        <v>81.968108941081326</v>
      </c>
    </row>
    <row r="188" spans="1:21">
      <c r="A188" s="787"/>
      <c r="B188" s="792" t="s">
        <v>453</v>
      </c>
      <c r="C188" s="67" t="s">
        <v>411</v>
      </c>
      <c r="D188" s="67" t="s">
        <v>148</v>
      </c>
      <c r="E188" s="67" t="s">
        <v>10</v>
      </c>
      <c r="F188" s="36">
        <v>67500</v>
      </c>
      <c r="G188" s="87"/>
      <c r="H188" s="87"/>
      <c r="I188" s="87">
        <v>5</v>
      </c>
      <c r="J188" s="112">
        <f t="shared" si="18"/>
        <v>13500</v>
      </c>
      <c r="K188" s="745"/>
      <c r="L188" s="518"/>
      <c r="M188" s="776"/>
      <c r="N188" s="449" t="s">
        <v>400</v>
      </c>
      <c r="O188" s="358" t="s">
        <v>401</v>
      </c>
      <c r="P188" s="512" t="str">
        <f t="shared" si="19"/>
        <v>TURNO 2</v>
      </c>
      <c r="Q188" t="str">
        <f t="shared" si="20"/>
        <v>VAN</v>
      </c>
      <c r="R188" t="str">
        <f t="shared" si="21"/>
        <v xml:space="preserve">CURICÓ 1 Y 2 </v>
      </c>
      <c r="S188" s="356">
        <v>1</v>
      </c>
      <c r="T188" s="379">
        <f t="shared" si="22"/>
        <v>73.771298046973186</v>
      </c>
      <c r="U188" s="443">
        <f t="shared" si="17"/>
        <v>73.771298046973186</v>
      </c>
    </row>
    <row r="189" spans="1:21" ht="15" thickBot="1">
      <c r="A189" s="787"/>
      <c r="B189" s="792" t="s">
        <v>453</v>
      </c>
      <c r="C189" s="67" t="s">
        <v>411</v>
      </c>
      <c r="D189" s="67" t="s">
        <v>14</v>
      </c>
      <c r="E189" s="67" t="s">
        <v>10</v>
      </c>
      <c r="F189" s="36">
        <v>45000</v>
      </c>
      <c r="G189" s="87"/>
      <c r="H189" s="87"/>
      <c r="I189" s="87">
        <v>6</v>
      </c>
      <c r="J189" s="112">
        <f t="shared" si="18"/>
        <v>7500</v>
      </c>
      <c r="K189" s="745"/>
      <c r="L189" s="642"/>
      <c r="M189" s="771"/>
      <c r="N189" s="452" t="s">
        <v>400</v>
      </c>
      <c r="O189" s="335" t="s">
        <v>401</v>
      </c>
      <c r="P189" s="515" t="str">
        <f t="shared" si="19"/>
        <v>TURNO 2</v>
      </c>
      <c r="Q189" s="336" t="str">
        <f t="shared" si="20"/>
        <v>VAN</v>
      </c>
      <c r="R189" s="336" t="str">
        <f t="shared" si="21"/>
        <v>CURICO 3</v>
      </c>
      <c r="S189" s="360">
        <v>1</v>
      </c>
      <c r="T189" s="377">
        <f t="shared" si="22"/>
        <v>49.180865364648795</v>
      </c>
      <c r="U189" s="444">
        <f t="shared" ref="U189:U224" si="23">S189*T189</f>
        <v>49.180865364648795</v>
      </c>
    </row>
    <row r="190" spans="1:21">
      <c r="A190" s="787">
        <v>46011</v>
      </c>
      <c r="B190" s="796" t="s">
        <v>465</v>
      </c>
      <c r="C190" s="76" t="s">
        <v>408</v>
      </c>
      <c r="D190" s="76" t="s">
        <v>414</v>
      </c>
      <c r="E190" s="76" t="s">
        <v>17</v>
      </c>
      <c r="F190" s="77">
        <v>78750</v>
      </c>
      <c r="G190" s="87"/>
      <c r="H190" s="87"/>
      <c r="I190" s="800">
        <v>8</v>
      </c>
      <c r="J190" s="112">
        <f t="shared" si="18"/>
        <v>9843.75</v>
      </c>
      <c r="K190" s="745">
        <v>914.99</v>
      </c>
      <c r="L190" s="518"/>
      <c r="M190" s="775">
        <v>46011</v>
      </c>
      <c r="N190" s="449" t="s">
        <v>400</v>
      </c>
      <c r="O190" s="358" t="s">
        <v>401</v>
      </c>
      <c r="P190" s="519" t="str">
        <f>C190</f>
        <v>TURNO 1</v>
      </c>
      <c r="Q190" t="str">
        <f>E190</f>
        <v>MINIBUS</v>
      </c>
      <c r="R190" t="str">
        <f>D190</f>
        <v>CURICÓ 1,2</v>
      </c>
      <c r="S190" s="356">
        <v>1</v>
      </c>
      <c r="T190" s="379">
        <f>F190/$K$190</f>
        <v>86.066514388135388</v>
      </c>
      <c r="U190" s="443">
        <f t="shared" si="23"/>
        <v>86.066514388135388</v>
      </c>
    </row>
    <row r="191" spans="1:21">
      <c r="A191" s="787"/>
      <c r="B191" s="796" t="s">
        <v>465</v>
      </c>
      <c r="C191" s="76" t="s">
        <v>408</v>
      </c>
      <c r="D191" s="76" t="s">
        <v>45</v>
      </c>
      <c r="E191" s="76" t="s">
        <v>10</v>
      </c>
      <c r="F191" s="77">
        <v>45000</v>
      </c>
      <c r="G191" s="87"/>
      <c r="H191" s="87"/>
      <c r="I191" s="800">
        <v>9</v>
      </c>
      <c r="J191" s="112">
        <f t="shared" si="18"/>
        <v>5000</v>
      </c>
      <c r="K191" s="745"/>
      <c r="L191" s="518"/>
      <c r="M191" s="770"/>
      <c r="N191" s="449" t="s">
        <v>400</v>
      </c>
      <c r="O191" s="358" t="s">
        <v>401</v>
      </c>
      <c r="P191" s="519" t="str">
        <f>C191</f>
        <v>TURNO 1</v>
      </c>
      <c r="Q191" t="str">
        <f>E191</f>
        <v>VAN</v>
      </c>
      <c r="R191" t="str">
        <f>D191</f>
        <v xml:space="preserve">CURICO 3 </v>
      </c>
      <c r="S191" s="356">
        <v>1</v>
      </c>
      <c r="T191" s="379">
        <f>F191/$K$190</f>
        <v>49.180865364648795</v>
      </c>
      <c r="U191" s="443">
        <f t="shared" si="23"/>
        <v>49.180865364648795</v>
      </c>
    </row>
    <row r="192" spans="1:21">
      <c r="A192" s="787"/>
      <c r="B192" s="792" t="s">
        <v>434</v>
      </c>
      <c r="C192" s="67" t="s">
        <v>409</v>
      </c>
      <c r="D192" s="67" t="s">
        <v>145</v>
      </c>
      <c r="E192" s="67" t="s">
        <v>8</v>
      </c>
      <c r="F192" s="36">
        <v>126000</v>
      </c>
      <c r="G192" s="87"/>
      <c r="H192" s="87"/>
      <c r="I192" s="800">
        <v>39</v>
      </c>
      <c r="J192" s="112">
        <f t="shared" si="18"/>
        <v>3230.7692307692309</v>
      </c>
      <c r="K192" s="745"/>
      <c r="L192" s="518"/>
      <c r="M192" s="770"/>
      <c r="N192" s="449" t="s">
        <v>400</v>
      </c>
      <c r="O192" s="358" t="s">
        <v>401</v>
      </c>
      <c r="P192" s="519" t="str">
        <f t="shared" ref="P192:P224" si="24">C192</f>
        <v xml:space="preserve">TURNO 1 </v>
      </c>
      <c r="Q192" t="str">
        <f t="shared" ref="Q192:Q224" si="25">E192</f>
        <v>BUS</v>
      </c>
      <c r="R192" t="str">
        <f t="shared" ref="R192:R224" si="26">D192</f>
        <v>CURICÓ 1</v>
      </c>
      <c r="S192" s="356">
        <v>1</v>
      </c>
      <c r="T192" s="379">
        <f t="shared" ref="T192:T224" si="27">F192/$K$190</f>
        <v>137.70642302101663</v>
      </c>
      <c r="U192" s="443">
        <f t="shared" si="23"/>
        <v>137.70642302101663</v>
      </c>
    </row>
    <row r="193" spans="1:21">
      <c r="A193" s="787"/>
      <c r="B193" s="792" t="s">
        <v>434</v>
      </c>
      <c r="C193" s="67" t="s">
        <v>409</v>
      </c>
      <c r="D193" s="67" t="s">
        <v>145</v>
      </c>
      <c r="E193" s="67" t="s">
        <v>8</v>
      </c>
      <c r="F193" s="36">
        <v>126000</v>
      </c>
      <c r="G193" s="87"/>
      <c r="H193" s="87"/>
      <c r="I193" s="87"/>
      <c r="J193" s="112" t="str">
        <f t="shared" si="18"/>
        <v/>
      </c>
      <c r="K193" s="745"/>
      <c r="L193" s="518"/>
      <c r="M193" s="770"/>
      <c r="N193" s="449" t="s">
        <v>400</v>
      </c>
      <c r="O193" s="358" t="s">
        <v>401</v>
      </c>
      <c r="P193" s="519" t="str">
        <f t="shared" si="24"/>
        <v xml:space="preserve">TURNO 1 </v>
      </c>
      <c r="Q193" t="str">
        <f t="shared" si="25"/>
        <v>BUS</v>
      </c>
      <c r="R193" t="str">
        <f t="shared" si="26"/>
        <v>CURICÓ 1</v>
      </c>
      <c r="S193" s="356">
        <v>1</v>
      </c>
      <c r="T193" s="379">
        <f t="shared" si="27"/>
        <v>137.70642302101663</v>
      </c>
      <c r="U193" s="443">
        <f t="shared" si="23"/>
        <v>137.70642302101663</v>
      </c>
    </row>
    <row r="194" spans="1:21">
      <c r="A194" s="787"/>
      <c r="B194" s="792" t="s">
        <v>434</v>
      </c>
      <c r="C194" s="67" t="s">
        <v>408</v>
      </c>
      <c r="D194" s="67" t="s">
        <v>137</v>
      </c>
      <c r="E194" s="67" t="s">
        <v>8</v>
      </c>
      <c r="F194" s="36">
        <v>126000</v>
      </c>
      <c r="G194" s="87"/>
      <c r="H194" s="87"/>
      <c r="I194" s="87">
        <v>34</v>
      </c>
      <c r="J194" s="112">
        <f t="shared" si="18"/>
        <v>3705.8823529411766</v>
      </c>
      <c r="K194" s="745"/>
      <c r="L194" s="518"/>
      <c r="M194" s="770"/>
      <c r="N194" s="449" t="s">
        <v>400</v>
      </c>
      <c r="O194" s="358" t="s">
        <v>401</v>
      </c>
      <c r="P194" s="519" t="str">
        <f t="shared" si="24"/>
        <v>TURNO 1</v>
      </c>
      <c r="Q194" t="str">
        <f t="shared" si="25"/>
        <v>BUS</v>
      </c>
      <c r="R194" t="str">
        <f t="shared" si="26"/>
        <v>CURICÓ 2</v>
      </c>
      <c r="S194" s="356">
        <v>1</v>
      </c>
      <c r="T194" s="379">
        <f t="shared" si="27"/>
        <v>137.70642302101663</v>
      </c>
      <c r="U194" s="443">
        <f t="shared" si="23"/>
        <v>137.70642302101663</v>
      </c>
    </row>
    <row r="195" spans="1:21">
      <c r="A195" s="787"/>
      <c r="B195" s="792" t="s">
        <v>434</v>
      </c>
      <c r="C195" s="67" t="s">
        <v>408</v>
      </c>
      <c r="D195" s="67" t="s">
        <v>137</v>
      </c>
      <c r="E195" s="798" t="s">
        <v>17</v>
      </c>
      <c r="F195" s="36">
        <v>105000</v>
      </c>
      <c r="G195" s="87"/>
      <c r="H195" s="87"/>
      <c r="I195" s="87">
        <v>20</v>
      </c>
      <c r="J195" s="112">
        <f t="shared" si="18"/>
        <v>5250</v>
      </c>
      <c r="K195" s="745"/>
      <c r="L195" s="518"/>
      <c r="M195" s="770"/>
      <c r="N195" s="449" t="s">
        <v>400</v>
      </c>
      <c r="O195" s="358" t="s">
        <v>401</v>
      </c>
      <c r="P195" s="519" t="str">
        <f t="shared" si="24"/>
        <v>TURNO 1</v>
      </c>
      <c r="Q195" t="str">
        <f t="shared" si="25"/>
        <v>MINIBUS</v>
      </c>
      <c r="R195" t="str">
        <f t="shared" si="26"/>
        <v>CURICÓ 2</v>
      </c>
      <c r="S195" s="356">
        <v>1</v>
      </c>
      <c r="T195" s="379">
        <f t="shared" si="27"/>
        <v>114.75535251751386</v>
      </c>
      <c r="U195" s="443">
        <f t="shared" si="23"/>
        <v>114.75535251751386</v>
      </c>
    </row>
    <row r="196" spans="1:21">
      <c r="A196" s="787"/>
      <c r="B196" s="792" t="s">
        <v>434</v>
      </c>
      <c r="C196" s="67" t="s">
        <v>408</v>
      </c>
      <c r="D196" s="67" t="s">
        <v>146</v>
      </c>
      <c r="E196" s="67" t="s">
        <v>8</v>
      </c>
      <c r="F196" s="36">
        <v>126000</v>
      </c>
      <c r="G196" s="87"/>
      <c r="H196" s="87"/>
      <c r="I196" s="87">
        <v>30</v>
      </c>
      <c r="J196" s="112">
        <f t="shared" ref="J196:J259" si="28">IFERROR(F196/I196, "")</f>
        <v>4200</v>
      </c>
      <c r="K196" s="745"/>
      <c r="L196" s="518"/>
      <c r="M196" s="770"/>
      <c r="N196" s="449" t="s">
        <v>400</v>
      </c>
      <c r="O196" s="358" t="s">
        <v>401</v>
      </c>
      <c r="P196" s="519" t="str">
        <f t="shared" si="24"/>
        <v>TURNO 1</v>
      </c>
      <c r="Q196" t="str">
        <f t="shared" si="25"/>
        <v>BUS</v>
      </c>
      <c r="R196" t="str">
        <f t="shared" si="26"/>
        <v>CURICÓ 3</v>
      </c>
      <c r="S196" s="356">
        <v>1</v>
      </c>
      <c r="T196" s="379">
        <f t="shared" si="27"/>
        <v>137.70642302101663</v>
      </c>
      <c r="U196" s="443">
        <f t="shared" si="23"/>
        <v>137.70642302101663</v>
      </c>
    </row>
    <row r="197" spans="1:21">
      <c r="A197" s="787"/>
      <c r="B197" s="792" t="s">
        <v>434</v>
      </c>
      <c r="C197" s="67" t="s">
        <v>408</v>
      </c>
      <c r="D197" s="67" t="s">
        <v>146</v>
      </c>
      <c r="E197" s="67" t="s">
        <v>8</v>
      </c>
      <c r="F197" s="36">
        <v>126000</v>
      </c>
      <c r="G197" s="87"/>
      <c r="H197" s="87"/>
      <c r="I197" s="87">
        <v>40</v>
      </c>
      <c r="J197" s="112">
        <f t="shared" si="28"/>
        <v>3150</v>
      </c>
      <c r="K197" s="745"/>
      <c r="L197" s="518"/>
      <c r="M197" s="770"/>
      <c r="N197" s="449" t="s">
        <v>400</v>
      </c>
      <c r="O197" s="358" t="s">
        <v>401</v>
      </c>
      <c r="P197" s="519" t="str">
        <f t="shared" si="24"/>
        <v>TURNO 1</v>
      </c>
      <c r="Q197" t="str">
        <f t="shared" si="25"/>
        <v>BUS</v>
      </c>
      <c r="R197" t="str">
        <f t="shared" si="26"/>
        <v>CURICÓ 3</v>
      </c>
      <c r="S197" s="356">
        <v>1</v>
      </c>
      <c r="T197" s="379">
        <f t="shared" si="27"/>
        <v>137.70642302101663</v>
      </c>
      <c r="U197" s="443">
        <f t="shared" si="23"/>
        <v>137.70642302101663</v>
      </c>
    </row>
    <row r="198" spans="1:21">
      <c r="A198" s="787"/>
      <c r="B198" s="792" t="s">
        <v>434</v>
      </c>
      <c r="C198" s="67" t="s">
        <v>408</v>
      </c>
      <c r="D198" s="67" t="s">
        <v>146</v>
      </c>
      <c r="E198" s="798" t="s">
        <v>17</v>
      </c>
      <c r="F198" s="36">
        <v>105000</v>
      </c>
      <c r="G198" s="87"/>
      <c r="H198" s="87"/>
      <c r="I198" s="87"/>
      <c r="J198" s="112" t="str">
        <f t="shared" si="28"/>
        <v/>
      </c>
      <c r="K198" s="745"/>
      <c r="L198" s="518"/>
      <c r="M198" s="770"/>
      <c r="N198" s="449" t="s">
        <v>400</v>
      </c>
      <c r="O198" s="358" t="s">
        <v>401</v>
      </c>
      <c r="P198" s="519" t="str">
        <f t="shared" si="24"/>
        <v>TURNO 1</v>
      </c>
      <c r="Q198" t="str">
        <f t="shared" si="25"/>
        <v>MINIBUS</v>
      </c>
      <c r="R198" t="str">
        <f t="shared" si="26"/>
        <v>CURICÓ 3</v>
      </c>
      <c r="S198" s="356">
        <v>1</v>
      </c>
      <c r="T198" s="379">
        <f t="shared" si="27"/>
        <v>114.75535251751386</v>
      </c>
      <c r="U198" s="443">
        <f t="shared" si="23"/>
        <v>114.75535251751386</v>
      </c>
    </row>
    <row r="199" spans="1:21">
      <c r="A199" s="787"/>
      <c r="B199" s="792" t="s">
        <v>434</v>
      </c>
      <c r="C199" s="67" t="s">
        <v>408</v>
      </c>
      <c r="D199" s="67" t="s">
        <v>364</v>
      </c>
      <c r="E199" s="67" t="s">
        <v>8</v>
      </c>
      <c r="F199" s="36">
        <v>108000</v>
      </c>
      <c r="G199" s="87"/>
      <c r="H199" s="87"/>
      <c r="I199" s="87">
        <v>27</v>
      </c>
      <c r="J199" s="112">
        <f t="shared" si="28"/>
        <v>4000</v>
      </c>
      <c r="K199" s="745"/>
      <c r="L199" s="518"/>
      <c r="M199" s="770"/>
      <c r="N199" s="449" t="s">
        <v>400</v>
      </c>
      <c r="O199" s="358" t="s">
        <v>401</v>
      </c>
      <c r="P199" s="519" t="str">
        <f t="shared" si="24"/>
        <v>TURNO 1</v>
      </c>
      <c r="Q199" t="str">
        <f t="shared" si="25"/>
        <v>BUS</v>
      </c>
      <c r="R199" t="str">
        <f t="shared" si="26"/>
        <v xml:space="preserve">TENO 1 </v>
      </c>
      <c r="S199" s="356">
        <v>1</v>
      </c>
      <c r="T199" s="379">
        <f t="shared" si="27"/>
        <v>118.0340768751571</v>
      </c>
      <c r="U199" s="443">
        <f t="shared" si="23"/>
        <v>118.0340768751571</v>
      </c>
    </row>
    <row r="200" spans="1:21">
      <c r="A200" s="787"/>
      <c r="B200" s="792" t="s">
        <v>434</v>
      </c>
      <c r="C200" s="67" t="s">
        <v>408</v>
      </c>
      <c r="D200" s="67" t="s">
        <v>249</v>
      </c>
      <c r="E200" s="67" t="s">
        <v>17</v>
      </c>
      <c r="F200" s="36">
        <v>97000</v>
      </c>
      <c r="G200" s="87"/>
      <c r="H200" s="87"/>
      <c r="I200" s="87">
        <v>24</v>
      </c>
      <c r="J200" s="112">
        <f t="shared" si="28"/>
        <v>4041.6666666666665</v>
      </c>
      <c r="K200" s="745"/>
      <c r="L200" s="518"/>
      <c r="M200" s="770"/>
      <c r="N200" s="449" t="s">
        <v>400</v>
      </c>
      <c r="O200" s="358" t="s">
        <v>401</v>
      </c>
      <c r="P200" s="519" t="str">
        <f t="shared" si="24"/>
        <v>TURNO 1</v>
      </c>
      <c r="Q200" t="str">
        <f t="shared" si="25"/>
        <v>MINIBUS</v>
      </c>
      <c r="R200" t="str">
        <f t="shared" si="26"/>
        <v xml:space="preserve">TENO 2 </v>
      </c>
      <c r="S200" s="356">
        <v>1</v>
      </c>
      <c r="T200" s="379">
        <f t="shared" si="27"/>
        <v>106.01208756379852</v>
      </c>
      <c r="U200" s="443">
        <f t="shared" si="23"/>
        <v>106.01208756379852</v>
      </c>
    </row>
    <row r="201" spans="1:21">
      <c r="A201" s="787"/>
      <c r="B201" s="792" t="s">
        <v>434</v>
      </c>
      <c r="C201" s="67" t="s">
        <v>408</v>
      </c>
      <c r="D201" s="67" t="s">
        <v>25</v>
      </c>
      <c r="E201" s="67" t="s">
        <v>8</v>
      </c>
      <c r="F201" s="36">
        <v>119000</v>
      </c>
      <c r="G201" s="87"/>
      <c r="H201" s="87"/>
      <c r="I201" s="87">
        <v>31</v>
      </c>
      <c r="J201" s="112">
        <f t="shared" si="28"/>
        <v>3838.7096774193546</v>
      </c>
      <c r="K201" s="745"/>
      <c r="L201" s="518"/>
      <c r="M201" s="770"/>
      <c r="N201" s="449" t="s">
        <v>400</v>
      </c>
      <c r="O201" s="358" t="s">
        <v>401</v>
      </c>
      <c r="P201" s="519" t="str">
        <f t="shared" si="24"/>
        <v>TURNO 1</v>
      </c>
      <c r="Q201" t="str">
        <f t="shared" si="25"/>
        <v>BUS</v>
      </c>
      <c r="R201" t="str">
        <f t="shared" si="26"/>
        <v>MORZA</v>
      </c>
      <c r="S201" s="356">
        <v>1</v>
      </c>
      <c r="T201" s="379">
        <f t="shared" si="27"/>
        <v>130.05606618651569</v>
      </c>
      <c r="U201" s="443">
        <f t="shared" si="23"/>
        <v>130.05606618651569</v>
      </c>
    </row>
    <row r="202" spans="1:21">
      <c r="A202" s="787"/>
      <c r="B202" s="792" t="s">
        <v>434</v>
      </c>
      <c r="C202" s="67" t="s">
        <v>408</v>
      </c>
      <c r="D202" s="67" t="s">
        <v>54</v>
      </c>
      <c r="E202" s="67" t="s">
        <v>8</v>
      </c>
      <c r="F202" s="36">
        <v>120000</v>
      </c>
      <c r="G202" s="87"/>
      <c r="H202" s="87"/>
      <c r="I202" s="87">
        <v>34</v>
      </c>
      <c r="J202" s="112">
        <f t="shared" si="28"/>
        <v>3529.4117647058824</v>
      </c>
      <c r="K202" s="745"/>
      <c r="L202" s="518"/>
      <c r="M202" s="770"/>
      <c r="N202" s="449" t="s">
        <v>400</v>
      </c>
      <c r="O202" s="358" t="s">
        <v>401</v>
      </c>
      <c r="P202" s="519" t="str">
        <f t="shared" si="24"/>
        <v>TURNO 1</v>
      </c>
      <c r="Q202" t="str">
        <f t="shared" si="25"/>
        <v>BUS</v>
      </c>
      <c r="R202" t="str">
        <f t="shared" si="26"/>
        <v>LA MONTAÑA 1</v>
      </c>
      <c r="S202" s="356">
        <v>1</v>
      </c>
      <c r="T202" s="379">
        <f t="shared" si="27"/>
        <v>131.14897430573012</v>
      </c>
      <c r="U202" s="443">
        <f t="shared" si="23"/>
        <v>131.14897430573012</v>
      </c>
    </row>
    <row r="203" spans="1:21">
      <c r="A203" s="787"/>
      <c r="B203" s="792" t="s">
        <v>434</v>
      </c>
      <c r="C203" s="67" t="s">
        <v>408</v>
      </c>
      <c r="D203" s="67" t="s">
        <v>422</v>
      </c>
      <c r="E203" s="67" t="s">
        <v>144</v>
      </c>
      <c r="F203" s="36">
        <v>90000</v>
      </c>
      <c r="G203" s="87"/>
      <c r="H203" s="87"/>
      <c r="I203" s="87">
        <v>19</v>
      </c>
      <c r="J203" s="112">
        <f t="shared" si="28"/>
        <v>4736.8421052631575</v>
      </c>
      <c r="K203" s="745"/>
      <c r="L203" s="518"/>
      <c r="M203" s="770"/>
      <c r="N203" s="449" t="s">
        <v>400</v>
      </c>
      <c r="O203" s="358" t="s">
        <v>401</v>
      </c>
      <c r="P203" s="519" t="str">
        <f t="shared" si="24"/>
        <v>TURNO 1</v>
      </c>
      <c r="Q203" t="str">
        <f t="shared" si="25"/>
        <v xml:space="preserve">VAN </v>
      </c>
      <c r="R203" t="str">
        <f t="shared" si="26"/>
        <v xml:space="preserve">LA MONTAÑA 1 </v>
      </c>
      <c r="S203" s="356">
        <v>1</v>
      </c>
      <c r="T203" s="379">
        <f t="shared" si="27"/>
        <v>98.361730729297591</v>
      </c>
      <c r="U203" s="443">
        <f t="shared" si="23"/>
        <v>98.361730729297591</v>
      </c>
    </row>
    <row r="204" spans="1:21">
      <c r="A204" s="787"/>
      <c r="B204" s="792" t="s">
        <v>434</v>
      </c>
      <c r="C204" s="67" t="s">
        <v>408</v>
      </c>
      <c r="D204" s="67" t="s">
        <v>57</v>
      </c>
      <c r="E204" s="67" t="s">
        <v>17</v>
      </c>
      <c r="F204" s="36">
        <v>105000</v>
      </c>
      <c r="G204" s="87"/>
      <c r="H204" s="87"/>
      <c r="I204" s="87">
        <v>20</v>
      </c>
      <c r="J204" s="112">
        <f t="shared" si="28"/>
        <v>5250</v>
      </c>
      <c r="K204" s="745"/>
      <c r="L204" s="518"/>
      <c r="M204" s="770"/>
      <c r="N204" s="449" t="s">
        <v>400</v>
      </c>
      <c r="O204" s="358" t="s">
        <v>401</v>
      </c>
      <c r="P204" s="519" t="str">
        <f t="shared" si="24"/>
        <v>TURNO 1</v>
      </c>
      <c r="Q204" t="str">
        <f t="shared" si="25"/>
        <v>MINIBUS</v>
      </c>
      <c r="R204" t="str">
        <f t="shared" si="26"/>
        <v xml:space="preserve">LA MONTAÑA 2 </v>
      </c>
      <c r="S204" s="356">
        <v>1</v>
      </c>
      <c r="T204" s="379">
        <f t="shared" si="27"/>
        <v>114.75535251751386</v>
      </c>
      <c r="U204" s="443">
        <f t="shared" si="23"/>
        <v>114.75535251751386</v>
      </c>
    </row>
    <row r="205" spans="1:21">
      <c r="A205" s="787"/>
      <c r="B205" s="792" t="s">
        <v>434</v>
      </c>
      <c r="C205" s="67" t="s">
        <v>408</v>
      </c>
      <c r="D205" s="67" t="s">
        <v>22</v>
      </c>
      <c r="E205" s="798" t="s">
        <v>17</v>
      </c>
      <c r="F205" s="36">
        <v>145000</v>
      </c>
      <c r="G205" s="87"/>
      <c r="H205" s="87"/>
      <c r="I205" s="87"/>
      <c r="J205" s="112" t="str">
        <f t="shared" si="28"/>
        <v/>
      </c>
      <c r="K205" s="745"/>
      <c r="L205" s="518"/>
      <c r="M205" s="770"/>
      <c r="N205" s="449" t="s">
        <v>400</v>
      </c>
      <c r="O205" s="358" t="s">
        <v>401</v>
      </c>
      <c r="P205" s="519" t="str">
        <f t="shared" si="24"/>
        <v>TURNO 1</v>
      </c>
      <c r="Q205" t="str">
        <f t="shared" si="25"/>
        <v>MINIBUS</v>
      </c>
      <c r="R205" t="str">
        <f t="shared" si="26"/>
        <v>MOLINA</v>
      </c>
      <c r="S205" s="356">
        <v>1</v>
      </c>
      <c r="T205" s="379">
        <f t="shared" si="27"/>
        <v>158.47167728609057</v>
      </c>
      <c r="U205" s="443">
        <f t="shared" si="23"/>
        <v>158.47167728609057</v>
      </c>
    </row>
    <row r="206" spans="1:21">
      <c r="A206" s="787"/>
      <c r="B206" s="792" t="s">
        <v>434</v>
      </c>
      <c r="C206" s="67" t="s">
        <v>408</v>
      </c>
      <c r="D206" s="67" t="s">
        <v>20</v>
      </c>
      <c r="E206" s="798" t="s">
        <v>17</v>
      </c>
      <c r="F206" s="36">
        <v>102000</v>
      </c>
      <c r="G206" s="87"/>
      <c r="H206" s="87"/>
      <c r="I206" s="87"/>
      <c r="J206" s="112" t="str">
        <f t="shared" si="28"/>
        <v/>
      </c>
      <c r="K206" s="745"/>
      <c r="L206" s="518"/>
      <c r="M206" s="770"/>
      <c r="N206" s="449" t="s">
        <v>400</v>
      </c>
      <c r="O206" s="358" t="s">
        <v>401</v>
      </c>
      <c r="P206" s="519" t="str">
        <f t="shared" si="24"/>
        <v>TURNO 1</v>
      </c>
      <c r="Q206" t="str">
        <f t="shared" si="25"/>
        <v>MINIBUS</v>
      </c>
      <c r="R206" t="str">
        <f t="shared" si="26"/>
        <v>RAUCO</v>
      </c>
      <c r="S206" s="356">
        <v>1</v>
      </c>
      <c r="T206" s="379">
        <f t="shared" si="27"/>
        <v>111.4766281598706</v>
      </c>
      <c r="U206" s="443">
        <f t="shared" si="23"/>
        <v>111.4766281598706</v>
      </c>
    </row>
    <row r="207" spans="1:21">
      <c r="A207" s="787"/>
      <c r="B207" s="799" t="s">
        <v>504</v>
      </c>
      <c r="C207" s="69" t="s">
        <v>408</v>
      </c>
      <c r="D207" s="69" t="s">
        <v>148</v>
      </c>
      <c r="E207" s="69" t="s">
        <v>10</v>
      </c>
      <c r="F207" s="63">
        <v>157500</v>
      </c>
      <c r="G207" s="87"/>
      <c r="H207" s="87"/>
      <c r="I207" s="87"/>
      <c r="J207" s="112" t="str">
        <f t="shared" si="28"/>
        <v/>
      </c>
      <c r="K207" s="745"/>
      <c r="L207" s="518"/>
      <c r="M207" s="770"/>
      <c r="N207" s="449" t="s">
        <v>400</v>
      </c>
      <c r="O207" s="358" t="s">
        <v>401</v>
      </c>
      <c r="P207" s="519" t="str">
        <f t="shared" si="24"/>
        <v>TURNO 1</v>
      </c>
      <c r="Q207" t="str">
        <f t="shared" si="25"/>
        <v>VAN</v>
      </c>
      <c r="R207" t="str">
        <f t="shared" si="26"/>
        <v xml:space="preserve">CURICÓ 1 Y 2 </v>
      </c>
      <c r="S207" s="356">
        <v>1</v>
      </c>
      <c r="T207" s="379">
        <f t="shared" si="27"/>
        <v>172.13302877627078</v>
      </c>
      <c r="U207" s="443">
        <f t="shared" si="23"/>
        <v>172.13302877627078</v>
      </c>
    </row>
    <row r="208" spans="1:21">
      <c r="A208" s="787"/>
      <c r="B208" s="799" t="s">
        <v>504</v>
      </c>
      <c r="C208" s="69" t="s">
        <v>408</v>
      </c>
      <c r="D208" s="69" t="s">
        <v>363</v>
      </c>
      <c r="E208" s="69" t="s">
        <v>10</v>
      </c>
      <c r="F208" s="63">
        <v>105000</v>
      </c>
      <c r="G208" s="87"/>
      <c r="H208" s="87"/>
      <c r="I208" s="87"/>
      <c r="J208" s="112" t="str">
        <f t="shared" si="28"/>
        <v/>
      </c>
      <c r="K208" s="745"/>
      <c r="L208" s="518"/>
      <c r="M208" s="770"/>
      <c r="N208" s="449" t="s">
        <v>400</v>
      </c>
      <c r="O208" s="358" t="s">
        <v>401</v>
      </c>
      <c r="P208" s="519" t="str">
        <f t="shared" si="24"/>
        <v>TURNO 1</v>
      </c>
      <c r="Q208" t="str">
        <f t="shared" si="25"/>
        <v>VAN</v>
      </c>
      <c r="R208" t="str">
        <f t="shared" si="26"/>
        <v xml:space="preserve">CURICÓ 3 </v>
      </c>
      <c r="S208" s="356">
        <v>1</v>
      </c>
      <c r="T208" s="379">
        <f t="shared" si="27"/>
        <v>114.75535251751386</v>
      </c>
      <c r="U208" s="443">
        <f t="shared" si="23"/>
        <v>114.75535251751386</v>
      </c>
    </row>
    <row r="209" spans="1:21">
      <c r="A209" s="787"/>
      <c r="B209" s="792" t="s">
        <v>443</v>
      </c>
      <c r="C209" s="67" t="s">
        <v>411</v>
      </c>
      <c r="D209" s="67" t="s">
        <v>145</v>
      </c>
      <c r="E209" s="67" t="s">
        <v>8</v>
      </c>
      <c r="F209" s="36">
        <v>126000</v>
      </c>
      <c r="G209" s="87"/>
      <c r="H209" s="87"/>
      <c r="I209" s="87">
        <v>25</v>
      </c>
      <c r="J209" s="112">
        <f t="shared" si="28"/>
        <v>5040</v>
      </c>
      <c r="K209" s="745"/>
      <c r="L209" s="518"/>
      <c r="M209" s="770"/>
      <c r="N209" s="449" t="s">
        <v>400</v>
      </c>
      <c r="O209" s="358" t="s">
        <v>401</v>
      </c>
      <c r="P209" s="519" t="str">
        <f t="shared" si="24"/>
        <v>TURNO 2</v>
      </c>
      <c r="Q209" t="str">
        <f t="shared" si="25"/>
        <v>BUS</v>
      </c>
      <c r="R209" t="str">
        <f t="shared" si="26"/>
        <v>CURICÓ 1</v>
      </c>
      <c r="S209" s="356">
        <v>1</v>
      </c>
      <c r="T209" s="379">
        <f t="shared" si="27"/>
        <v>137.70642302101663</v>
      </c>
      <c r="U209" s="443">
        <f t="shared" si="23"/>
        <v>137.70642302101663</v>
      </c>
    </row>
    <row r="210" spans="1:21">
      <c r="A210" s="787"/>
      <c r="B210" s="792" t="s">
        <v>443</v>
      </c>
      <c r="C210" s="67" t="s">
        <v>412</v>
      </c>
      <c r="D210" s="67" t="s">
        <v>135</v>
      </c>
      <c r="E210" s="67" t="s">
        <v>17</v>
      </c>
      <c r="F210" s="36">
        <v>105000</v>
      </c>
      <c r="G210" s="87"/>
      <c r="H210" s="87"/>
      <c r="I210" s="87">
        <v>13</v>
      </c>
      <c r="J210" s="112">
        <f t="shared" si="28"/>
        <v>8076.9230769230771</v>
      </c>
      <c r="K210" s="745"/>
      <c r="L210" s="518"/>
      <c r="M210" s="770"/>
      <c r="N210" s="449" t="s">
        <v>400</v>
      </c>
      <c r="O210" s="358" t="s">
        <v>401</v>
      </c>
      <c r="P210" s="519" t="str">
        <f t="shared" si="24"/>
        <v xml:space="preserve">TURNO 2 </v>
      </c>
      <c r="Q210" t="str">
        <f t="shared" si="25"/>
        <v>MINIBUS</v>
      </c>
      <c r="R210" t="str">
        <f t="shared" si="26"/>
        <v xml:space="preserve">CURICÓ 1 </v>
      </c>
      <c r="S210" s="356">
        <v>1</v>
      </c>
      <c r="T210" s="379">
        <f t="shared" si="27"/>
        <v>114.75535251751386</v>
      </c>
      <c r="U210" s="443">
        <f t="shared" si="23"/>
        <v>114.75535251751386</v>
      </c>
    </row>
    <row r="211" spans="1:21">
      <c r="A211" s="787"/>
      <c r="B211" s="792" t="s">
        <v>443</v>
      </c>
      <c r="C211" s="67" t="s">
        <v>412</v>
      </c>
      <c r="D211" s="67" t="s">
        <v>137</v>
      </c>
      <c r="E211" s="67" t="s">
        <v>8</v>
      </c>
      <c r="F211" s="36">
        <v>126000</v>
      </c>
      <c r="G211" s="87"/>
      <c r="H211" s="87"/>
      <c r="I211" s="87">
        <v>33</v>
      </c>
      <c r="J211" s="112">
        <f t="shared" si="28"/>
        <v>3818.181818181818</v>
      </c>
      <c r="K211" s="745"/>
      <c r="L211" s="518"/>
      <c r="M211" s="770"/>
      <c r="N211" s="449" t="s">
        <v>400</v>
      </c>
      <c r="O211" s="358" t="s">
        <v>401</v>
      </c>
      <c r="P211" s="519" t="str">
        <f t="shared" si="24"/>
        <v xml:space="preserve">TURNO 2 </v>
      </c>
      <c r="Q211" t="str">
        <f t="shared" si="25"/>
        <v>BUS</v>
      </c>
      <c r="R211" t="str">
        <f t="shared" si="26"/>
        <v>CURICÓ 2</v>
      </c>
      <c r="S211" s="356">
        <v>1</v>
      </c>
      <c r="T211" s="379">
        <f t="shared" si="27"/>
        <v>137.70642302101663</v>
      </c>
      <c r="U211" s="443">
        <f t="shared" si="23"/>
        <v>137.70642302101663</v>
      </c>
    </row>
    <row r="212" spans="1:21">
      <c r="A212" s="787"/>
      <c r="B212" s="792" t="s">
        <v>443</v>
      </c>
      <c r="C212" s="67" t="s">
        <v>411</v>
      </c>
      <c r="D212" s="67" t="s">
        <v>141</v>
      </c>
      <c r="E212" s="798" t="s">
        <v>17</v>
      </c>
      <c r="F212" s="36">
        <v>105000</v>
      </c>
      <c r="G212" s="87"/>
      <c r="H212" s="87"/>
      <c r="I212" s="87">
        <v>18</v>
      </c>
      <c r="J212" s="112">
        <f t="shared" si="28"/>
        <v>5833.333333333333</v>
      </c>
      <c r="K212" s="745"/>
      <c r="L212" s="518"/>
      <c r="M212" s="770"/>
      <c r="N212" s="449" t="s">
        <v>400</v>
      </c>
      <c r="O212" s="358" t="s">
        <v>401</v>
      </c>
      <c r="P212" s="519" t="str">
        <f t="shared" si="24"/>
        <v>TURNO 2</v>
      </c>
      <c r="Q212" t="str">
        <f t="shared" si="25"/>
        <v>MINIBUS</v>
      </c>
      <c r="R212" t="str">
        <f t="shared" si="26"/>
        <v xml:space="preserve">CURICÓ 2 </v>
      </c>
      <c r="S212" s="356">
        <v>1</v>
      </c>
      <c r="T212" s="379">
        <f t="shared" si="27"/>
        <v>114.75535251751386</v>
      </c>
      <c r="U212" s="443">
        <f t="shared" si="23"/>
        <v>114.75535251751386</v>
      </c>
    </row>
    <row r="213" spans="1:21">
      <c r="A213" s="787"/>
      <c r="B213" s="792" t="s">
        <v>443</v>
      </c>
      <c r="C213" s="67" t="s">
        <v>411</v>
      </c>
      <c r="D213" s="67" t="s">
        <v>146</v>
      </c>
      <c r="E213" s="67" t="s">
        <v>8</v>
      </c>
      <c r="F213" s="36">
        <v>126000</v>
      </c>
      <c r="G213" s="87"/>
      <c r="H213" s="87"/>
      <c r="I213" s="87">
        <v>23</v>
      </c>
      <c r="J213" s="112">
        <f t="shared" si="28"/>
        <v>5478.260869565217</v>
      </c>
      <c r="K213" s="745"/>
      <c r="L213" s="518"/>
      <c r="M213" s="770"/>
      <c r="N213" s="449" t="s">
        <v>400</v>
      </c>
      <c r="O213" s="358" t="s">
        <v>401</v>
      </c>
      <c r="P213" s="519" t="str">
        <f t="shared" si="24"/>
        <v>TURNO 2</v>
      </c>
      <c r="Q213" t="str">
        <f t="shared" si="25"/>
        <v>BUS</v>
      </c>
      <c r="R213" t="str">
        <f t="shared" si="26"/>
        <v>CURICÓ 3</v>
      </c>
      <c r="S213" s="356">
        <v>1</v>
      </c>
      <c r="T213" s="379">
        <f t="shared" si="27"/>
        <v>137.70642302101663</v>
      </c>
      <c r="U213" s="443">
        <f t="shared" si="23"/>
        <v>137.70642302101663</v>
      </c>
    </row>
    <row r="214" spans="1:21">
      <c r="A214" s="787"/>
      <c r="B214" s="792" t="s">
        <v>443</v>
      </c>
      <c r="C214" s="67" t="s">
        <v>411</v>
      </c>
      <c r="D214" s="67" t="s">
        <v>363</v>
      </c>
      <c r="E214" s="67" t="s">
        <v>8</v>
      </c>
      <c r="F214" s="36">
        <v>126000</v>
      </c>
      <c r="G214" s="87"/>
      <c r="H214" s="87"/>
      <c r="I214" s="87">
        <v>42</v>
      </c>
      <c r="J214" s="112">
        <f t="shared" si="28"/>
        <v>3000</v>
      </c>
      <c r="K214" s="745"/>
      <c r="L214" s="518"/>
      <c r="M214" s="770"/>
      <c r="N214" s="449" t="s">
        <v>400</v>
      </c>
      <c r="O214" s="358" t="s">
        <v>401</v>
      </c>
      <c r="P214" s="519" t="str">
        <f t="shared" si="24"/>
        <v>TURNO 2</v>
      </c>
      <c r="Q214" t="str">
        <f t="shared" si="25"/>
        <v>BUS</v>
      </c>
      <c r="R214" t="str">
        <f t="shared" si="26"/>
        <v xml:space="preserve">CURICÓ 3 </v>
      </c>
      <c r="S214" s="356">
        <v>1</v>
      </c>
      <c r="T214" s="379">
        <f t="shared" si="27"/>
        <v>137.70642302101663</v>
      </c>
      <c r="U214" s="443">
        <f t="shared" si="23"/>
        <v>137.70642302101663</v>
      </c>
    </row>
    <row r="215" spans="1:21">
      <c r="A215" s="787"/>
      <c r="B215" s="792" t="s">
        <v>443</v>
      </c>
      <c r="C215" s="67" t="s">
        <v>411</v>
      </c>
      <c r="D215" s="67" t="s">
        <v>363</v>
      </c>
      <c r="E215" s="67" t="s">
        <v>8</v>
      </c>
      <c r="F215" s="36">
        <v>126000</v>
      </c>
      <c r="G215" s="87"/>
      <c r="H215" s="87"/>
      <c r="I215" s="87">
        <v>4</v>
      </c>
      <c r="J215" s="112">
        <f t="shared" si="28"/>
        <v>31500</v>
      </c>
      <c r="K215" s="745"/>
      <c r="L215" s="518"/>
      <c r="M215" s="770"/>
      <c r="N215" s="449" t="s">
        <v>400</v>
      </c>
      <c r="O215" s="358" t="s">
        <v>401</v>
      </c>
      <c r="P215" s="519" t="str">
        <f t="shared" si="24"/>
        <v>TURNO 2</v>
      </c>
      <c r="Q215" t="str">
        <f t="shared" si="25"/>
        <v>BUS</v>
      </c>
      <c r="R215" t="str">
        <f t="shared" si="26"/>
        <v xml:space="preserve">CURICÓ 3 </v>
      </c>
      <c r="S215" s="356">
        <v>1</v>
      </c>
      <c r="T215" s="379">
        <f t="shared" si="27"/>
        <v>137.70642302101663</v>
      </c>
      <c r="U215" s="443">
        <f t="shared" si="23"/>
        <v>137.70642302101663</v>
      </c>
    </row>
    <row r="216" spans="1:21">
      <c r="A216" s="787"/>
      <c r="B216" s="792" t="s">
        <v>443</v>
      </c>
      <c r="C216" s="67" t="s">
        <v>411</v>
      </c>
      <c r="D216" s="67" t="s">
        <v>364</v>
      </c>
      <c r="E216" s="67" t="s">
        <v>8</v>
      </c>
      <c r="F216" s="36">
        <v>101000</v>
      </c>
      <c r="G216" s="87"/>
      <c r="H216" s="87"/>
      <c r="I216" s="87">
        <v>37</v>
      </c>
      <c r="J216" s="112">
        <f t="shared" si="28"/>
        <v>2729.7297297297296</v>
      </c>
      <c r="K216" s="745"/>
      <c r="L216" s="518"/>
      <c r="M216" s="770"/>
      <c r="N216" s="449" t="s">
        <v>400</v>
      </c>
      <c r="O216" s="358" t="s">
        <v>401</v>
      </c>
      <c r="P216" s="519" t="str">
        <f t="shared" si="24"/>
        <v>TURNO 2</v>
      </c>
      <c r="Q216" t="str">
        <f t="shared" si="25"/>
        <v>BUS</v>
      </c>
      <c r="R216" t="str">
        <f t="shared" si="26"/>
        <v xml:space="preserve">TENO 1 </v>
      </c>
      <c r="S216" s="356">
        <v>1</v>
      </c>
      <c r="T216" s="379">
        <f t="shared" si="27"/>
        <v>110.38372004065619</v>
      </c>
      <c r="U216" s="443">
        <f t="shared" si="23"/>
        <v>110.38372004065619</v>
      </c>
    </row>
    <row r="217" spans="1:21">
      <c r="A217" s="787"/>
      <c r="B217" s="792" t="s">
        <v>443</v>
      </c>
      <c r="C217" s="67" t="s">
        <v>411</v>
      </c>
      <c r="D217" s="67" t="s">
        <v>240</v>
      </c>
      <c r="E217" s="67" t="s">
        <v>8</v>
      </c>
      <c r="F217" s="36">
        <v>108000</v>
      </c>
      <c r="G217" s="87"/>
      <c r="H217" s="87"/>
      <c r="I217" s="87">
        <v>28</v>
      </c>
      <c r="J217" s="112">
        <f t="shared" si="28"/>
        <v>3857.1428571428573</v>
      </c>
      <c r="K217" s="745"/>
      <c r="L217" s="518"/>
      <c r="M217" s="770"/>
      <c r="N217" s="449" t="s">
        <v>400</v>
      </c>
      <c r="O217" s="358" t="s">
        <v>401</v>
      </c>
      <c r="P217" s="519" t="str">
        <f t="shared" si="24"/>
        <v>TURNO 2</v>
      </c>
      <c r="Q217" t="str">
        <f t="shared" si="25"/>
        <v>BUS</v>
      </c>
      <c r="R217" t="str">
        <f t="shared" si="26"/>
        <v>TENO 2</v>
      </c>
      <c r="S217" s="356">
        <v>1</v>
      </c>
      <c r="T217" s="379">
        <f t="shared" si="27"/>
        <v>118.0340768751571</v>
      </c>
      <c r="U217" s="443">
        <f t="shared" si="23"/>
        <v>118.0340768751571</v>
      </c>
    </row>
    <row r="218" spans="1:21">
      <c r="A218" s="787"/>
      <c r="B218" s="792" t="s">
        <v>443</v>
      </c>
      <c r="C218" s="67" t="s">
        <v>411</v>
      </c>
      <c r="D218" s="67" t="s">
        <v>25</v>
      </c>
      <c r="E218" s="67" t="s">
        <v>8</v>
      </c>
      <c r="F218" s="36">
        <v>119000</v>
      </c>
      <c r="G218" s="87"/>
      <c r="H218" s="87"/>
      <c r="I218" s="87">
        <v>23</v>
      </c>
      <c r="J218" s="112">
        <f t="shared" si="28"/>
        <v>5173.913043478261</v>
      </c>
      <c r="K218" s="745"/>
      <c r="L218" s="518"/>
      <c r="M218" s="770"/>
      <c r="N218" s="449" t="s">
        <v>400</v>
      </c>
      <c r="O218" s="358" t="s">
        <v>401</v>
      </c>
      <c r="P218" s="519" t="str">
        <f t="shared" si="24"/>
        <v>TURNO 2</v>
      </c>
      <c r="Q218" t="str">
        <f t="shared" si="25"/>
        <v>BUS</v>
      </c>
      <c r="R218" t="str">
        <f t="shared" si="26"/>
        <v>MORZA</v>
      </c>
      <c r="S218" s="356">
        <v>1</v>
      </c>
      <c r="T218" s="379">
        <f t="shared" si="27"/>
        <v>130.05606618651569</v>
      </c>
      <c r="U218" s="443">
        <f t="shared" si="23"/>
        <v>130.05606618651569</v>
      </c>
    </row>
    <row r="219" spans="1:21">
      <c r="A219" s="787"/>
      <c r="B219" s="792" t="s">
        <v>443</v>
      </c>
      <c r="C219" s="67" t="s">
        <v>411</v>
      </c>
      <c r="D219" s="67" t="s">
        <v>54</v>
      </c>
      <c r="E219" s="798" t="s">
        <v>17</v>
      </c>
      <c r="F219" s="36">
        <v>105000</v>
      </c>
      <c r="G219" s="87"/>
      <c r="H219" s="87"/>
      <c r="I219" s="87"/>
      <c r="J219" s="112" t="str">
        <f t="shared" si="28"/>
        <v/>
      </c>
      <c r="K219" s="745"/>
      <c r="L219" s="518"/>
      <c r="M219" s="770"/>
      <c r="N219" s="449" t="s">
        <v>400</v>
      </c>
      <c r="O219" s="358" t="s">
        <v>401</v>
      </c>
      <c r="P219" s="519" t="str">
        <f t="shared" si="24"/>
        <v>TURNO 2</v>
      </c>
      <c r="Q219" t="str">
        <f t="shared" si="25"/>
        <v>MINIBUS</v>
      </c>
      <c r="R219" t="str">
        <f t="shared" si="26"/>
        <v>LA MONTAÑA 1</v>
      </c>
      <c r="S219" s="356">
        <v>1</v>
      </c>
      <c r="T219" s="379">
        <f t="shared" si="27"/>
        <v>114.75535251751386</v>
      </c>
      <c r="U219" s="443">
        <f t="shared" si="23"/>
        <v>114.75535251751386</v>
      </c>
    </row>
    <row r="220" spans="1:21">
      <c r="A220" s="787"/>
      <c r="B220" s="792" t="s">
        <v>443</v>
      </c>
      <c r="C220" s="67" t="s">
        <v>411</v>
      </c>
      <c r="D220" s="67" t="s">
        <v>57</v>
      </c>
      <c r="E220" s="798" t="s">
        <v>10</v>
      </c>
      <c r="F220" s="36">
        <v>90000</v>
      </c>
      <c r="G220" s="87"/>
      <c r="H220" s="87"/>
      <c r="I220" s="87"/>
      <c r="J220" s="112" t="str">
        <f t="shared" si="28"/>
        <v/>
      </c>
      <c r="K220" s="745"/>
      <c r="L220" s="518"/>
      <c r="M220" s="770"/>
      <c r="N220" s="449" t="s">
        <v>400</v>
      </c>
      <c r="O220" s="358" t="s">
        <v>401</v>
      </c>
      <c r="P220" s="519" t="str">
        <f t="shared" si="24"/>
        <v>TURNO 2</v>
      </c>
      <c r="Q220" t="str">
        <f t="shared" si="25"/>
        <v>VAN</v>
      </c>
      <c r="R220" t="str">
        <f t="shared" si="26"/>
        <v xml:space="preserve">LA MONTAÑA 2 </v>
      </c>
      <c r="S220" s="356">
        <v>1</v>
      </c>
      <c r="T220" s="379">
        <f t="shared" si="27"/>
        <v>98.361730729297591</v>
      </c>
      <c r="U220" s="443">
        <f t="shared" si="23"/>
        <v>98.361730729297591</v>
      </c>
    </row>
    <row r="221" spans="1:21">
      <c r="A221" s="787"/>
      <c r="B221" s="792" t="s">
        <v>443</v>
      </c>
      <c r="C221" s="67" t="s">
        <v>411</v>
      </c>
      <c r="D221" s="67" t="s">
        <v>58</v>
      </c>
      <c r="E221" s="67" t="s">
        <v>8</v>
      </c>
      <c r="F221" s="36">
        <v>165000</v>
      </c>
      <c r="G221" s="87"/>
      <c r="H221" s="87"/>
      <c r="I221" s="87">
        <v>46</v>
      </c>
      <c r="J221" s="112">
        <f t="shared" si="28"/>
        <v>3586.9565217391305</v>
      </c>
      <c r="K221" s="745"/>
      <c r="L221" s="518"/>
      <c r="M221" s="770"/>
      <c r="N221" s="449" t="s">
        <v>400</v>
      </c>
      <c r="O221" s="358" t="s">
        <v>401</v>
      </c>
      <c r="P221" s="519" t="str">
        <f t="shared" si="24"/>
        <v>TURNO 2</v>
      </c>
      <c r="Q221" t="str">
        <f t="shared" si="25"/>
        <v>BUS</v>
      </c>
      <c r="R221" t="str">
        <f t="shared" si="26"/>
        <v xml:space="preserve">MOLINA </v>
      </c>
      <c r="S221" s="356">
        <v>1</v>
      </c>
      <c r="T221" s="379">
        <f t="shared" si="27"/>
        <v>180.3298396703789</v>
      </c>
      <c r="U221" s="443">
        <f t="shared" si="23"/>
        <v>180.3298396703789</v>
      </c>
    </row>
    <row r="222" spans="1:21">
      <c r="A222" s="787"/>
      <c r="B222" s="792" t="s">
        <v>443</v>
      </c>
      <c r="C222" s="67" t="s">
        <v>411</v>
      </c>
      <c r="D222" s="67" t="s">
        <v>20</v>
      </c>
      <c r="E222" s="67" t="s">
        <v>8</v>
      </c>
      <c r="F222" s="36">
        <v>121000</v>
      </c>
      <c r="G222" s="87"/>
      <c r="H222" s="87"/>
      <c r="I222" s="87">
        <v>22</v>
      </c>
      <c r="J222" s="112">
        <f t="shared" si="28"/>
        <v>5500</v>
      </c>
      <c r="K222" s="745"/>
      <c r="L222" s="518"/>
      <c r="M222" s="770"/>
      <c r="N222" s="449" t="s">
        <v>400</v>
      </c>
      <c r="O222" s="358" t="s">
        <v>401</v>
      </c>
      <c r="P222" s="519" t="str">
        <f t="shared" si="24"/>
        <v>TURNO 2</v>
      </c>
      <c r="Q222" t="str">
        <f t="shared" si="25"/>
        <v>BUS</v>
      </c>
      <c r="R222" t="str">
        <f t="shared" si="26"/>
        <v>RAUCO</v>
      </c>
      <c r="S222" s="356">
        <v>1</v>
      </c>
      <c r="T222" s="379">
        <f t="shared" si="27"/>
        <v>132.24188242494452</v>
      </c>
      <c r="U222" s="443">
        <f t="shared" si="23"/>
        <v>132.24188242494452</v>
      </c>
    </row>
    <row r="223" spans="1:21">
      <c r="A223" s="787"/>
      <c r="B223" s="792" t="s">
        <v>443</v>
      </c>
      <c r="C223" s="67" t="s">
        <v>411</v>
      </c>
      <c r="D223" s="67" t="s">
        <v>419</v>
      </c>
      <c r="E223" s="798" t="s">
        <v>10</v>
      </c>
      <c r="F223" s="36">
        <v>120000</v>
      </c>
      <c r="G223" s="87"/>
      <c r="H223" s="87"/>
      <c r="I223" s="87"/>
      <c r="J223" s="112" t="str">
        <f t="shared" si="28"/>
        <v/>
      </c>
      <c r="K223" s="745"/>
      <c r="L223" s="518"/>
      <c r="M223" s="770"/>
      <c r="N223" s="449" t="s">
        <v>400</v>
      </c>
      <c r="O223" s="358" t="s">
        <v>401</v>
      </c>
      <c r="P223" s="519" t="str">
        <f t="shared" si="24"/>
        <v>TURNO 2</v>
      </c>
      <c r="Q223" t="str">
        <f t="shared" si="25"/>
        <v>VAN</v>
      </c>
      <c r="R223" t="str">
        <f t="shared" si="26"/>
        <v xml:space="preserve">CHEPICA </v>
      </c>
      <c r="S223" s="356">
        <v>1</v>
      </c>
      <c r="T223" s="379">
        <f t="shared" si="27"/>
        <v>131.14897430573012</v>
      </c>
      <c r="U223" s="443">
        <f t="shared" si="23"/>
        <v>131.14897430573012</v>
      </c>
    </row>
    <row r="224" spans="1:21" ht="15" thickBot="1">
      <c r="A224" s="787"/>
      <c r="B224" s="796" t="s">
        <v>452</v>
      </c>
      <c r="C224" s="76" t="s">
        <v>411</v>
      </c>
      <c r="D224" s="76" t="s">
        <v>413</v>
      </c>
      <c r="E224" s="76" t="s">
        <v>10</v>
      </c>
      <c r="F224" s="77">
        <v>75000</v>
      </c>
      <c r="G224" s="87"/>
      <c r="H224" s="87"/>
      <c r="I224" s="87"/>
      <c r="J224" s="112" t="str">
        <f t="shared" si="28"/>
        <v/>
      </c>
      <c r="K224" s="745"/>
      <c r="L224" s="642"/>
      <c r="M224" s="771"/>
      <c r="N224" s="452" t="s">
        <v>400</v>
      </c>
      <c r="O224" s="335" t="s">
        <v>401</v>
      </c>
      <c r="P224" s="521" t="str">
        <f t="shared" si="24"/>
        <v>TURNO 2</v>
      </c>
      <c r="Q224" s="336" t="str">
        <f t="shared" si="25"/>
        <v>VAN</v>
      </c>
      <c r="R224" s="336" t="str">
        <f t="shared" si="26"/>
        <v>CURICÓ 1,2,3</v>
      </c>
      <c r="S224" s="360">
        <v>1</v>
      </c>
      <c r="T224" s="377">
        <f t="shared" si="27"/>
        <v>81.968108941081326</v>
      </c>
      <c r="U224" s="444">
        <f t="shared" si="23"/>
        <v>81.968108941081326</v>
      </c>
    </row>
    <row r="225" spans="1:21">
      <c r="A225" s="797">
        <v>46012</v>
      </c>
      <c r="B225" s="790" t="s">
        <v>469</v>
      </c>
      <c r="C225" s="76" t="s">
        <v>408</v>
      </c>
      <c r="D225" s="76" t="s">
        <v>413</v>
      </c>
      <c r="E225" s="76" t="s">
        <v>10</v>
      </c>
      <c r="F225" s="77">
        <v>78850</v>
      </c>
      <c r="G225" s="129"/>
      <c r="H225" s="87"/>
      <c r="I225" s="87">
        <v>5</v>
      </c>
      <c r="J225" s="112">
        <f t="shared" si="28"/>
        <v>15770</v>
      </c>
      <c r="K225" s="745">
        <v>914.99</v>
      </c>
      <c r="L225" s="641"/>
      <c r="M225" s="772">
        <v>46012</v>
      </c>
      <c r="N225" s="474" t="s">
        <v>400</v>
      </c>
      <c r="O225" s="161" t="s">
        <v>401</v>
      </c>
      <c r="P225" s="520" t="str">
        <f>C225</f>
        <v>TURNO 1</v>
      </c>
      <c r="Q225" s="338" t="str">
        <f>E225</f>
        <v>VAN</v>
      </c>
      <c r="R225" s="338" t="str">
        <f>D225</f>
        <v>CURICÓ 1,2,3</v>
      </c>
      <c r="S225" s="359">
        <v>1</v>
      </c>
      <c r="T225" s="376">
        <f>F225/$K$225</f>
        <v>86.175805200056828</v>
      </c>
      <c r="U225" s="475">
        <f>S225*T225</f>
        <v>86.175805200056828</v>
      </c>
    </row>
    <row r="226" spans="1:21" ht="15" thickBot="1">
      <c r="A226" s="797"/>
      <c r="B226" s="801" t="s">
        <v>470</v>
      </c>
      <c r="C226" s="802" t="s">
        <v>409</v>
      </c>
      <c r="D226" s="803" t="s">
        <v>505</v>
      </c>
      <c r="E226" s="802" t="s">
        <v>10</v>
      </c>
      <c r="F226" s="36">
        <v>67500</v>
      </c>
      <c r="G226" s="87"/>
      <c r="H226" s="87"/>
      <c r="I226" s="800">
        <v>7</v>
      </c>
      <c r="J226" s="112">
        <f t="shared" si="28"/>
        <v>9642.8571428571431</v>
      </c>
      <c r="K226" s="745"/>
      <c r="L226" s="518"/>
      <c r="M226" s="774"/>
      <c r="N226" s="449" t="s">
        <v>400</v>
      </c>
      <c r="O226" s="358" t="s">
        <v>401</v>
      </c>
      <c r="P226" s="519" t="str">
        <f>C226</f>
        <v xml:space="preserve">TURNO 1 </v>
      </c>
      <c r="Q226" t="str">
        <f>E226</f>
        <v>VAN</v>
      </c>
      <c r="R226" t="str">
        <f>D226</f>
        <v>TENO/CURICO</v>
      </c>
      <c r="S226" s="356">
        <v>1</v>
      </c>
      <c r="T226" s="379">
        <f>F226/$K$225</f>
        <v>73.771298046973186</v>
      </c>
      <c r="U226" s="443">
        <f>S226*T226</f>
        <v>73.771298046973186</v>
      </c>
    </row>
    <row r="227" spans="1:21">
      <c r="A227" s="797">
        <v>46013</v>
      </c>
      <c r="B227" s="792" t="s">
        <v>486</v>
      </c>
      <c r="C227" s="67" t="s">
        <v>408</v>
      </c>
      <c r="D227" s="67" t="s">
        <v>222</v>
      </c>
      <c r="E227" s="67" t="s">
        <v>8</v>
      </c>
      <c r="F227" s="36">
        <v>126000</v>
      </c>
      <c r="G227" s="87"/>
      <c r="H227" s="87"/>
      <c r="I227" s="87">
        <v>43</v>
      </c>
      <c r="J227" s="112">
        <f t="shared" si="28"/>
        <v>2930.2325581395348</v>
      </c>
      <c r="K227" s="746">
        <v>909.9</v>
      </c>
      <c r="L227" s="639"/>
      <c r="M227" s="674">
        <v>46013</v>
      </c>
      <c r="N227" s="474" t="s">
        <v>400</v>
      </c>
      <c r="O227" s="161" t="s">
        <v>401</v>
      </c>
      <c r="P227" s="525" t="str">
        <f>C227</f>
        <v>TURNO 1</v>
      </c>
      <c r="Q227" s="338" t="str">
        <f>E227</f>
        <v>BUS</v>
      </c>
      <c r="R227" s="338" t="str">
        <f>D227</f>
        <v xml:space="preserve">CURICO 1 </v>
      </c>
      <c r="S227" s="359">
        <v>1</v>
      </c>
      <c r="T227" s="376">
        <f>F227/$K$227</f>
        <v>138.47675568743819</v>
      </c>
      <c r="U227" s="416">
        <f>S227*T227</f>
        <v>138.47675568743819</v>
      </c>
    </row>
    <row r="228" spans="1:21">
      <c r="A228" s="797"/>
      <c r="B228" s="792" t="s">
        <v>486</v>
      </c>
      <c r="C228" s="67" t="s">
        <v>485</v>
      </c>
      <c r="D228" s="67" t="s">
        <v>222</v>
      </c>
      <c r="E228" s="67" t="s">
        <v>10</v>
      </c>
      <c r="F228" s="36">
        <v>90000</v>
      </c>
      <c r="G228" s="87"/>
      <c r="H228" s="87"/>
      <c r="I228" s="87"/>
      <c r="J228" s="112" t="str">
        <f t="shared" si="28"/>
        <v/>
      </c>
      <c r="K228" s="746"/>
      <c r="L228" s="640"/>
      <c r="M228" s="675"/>
      <c r="N228" s="449" t="s">
        <v>400</v>
      </c>
      <c r="O228" s="358" t="s">
        <v>401</v>
      </c>
      <c r="P228" s="526" t="str">
        <f t="shared" ref="P228:P236" si="29">C228</f>
        <v>TURNO  1</v>
      </c>
      <c r="Q228" t="str">
        <f t="shared" ref="Q228:Q236" si="30">E228</f>
        <v>VAN</v>
      </c>
      <c r="R228" t="str">
        <f t="shared" ref="R228:R236" si="31">D228</f>
        <v xml:space="preserve">CURICO 1 </v>
      </c>
      <c r="S228" s="356">
        <v>1</v>
      </c>
      <c r="T228" s="379">
        <f t="shared" ref="T228:T236" si="32">F228/$K$227</f>
        <v>98.911968348170134</v>
      </c>
      <c r="U228" s="417">
        <f t="shared" ref="U228:U236" si="33">S228*T228</f>
        <v>98.911968348170134</v>
      </c>
    </row>
    <row r="229" spans="1:21">
      <c r="A229" s="797"/>
      <c r="B229" s="792" t="s">
        <v>486</v>
      </c>
      <c r="C229" s="67" t="s">
        <v>408</v>
      </c>
      <c r="D229" s="67" t="s">
        <v>282</v>
      </c>
      <c r="E229" s="67" t="s">
        <v>8</v>
      </c>
      <c r="F229" s="36">
        <v>126000</v>
      </c>
      <c r="G229" s="87"/>
      <c r="H229" s="87"/>
      <c r="I229" s="87">
        <v>25</v>
      </c>
      <c r="J229" s="112">
        <f t="shared" si="28"/>
        <v>5040</v>
      </c>
      <c r="K229" s="746"/>
      <c r="L229" s="640"/>
      <c r="M229" s="675"/>
      <c r="N229" s="449" t="s">
        <v>400</v>
      </c>
      <c r="O229" s="358" t="s">
        <v>401</v>
      </c>
      <c r="P229" s="526" t="str">
        <f t="shared" si="29"/>
        <v>TURNO 1</v>
      </c>
      <c r="Q229" t="str">
        <f t="shared" si="30"/>
        <v>BUS</v>
      </c>
      <c r="R229" t="str">
        <f t="shared" si="31"/>
        <v xml:space="preserve">CURICO 2 </v>
      </c>
      <c r="S229" s="356">
        <v>1</v>
      </c>
      <c r="T229" s="379">
        <f t="shared" si="32"/>
        <v>138.47675568743819</v>
      </c>
      <c r="U229" s="417">
        <f t="shared" si="33"/>
        <v>138.47675568743819</v>
      </c>
    </row>
    <row r="230" spans="1:21">
      <c r="A230" s="797"/>
      <c r="B230" s="792" t="s">
        <v>486</v>
      </c>
      <c r="C230" s="67" t="s">
        <v>408</v>
      </c>
      <c r="D230" s="67" t="s">
        <v>282</v>
      </c>
      <c r="E230" s="67" t="s">
        <v>10</v>
      </c>
      <c r="F230" s="36">
        <v>90000</v>
      </c>
      <c r="G230" s="87"/>
      <c r="H230" s="87"/>
      <c r="I230" s="87"/>
      <c r="J230" s="112" t="str">
        <f t="shared" si="28"/>
        <v/>
      </c>
      <c r="K230" s="746"/>
      <c r="L230" s="640"/>
      <c r="M230" s="675"/>
      <c r="N230" s="449" t="s">
        <v>400</v>
      </c>
      <c r="O230" s="358" t="s">
        <v>401</v>
      </c>
      <c r="P230" s="526" t="str">
        <f t="shared" si="29"/>
        <v>TURNO 1</v>
      </c>
      <c r="Q230" t="str">
        <f t="shared" si="30"/>
        <v>VAN</v>
      </c>
      <c r="R230" t="str">
        <f t="shared" si="31"/>
        <v xml:space="preserve">CURICO 2 </v>
      </c>
      <c r="S230" s="356">
        <v>1</v>
      </c>
      <c r="T230" s="379">
        <f t="shared" si="32"/>
        <v>98.911968348170134</v>
      </c>
      <c r="U230" s="417">
        <f t="shared" si="33"/>
        <v>98.911968348170134</v>
      </c>
    </row>
    <row r="231" spans="1:21">
      <c r="A231" s="797"/>
      <c r="B231" s="792" t="s">
        <v>486</v>
      </c>
      <c r="C231" s="67" t="s">
        <v>408</v>
      </c>
      <c r="D231" s="67" t="s">
        <v>14</v>
      </c>
      <c r="E231" s="67" t="s">
        <v>8</v>
      </c>
      <c r="F231" s="36">
        <v>126000</v>
      </c>
      <c r="G231" s="87"/>
      <c r="H231" s="87"/>
      <c r="I231" s="87">
        <v>27</v>
      </c>
      <c r="J231" s="112">
        <f t="shared" si="28"/>
        <v>4666.666666666667</v>
      </c>
      <c r="K231" s="746"/>
      <c r="L231" s="640"/>
      <c r="M231" s="675"/>
      <c r="N231" s="449" t="s">
        <v>400</v>
      </c>
      <c r="O231" s="358" t="s">
        <v>401</v>
      </c>
      <c r="P231" s="526" t="str">
        <f t="shared" si="29"/>
        <v>TURNO 1</v>
      </c>
      <c r="Q231" t="str">
        <f t="shared" si="30"/>
        <v>BUS</v>
      </c>
      <c r="R231" t="str">
        <f t="shared" si="31"/>
        <v>CURICO 3</v>
      </c>
      <c r="S231" s="356">
        <v>1</v>
      </c>
      <c r="T231" s="379">
        <f t="shared" si="32"/>
        <v>138.47675568743819</v>
      </c>
      <c r="U231" s="417">
        <f t="shared" si="33"/>
        <v>138.47675568743819</v>
      </c>
    </row>
    <row r="232" spans="1:21">
      <c r="A232" s="797"/>
      <c r="B232" s="792" t="s">
        <v>486</v>
      </c>
      <c r="C232" s="67" t="s">
        <v>408</v>
      </c>
      <c r="D232" s="67" t="s">
        <v>14</v>
      </c>
      <c r="E232" s="67" t="s">
        <v>8</v>
      </c>
      <c r="F232" s="36">
        <v>126000</v>
      </c>
      <c r="G232" s="87"/>
      <c r="H232" s="87"/>
      <c r="I232" s="87">
        <v>28</v>
      </c>
      <c r="J232" s="112">
        <f t="shared" si="28"/>
        <v>4500</v>
      </c>
      <c r="K232" s="746"/>
      <c r="L232" s="640"/>
      <c r="M232" s="675"/>
      <c r="N232" s="449" t="s">
        <v>400</v>
      </c>
      <c r="O232" s="358" t="s">
        <v>401</v>
      </c>
      <c r="P232" s="526" t="str">
        <f t="shared" si="29"/>
        <v>TURNO 1</v>
      </c>
      <c r="Q232" t="str">
        <f t="shared" si="30"/>
        <v>BUS</v>
      </c>
      <c r="R232" t="str">
        <f t="shared" si="31"/>
        <v>CURICO 3</v>
      </c>
      <c r="S232" s="356">
        <v>1</v>
      </c>
      <c r="T232" s="379">
        <f t="shared" si="32"/>
        <v>138.47675568743819</v>
      </c>
      <c r="U232" s="417">
        <f t="shared" si="33"/>
        <v>138.47675568743819</v>
      </c>
    </row>
    <row r="233" spans="1:21">
      <c r="A233" s="797"/>
      <c r="B233" s="792" t="s">
        <v>486</v>
      </c>
      <c r="C233" s="67" t="s">
        <v>408</v>
      </c>
      <c r="D233" s="67" t="s">
        <v>240</v>
      </c>
      <c r="E233" s="67" t="s">
        <v>8</v>
      </c>
      <c r="F233" s="36">
        <v>108000</v>
      </c>
      <c r="G233" s="87"/>
      <c r="H233" s="87"/>
      <c r="I233" s="87">
        <v>38</v>
      </c>
      <c r="J233" s="112">
        <f t="shared" si="28"/>
        <v>2842.1052631578946</v>
      </c>
      <c r="K233" s="746"/>
      <c r="L233" s="640"/>
      <c r="M233" s="675"/>
      <c r="N233" s="449" t="s">
        <v>400</v>
      </c>
      <c r="O233" s="358" t="s">
        <v>401</v>
      </c>
      <c r="P233" s="526" t="str">
        <f t="shared" si="29"/>
        <v>TURNO 1</v>
      </c>
      <c r="Q233" t="str">
        <f t="shared" si="30"/>
        <v>BUS</v>
      </c>
      <c r="R233" t="str">
        <f t="shared" si="31"/>
        <v>TENO 2</v>
      </c>
      <c r="S233" s="356">
        <v>1</v>
      </c>
      <c r="T233" s="379">
        <f t="shared" si="32"/>
        <v>118.69436201780415</v>
      </c>
      <c r="U233" s="417">
        <f t="shared" si="33"/>
        <v>118.69436201780415</v>
      </c>
    </row>
    <row r="234" spans="1:21">
      <c r="A234" s="797"/>
      <c r="B234" s="792" t="s">
        <v>486</v>
      </c>
      <c r="C234" s="67" t="s">
        <v>408</v>
      </c>
      <c r="D234" s="67" t="s">
        <v>25</v>
      </c>
      <c r="E234" s="67" t="s">
        <v>17</v>
      </c>
      <c r="F234" s="36">
        <v>108000</v>
      </c>
      <c r="G234" s="87"/>
      <c r="H234" s="87"/>
      <c r="I234" s="87">
        <v>24</v>
      </c>
      <c r="J234" s="112">
        <f t="shared" si="28"/>
        <v>4500</v>
      </c>
      <c r="K234" s="746"/>
      <c r="L234" s="640"/>
      <c r="M234" s="675"/>
      <c r="N234" s="449" t="s">
        <v>400</v>
      </c>
      <c r="O234" s="358" t="s">
        <v>401</v>
      </c>
      <c r="P234" s="526" t="str">
        <f t="shared" si="29"/>
        <v>TURNO 1</v>
      </c>
      <c r="Q234" t="str">
        <f t="shared" si="30"/>
        <v>MINIBUS</v>
      </c>
      <c r="R234" t="str">
        <f t="shared" si="31"/>
        <v>MORZA</v>
      </c>
      <c r="S234" s="356">
        <v>1</v>
      </c>
      <c r="T234" s="379">
        <f t="shared" si="32"/>
        <v>118.69436201780415</v>
      </c>
      <c r="U234" s="417">
        <f t="shared" si="33"/>
        <v>118.69436201780415</v>
      </c>
    </row>
    <row r="235" spans="1:21">
      <c r="A235" s="797"/>
      <c r="B235" s="792" t="s">
        <v>486</v>
      </c>
      <c r="C235" s="67" t="s">
        <v>408</v>
      </c>
      <c r="D235" s="67" t="s">
        <v>54</v>
      </c>
      <c r="E235" s="67" t="s">
        <v>17</v>
      </c>
      <c r="F235" s="36">
        <v>105000</v>
      </c>
      <c r="G235" s="87"/>
      <c r="H235" s="87"/>
      <c r="I235" s="87">
        <v>27</v>
      </c>
      <c r="J235" s="112">
        <f t="shared" si="28"/>
        <v>3888.8888888888887</v>
      </c>
      <c r="K235" s="746"/>
      <c r="L235" s="640"/>
      <c r="M235" s="675"/>
      <c r="N235" s="449" t="s">
        <v>400</v>
      </c>
      <c r="O235" s="358" t="s">
        <v>401</v>
      </c>
      <c r="P235" s="526" t="str">
        <f t="shared" si="29"/>
        <v>TURNO 1</v>
      </c>
      <c r="Q235" t="str">
        <f t="shared" si="30"/>
        <v>MINIBUS</v>
      </c>
      <c r="R235" t="str">
        <f t="shared" si="31"/>
        <v>LA MONTAÑA 1</v>
      </c>
      <c r="S235" s="356">
        <v>1</v>
      </c>
      <c r="T235" s="379">
        <f t="shared" si="32"/>
        <v>115.39729640619849</v>
      </c>
      <c r="U235" s="417">
        <f t="shared" si="33"/>
        <v>115.39729640619849</v>
      </c>
    </row>
    <row r="236" spans="1:21" ht="15" thickBot="1">
      <c r="A236" s="797"/>
      <c r="B236" s="792" t="s">
        <v>486</v>
      </c>
      <c r="C236" s="67" t="s">
        <v>408</v>
      </c>
      <c r="D236" s="67" t="s">
        <v>58</v>
      </c>
      <c r="E236" s="67" t="s">
        <v>10</v>
      </c>
      <c r="F236" s="36">
        <v>115000</v>
      </c>
      <c r="G236" s="87"/>
      <c r="H236" s="87"/>
      <c r="I236" s="87">
        <v>12</v>
      </c>
      <c r="J236" s="112">
        <f t="shared" si="28"/>
        <v>9583.3333333333339</v>
      </c>
      <c r="K236" s="746"/>
      <c r="L236" s="333"/>
      <c r="M236" s="676"/>
      <c r="N236" s="452" t="s">
        <v>400</v>
      </c>
      <c r="O236" s="335" t="s">
        <v>401</v>
      </c>
      <c r="P236" s="529" t="str">
        <f t="shared" si="29"/>
        <v>TURNO 1</v>
      </c>
      <c r="Q236" s="336" t="str">
        <f t="shared" si="30"/>
        <v>VAN</v>
      </c>
      <c r="R236" s="336" t="str">
        <f t="shared" si="31"/>
        <v xml:space="preserve">MOLINA </v>
      </c>
      <c r="S236" s="360">
        <v>1</v>
      </c>
      <c r="T236" s="377">
        <f t="shared" si="32"/>
        <v>126.38751511155073</v>
      </c>
      <c r="U236" s="418">
        <f t="shared" si="33"/>
        <v>126.38751511155073</v>
      </c>
    </row>
    <row r="237" spans="1:21">
      <c r="A237" s="797">
        <v>46014</v>
      </c>
      <c r="B237" s="792" t="s">
        <v>487</v>
      </c>
      <c r="C237" s="67" t="s">
        <v>409</v>
      </c>
      <c r="D237" s="67" t="s">
        <v>477</v>
      </c>
      <c r="E237" s="67" t="s">
        <v>10</v>
      </c>
      <c r="F237" s="36">
        <v>80000</v>
      </c>
      <c r="G237" s="87"/>
      <c r="H237" s="87"/>
      <c r="I237" s="87">
        <v>9</v>
      </c>
      <c r="J237" s="112">
        <f t="shared" si="28"/>
        <v>8888.8888888888887</v>
      </c>
      <c r="K237" s="745">
        <v>908.44</v>
      </c>
      <c r="L237" s="641"/>
      <c r="M237" s="772">
        <v>46014</v>
      </c>
      <c r="N237" s="474" t="s">
        <v>400</v>
      </c>
      <c r="O237" s="161" t="s">
        <v>401</v>
      </c>
      <c r="P237" s="531" t="str">
        <f>C237</f>
        <v xml:space="preserve">TURNO 1 </v>
      </c>
      <c r="Q237" s="338" t="str">
        <f>E237</f>
        <v>VAN</v>
      </c>
      <c r="R237" s="338" t="str">
        <f>D237</f>
        <v>CURICO 1-2-3</v>
      </c>
      <c r="S237" s="359">
        <v>1</v>
      </c>
      <c r="T237" s="376">
        <f>F237/$K$237</f>
        <v>88.063053146052567</v>
      </c>
      <c r="U237" s="416">
        <f>F237/$K$237</f>
        <v>88.063053146052567</v>
      </c>
    </row>
    <row r="238" spans="1:21">
      <c r="A238" s="797"/>
      <c r="B238" s="792" t="s">
        <v>486</v>
      </c>
      <c r="C238" s="67" t="s">
        <v>408</v>
      </c>
      <c r="D238" s="67" t="s">
        <v>222</v>
      </c>
      <c r="E238" s="67" t="s">
        <v>8</v>
      </c>
      <c r="F238" s="36">
        <v>126000</v>
      </c>
      <c r="G238" s="87"/>
      <c r="H238" s="87"/>
      <c r="I238" s="800">
        <v>33</v>
      </c>
      <c r="J238" s="112">
        <f t="shared" si="28"/>
        <v>3818.181818181818</v>
      </c>
      <c r="K238" s="745"/>
      <c r="L238" s="518"/>
      <c r="M238" s="773"/>
      <c r="N238" s="449" t="s">
        <v>400</v>
      </c>
      <c r="O238" s="358" t="s">
        <v>401</v>
      </c>
      <c r="P238" s="530" t="str">
        <f t="shared" ref="P238:P247" si="34">C238</f>
        <v>TURNO 1</v>
      </c>
      <c r="Q238" t="str">
        <f t="shared" ref="Q238:Q247" si="35">E238</f>
        <v>BUS</v>
      </c>
      <c r="R238" t="str">
        <f t="shared" ref="R238:R247" si="36">D238</f>
        <v xml:space="preserve">CURICO 1 </v>
      </c>
      <c r="S238" s="356">
        <v>1</v>
      </c>
      <c r="T238" s="379">
        <f t="shared" ref="T238:T247" si="37">F238/$K$237</f>
        <v>138.69930870503279</v>
      </c>
      <c r="U238" s="417">
        <f t="shared" ref="U238:U247" si="38">F238/$K$237</f>
        <v>138.69930870503279</v>
      </c>
    </row>
    <row r="239" spans="1:21">
      <c r="A239" s="797"/>
      <c r="B239" s="792" t="s">
        <v>486</v>
      </c>
      <c r="C239" s="67" t="s">
        <v>485</v>
      </c>
      <c r="D239" s="67" t="s">
        <v>222</v>
      </c>
      <c r="E239" s="67" t="s">
        <v>10</v>
      </c>
      <c r="F239" s="36">
        <v>90000</v>
      </c>
      <c r="G239" s="87"/>
      <c r="H239" s="87"/>
      <c r="I239" s="87"/>
      <c r="J239" s="112" t="str">
        <f t="shared" si="28"/>
        <v/>
      </c>
      <c r="K239" s="745"/>
      <c r="L239" s="518"/>
      <c r="M239" s="773"/>
      <c r="N239" s="449" t="s">
        <v>400</v>
      </c>
      <c r="O239" s="358" t="s">
        <v>401</v>
      </c>
      <c r="P239" s="530" t="str">
        <f t="shared" si="34"/>
        <v>TURNO  1</v>
      </c>
      <c r="Q239" t="str">
        <f t="shared" si="35"/>
        <v>VAN</v>
      </c>
      <c r="R239" t="str">
        <f t="shared" si="36"/>
        <v xml:space="preserve">CURICO 1 </v>
      </c>
      <c r="S239" s="356">
        <v>1</v>
      </c>
      <c r="T239" s="379">
        <f t="shared" si="37"/>
        <v>99.070934789309135</v>
      </c>
      <c r="U239" s="417">
        <f t="shared" si="38"/>
        <v>99.070934789309135</v>
      </c>
    </row>
    <row r="240" spans="1:21">
      <c r="A240" s="797"/>
      <c r="B240" s="792" t="s">
        <v>486</v>
      </c>
      <c r="C240" s="67" t="s">
        <v>408</v>
      </c>
      <c r="D240" s="67" t="s">
        <v>282</v>
      </c>
      <c r="E240" s="67" t="s">
        <v>8</v>
      </c>
      <c r="F240" s="36">
        <v>126000</v>
      </c>
      <c r="G240" s="87"/>
      <c r="H240" s="87"/>
      <c r="I240" s="87">
        <v>14</v>
      </c>
      <c r="J240" s="112">
        <f t="shared" si="28"/>
        <v>9000</v>
      </c>
      <c r="K240" s="745"/>
      <c r="L240" s="518"/>
      <c r="M240" s="773"/>
      <c r="N240" s="449" t="s">
        <v>400</v>
      </c>
      <c r="O240" s="358" t="s">
        <v>401</v>
      </c>
      <c r="P240" s="530" t="str">
        <f t="shared" si="34"/>
        <v>TURNO 1</v>
      </c>
      <c r="Q240" t="str">
        <f t="shared" si="35"/>
        <v>BUS</v>
      </c>
      <c r="R240" t="str">
        <f t="shared" si="36"/>
        <v xml:space="preserve">CURICO 2 </v>
      </c>
      <c r="S240" s="356">
        <v>1</v>
      </c>
      <c r="T240" s="379">
        <f t="shared" si="37"/>
        <v>138.69930870503279</v>
      </c>
      <c r="U240" s="417">
        <f t="shared" si="38"/>
        <v>138.69930870503279</v>
      </c>
    </row>
    <row r="241" spans="1:21">
      <c r="A241" s="797"/>
      <c r="B241" s="792" t="s">
        <v>486</v>
      </c>
      <c r="C241" s="67" t="s">
        <v>408</v>
      </c>
      <c r="D241" s="67" t="s">
        <v>282</v>
      </c>
      <c r="E241" s="67" t="s">
        <v>10</v>
      </c>
      <c r="F241" s="36">
        <v>90000</v>
      </c>
      <c r="G241" s="87"/>
      <c r="H241" s="87"/>
      <c r="I241" s="87"/>
      <c r="J241" s="112" t="str">
        <f t="shared" si="28"/>
        <v/>
      </c>
      <c r="K241" s="745"/>
      <c r="L241" s="518"/>
      <c r="M241" s="773"/>
      <c r="N241" s="449" t="s">
        <v>400</v>
      </c>
      <c r="O241" s="358" t="s">
        <v>401</v>
      </c>
      <c r="P241" s="530" t="str">
        <f t="shared" si="34"/>
        <v>TURNO 1</v>
      </c>
      <c r="Q241" t="str">
        <f t="shared" si="35"/>
        <v>VAN</v>
      </c>
      <c r="R241" t="str">
        <f t="shared" si="36"/>
        <v xml:space="preserve">CURICO 2 </v>
      </c>
      <c r="S241" s="356">
        <v>1</v>
      </c>
      <c r="T241" s="379">
        <f t="shared" si="37"/>
        <v>99.070934789309135</v>
      </c>
      <c r="U241" s="417">
        <f t="shared" si="38"/>
        <v>99.070934789309135</v>
      </c>
    </row>
    <row r="242" spans="1:21">
      <c r="A242" s="797"/>
      <c r="B242" s="792" t="s">
        <v>486</v>
      </c>
      <c r="C242" s="67" t="s">
        <v>408</v>
      </c>
      <c r="D242" s="67" t="s">
        <v>14</v>
      </c>
      <c r="E242" s="67" t="s">
        <v>8</v>
      </c>
      <c r="F242" s="36">
        <v>126000</v>
      </c>
      <c r="G242" s="87"/>
      <c r="H242" s="87"/>
      <c r="I242" s="87">
        <v>38</v>
      </c>
      <c r="J242" s="112">
        <f t="shared" si="28"/>
        <v>3315.7894736842104</v>
      </c>
      <c r="K242" s="745"/>
      <c r="L242" s="518"/>
      <c r="M242" s="773"/>
      <c r="N242" s="449" t="s">
        <v>400</v>
      </c>
      <c r="O242" s="358" t="s">
        <v>401</v>
      </c>
      <c r="P242" s="530" t="str">
        <f t="shared" si="34"/>
        <v>TURNO 1</v>
      </c>
      <c r="Q242" t="str">
        <f t="shared" si="35"/>
        <v>BUS</v>
      </c>
      <c r="R242" t="str">
        <f t="shared" si="36"/>
        <v>CURICO 3</v>
      </c>
      <c r="S242" s="356">
        <v>1</v>
      </c>
      <c r="T242" s="379">
        <f t="shared" si="37"/>
        <v>138.69930870503279</v>
      </c>
      <c r="U242" s="417">
        <f t="shared" si="38"/>
        <v>138.69930870503279</v>
      </c>
    </row>
    <row r="243" spans="1:21">
      <c r="A243" s="797"/>
      <c r="B243" s="792" t="s">
        <v>486</v>
      </c>
      <c r="C243" s="67" t="s">
        <v>408</v>
      </c>
      <c r="D243" s="67" t="s">
        <v>14</v>
      </c>
      <c r="E243" s="67" t="s">
        <v>8</v>
      </c>
      <c r="F243" s="36">
        <v>126000</v>
      </c>
      <c r="G243" s="87"/>
      <c r="H243" s="87"/>
      <c r="I243" s="87">
        <v>20</v>
      </c>
      <c r="J243" s="112">
        <f t="shared" si="28"/>
        <v>6300</v>
      </c>
      <c r="K243" s="745"/>
      <c r="L243" s="518"/>
      <c r="M243" s="773"/>
      <c r="N243" s="449" t="s">
        <v>400</v>
      </c>
      <c r="O243" s="358" t="s">
        <v>401</v>
      </c>
      <c r="P243" s="530" t="str">
        <f t="shared" si="34"/>
        <v>TURNO 1</v>
      </c>
      <c r="Q243" t="str">
        <f t="shared" si="35"/>
        <v>BUS</v>
      </c>
      <c r="R243" t="str">
        <f t="shared" si="36"/>
        <v>CURICO 3</v>
      </c>
      <c r="S243" s="356">
        <v>1</v>
      </c>
      <c r="T243" s="379">
        <f t="shared" si="37"/>
        <v>138.69930870503279</v>
      </c>
      <c r="U243" s="417">
        <f t="shared" si="38"/>
        <v>138.69930870503279</v>
      </c>
    </row>
    <row r="244" spans="1:21">
      <c r="A244" s="797"/>
      <c r="B244" s="792" t="s">
        <v>486</v>
      </c>
      <c r="C244" s="67" t="s">
        <v>408</v>
      </c>
      <c r="D244" s="67" t="s">
        <v>240</v>
      </c>
      <c r="E244" s="67" t="s">
        <v>8</v>
      </c>
      <c r="F244" s="36">
        <v>108000</v>
      </c>
      <c r="G244" s="87"/>
      <c r="H244" s="87"/>
      <c r="I244" s="87">
        <v>30</v>
      </c>
      <c r="J244" s="112">
        <f t="shared" si="28"/>
        <v>3600</v>
      </c>
      <c r="K244" s="745"/>
      <c r="L244" s="518"/>
      <c r="M244" s="773"/>
      <c r="N244" s="449" t="s">
        <v>400</v>
      </c>
      <c r="O244" s="358" t="s">
        <v>401</v>
      </c>
      <c r="P244" s="530" t="str">
        <f t="shared" si="34"/>
        <v>TURNO 1</v>
      </c>
      <c r="Q244" t="str">
        <f t="shared" si="35"/>
        <v>BUS</v>
      </c>
      <c r="R244" t="str">
        <f t="shared" si="36"/>
        <v>TENO 2</v>
      </c>
      <c r="S244" s="356">
        <v>1</v>
      </c>
      <c r="T244" s="379">
        <f t="shared" si="37"/>
        <v>118.88512174717097</v>
      </c>
      <c r="U244" s="417">
        <f t="shared" si="38"/>
        <v>118.88512174717097</v>
      </c>
    </row>
    <row r="245" spans="1:21">
      <c r="A245" s="797"/>
      <c r="B245" s="792" t="s">
        <v>486</v>
      </c>
      <c r="C245" s="67" t="s">
        <v>408</v>
      </c>
      <c r="D245" s="67" t="s">
        <v>25</v>
      </c>
      <c r="E245" s="67" t="s">
        <v>17</v>
      </c>
      <c r="F245" s="36">
        <v>108000</v>
      </c>
      <c r="G245" s="87"/>
      <c r="H245" s="87"/>
      <c r="I245" s="87">
        <v>23</v>
      </c>
      <c r="J245" s="112">
        <f t="shared" si="28"/>
        <v>4695.652173913043</v>
      </c>
      <c r="K245" s="745"/>
      <c r="L245" s="518"/>
      <c r="M245" s="773"/>
      <c r="N245" s="449" t="s">
        <v>400</v>
      </c>
      <c r="O245" s="358" t="s">
        <v>401</v>
      </c>
      <c r="P245" s="530" t="str">
        <f t="shared" si="34"/>
        <v>TURNO 1</v>
      </c>
      <c r="Q245" t="str">
        <f t="shared" si="35"/>
        <v>MINIBUS</v>
      </c>
      <c r="R245" t="str">
        <f t="shared" si="36"/>
        <v>MORZA</v>
      </c>
      <c r="S245" s="356">
        <v>1</v>
      </c>
      <c r="T245" s="379">
        <f t="shared" si="37"/>
        <v>118.88512174717097</v>
      </c>
      <c r="U245" s="417">
        <f t="shared" si="38"/>
        <v>118.88512174717097</v>
      </c>
    </row>
    <row r="246" spans="1:21">
      <c r="A246" s="797"/>
      <c r="B246" s="792" t="s">
        <v>486</v>
      </c>
      <c r="C246" s="67" t="s">
        <v>408</v>
      </c>
      <c r="D246" s="67" t="s">
        <v>54</v>
      </c>
      <c r="E246" s="67" t="s">
        <v>17</v>
      </c>
      <c r="F246" s="36">
        <v>105000</v>
      </c>
      <c r="G246" s="87"/>
      <c r="H246" s="87"/>
      <c r="I246" s="87">
        <v>17</v>
      </c>
      <c r="J246" s="112">
        <f t="shared" si="28"/>
        <v>6176.4705882352937</v>
      </c>
      <c r="K246" s="745"/>
      <c r="L246" s="518"/>
      <c r="M246" s="773"/>
      <c r="N246" s="449" t="s">
        <v>400</v>
      </c>
      <c r="O246" s="358" t="s">
        <v>401</v>
      </c>
      <c r="P246" s="530" t="str">
        <f t="shared" si="34"/>
        <v>TURNO 1</v>
      </c>
      <c r="Q246" t="str">
        <f t="shared" si="35"/>
        <v>MINIBUS</v>
      </c>
      <c r="R246" t="str">
        <f t="shared" si="36"/>
        <v>LA MONTAÑA 1</v>
      </c>
      <c r="S246" s="356">
        <v>1</v>
      </c>
      <c r="T246" s="379">
        <f t="shared" si="37"/>
        <v>115.58275725419399</v>
      </c>
      <c r="U246" s="417">
        <f t="shared" si="38"/>
        <v>115.58275725419399</v>
      </c>
    </row>
    <row r="247" spans="1:21">
      <c r="A247" s="797"/>
      <c r="B247" s="792" t="s">
        <v>486</v>
      </c>
      <c r="C247" s="67" t="s">
        <v>408</v>
      </c>
      <c r="D247" s="67" t="s">
        <v>58</v>
      </c>
      <c r="E247" s="67" t="s">
        <v>10</v>
      </c>
      <c r="F247" s="36">
        <v>115000</v>
      </c>
      <c r="G247" s="87"/>
      <c r="H247" s="87"/>
      <c r="I247" s="87">
        <v>13</v>
      </c>
      <c r="J247" s="112">
        <f t="shared" si="28"/>
        <v>8846.1538461538457</v>
      </c>
      <c r="K247" s="745"/>
      <c r="L247" s="518"/>
      <c r="M247" s="777"/>
      <c r="N247" s="449" t="s">
        <v>400</v>
      </c>
      <c r="O247" s="358" t="s">
        <v>401</v>
      </c>
      <c r="P247" s="530" t="str">
        <f t="shared" si="34"/>
        <v>TURNO 1</v>
      </c>
      <c r="Q247" t="str">
        <f t="shared" si="35"/>
        <v>VAN</v>
      </c>
      <c r="R247" t="str">
        <f t="shared" si="36"/>
        <v xml:space="preserve">MOLINA </v>
      </c>
      <c r="S247" s="356">
        <v>1</v>
      </c>
      <c r="T247" s="379">
        <f t="shared" si="37"/>
        <v>126.59063889745056</v>
      </c>
      <c r="U247" s="417">
        <f t="shared" si="38"/>
        <v>126.59063889745056</v>
      </c>
    </row>
    <row r="248" spans="1:21">
      <c r="A248" s="797">
        <v>46015</v>
      </c>
      <c r="B248" s="792" t="s">
        <v>487</v>
      </c>
      <c r="C248" s="67" t="s">
        <v>409</v>
      </c>
      <c r="D248" s="67" t="s">
        <v>477</v>
      </c>
      <c r="E248" s="67" t="s">
        <v>10</v>
      </c>
      <c r="F248" s="36">
        <v>80000</v>
      </c>
      <c r="G248" s="87"/>
      <c r="H248" s="87"/>
      <c r="I248" s="87">
        <v>7</v>
      </c>
      <c r="J248" s="112">
        <f t="shared" si="28"/>
        <v>11428.571428571429</v>
      </c>
      <c r="K248" s="804">
        <v>906.44</v>
      </c>
      <c r="L248" s="429"/>
      <c r="M248" s="778">
        <v>46015</v>
      </c>
      <c r="N248" s="451" t="s">
        <v>400</v>
      </c>
      <c r="O248" s="445" t="s">
        <v>401</v>
      </c>
      <c r="P248" s="428" t="s">
        <v>408</v>
      </c>
      <c r="Q248" s="428" t="str">
        <f>E248</f>
        <v>VAN</v>
      </c>
      <c r="R248" s="428" t="str">
        <f>D248</f>
        <v>CURICO 1-2-3</v>
      </c>
      <c r="S248" s="429">
        <v>1</v>
      </c>
      <c r="T248" s="430">
        <f>F248/$K$248</f>
        <v>88.257358457261375</v>
      </c>
      <c r="U248" s="430">
        <f>S248*T248</f>
        <v>88.257358457261375</v>
      </c>
    </row>
    <row r="249" spans="1:21">
      <c r="A249" s="797"/>
      <c r="B249" s="792" t="s">
        <v>486</v>
      </c>
      <c r="C249" s="67" t="s">
        <v>408</v>
      </c>
      <c r="D249" s="67" t="s">
        <v>222</v>
      </c>
      <c r="E249" s="67" t="s">
        <v>8</v>
      </c>
      <c r="F249" s="36">
        <v>126000</v>
      </c>
      <c r="G249" s="87"/>
      <c r="H249" s="87"/>
      <c r="I249" s="800">
        <v>35</v>
      </c>
      <c r="J249" s="112">
        <f t="shared" si="28"/>
        <v>3600</v>
      </c>
      <c r="K249" s="804"/>
      <c r="M249" s="773"/>
      <c r="N249" s="449" t="s">
        <v>400</v>
      </c>
      <c r="O249" s="358" t="s">
        <v>401</v>
      </c>
      <c r="P249" t="s">
        <v>408</v>
      </c>
      <c r="Q249" t="str">
        <f t="shared" ref="Q249:Q258" si="39">E249</f>
        <v>BUS</v>
      </c>
      <c r="R249" t="str">
        <f t="shared" ref="R249:R258" si="40">D249</f>
        <v xml:space="preserve">CURICO 1 </v>
      </c>
      <c r="S249" s="356">
        <v>1</v>
      </c>
      <c r="T249" s="379">
        <f t="shared" ref="T249:T258" si="41">F249/$K$248</f>
        <v>139.00533957018666</v>
      </c>
      <c r="U249" s="379">
        <f t="shared" ref="U249:U258" si="42">S249*T249</f>
        <v>139.00533957018666</v>
      </c>
    </row>
    <row r="250" spans="1:21">
      <c r="A250" s="797"/>
      <c r="B250" s="792" t="s">
        <v>486</v>
      </c>
      <c r="C250" s="67" t="s">
        <v>485</v>
      </c>
      <c r="D250" s="67" t="s">
        <v>222</v>
      </c>
      <c r="E250" s="67" t="s">
        <v>10</v>
      </c>
      <c r="F250" s="36">
        <v>90000</v>
      </c>
      <c r="G250" s="87"/>
      <c r="H250" s="87"/>
      <c r="I250" s="87"/>
      <c r="J250" s="112" t="str">
        <f t="shared" si="28"/>
        <v/>
      </c>
      <c r="K250" s="804"/>
      <c r="M250" s="773"/>
      <c r="N250" s="449" t="s">
        <v>400</v>
      </c>
      <c r="O250" s="358" t="s">
        <v>401</v>
      </c>
      <c r="P250" t="s">
        <v>408</v>
      </c>
      <c r="Q250" t="str">
        <f t="shared" si="39"/>
        <v>VAN</v>
      </c>
      <c r="R250" t="str">
        <f t="shared" si="40"/>
        <v xml:space="preserve">CURICO 1 </v>
      </c>
      <c r="S250" s="356">
        <v>1</v>
      </c>
      <c r="T250" s="379">
        <f t="shared" si="41"/>
        <v>99.289528264419033</v>
      </c>
      <c r="U250" s="379">
        <f t="shared" si="42"/>
        <v>99.289528264419033</v>
      </c>
    </row>
    <row r="251" spans="1:21">
      <c r="A251" s="797"/>
      <c r="B251" s="792" t="s">
        <v>486</v>
      </c>
      <c r="C251" s="67" t="s">
        <v>408</v>
      </c>
      <c r="D251" s="67" t="s">
        <v>282</v>
      </c>
      <c r="E251" s="67" t="s">
        <v>8</v>
      </c>
      <c r="F251" s="36">
        <v>126000</v>
      </c>
      <c r="G251" s="87"/>
      <c r="H251" s="87"/>
      <c r="I251" s="87"/>
      <c r="J251" s="112" t="str">
        <f t="shared" si="28"/>
        <v/>
      </c>
      <c r="K251" s="804"/>
      <c r="M251" s="773"/>
      <c r="N251" s="449" t="s">
        <v>400</v>
      </c>
      <c r="O251" s="358" t="s">
        <v>401</v>
      </c>
      <c r="P251" t="s">
        <v>408</v>
      </c>
      <c r="Q251" t="str">
        <f t="shared" si="39"/>
        <v>BUS</v>
      </c>
      <c r="R251" t="str">
        <f t="shared" si="40"/>
        <v xml:space="preserve">CURICO 2 </v>
      </c>
      <c r="S251" s="356">
        <v>1</v>
      </c>
      <c r="T251" s="379">
        <f t="shared" si="41"/>
        <v>139.00533957018666</v>
      </c>
      <c r="U251" s="379">
        <f t="shared" si="42"/>
        <v>139.00533957018666</v>
      </c>
    </row>
    <row r="252" spans="1:21">
      <c r="A252" s="797"/>
      <c r="B252" s="792" t="s">
        <v>486</v>
      </c>
      <c r="C252" s="67" t="s">
        <v>408</v>
      </c>
      <c r="D252" s="67" t="s">
        <v>282</v>
      </c>
      <c r="E252" s="67" t="s">
        <v>10</v>
      </c>
      <c r="F252" s="36">
        <v>90000</v>
      </c>
      <c r="G252" s="87"/>
      <c r="H252" s="87"/>
      <c r="I252" s="87"/>
      <c r="J252" s="112" t="str">
        <f t="shared" si="28"/>
        <v/>
      </c>
      <c r="K252" s="804"/>
      <c r="M252" s="773"/>
      <c r="N252" s="449" t="s">
        <v>400</v>
      </c>
      <c r="O252" s="358" t="s">
        <v>401</v>
      </c>
      <c r="P252" t="s">
        <v>408</v>
      </c>
      <c r="Q252" t="str">
        <f t="shared" si="39"/>
        <v>VAN</v>
      </c>
      <c r="R252" t="str">
        <f t="shared" si="40"/>
        <v xml:space="preserve">CURICO 2 </v>
      </c>
      <c r="S252" s="356">
        <v>1</v>
      </c>
      <c r="T252" s="379">
        <f t="shared" si="41"/>
        <v>99.289528264419033</v>
      </c>
      <c r="U252" s="379">
        <f t="shared" si="42"/>
        <v>99.289528264419033</v>
      </c>
    </row>
    <row r="253" spans="1:21">
      <c r="A253" s="797"/>
      <c r="B253" s="792" t="s">
        <v>486</v>
      </c>
      <c r="C253" s="67" t="s">
        <v>408</v>
      </c>
      <c r="D253" s="67" t="s">
        <v>14</v>
      </c>
      <c r="E253" s="67" t="s">
        <v>8</v>
      </c>
      <c r="F253" s="36">
        <v>126000</v>
      </c>
      <c r="G253" s="87"/>
      <c r="H253" s="87"/>
      <c r="I253" s="87">
        <v>40</v>
      </c>
      <c r="J253" s="112">
        <f t="shared" si="28"/>
        <v>3150</v>
      </c>
      <c r="K253" s="804"/>
      <c r="M253" s="773"/>
      <c r="N253" s="449" t="s">
        <v>400</v>
      </c>
      <c r="O253" s="358" t="s">
        <v>401</v>
      </c>
      <c r="P253" t="s">
        <v>408</v>
      </c>
      <c r="Q253" t="str">
        <f t="shared" si="39"/>
        <v>BUS</v>
      </c>
      <c r="R253" t="str">
        <f t="shared" si="40"/>
        <v>CURICO 3</v>
      </c>
      <c r="S253" s="356">
        <v>1</v>
      </c>
      <c r="T253" s="379">
        <f t="shared" si="41"/>
        <v>139.00533957018666</v>
      </c>
      <c r="U253" s="379">
        <f t="shared" si="42"/>
        <v>139.00533957018666</v>
      </c>
    </row>
    <row r="254" spans="1:21">
      <c r="A254" s="797"/>
      <c r="B254" s="792" t="s">
        <v>486</v>
      </c>
      <c r="C254" s="67" t="s">
        <v>408</v>
      </c>
      <c r="D254" s="67" t="s">
        <v>14</v>
      </c>
      <c r="E254" s="67" t="s">
        <v>8</v>
      </c>
      <c r="F254" s="36">
        <v>126000</v>
      </c>
      <c r="G254" s="87"/>
      <c r="H254" s="87"/>
      <c r="I254" s="87">
        <v>10</v>
      </c>
      <c r="J254" s="112">
        <f t="shared" si="28"/>
        <v>12600</v>
      </c>
      <c r="K254" s="804"/>
      <c r="M254" s="773"/>
      <c r="N254" s="449" t="s">
        <v>400</v>
      </c>
      <c r="O254" s="358" t="s">
        <v>401</v>
      </c>
      <c r="P254" t="s">
        <v>408</v>
      </c>
      <c r="Q254" t="str">
        <f t="shared" si="39"/>
        <v>BUS</v>
      </c>
      <c r="R254" t="str">
        <f t="shared" si="40"/>
        <v>CURICO 3</v>
      </c>
      <c r="S254" s="356">
        <v>1</v>
      </c>
      <c r="T254" s="379">
        <f t="shared" si="41"/>
        <v>139.00533957018666</v>
      </c>
      <c r="U254" s="379">
        <f t="shared" si="42"/>
        <v>139.00533957018666</v>
      </c>
    </row>
    <row r="255" spans="1:21">
      <c r="A255" s="797"/>
      <c r="B255" s="792" t="s">
        <v>486</v>
      </c>
      <c r="C255" s="67" t="s">
        <v>408</v>
      </c>
      <c r="D255" s="67" t="s">
        <v>240</v>
      </c>
      <c r="E255" s="67" t="s">
        <v>8</v>
      </c>
      <c r="F255" s="36">
        <v>108000</v>
      </c>
      <c r="G255" s="87"/>
      <c r="H255" s="87"/>
      <c r="I255" s="87">
        <v>28</v>
      </c>
      <c r="J255" s="112">
        <f t="shared" si="28"/>
        <v>3857.1428571428573</v>
      </c>
      <c r="K255" s="804"/>
      <c r="M255" s="773"/>
      <c r="N255" s="449" t="s">
        <v>400</v>
      </c>
      <c r="O255" s="358" t="s">
        <v>401</v>
      </c>
      <c r="P255" t="s">
        <v>408</v>
      </c>
      <c r="Q255" t="str">
        <f t="shared" si="39"/>
        <v>BUS</v>
      </c>
      <c r="R255" t="str">
        <f t="shared" si="40"/>
        <v>TENO 2</v>
      </c>
      <c r="S255" s="356">
        <v>1</v>
      </c>
      <c r="T255" s="379">
        <f t="shared" si="41"/>
        <v>119.14743391730285</v>
      </c>
      <c r="U255" s="379">
        <f t="shared" si="42"/>
        <v>119.14743391730285</v>
      </c>
    </row>
    <row r="256" spans="1:21">
      <c r="A256" s="797"/>
      <c r="B256" s="792" t="s">
        <v>486</v>
      </c>
      <c r="C256" s="67" t="s">
        <v>408</v>
      </c>
      <c r="D256" s="67" t="s">
        <v>25</v>
      </c>
      <c r="E256" s="67" t="s">
        <v>17</v>
      </c>
      <c r="F256" s="36">
        <v>108000</v>
      </c>
      <c r="G256" s="87"/>
      <c r="H256" s="87"/>
      <c r="I256" s="87">
        <v>19</v>
      </c>
      <c r="J256" s="112">
        <f t="shared" si="28"/>
        <v>5684.2105263157891</v>
      </c>
      <c r="K256" s="804"/>
      <c r="M256" s="773"/>
      <c r="N256" s="449" t="s">
        <v>400</v>
      </c>
      <c r="O256" s="358" t="s">
        <v>401</v>
      </c>
      <c r="P256" t="s">
        <v>408</v>
      </c>
      <c r="Q256" t="str">
        <f t="shared" si="39"/>
        <v>MINIBUS</v>
      </c>
      <c r="R256" t="str">
        <f t="shared" si="40"/>
        <v>MORZA</v>
      </c>
      <c r="S256" s="356">
        <v>1</v>
      </c>
      <c r="T256" s="379">
        <f t="shared" si="41"/>
        <v>119.14743391730285</v>
      </c>
      <c r="U256" s="379">
        <f t="shared" si="42"/>
        <v>119.14743391730285</v>
      </c>
    </row>
    <row r="257" spans="1:21">
      <c r="A257" s="797"/>
      <c r="B257" s="792" t="s">
        <v>486</v>
      </c>
      <c r="C257" s="67" t="s">
        <v>408</v>
      </c>
      <c r="D257" s="67" t="s">
        <v>54</v>
      </c>
      <c r="E257" s="67" t="s">
        <v>17</v>
      </c>
      <c r="F257" s="36">
        <v>105000</v>
      </c>
      <c r="G257" s="87"/>
      <c r="H257" s="87"/>
      <c r="I257" s="87">
        <v>23</v>
      </c>
      <c r="J257" s="112">
        <f t="shared" si="28"/>
        <v>4565.217391304348</v>
      </c>
      <c r="K257" s="804"/>
      <c r="M257" s="773"/>
      <c r="N257" s="449" t="s">
        <v>400</v>
      </c>
      <c r="O257" s="358" t="s">
        <v>401</v>
      </c>
      <c r="P257" t="s">
        <v>408</v>
      </c>
      <c r="Q257" t="str">
        <f t="shared" si="39"/>
        <v>MINIBUS</v>
      </c>
      <c r="R257" t="str">
        <f t="shared" si="40"/>
        <v>LA MONTAÑA 1</v>
      </c>
      <c r="S257" s="356">
        <v>1</v>
      </c>
      <c r="T257" s="379">
        <f t="shared" si="41"/>
        <v>115.83778297515555</v>
      </c>
      <c r="U257" s="379">
        <f t="shared" si="42"/>
        <v>115.83778297515555</v>
      </c>
    </row>
    <row r="258" spans="1:21">
      <c r="A258" s="797"/>
      <c r="B258" s="792" t="s">
        <v>486</v>
      </c>
      <c r="C258" s="67" t="s">
        <v>408</v>
      </c>
      <c r="D258" s="67" t="s">
        <v>58</v>
      </c>
      <c r="E258" s="67" t="s">
        <v>10</v>
      </c>
      <c r="F258" s="36">
        <v>115000</v>
      </c>
      <c r="G258" s="87"/>
      <c r="H258" s="87"/>
      <c r="I258" s="87">
        <v>13</v>
      </c>
      <c r="J258" s="112">
        <f t="shared" si="28"/>
        <v>8846.1538461538457</v>
      </c>
      <c r="K258" s="804"/>
      <c r="M258" s="777"/>
      <c r="N258" s="449" t="s">
        <v>400</v>
      </c>
      <c r="O258" s="358" t="s">
        <v>401</v>
      </c>
      <c r="P258" t="s">
        <v>408</v>
      </c>
      <c r="Q258" t="str">
        <f t="shared" si="39"/>
        <v>VAN</v>
      </c>
      <c r="R258" t="str">
        <f t="shared" si="40"/>
        <v xml:space="preserve">MOLINA </v>
      </c>
      <c r="S258" s="356">
        <v>1</v>
      </c>
      <c r="T258" s="379">
        <f t="shared" si="41"/>
        <v>126.86995278231322</v>
      </c>
      <c r="U258" s="379">
        <f t="shared" si="42"/>
        <v>126.86995278231322</v>
      </c>
    </row>
    <row r="259" spans="1:21">
      <c r="A259" s="797">
        <v>46017</v>
      </c>
      <c r="B259" s="792" t="s">
        <v>488</v>
      </c>
      <c r="C259" s="67" t="s">
        <v>409</v>
      </c>
      <c r="D259" s="67" t="s">
        <v>477</v>
      </c>
      <c r="E259" s="67" t="s">
        <v>10</v>
      </c>
      <c r="F259" s="36">
        <v>80000</v>
      </c>
      <c r="G259" s="87"/>
      <c r="H259" s="87"/>
      <c r="I259" s="87">
        <v>5</v>
      </c>
      <c r="J259" s="112">
        <f t="shared" si="28"/>
        <v>16000</v>
      </c>
      <c r="K259" s="437">
        <v>905.04</v>
      </c>
      <c r="L259" s="429"/>
      <c r="M259" s="778">
        <v>46017</v>
      </c>
      <c r="N259" s="451" t="s">
        <v>400</v>
      </c>
      <c r="O259" s="445" t="s">
        <v>401</v>
      </c>
      <c r="P259" s="428" t="s">
        <v>408</v>
      </c>
      <c r="Q259" s="428" t="str">
        <f>E259</f>
        <v>VAN</v>
      </c>
      <c r="R259" s="428" t="str">
        <f>D259</f>
        <v>CURICO 1-2-3</v>
      </c>
      <c r="S259" s="429">
        <v>1</v>
      </c>
      <c r="T259" s="430">
        <f>F259/$K$259</f>
        <v>88.393883143286487</v>
      </c>
      <c r="U259" s="430">
        <f>S259*T259</f>
        <v>88.393883143286487</v>
      </c>
    </row>
    <row r="260" spans="1:21">
      <c r="A260" s="797"/>
      <c r="B260" s="792" t="s">
        <v>486</v>
      </c>
      <c r="C260" s="67" t="s">
        <v>408</v>
      </c>
      <c r="D260" s="67" t="s">
        <v>222</v>
      </c>
      <c r="E260" s="67" t="s">
        <v>8</v>
      </c>
      <c r="F260" s="36">
        <v>126000</v>
      </c>
      <c r="G260" s="87"/>
      <c r="H260" s="87"/>
      <c r="I260" s="800">
        <v>25</v>
      </c>
      <c r="J260" s="112">
        <f t="shared" ref="J260:J303" si="43">IFERROR(F260/I260, "")</f>
        <v>5040</v>
      </c>
      <c r="K260" s="437"/>
      <c r="M260" s="773"/>
      <c r="N260" s="449" t="s">
        <v>400</v>
      </c>
      <c r="O260" s="358" t="s">
        <v>401</v>
      </c>
      <c r="P260" t="s">
        <v>408</v>
      </c>
      <c r="Q260" t="str">
        <f t="shared" ref="Q260:Q269" si="44">E260</f>
        <v>BUS</v>
      </c>
      <c r="R260" t="str">
        <f t="shared" ref="R260:R269" si="45">D260</f>
        <v xml:space="preserve">CURICO 1 </v>
      </c>
      <c r="S260" s="356">
        <v>1</v>
      </c>
      <c r="T260" s="379">
        <f t="shared" ref="T260:T269" si="46">F260/$K$259</f>
        <v>139.22036595067621</v>
      </c>
      <c r="U260" s="379">
        <f t="shared" ref="U260:U286" si="47">S260*T260</f>
        <v>139.22036595067621</v>
      </c>
    </row>
    <row r="261" spans="1:21">
      <c r="A261" s="797"/>
      <c r="B261" s="792" t="s">
        <v>486</v>
      </c>
      <c r="C261" s="67" t="s">
        <v>485</v>
      </c>
      <c r="D261" s="67" t="s">
        <v>222</v>
      </c>
      <c r="E261" s="67" t="s">
        <v>10</v>
      </c>
      <c r="F261" s="36">
        <v>90000</v>
      </c>
      <c r="G261" s="87"/>
      <c r="H261" s="87"/>
      <c r="I261" s="87"/>
      <c r="J261" s="112" t="str">
        <f t="shared" si="43"/>
        <v/>
      </c>
      <c r="K261" s="437"/>
      <c r="M261" s="773"/>
      <c r="N261" s="449" t="s">
        <v>400</v>
      </c>
      <c r="O261" s="358" t="s">
        <v>401</v>
      </c>
      <c r="P261" t="s">
        <v>408</v>
      </c>
      <c r="Q261" t="str">
        <f t="shared" si="44"/>
        <v>VAN</v>
      </c>
      <c r="R261" t="str">
        <f t="shared" si="45"/>
        <v xml:space="preserve">CURICO 1 </v>
      </c>
      <c r="S261" s="356">
        <v>1</v>
      </c>
      <c r="T261" s="379">
        <f t="shared" si="46"/>
        <v>99.443118536197304</v>
      </c>
      <c r="U261" s="379">
        <f t="shared" si="47"/>
        <v>99.443118536197304</v>
      </c>
    </row>
    <row r="262" spans="1:21">
      <c r="A262" s="797"/>
      <c r="B262" s="792" t="s">
        <v>486</v>
      </c>
      <c r="C262" s="67" t="s">
        <v>408</v>
      </c>
      <c r="D262" s="67" t="s">
        <v>282</v>
      </c>
      <c r="E262" s="67" t="s">
        <v>8</v>
      </c>
      <c r="F262" s="36">
        <v>126000</v>
      </c>
      <c r="G262" s="87"/>
      <c r="H262" s="87"/>
      <c r="I262" s="87">
        <v>25</v>
      </c>
      <c r="J262" s="112">
        <f t="shared" si="43"/>
        <v>5040</v>
      </c>
      <c r="K262" s="437"/>
      <c r="M262" s="773"/>
      <c r="N262" s="449" t="s">
        <v>400</v>
      </c>
      <c r="O262" s="358" t="s">
        <v>401</v>
      </c>
      <c r="P262" t="s">
        <v>408</v>
      </c>
      <c r="Q262" t="str">
        <f t="shared" si="44"/>
        <v>BUS</v>
      </c>
      <c r="R262" t="str">
        <f t="shared" si="45"/>
        <v xml:space="preserve">CURICO 2 </v>
      </c>
      <c r="S262" s="356">
        <v>1</v>
      </c>
      <c r="T262" s="379">
        <f t="shared" si="46"/>
        <v>139.22036595067621</v>
      </c>
      <c r="U262" s="379">
        <f t="shared" si="47"/>
        <v>139.22036595067621</v>
      </c>
    </row>
    <row r="263" spans="1:21">
      <c r="A263" s="797"/>
      <c r="B263" s="792" t="s">
        <v>486</v>
      </c>
      <c r="C263" s="67" t="s">
        <v>408</v>
      </c>
      <c r="D263" s="67" t="s">
        <v>282</v>
      </c>
      <c r="E263" s="67" t="s">
        <v>10</v>
      </c>
      <c r="F263" s="36">
        <v>90000</v>
      </c>
      <c r="G263" s="87"/>
      <c r="H263" s="87"/>
      <c r="I263" s="87"/>
      <c r="J263" s="112" t="str">
        <f t="shared" si="43"/>
        <v/>
      </c>
      <c r="K263" s="437"/>
      <c r="M263" s="773"/>
      <c r="N263" s="449" t="s">
        <v>400</v>
      </c>
      <c r="O263" s="358" t="s">
        <v>401</v>
      </c>
      <c r="P263" t="s">
        <v>408</v>
      </c>
      <c r="Q263" t="str">
        <f t="shared" si="44"/>
        <v>VAN</v>
      </c>
      <c r="R263" t="str">
        <f t="shared" si="45"/>
        <v xml:space="preserve">CURICO 2 </v>
      </c>
      <c r="S263" s="356">
        <v>1</v>
      </c>
      <c r="T263" s="379">
        <f t="shared" si="46"/>
        <v>99.443118536197304</v>
      </c>
      <c r="U263" s="379">
        <f t="shared" si="47"/>
        <v>99.443118536197304</v>
      </c>
    </row>
    <row r="264" spans="1:21">
      <c r="A264" s="797"/>
      <c r="B264" s="792" t="s">
        <v>486</v>
      </c>
      <c r="C264" s="67" t="s">
        <v>408</v>
      </c>
      <c r="D264" s="67" t="s">
        <v>14</v>
      </c>
      <c r="E264" s="67" t="s">
        <v>8</v>
      </c>
      <c r="F264" s="36">
        <v>126000</v>
      </c>
      <c r="G264" s="87"/>
      <c r="H264" s="87"/>
      <c r="I264" s="87">
        <v>20</v>
      </c>
      <c r="J264" s="112">
        <f t="shared" si="43"/>
        <v>6300</v>
      </c>
      <c r="K264" s="437"/>
      <c r="M264" s="773"/>
      <c r="N264" s="449" t="s">
        <v>400</v>
      </c>
      <c r="O264" s="358" t="s">
        <v>401</v>
      </c>
      <c r="P264" t="s">
        <v>408</v>
      </c>
      <c r="Q264" t="str">
        <f t="shared" si="44"/>
        <v>BUS</v>
      </c>
      <c r="R264" t="str">
        <f t="shared" si="45"/>
        <v>CURICO 3</v>
      </c>
      <c r="S264" s="356">
        <v>1</v>
      </c>
      <c r="T264" s="379">
        <f t="shared" si="46"/>
        <v>139.22036595067621</v>
      </c>
      <c r="U264" s="379">
        <f t="shared" si="47"/>
        <v>139.22036595067621</v>
      </c>
    </row>
    <row r="265" spans="1:21">
      <c r="A265" s="797"/>
      <c r="B265" s="792" t="s">
        <v>486</v>
      </c>
      <c r="C265" s="67" t="s">
        <v>408</v>
      </c>
      <c r="D265" s="67" t="s">
        <v>14</v>
      </c>
      <c r="E265" s="67" t="s">
        <v>8</v>
      </c>
      <c r="F265" s="36">
        <v>126000</v>
      </c>
      <c r="G265" s="87"/>
      <c r="H265" s="87"/>
      <c r="I265" s="87">
        <v>28</v>
      </c>
      <c r="J265" s="112">
        <f t="shared" si="43"/>
        <v>4500</v>
      </c>
      <c r="K265" s="437"/>
      <c r="M265" s="773"/>
      <c r="N265" s="449" t="s">
        <v>400</v>
      </c>
      <c r="O265" s="358" t="s">
        <v>401</v>
      </c>
      <c r="P265" t="s">
        <v>408</v>
      </c>
      <c r="Q265" t="str">
        <f t="shared" si="44"/>
        <v>BUS</v>
      </c>
      <c r="R265" t="str">
        <f t="shared" si="45"/>
        <v>CURICO 3</v>
      </c>
      <c r="S265" s="356">
        <v>1</v>
      </c>
      <c r="T265" s="379">
        <f t="shared" si="46"/>
        <v>139.22036595067621</v>
      </c>
      <c r="U265" s="379">
        <f t="shared" si="47"/>
        <v>139.22036595067621</v>
      </c>
    </row>
    <row r="266" spans="1:21">
      <c r="A266" s="797"/>
      <c r="B266" s="792" t="s">
        <v>486</v>
      </c>
      <c r="C266" s="67" t="s">
        <v>408</v>
      </c>
      <c r="D266" s="67" t="s">
        <v>240</v>
      </c>
      <c r="E266" s="67" t="s">
        <v>8</v>
      </c>
      <c r="F266" s="36">
        <v>108000</v>
      </c>
      <c r="G266" s="87"/>
      <c r="H266" s="87"/>
      <c r="I266" s="87">
        <v>30</v>
      </c>
      <c r="J266" s="112">
        <f t="shared" si="43"/>
        <v>3600</v>
      </c>
      <c r="K266" s="437"/>
      <c r="M266" s="773"/>
      <c r="N266" s="449" t="s">
        <v>400</v>
      </c>
      <c r="O266" s="358" t="s">
        <v>401</v>
      </c>
      <c r="P266" t="s">
        <v>408</v>
      </c>
      <c r="Q266" t="str">
        <f t="shared" si="44"/>
        <v>BUS</v>
      </c>
      <c r="R266" t="str">
        <f t="shared" si="45"/>
        <v>TENO 2</v>
      </c>
      <c r="S266" s="356">
        <v>1</v>
      </c>
      <c r="T266" s="379">
        <f t="shared" si="46"/>
        <v>119.33174224343676</v>
      </c>
      <c r="U266" s="379">
        <f t="shared" si="47"/>
        <v>119.33174224343676</v>
      </c>
    </row>
    <row r="267" spans="1:21">
      <c r="A267" s="797"/>
      <c r="B267" s="792" t="s">
        <v>486</v>
      </c>
      <c r="C267" s="67" t="s">
        <v>408</v>
      </c>
      <c r="D267" s="67" t="s">
        <v>25</v>
      </c>
      <c r="E267" s="67" t="s">
        <v>17</v>
      </c>
      <c r="F267" s="36">
        <v>108000</v>
      </c>
      <c r="G267" s="87"/>
      <c r="H267" s="87"/>
      <c r="I267" s="87">
        <v>20</v>
      </c>
      <c r="J267" s="112">
        <f t="shared" si="43"/>
        <v>5400</v>
      </c>
      <c r="K267" s="437"/>
      <c r="M267" s="773"/>
      <c r="N267" s="449" t="s">
        <v>400</v>
      </c>
      <c r="O267" s="358" t="s">
        <v>401</v>
      </c>
      <c r="P267" t="s">
        <v>408</v>
      </c>
      <c r="Q267" t="str">
        <f t="shared" si="44"/>
        <v>MINIBUS</v>
      </c>
      <c r="R267" t="str">
        <f t="shared" si="45"/>
        <v>MORZA</v>
      </c>
      <c r="S267" s="356">
        <v>1</v>
      </c>
      <c r="T267" s="379">
        <f t="shared" si="46"/>
        <v>119.33174224343676</v>
      </c>
      <c r="U267" s="379">
        <f t="shared" si="47"/>
        <v>119.33174224343676</v>
      </c>
    </row>
    <row r="268" spans="1:21">
      <c r="A268" s="797"/>
      <c r="B268" s="792" t="s">
        <v>486</v>
      </c>
      <c r="C268" s="67" t="s">
        <v>408</v>
      </c>
      <c r="D268" s="67" t="s">
        <v>54</v>
      </c>
      <c r="E268" s="67" t="s">
        <v>17</v>
      </c>
      <c r="F268" s="36">
        <v>105000</v>
      </c>
      <c r="G268" s="87"/>
      <c r="H268" s="87"/>
      <c r="I268" s="87">
        <v>29</v>
      </c>
      <c r="J268" s="112">
        <f t="shared" si="43"/>
        <v>3620.6896551724139</v>
      </c>
      <c r="K268" s="437"/>
      <c r="M268" s="773"/>
      <c r="N268" s="449" t="s">
        <v>400</v>
      </c>
      <c r="O268" s="358" t="s">
        <v>401</v>
      </c>
      <c r="P268" t="s">
        <v>408</v>
      </c>
      <c r="Q268" t="str">
        <f t="shared" si="44"/>
        <v>MINIBUS</v>
      </c>
      <c r="R268" t="str">
        <f t="shared" si="45"/>
        <v>LA MONTAÑA 1</v>
      </c>
      <c r="S268" s="356">
        <v>1</v>
      </c>
      <c r="T268" s="379">
        <f t="shared" si="46"/>
        <v>116.01697162556351</v>
      </c>
      <c r="U268" s="379">
        <f t="shared" si="47"/>
        <v>116.01697162556351</v>
      </c>
    </row>
    <row r="269" spans="1:21" ht="15" thickBot="1">
      <c r="A269" s="797"/>
      <c r="B269" s="792" t="s">
        <v>486</v>
      </c>
      <c r="C269" s="67" t="s">
        <v>408</v>
      </c>
      <c r="D269" s="67" t="s">
        <v>58</v>
      </c>
      <c r="E269" s="67" t="s">
        <v>10</v>
      </c>
      <c r="F269" s="36">
        <v>115000</v>
      </c>
      <c r="G269" s="87"/>
      <c r="H269" s="87"/>
      <c r="I269" s="87">
        <v>12</v>
      </c>
      <c r="J269" s="112">
        <f t="shared" si="43"/>
        <v>9583.3333333333339</v>
      </c>
      <c r="K269" s="437"/>
      <c r="L269" s="360"/>
      <c r="M269" s="774"/>
      <c r="N269" s="452" t="s">
        <v>400</v>
      </c>
      <c r="O269" s="335" t="s">
        <v>401</v>
      </c>
      <c r="P269" s="336" t="s">
        <v>408</v>
      </c>
      <c r="Q269" s="336" t="str">
        <f t="shared" si="44"/>
        <v>VAN</v>
      </c>
      <c r="R269" s="336" t="str">
        <f t="shared" si="45"/>
        <v xml:space="preserve">MOLINA </v>
      </c>
      <c r="S269" s="360">
        <v>1</v>
      </c>
      <c r="T269" s="377">
        <f t="shared" si="46"/>
        <v>127.06620701847433</v>
      </c>
      <c r="U269" s="377">
        <f t="shared" si="47"/>
        <v>127.06620701847433</v>
      </c>
    </row>
    <row r="270" spans="1:21">
      <c r="A270" s="797">
        <v>46018</v>
      </c>
      <c r="B270" s="792" t="s">
        <v>488</v>
      </c>
      <c r="C270" s="67" t="s">
        <v>409</v>
      </c>
      <c r="D270" s="67" t="s">
        <v>477</v>
      </c>
      <c r="E270" s="67" t="s">
        <v>10</v>
      </c>
      <c r="F270" s="36">
        <v>80000</v>
      </c>
      <c r="G270" s="87"/>
      <c r="H270" s="87"/>
      <c r="I270" s="87"/>
      <c r="J270" s="112" t="str">
        <f t="shared" si="43"/>
        <v/>
      </c>
      <c r="K270" s="437">
        <v>905.04</v>
      </c>
      <c r="M270" s="772">
        <v>46018</v>
      </c>
      <c r="N270" s="449" t="s">
        <v>400</v>
      </c>
      <c r="O270" s="358" t="s">
        <v>401</v>
      </c>
      <c r="P270" t="str">
        <f>C270</f>
        <v xml:space="preserve">TURNO 1 </v>
      </c>
      <c r="Q270" t="str">
        <f>E270</f>
        <v>VAN</v>
      </c>
      <c r="R270" t="str">
        <f>D270</f>
        <v>CURICO 1-2-3</v>
      </c>
      <c r="S270" s="356">
        <v>1</v>
      </c>
      <c r="T270" s="379">
        <f>F270/$K$270</f>
        <v>88.393883143286487</v>
      </c>
      <c r="U270" s="547">
        <f t="shared" si="47"/>
        <v>88.393883143286487</v>
      </c>
    </row>
    <row r="271" spans="1:21">
      <c r="A271" s="797"/>
      <c r="B271" s="792" t="s">
        <v>486</v>
      </c>
      <c r="C271" s="67" t="s">
        <v>408</v>
      </c>
      <c r="D271" s="67" t="s">
        <v>222</v>
      </c>
      <c r="E271" s="67" t="s">
        <v>8</v>
      </c>
      <c r="F271" s="36">
        <v>126000</v>
      </c>
      <c r="G271" s="87"/>
      <c r="H271" s="87"/>
      <c r="I271" s="87">
        <v>33</v>
      </c>
      <c r="J271" s="112">
        <f t="shared" si="43"/>
        <v>3818.181818181818</v>
      </c>
      <c r="K271" s="437"/>
      <c r="M271" s="779"/>
      <c r="N271" s="449" t="s">
        <v>400</v>
      </c>
      <c r="O271" s="358" t="s">
        <v>401</v>
      </c>
      <c r="P271" t="str">
        <f t="shared" ref="P271:P278" si="48">C271</f>
        <v>TURNO 1</v>
      </c>
      <c r="Q271" t="str">
        <f t="shared" ref="Q271:Q278" si="49">E271</f>
        <v>BUS</v>
      </c>
      <c r="R271" t="str">
        <f t="shared" ref="R271:R278" si="50">D271</f>
        <v xml:space="preserve">CURICO 1 </v>
      </c>
      <c r="S271" s="356">
        <v>1</v>
      </c>
      <c r="T271" s="379">
        <f t="shared" ref="T271:T278" si="51">F271/$K$270</f>
        <v>139.22036595067621</v>
      </c>
      <c r="U271" s="547">
        <f t="shared" si="47"/>
        <v>139.22036595067621</v>
      </c>
    </row>
    <row r="272" spans="1:21">
      <c r="A272" s="797"/>
      <c r="B272" s="792" t="s">
        <v>486</v>
      </c>
      <c r="C272" s="67" t="s">
        <v>408</v>
      </c>
      <c r="D272" s="67" t="s">
        <v>282</v>
      </c>
      <c r="E272" s="67" t="s">
        <v>8</v>
      </c>
      <c r="F272" s="36">
        <v>126000</v>
      </c>
      <c r="G272" s="87"/>
      <c r="H272" s="87"/>
      <c r="I272" s="87">
        <v>15</v>
      </c>
      <c r="J272" s="112">
        <f t="shared" si="43"/>
        <v>8400</v>
      </c>
      <c r="K272" s="437"/>
      <c r="M272" s="779"/>
      <c r="N272" s="449" t="s">
        <v>400</v>
      </c>
      <c r="O272" s="358" t="s">
        <v>401</v>
      </c>
      <c r="P272" t="str">
        <f t="shared" si="48"/>
        <v>TURNO 1</v>
      </c>
      <c r="Q272" t="str">
        <f t="shared" si="49"/>
        <v>BUS</v>
      </c>
      <c r="R272" t="str">
        <f t="shared" si="50"/>
        <v xml:space="preserve">CURICO 2 </v>
      </c>
      <c r="S272" s="356">
        <v>1</v>
      </c>
      <c r="T272" s="379">
        <f t="shared" si="51"/>
        <v>139.22036595067621</v>
      </c>
      <c r="U272" s="547">
        <f t="shared" si="47"/>
        <v>139.22036595067621</v>
      </c>
    </row>
    <row r="273" spans="1:21">
      <c r="A273" s="797"/>
      <c r="B273" s="792" t="s">
        <v>486</v>
      </c>
      <c r="C273" s="67" t="s">
        <v>408</v>
      </c>
      <c r="D273" s="67" t="s">
        <v>14</v>
      </c>
      <c r="E273" s="67" t="s">
        <v>8</v>
      </c>
      <c r="F273" s="36">
        <v>126000</v>
      </c>
      <c r="G273" s="87"/>
      <c r="H273" s="87"/>
      <c r="I273" s="87">
        <v>40</v>
      </c>
      <c r="J273" s="112">
        <f t="shared" si="43"/>
        <v>3150</v>
      </c>
      <c r="K273" s="437"/>
      <c r="M273" s="779"/>
      <c r="N273" s="449" t="s">
        <v>400</v>
      </c>
      <c r="O273" s="358" t="s">
        <v>401</v>
      </c>
      <c r="P273" t="str">
        <f t="shared" si="48"/>
        <v>TURNO 1</v>
      </c>
      <c r="Q273" t="str">
        <f t="shared" si="49"/>
        <v>BUS</v>
      </c>
      <c r="R273" t="str">
        <f t="shared" si="50"/>
        <v>CURICO 3</v>
      </c>
      <c r="S273" s="356">
        <v>1</v>
      </c>
      <c r="T273" s="379">
        <f t="shared" si="51"/>
        <v>139.22036595067621</v>
      </c>
      <c r="U273" s="547">
        <f t="shared" si="47"/>
        <v>139.22036595067621</v>
      </c>
    </row>
    <row r="274" spans="1:21">
      <c r="A274" s="797"/>
      <c r="B274" s="792" t="s">
        <v>486</v>
      </c>
      <c r="C274" s="67" t="s">
        <v>408</v>
      </c>
      <c r="D274" s="67" t="s">
        <v>14</v>
      </c>
      <c r="E274" s="805" t="s">
        <v>10</v>
      </c>
      <c r="F274" s="36">
        <v>97500</v>
      </c>
      <c r="G274" s="87"/>
      <c r="H274" s="87"/>
      <c r="I274" s="87"/>
      <c r="J274" s="112" t="str">
        <f t="shared" si="43"/>
        <v/>
      </c>
      <c r="K274" s="437"/>
      <c r="M274" s="779"/>
      <c r="N274" s="449" t="s">
        <v>400</v>
      </c>
      <c r="O274" s="358" t="s">
        <v>401</v>
      </c>
      <c r="P274" t="str">
        <f t="shared" si="48"/>
        <v>TURNO 1</v>
      </c>
      <c r="Q274" t="str">
        <f t="shared" si="49"/>
        <v>VAN</v>
      </c>
      <c r="R274" t="str">
        <f t="shared" si="50"/>
        <v>CURICO 3</v>
      </c>
      <c r="S274" s="356">
        <v>1</v>
      </c>
      <c r="T274" s="379">
        <f t="shared" si="51"/>
        <v>107.7300450808804</v>
      </c>
      <c r="U274" s="547">
        <f t="shared" si="47"/>
        <v>107.7300450808804</v>
      </c>
    </row>
    <row r="275" spans="1:21">
      <c r="A275" s="797"/>
      <c r="B275" s="792" t="s">
        <v>486</v>
      </c>
      <c r="C275" s="67" t="s">
        <v>408</v>
      </c>
      <c r="D275" s="67" t="s">
        <v>240</v>
      </c>
      <c r="E275" s="67" t="s">
        <v>8</v>
      </c>
      <c r="F275" s="36">
        <v>108000</v>
      </c>
      <c r="G275" s="87"/>
      <c r="H275" s="87"/>
      <c r="I275" s="87">
        <v>22</v>
      </c>
      <c r="J275" s="112">
        <f t="shared" si="43"/>
        <v>4909.090909090909</v>
      </c>
      <c r="K275" s="437"/>
      <c r="M275" s="779"/>
      <c r="N275" s="449" t="s">
        <v>400</v>
      </c>
      <c r="O275" s="358" t="s">
        <v>401</v>
      </c>
      <c r="P275" t="str">
        <f t="shared" si="48"/>
        <v>TURNO 1</v>
      </c>
      <c r="Q275" t="str">
        <f t="shared" si="49"/>
        <v>BUS</v>
      </c>
      <c r="R275" t="str">
        <f t="shared" si="50"/>
        <v>TENO 2</v>
      </c>
      <c r="S275" s="356">
        <v>1</v>
      </c>
      <c r="T275" s="379">
        <f t="shared" si="51"/>
        <v>119.33174224343676</v>
      </c>
      <c r="U275" s="547">
        <f t="shared" si="47"/>
        <v>119.33174224343676</v>
      </c>
    </row>
    <row r="276" spans="1:21">
      <c r="A276" s="797"/>
      <c r="B276" s="792" t="s">
        <v>486</v>
      </c>
      <c r="C276" s="67" t="s">
        <v>408</v>
      </c>
      <c r="D276" s="67" t="s">
        <v>25</v>
      </c>
      <c r="E276" s="67" t="s">
        <v>17</v>
      </c>
      <c r="F276" s="36">
        <v>108000</v>
      </c>
      <c r="G276" s="87"/>
      <c r="H276" s="87"/>
      <c r="I276" s="87">
        <v>18</v>
      </c>
      <c r="J276" s="112">
        <f t="shared" si="43"/>
        <v>6000</v>
      </c>
      <c r="K276" s="437"/>
      <c r="M276" s="779"/>
      <c r="N276" s="449" t="s">
        <v>400</v>
      </c>
      <c r="O276" s="358" t="s">
        <v>401</v>
      </c>
      <c r="P276" t="str">
        <f t="shared" si="48"/>
        <v>TURNO 1</v>
      </c>
      <c r="Q276" t="str">
        <f t="shared" si="49"/>
        <v>MINIBUS</v>
      </c>
      <c r="R276" t="str">
        <f t="shared" si="50"/>
        <v>MORZA</v>
      </c>
      <c r="S276" s="356">
        <v>1</v>
      </c>
      <c r="T276" s="379">
        <f t="shared" si="51"/>
        <v>119.33174224343676</v>
      </c>
      <c r="U276" s="547">
        <f t="shared" si="47"/>
        <v>119.33174224343676</v>
      </c>
    </row>
    <row r="277" spans="1:21">
      <c r="A277" s="797"/>
      <c r="B277" s="792" t="s">
        <v>486</v>
      </c>
      <c r="C277" s="67" t="s">
        <v>408</v>
      </c>
      <c r="D277" s="67" t="s">
        <v>54</v>
      </c>
      <c r="E277" s="67" t="s">
        <v>17</v>
      </c>
      <c r="F277" s="36">
        <v>105000</v>
      </c>
      <c r="G277" s="87"/>
      <c r="H277" s="87"/>
      <c r="I277" s="87">
        <v>18</v>
      </c>
      <c r="J277" s="112">
        <f t="shared" si="43"/>
        <v>5833.333333333333</v>
      </c>
      <c r="K277" s="437"/>
      <c r="M277" s="779"/>
      <c r="N277" s="449" t="s">
        <v>400</v>
      </c>
      <c r="O277" s="358" t="s">
        <v>401</v>
      </c>
      <c r="P277" t="str">
        <f t="shared" si="48"/>
        <v>TURNO 1</v>
      </c>
      <c r="Q277" t="str">
        <f t="shared" si="49"/>
        <v>MINIBUS</v>
      </c>
      <c r="R277" t="str">
        <f t="shared" si="50"/>
        <v>LA MONTAÑA 1</v>
      </c>
      <c r="S277" s="356">
        <v>1</v>
      </c>
      <c r="T277" s="379">
        <f t="shared" si="51"/>
        <v>116.01697162556351</v>
      </c>
      <c r="U277" s="547">
        <f t="shared" si="47"/>
        <v>116.01697162556351</v>
      </c>
    </row>
    <row r="278" spans="1:21" ht="15" thickBot="1">
      <c r="A278" s="797"/>
      <c r="B278" s="792" t="s">
        <v>486</v>
      </c>
      <c r="C278" s="67" t="s">
        <v>408</v>
      </c>
      <c r="D278" s="67" t="s">
        <v>58</v>
      </c>
      <c r="E278" s="67" t="s">
        <v>10</v>
      </c>
      <c r="F278" s="36">
        <v>115000</v>
      </c>
      <c r="G278" s="87"/>
      <c r="H278" s="87"/>
      <c r="I278" s="87"/>
      <c r="J278" s="112" t="str">
        <f t="shared" si="43"/>
        <v/>
      </c>
      <c r="K278" s="437"/>
      <c r="M278" s="774"/>
      <c r="N278" s="449" t="s">
        <v>400</v>
      </c>
      <c r="O278" s="358" t="s">
        <v>401</v>
      </c>
      <c r="P278" t="str">
        <f t="shared" si="48"/>
        <v>TURNO 1</v>
      </c>
      <c r="Q278" t="str">
        <f t="shared" si="49"/>
        <v>VAN</v>
      </c>
      <c r="R278" t="str">
        <f t="shared" si="50"/>
        <v xml:space="preserve">MOLINA </v>
      </c>
      <c r="S278" s="356">
        <v>1</v>
      </c>
      <c r="T278" s="379">
        <f t="shared" si="51"/>
        <v>127.06620701847433</v>
      </c>
      <c r="U278" s="547">
        <f t="shared" si="47"/>
        <v>127.06620701847433</v>
      </c>
    </row>
    <row r="279" spans="1:21">
      <c r="A279" s="797">
        <v>46020</v>
      </c>
      <c r="B279" s="792" t="s">
        <v>486</v>
      </c>
      <c r="C279" s="67" t="s">
        <v>408</v>
      </c>
      <c r="D279" s="67" t="s">
        <v>222</v>
      </c>
      <c r="E279" s="67" t="s">
        <v>8</v>
      </c>
      <c r="F279" s="36">
        <v>126000</v>
      </c>
      <c r="G279" s="87"/>
      <c r="H279" s="87"/>
      <c r="I279" s="87"/>
      <c r="J279" s="112" t="str">
        <f t="shared" si="43"/>
        <v/>
      </c>
      <c r="K279" s="745">
        <v>904.59</v>
      </c>
      <c r="L279" s="641"/>
      <c r="M279" s="674">
        <v>46020</v>
      </c>
      <c r="N279" s="474" t="s">
        <v>400</v>
      </c>
      <c r="O279" s="338" t="s">
        <v>401</v>
      </c>
      <c r="P279" s="338" t="str">
        <f>C279</f>
        <v>TURNO 1</v>
      </c>
      <c r="Q279" s="338" t="str">
        <f>E279</f>
        <v>BUS</v>
      </c>
      <c r="R279" s="338" t="str">
        <f>D279</f>
        <v xml:space="preserve">CURICO 1 </v>
      </c>
      <c r="S279" s="359">
        <v>1</v>
      </c>
      <c r="T279" s="376">
        <f>F279/$K$279</f>
        <v>139.28962292309222</v>
      </c>
      <c r="U279" s="549">
        <f t="shared" si="47"/>
        <v>139.28962292309222</v>
      </c>
    </row>
    <row r="280" spans="1:21">
      <c r="A280" s="797"/>
      <c r="B280" s="792" t="s">
        <v>486</v>
      </c>
      <c r="C280" s="67" t="s">
        <v>408</v>
      </c>
      <c r="D280" s="67" t="s">
        <v>282</v>
      </c>
      <c r="E280" s="67" t="s">
        <v>8</v>
      </c>
      <c r="F280" s="36">
        <v>126000</v>
      </c>
      <c r="G280" s="87"/>
      <c r="H280" s="87"/>
      <c r="I280" s="87"/>
      <c r="J280" s="112" t="str">
        <f t="shared" si="43"/>
        <v/>
      </c>
      <c r="K280" s="745"/>
      <c r="L280" s="518"/>
      <c r="M280" s="675"/>
      <c r="N280" s="449" t="s">
        <v>400</v>
      </c>
      <c r="O280" s="358" t="s">
        <v>401</v>
      </c>
      <c r="P280" t="str">
        <f t="shared" ref="P280:P286" si="52">C280</f>
        <v>TURNO 1</v>
      </c>
      <c r="Q280" t="str">
        <f t="shared" ref="Q280:Q286" si="53">E280</f>
        <v>BUS</v>
      </c>
      <c r="R280" t="str">
        <f t="shared" ref="R280:R286" si="54">D280</f>
        <v xml:space="preserve">CURICO 2 </v>
      </c>
      <c r="S280" s="356">
        <v>1</v>
      </c>
      <c r="T280" s="379">
        <f t="shared" ref="T280:T286" si="55">F280/$K$279</f>
        <v>139.28962292309222</v>
      </c>
      <c r="U280" s="550">
        <f t="shared" si="47"/>
        <v>139.28962292309222</v>
      </c>
    </row>
    <row r="281" spans="1:21">
      <c r="A281" s="797"/>
      <c r="B281" s="792" t="s">
        <v>486</v>
      </c>
      <c r="C281" s="67" t="s">
        <v>408</v>
      </c>
      <c r="D281" s="67" t="s">
        <v>14</v>
      </c>
      <c r="E281" s="67" t="s">
        <v>8</v>
      </c>
      <c r="F281" s="36">
        <v>126000</v>
      </c>
      <c r="G281" s="87"/>
      <c r="H281" s="87"/>
      <c r="I281" s="87"/>
      <c r="J281" s="112" t="str">
        <f t="shared" si="43"/>
        <v/>
      </c>
      <c r="K281" s="745"/>
      <c r="L281" s="518"/>
      <c r="M281" s="675"/>
      <c r="N281" s="449" t="s">
        <v>400</v>
      </c>
      <c r="O281" s="358" t="s">
        <v>401</v>
      </c>
      <c r="P281" t="str">
        <f t="shared" si="52"/>
        <v>TURNO 1</v>
      </c>
      <c r="Q281" t="str">
        <f t="shared" si="53"/>
        <v>BUS</v>
      </c>
      <c r="R281" t="str">
        <f t="shared" si="54"/>
        <v>CURICO 3</v>
      </c>
      <c r="S281" s="356">
        <v>1</v>
      </c>
      <c r="T281" s="379">
        <f t="shared" si="55"/>
        <v>139.28962292309222</v>
      </c>
      <c r="U281" s="550">
        <f t="shared" si="47"/>
        <v>139.28962292309222</v>
      </c>
    </row>
    <row r="282" spans="1:21">
      <c r="A282" s="797"/>
      <c r="B282" s="792" t="s">
        <v>486</v>
      </c>
      <c r="C282" s="67" t="s">
        <v>408</v>
      </c>
      <c r="D282" s="67" t="s">
        <v>14</v>
      </c>
      <c r="E282" s="805" t="s">
        <v>10</v>
      </c>
      <c r="F282" s="36">
        <v>90000</v>
      </c>
      <c r="G282" s="87"/>
      <c r="H282" s="87"/>
      <c r="I282" s="87"/>
      <c r="J282" s="112" t="str">
        <f t="shared" si="43"/>
        <v/>
      </c>
      <c r="K282" s="745"/>
      <c r="L282" s="518"/>
      <c r="M282" s="675"/>
      <c r="N282" s="449" t="s">
        <v>400</v>
      </c>
      <c r="O282" s="358" t="s">
        <v>401</v>
      </c>
      <c r="P282" t="str">
        <f t="shared" si="52"/>
        <v>TURNO 1</v>
      </c>
      <c r="Q282" t="str">
        <f t="shared" si="53"/>
        <v>VAN</v>
      </c>
      <c r="R282" t="str">
        <f t="shared" si="54"/>
        <v>CURICO 3</v>
      </c>
      <c r="S282" s="356">
        <v>1</v>
      </c>
      <c r="T282" s="379">
        <f t="shared" si="55"/>
        <v>99.492587802208732</v>
      </c>
      <c r="U282" s="550">
        <f t="shared" si="47"/>
        <v>99.492587802208732</v>
      </c>
    </row>
    <row r="283" spans="1:21">
      <c r="A283" s="797"/>
      <c r="B283" s="792" t="s">
        <v>486</v>
      </c>
      <c r="C283" s="67" t="s">
        <v>408</v>
      </c>
      <c r="D283" s="67" t="s">
        <v>240</v>
      </c>
      <c r="E283" s="67" t="s">
        <v>8</v>
      </c>
      <c r="F283" s="36">
        <v>108000</v>
      </c>
      <c r="G283" s="87"/>
      <c r="H283" s="87"/>
      <c r="I283" s="87"/>
      <c r="J283" s="112" t="str">
        <f t="shared" si="43"/>
        <v/>
      </c>
      <c r="K283" s="745"/>
      <c r="L283" s="518"/>
      <c r="M283" s="675"/>
      <c r="N283" s="449" t="s">
        <v>400</v>
      </c>
      <c r="O283" s="358" t="s">
        <v>401</v>
      </c>
      <c r="P283" t="str">
        <f t="shared" si="52"/>
        <v>TURNO 1</v>
      </c>
      <c r="Q283" t="str">
        <f t="shared" si="53"/>
        <v>BUS</v>
      </c>
      <c r="R283" t="str">
        <f t="shared" si="54"/>
        <v>TENO 2</v>
      </c>
      <c r="S283" s="356">
        <v>1</v>
      </c>
      <c r="T283" s="379">
        <f t="shared" si="55"/>
        <v>119.39110536265048</v>
      </c>
      <c r="U283" s="550">
        <f t="shared" si="47"/>
        <v>119.39110536265048</v>
      </c>
    </row>
    <row r="284" spans="1:21">
      <c r="A284" s="797"/>
      <c r="B284" s="792" t="s">
        <v>486</v>
      </c>
      <c r="C284" s="67" t="s">
        <v>408</v>
      </c>
      <c r="D284" s="67" t="s">
        <v>25</v>
      </c>
      <c r="E284" s="67" t="s">
        <v>17</v>
      </c>
      <c r="F284" s="36">
        <v>108000</v>
      </c>
      <c r="G284" s="87"/>
      <c r="H284" s="87"/>
      <c r="I284" s="87"/>
      <c r="J284" s="112" t="str">
        <f t="shared" si="43"/>
        <v/>
      </c>
      <c r="K284" s="745"/>
      <c r="L284" s="518"/>
      <c r="M284" s="675"/>
      <c r="N284" s="449" t="s">
        <v>400</v>
      </c>
      <c r="O284" s="358" t="s">
        <v>401</v>
      </c>
      <c r="P284" t="str">
        <f t="shared" si="52"/>
        <v>TURNO 1</v>
      </c>
      <c r="Q284" t="str">
        <f t="shared" si="53"/>
        <v>MINIBUS</v>
      </c>
      <c r="R284" t="str">
        <f t="shared" si="54"/>
        <v>MORZA</v>
      </c>
      <c r="S284" s="356">
        <v>1</v>
      </c>
      <c r="T284" s="379">
        <f t="shared" si="55"/>
        <v>119.39110536265048</v>
      </c>
      <c r="U284" s="550">
        <f t="shared" si="47"/>
        <v>119.39110536265048</v>
      </c>
    </row>
    <row r="285" spans="1:21">
      <c r="A285" s="797"/>
      <c r="B285" s="792" t="s">
        <v>486</v>
      </c>
      <c r="C285" s="67" t="s">
        <v>408</v>
      </c>
      <c r="D285" s="67" t="s">
        <v>54</v>
      </c>
      <c r="E285" s="67" t="s">
        <v>17</v>
      </c>
      <c r="F285" s="36">
        <v>105000</v>
      </c>
      <c r="G285" s="87"/>
      <c r="H285" s="87"/>
      <c r="I285" s="87"/>
      <c r="J285" s="112" t="str">
        <f t="shared" si="43"/>
        <v/>
      </c>
      <c r="K285" s="745"/>
      <c r="L285" s="518"/>
      <c r="M285" s="675"/>
      <c r="N285" s="449" t="s">
        <v>400</v>
      </c>
      <c r="O285" s="358" t="s">
        <v>401</v>
      </c>
      <c r="P285" t="str">
        <f t="shared" si="52"/>
        <v>TURNO 1</v>
      </c>
      <c r="Q285" t="str">
        <f t="shared" si="53"/>
        <v>MINIBUS</v>
      </c>
      <c r="R285" t="str">
        <f t="shared" si="54"/>
        <v>LA MONTAÑA 1</v>
      </c>
      <c r="S285" s="356">
        <v>1</v>
      </c>
      <c r="T285" s="379">
        <f t="shared" si="55"/>
        <v>116.07468576924352</v>
      </c>
      <c r="U285" s="550">
        <f t="shared" si="47"/>
        <v>116.07468576924352</v>
      </c>
    </row>
    <row r="286" spans="1:21" ht="15" thickBot="1">
      <c r="A286" s="797"/>
      <c r="B286" s="792" t="s">
        <v>486</v>
      </c>
      <c r="C286" s="67" t="s">
        <v>408</v>
      </c>
      <c r="D286" s="67" t="s">
        <v>58</v>
      </c>
      <c r="E286" s="67" t="s">
        <v>10</v>
      </c>
      <c r="F286" s="36">
        <v>115000</v>
      </c>
      <c r="G286" s="87"/>
      <c r="H286" s="87"/>
      <c r="I286" s="87"/>
      <c r="J286" s="112" t="str">
        <f t="shared" si="43"/>
        <v/>
      </c>
      <c r="K286" s="745"/>
      <c r="L286" s="518"/>
      <c r="M286" s="676"/>
      <c r="N286" s="449" t="s">
        <v>400</v>
      </c>
      <c r="O286" s="358" t="s">
        <v>401</v>
      </c>
      <c r="P286" t="str">
        <f t="shared" si="52"/>
        <v>TURNO 1</v>
      </c>
      <c r="Q286" t="str">
        <f t="shared" si="53"/>
        <v>VAN</v>
      </c>
      <c r="R286" t="str">
        <f t="shared" si="54"/>
        <v xml:space="preserve">MOLINA </v>
      </c>
      <c r="S286" s="356">
        <v>1</v>
      </c>
      <c r="T286" s="379">
        <f t="shared" si="55"/>
        <v>127.12941774726671</v>
      </c>
      <c r="U286" s="550">
        <f t="shared" si="47"/>
        <v>127.12941774726671</v>
      </c>
    </row>
    <row r="287" spans="1:21">
      <c r="A287" s="797">
        <v>46021</v>
      </c>
      <c r="B287" s="806" t="s">
        <v>489</v>
      </c>
      <c r="C287" s="807" t="s">
        <v>408</v>
      </c>
      <c r="D287" s="807" t="s">
        <v>477</v>
      </c>
      <c r="E287" s="807" t="s">
        <v>10</v>
      </c>
      <c r="F287" s="36">
        <v>80000</v>
      </c>
      <c r="G287" s="87"/>
      <c r="H287" s="87"/>
      <c r="I287" s="87"/>
      <c r="J287" s="112" t="str">
        <f t="shared" si="43"/>
        <v/>
      </c>
      <c r="K287" s="745">
        <v>911.18</v>
      </c>
      <c r="L287" s="641"/>
      <c r="M287" s="674">
        <v>46021</v>
      </c>
      <c r="N287" s="474" t="s">
        <v>400</v>
      </c>
      <c r="O287" s="161" t="s">
        <v>401</v>
      </c>
      <c r="P287" s="338" t="str">
        <f t="shared" ref="P287:P303" si="56">C287</f>
        <v>TURNO 1</v>
      </c>
      <c r="Q287" s="338" t="str">
        <f t="shared" ref="Q287:Q295" si="57">E287</f>
        <v>VAN</v>
      </c>
      <c r="R287" s="338" t="str">
        <f t="shared" ref="R287:R295" si="58">D287</f>
        <v>CURICO 1-2-3</v>
      </c>
      <c r="S287" s="359">
        <v>1</v>
      </c>
      <c r="T287" s="376">
        <f t="shared" ref="T287:T295" si="59">F287/$K$287</f>
        <v>87.798239645295112</v>
      </c>
      <c r="U287" s="549">
        <f t="shared" ref="U287:U303" si="60">S287*T287</f>
        <v>87.798239645295112</v>
      </c>
    </row>
    <row r="288" spans="1:21">
      <c r="A288" s="797"/>
      <c r="B288" s="792" t="s">
        <v>486</v>
      </c>
      <c r="C288" s="67" t="s">
        <v>408</v>
      </c>
      <c r="D288" s="67" t="s">
        <v>222</v>
      </c>
      <c r="E288" s="67" t="s">
        <v>8</v>
      </c>
      <c r="F288" s="36">
        <v>126000</v>
      </c>
      <c r="G288" s="87"/>
      <c r="H288" s="87"/>
      <c r="I288" s="87"/>
      <c r="J288" s="112" t="str">
        <f t="shared" si="43"/>
        <v/>
      </c>
      <c r="K288" s="745"/>
      <c r="L288" s="518"/>
      <c r="M288" s="675"/>
      <c r="N288" s="449" t="s">
        <v>400</v>
      </c>
      <c r="O288" s="358" t="s">
        <v>401</v>
      </c>
      <c r="P288" t="str">
        <f t="shared" si="56"/>
        <v>TURNO 1</v>
      </c>
      <c r="Q288" t="str">
        <f t="shared" si="57"/>
        <v>BUS</v>
      </c>
      <c r="R288" t="str">
        <f t="shared" si="58"/>
        <v xml:space="preserve">CURICO 1 </v>
      </c>
      <c r="S288" s="356">
        <v>1</v>
      </c>
      <c r="T288" s="379">
        <f t="shared" si="59"/>
        <v>138.28222744133981</v>
      </c>
      <c r="U288" s="550">
        <f t="shared" si="60"/>
        <v>138.28222744133981</v>
      </c>
    </row>
    <row r="289" spans="1:21">
      <c r="A289" s="797"/>
      <c r="B289" s="792" t="s">
        <v>486</v>
      </c>
      <c r="C289" s="67" t="s">
        <v>408</v>
      </c>
      <c r="D289" s="67" t="s">
        <v>282</v>
      </c>
      <c r="E289" s="67" t="s">
        <v>8</v>
      </c>
      <c r="F289" s="36">
        <v>126000</v>
      </c>
      <c r="G289" s="87"/>
      <c r="H289" s="87"/>
      <c r="I289" s="87"/>
      <c r="J289" s="112" t="str">
        <f t="shared" si="43"/>
        <v/>
      </c>
      <c r="K289" s="745"/>
      <c r="L289" s="518"/>
      <c r="M289" s="675"/>
      <c r="N289" s="449" t="s">
        <v>400</v>
      </c>
      <c r="O289" s="358" t="s">
        <v>401</v>
      </c>
      <c r="P289" t="str">
        <f t="shared" si="56"/>
        <v>TURNO 1</v>
      </c>
      <c r="Q289" t="str">
        <f t="shared" si="57"/>
        <v>BUS</v>
      </c>
      <c r="R289" t="str">
        <f t="shared" si="58"/>
        <v xml:space="preserve">CURICO 2 </v>
      </c>
      <c r="S289" s="356">
        <v>1</v>
      </c>
      <c r="T289" s="379">
        <f t="shared" si="59"/>
        <v>138.28222744133981</v>
      </c>
      <c r="U289" s="550">
        <f t="shared" si="60"/>
        <v>138.28222744133981</v>
      </c>
    </row>
    <row r="290" spans="1:21">
      <c r="A290" s="797"/>
      <c r="B290" s="792" t="s">
        <v>486</v>
      </c>
      <c r="C290" s="67" t="s">
        <v>408</v>
      </c>
      <c r="D290" s="67" t="s">
        <v>14</v>
      </c>
      <c r="E290" s="67" t="s">
        <v>8</v>
      </c>
      <c r="F290" s="36">
        <v>126000</v>
      </c>
      <c r="G290" s="87"/>
      <c r="H290" s="87"/>
      <c r="I290" s="87"/>
      <c r="J290" s="112" t="str">
        <f t="shared" si="43"/>
        <v/>
      </c>
      <c r="K290" s="745"/>
      <c r="L290" s="518"/>
      <c r="M290" s="675"/>
      <c r="N290" s="449" t="s">
        <v>400</v>
      </c>
      <c r="O290" s="358" t="s">
        <v>401</v>
      </c>
      <c r="P290" t="str">
        <f t="shared" si="56"/>
        <v>TURNO 1</v>
      </c>
      <c r="Q290" t="str">
        <f t="shared" si="57"/>
        <v>BUS</v>
      </c>
      <c r="R290" t="str">
        <f t="shared" si="58"/>
        <v>CURICO 3</v>
      </c>
      <c r="S290" s="356">
        <v>1</v>
      </c>
      <c r="T290" s="379">
        <f t="shared" si="59"/>
        <v>138.28222744133981</v>
      </c>
      <c r="U290" s="550">
        <f t="shared" si="60"/>
        <v>138.28222744133981</v>
      </c>
    </row>
    <row r="291" spans="1:21">
      <c r="A291" s="797"/>
      <c r="B291" s="792" t="s">
        <v>486</v>
      </c>
      <c r="C291" s="67" t="s">
        <v>408</v>
      </c>
      <c r="D291" s="67" t="s">
        <v>14</v>
      </c>
      <c r="E291" s="805" t="s">
        <v>10</v>
      </c>
      <c r="F291" s="36">
        <v>90000</v>
      </c>
      <c r="G291" s="87"/>
      <c r="H291" s="87"/>
      <c r="I291" s="87"/>
      <c r="J291" s="112" t="str">
        <f t="shared" si="43"/>
        <v/>
      </c>
      <c r="K291" s="745"/>
      <c r="L291" s="518"/>
      <c r="M291" s="675"/>
      <c r="N291" s="449" t="s">
        <v>400</v>
      </c>
      <c r="O291" s="358" t="s">
        <v>401</v>
      </c>
      <c r="P291" t="str">
        <f t="shared" si="56"/>
        <v>TURNO 1</v>
      </c>
      <c r="Q291" t="str">
        <f t="shared" si="57"/>
        <v>VAN</v>
      </c>
      <c r="R291" t="str">
        <f t="shared" si="58"/>
        <v>CURICO 3</v>
      </c>
      <c r="S291" s="356">
        <v>1</v>
      </c>
      <c r="T291" s="379">
        <f t="shared" si="59"/>
        <v>98.773019600956999</v>
      </c>
      <c r="U291" s="550">
        <f t="shared" si="60"/>
        <v>98.773019600956999</v>
      </c>
    </row>
    <row r="292" spans="1:21">
      <c r="A292" s="797"/>
      <c r="B292" s="792" t="s">
        <v>486</v>
      </c>
      <c r="C292" s="67" t="s">
        <v>408</v>
      </c>
      <c r="D292" s="67" t="s">
        <v>240</v>
      </c>
      <c r="E292" s="67" t="s">
        <v>8</v>
      </c>
      <c r="F292" s="36">
        <v>108000</v>
      </c>
      <c r="G292" s="87"/>
      <c r="H292" s="87"/>
      <c r="I292" s="87"/>
      <c r="J292" s="112" t="str">
        <f t="shared" si="43"/>
        <v/>
      </c>
      <c r="K292" s="745"/>
      <c r="L292" s="518"/>
      <c r="M292" s="675"/>
      <c r="N292" s="449" t="s">
        <v>400</v>
      </c>
      <c r="O292" s="358" t="s">
        <v>401</v>
      </c>
      <c r="P292" t="str">
        <f t="shared" si="56"/>
        <v>TURNO 1</v>
      </c>
      <c r="Q292" t="str">
        <f t="shared" si="57"/>
        <v>BUS</v>
      </c>
      <c r="R292" t="str">
        <f t="shared" si="58"/>
        <v>TENO 2</v>
      </c>
      <c r="S292" s="356">
        <v>1</v>
      </c>
      <c r="T292" s="379">
        <f t="shared" si="59"/>
        <v>118.52762352114841</v>
      </c>
      <c r="U292" s="550">
        <f t="shared" si="60"/>
        <v>118.52762352114841</v>
      </c>
    </row>
    <row r="293" spans="1:21">
      <c r="A293" s="797"/>
      <c r="B293" s="792" t="s">
        <v>486</v>
      </c>
      <c r="C293" s="67" t="s">
        <v>408</v>
      </c>
      <c r="D293" s="67" t="s">
        <v>25</v>
      </c>
      <c r="E293" s="67" t="s">
        <v>17</v>
      </c>
      <c r="F293" s="36">
        <v>108000</v>
      </c>
      <c r="G293" s="87"/>
      <c r="H293" s="87"/>
      <c r="I293" s="87"/>
      <c r="J293" s="112" t="str">
        <f t="shared" si="43"/>
        <v/>
      </c>
      <c r="K293" s="745"/>
      <c r="L293" s="518"/>
      <c r="M293" s="675"/>
      <c r="N293" s="449" t="s">
        <v>400</v>
      </c>
      <c r="O293" s="358" t="s">
        <v>401</v>
      </c>
      <c r="P293" t="str">
        <f t="shared" si="56"/>
        <v>TURNO 1</v>
      </c>
      <c r="Q293" t="str">
        <f t="shared" si="57"/>
        <v>MINIBUS</v>
      </c>
      <c r="R293" t="str">
        <f t="shared" si="58"/>
        <v>MORZA</v>
      </c>
      <c r="S293" s="356">
        <v>1</v>
      </c>
      <c r="T293" s="379">
        <f t="shared" si="59"/>
        <v>118.52762352114841</v>
      </c>
      <c r="U293" s="550">
        <f t="shared" si="60"/>
        <v>118.52762352114841</v>
      </c>
    </row>
    <row r="294" spans="1:21">
      <c r="A294" s="797"/>
      <c r="B294" s="792" t="s">
        <v>486</v>
      </c>
      <c r="C294" s="67" t="s">
        <v>408</v>
      </c>
      <c r="D294" s="67" t="s">
        <v>54</v>
      </c>
      <c r="E294" s="67" t="s">
        <v>17</v>
      </c>
      <c r="F294" s="36">
        <v>105000</v>
      </c>
      <c r="G294" s="87"/>
      <c r="H294" s="87"/>
      <c r="I294" s="87"/>
      <c r="J294" s="112" t="str">
        <f t="shared" si="43"/>
        <v/>
      </c>
      <c r="K294" s="745"/>
      <c r="L294" s="518"/>
      <c r="M294" s="675"/>
      <c r="N294" s="449" t="s">
        <v>400</v>
      </c>
      <c r="O294" s="358" t="s">
        <v>401</v>
      </c>
      <c r="P294" t="str">
        <f t="shared" si="56"/>
        <v>TURNO 1</v>
      </c>
      <c r="Q294" t="str">
        <f t="shared" si="57"/>
        <v>MINIBUS</v>
      </c>
      <c r="R294" t="str">
        <f t="shared" si="58"/>
        <v>LA MONTAÑA 1</v>
      </c>
      <c r="S294" s="356">
        <v>1</v>
      </c>
      <c r="T294" s="379">
        <f t="shared" si="59"/>
        <v>115.23518953444984</v>
      </c>
      <c r="U294" s="550">
        <f t="shared" si="60"/>
        <v>115.23518953444984</v>
      </c>
    </row>
    <row r="295" spans="1:21" ht="15" thickBot="1">
      <c r="A295" s="797"/>
      <c r="B295" s="792" t="s">
        <v>486</v>
      </c>
      <c r="C295" s="67" t="s">
        <v>408</v>
      </c>
      <c r="D295" s="67" t="s">
        <v>58</v>
      </c>
      <c r="E295" s="67" t="s">
        <v>10</v>
      </c>
      <c r="F295" s="36">
        <v>115000</v>
      </c>
      <c r="G295" s="87"/>
      <c r="H295" s="87"/>
      <c r="I295" s="87"/>
      <c r="J295" s="112" t="str">
        <f t="shared" si="43"/>
        <v/>
      </c>
      <c r="K295" s="745"/>
      <c r="L295" s="642"/>
      <c r="M295" s="676"/>
      <c r="N295" s="452" t="s">
        <v>400</v>
      </c>
      <c r="O295" s="335" t="s">
        <v>401</v>
      </c>
      <c r="P295" s="336" t="str">
        <f t="shared" si="56"/>
        <v>TURNO 1</v>
      </c>
      <c r="Q295" s="336" t="str">
        <f t="shared" si="57"/>
        <v>VAN</v>
      </c>
      <c r="R295" s="336" t="str">
        <f t="shared" si="58"/>
        <v xml:space="preserve">MOLINA </v>
      </c>
      <c r="S295" s="360">
        <v>1</v>
      </c>
      <c r="T295" s="377">
        <f t="shared" si="59"/>
        <v>126.20996949011173</v>
      </c>
      <c r="U295" s="551">
        <f t="shared" si="60"/>
        <v>126.20996949011173</v>
      </c>
    </row>
    <row r="296" spans="1:21">
      <c r="A296" s="797">
        <v>46022</v>
      </c>
      <c r="B296" s="792" t="s">
        <v>486</v>
      </c>
      <c r="C296" s="67" t="s">
        <v>408</v>
      </c>
      <c r="D296" s="67" t="s">
        <v>222</v>
      </c>
      <c r="E296" s="67" t="s">
        <v>8</v>
      </c>
      <c r="F296" s="36">
        <v>126000</v>
      </c>
      <c r="G296" s="87"/>
      <c r="H296" s="87"/>
      <c r="I296" s="87">
        <v>29</v>
      </c>
      <c r="J296" s="112">
        <f t="shared" si="43"/>
        <v>4344.8275862068967</v>
      </c>
      <c r="K296" s="745">
        <v>911.18</v>
      </c>
      <c r="L296" s="768"/>
      <c r="M296" s="772">
        <v>46022</v>
      </c>
      <c r="N296" s="557" t="s">
        <v>490</v>
      </c>
      <c r="O296" s="557" t="s">
        <v>498</v>
      </c>
      <c r="P296" t="str">
        <f t="shared" si="56"/>
        <v>TURNO 1</v>
      </c>
      <c r="Q296" t="str">
        <f>E296</f>
        <v>BUS</v>
      </c>
      <c r="R296" t="str">
        <f>D296</f>
        <v xml:space="preserve">CURICO 1 </v>
      </c>
      <c r="S296" s="356">
        <v>1</v>
      </c>
      <c r="T296" s="379">
        <f>F296/$K$296</f>
        <v>138.28222744133981</v>
      </c>
      <c r="U296" s="550">
        <f t="shared" si="60"/>
        <v>138.28222744133981</v>
      </c>
    </row>
    <row r="297" spans="1:21">
      <c r="A297" s="797"/>
      <c r="B297" s="792" t="s">
        <v>486</v>
      </c>
      <c r="C297" s="67" t="s">
        <v>408</v>
      </c>
      <c r="D297" s="67" t="s">
        <v>282</v>
      </c>
      <c r="E297" s="67" t="s">
        <v>8</v>
      </c>
      <c r="F297" s="36">
        <v>126000</v>
      </c>
      <c r="G297" s="87"/>
      <c r="H297" s="87"/>
      <c r="I297" s="87">
        <v>14</v>
      </c>
      <c r="J297" s="112">
        <f t="shared" si="43"/>
        <v>9000</v>
      </c>
      <c r="K297" s="745"/>
      <c r="L297" s="518"/>
      <c r="M297" s="779"/>
      <c r="N297" s="557" t="s">
        <v>491</v>
      </c>
      <c r="O297" s="557" t="s">
        <v>498</v>
      </c>
      <c r="P297" t="str">
        <f t="shared" si="56"/>
        <v>TURNO 1</v>
      </c>
      <c r="Q297" t="str">
        <f t="shared" ref="Q297:Q303" si="61">E297</f>
        <v>BUS</v>
      </c>
      <c r="R297" t="str">
        <f t="shared" ref="R297:R303" si="62">D297</f>
        <v xml:space="preserve">CURICO 2 </v>
      </c>
      <c r="S297" s="356">
        <v>1</v>
      </c>
      <c r="T297" s="379">
        <f t="shared" ref="T297:T303" si="63">F297/$K$296</f>
        <v>138.28222744133981</v>
      </c>
      <c r="U297" s="550">
        <f t="shared" si="60"/>
        <v>138.28222744133981</v>
      </c>
    </row>
    <row r="298" spans="1:21">
      <c r="A298" s="797"/>
      <c r="B298" s="792" t="s">
        <v>486</v>
      </c>
      <c r="C298" s="67" t="s">
        <v>408</v>
      </c>
      <c r="D298" s="67" t="s">
        <v>14</v>
      </c>
      <c r="E298" s="67" t="s">
        <v>8</v>
      </c>
      <c r="F298" s="36">
        <v>126000</v>
      </c>
      <c r="G298" s="87"/>
      <c r="H298" s="87"/>
      <c r="I298" s="87">
        <v>28</v>
      </c>
      <c r="J298" s="112">
        <f t="shared" si="43"/>
        <v>4500</v>
      </c>
      <c r="K298" s="745"/>
      <c r="L298" s="518"/>
      <c r="M298" s="779"/>
      <c r="N298" s="557" t="s">
        <v>492</v>
      </c>
      <c r="O298" s="557" t="s">
        <v>498</v>
      </c>
      <c r="P298" t="str">
        <f t="shared" si="56"/>
        <v>TURNO 1</v>
      </c>
      <c r="Q298" t="str">
        <f t="shared" si="61"/>
        <v>BUS</v>
      </c>
      <c r="R298" t="str">
        <f t="shared" si="62"/>
        <v>CURICO 3</v>
      </c>
      <c r="S298" s="356">
        <v>1</v>
      </c>
      <c r="T298" s="379">
        <f t="shared" si="63"/>
        <v>138.28222744133981</v>
      </c>
      <c r="U298" s="550">
        <f t="shared" si="60"/>
        <v>138.28222744133981</v>
      </c>
    </row>
    <row r="299" spans="1:21">
      <c r="A299" s="797"/>
      <c r="B299" s="792" t="s">
        <v>486</v>
      </c>
      <c r="C299" s="67" t="s">
        <v>408</v>
      </c>
      <c r="D299" s="67" t="s">
        <v>14</v>
      </c>
      <c r="E299" s="805" t="s">
        <v>10</v>
      </c>
      <c r="F299" s="36">
        <v>90000</v>
      </c>
      <c r="G299" s="87"/>
      <c r="H299" s="87"/>
      <c r="I299" s="87"/>
      <c r="J299" s="112" t="str">
        <f t="shared" si="43"/>
        <v/>
      </c>
      <c r="K299" s="745"/>
      <c r="L299" s="518"/>
      <c r="M299" s="779"/>
      <c r="N299" s="557" t="s">
        <v>493</v>
      </c>
      <c r="O299" s="557" t="s">
        <v>498</v>
      </c>
      <c r="P299" t="str">
        <f t="shared" si="56"/>
        <v>TURNO 1</v>
      </c>
      <c r="Q299" t="str">
        <f t="shared" si="61"/>
        <v>VAN</v>
      </c>
      <c r="R299" t="str">
        <f t="shared" si="62"/>
        <v>CURICO 3</v>
      </c>
      <c r="S299" s="356">
        <v>1</v>
      </c>
      <c r="T299" s="379">
        <f t="shared" si="63"/>
        <v>98.773019600956999</v>
      </c>
      <c r="U299" s="550">
        <f t="shared" si="60"/>
        <v>98.773019600956999</v>
      </c>
    </row>
    <row r="300" spans="1:21" ht="12" customHeight="1">
      <c r="A300" s="797"/>
      <c r="B300" s="792" t="s">
        <v>486</v>
      </c>
      <c r="C300" s="67" t="s">
        <v>408</v>
      </c>
      <c r="D300" s="67" t="s">
        <v>240</v>
      </c>
      <c r="E300" s="67" t="s">
        <v>8</v>
      </c>
      <c r="F300" s="36">
        <v>108000</v>
      </c>
      <c r="G300" s="87"/>
      <c r="H300" s="87"/>
      <c r="I300" s="87">
        <v>20</v>
      </c>
      <c r="J300" s="112">
        <f t="shared" si="43"/>
        <v>5400</v>
      </c>
      <c r="K300" s="745"/>
      <c r="L300" s="518"/>
      <c r="M300" s="779"/>
      <c r="N300" s="557" t="s">
        <v>494</v>
      </c>
      <c r="O300" s="557" t="s">
        <v>498</v>
      </c>
      <c r="P300" t="str">
        <f t="shared" si="56"/>
        <v>TURNO 1</v>
      </c>
      <c r="Q300" t="str">
        <f t="shared" si="61"/>
        <v>BUS</v>
      </c>
      <c r="R300" t="str">
        <f t="shared" si="62"/>
        <v>TENO 2</v>
      </c>
      <c r="S300" s="356">
        <v>1</v>
      </c>
      <c r="T300" s="379">
        <f t="shared" si="63"/>
        <v>118.52762352114841</v>
      </c>
      <c r="U300" s="550">
        <f t="shared" si="60"/>
        <v>118.52762352114841</v>
      </c>
    </row>
    <row r="301" spans="1:21">
      <c r="A301" s="797"/>
      <c r="B301" s="792" t="s">
        <v>486</v>
      </c>
      <c r="C301" s="67" t="s">
        <v>408</v>
      </c>
      <c r="D301" s="67" t="s">
        <v>25</v>
      </c>
      <c r="E301" s="67" t="s">
        <v>17</v>
      </c>
      <c r="F301" s="36">
        <v>108000</v>
      </c>
      <c r="G301" s="87"/>
      <c r="H301" s="87"/>
      <c r="I301" s="87">
        <v>14</v>
      </c>
      <c r="J301" s="112">
        <f t="shared" si="43"/>
        <v>7714.2857142857147</v>
      </c>
      <c r="K301" s="745"/>
      <c r="L301" s="518"/>
      <c r="M301" s="779"/>
      <c r="N301" s="557" t="s">
        <v>495</v>
      </c>
      <c r="O301" s="557" t="s">
        <v>498</v>
      </c>
      <c r="P301" t="str">
        <f t="shared" si="56"/>
        <v>TURNO 1</v>
      </c>
      <c r="Q301" t="str">
        <f t="shared" si="61"/>
        <v>MINIBUS</v>
      </c>
      <c r="R301" t="str">
        <f t="shared" si="62"/>
        <v>MORZA</v>
      </c>
      <c r="S301" s="356">
        <v>1</v>
      </c>
      <c r="T301" s="379">
        <f t="shared" si="63"/>
        <v>118.52762352114841</v>
      </c>
      <c r="U301" s="550">
        <f t="shared" si="60"/>
        <v>118.52762352114841</v>
      </c>
    </row>
    <row r="302" spans="1:21">
      <c r="A302" s="797"/>
      <c r="B302" s="792" t="s">
        <v>486</v>
      </c>
      <c r="C302" s="67" t="s">
        <v>408</v>
      </c>
      <c r="D302" s="67" t="s">
        <v>54</v>
      </c>
      <c r="E302" s="67" t="s">
        <v>17</v>
      </c>
      <c r="F302" s="36">
        <v>127500</v>
      </c>
      <c r="G302" s="87"/>
      <c r="H302" s="87"/>
      <c r="I302" s="87">
        <v>23</v>
      </c>
      <c r="J302" s="112">
        <f t="shared" si="43"/>
        <v>5543.478260869565</v>
      </c>
      <c r="K302" s="745"/>
      <c r="L302" s="518"/>
      <c r="M302" s="779"/>
      <c r="N302" s="557" t="s">
        <v>496</v>
      </c>
      <c r="O302" s="557" t="s">
        <v>498</v>
      </c>
      <c r="P302" t="str">
        <f t="shared" si="56"/>
        <v>TURNO 1</v>
      </c>
      <c r="Q302" t="str">
        <f t="shared" si="61"/>
        <v>MINIBUS</v>
      </c>
      <c r="R302" t="str">
        <f t="shared" si="62"/>
        <v>LA MONTAÑA 1</v>
      </c>
      <c r="S302" s="356">
        <v>1</v>
      </c>
      <c r="T302" s="379">
        <f t="shared" si="63"/>
        <v>139.92844443468908</v>
      </c>
      <c r="U302" s="550">
        <f t="shared" si="60"/>
        <v>139.92844443468908</v>
      </c>
    </row>
    <row r="303" spans="1:21">
      <c r="A303" s="797"/>
      <c r="B303" s="792" t="s">
        <v>486</v>
      </c>
      <c r="C303" s="67" t="s">
        <v>408</v>
      </c>
      <c r="D303" s="67" t="s">
        <v>58</v>
      </c>
      <c r="E303" s="67" t="s">
        <v>10</v>
      </c>
      <c r="F303" s="36">
        <v>115000</v>
      </c>
      <c r="G303" s="87"/>
      <c r="H303" s="87"/>
      <c r="I303" s="87">
        <v>3</v>
      </c>
      <c r="J303" s="112">
        <f t="shared" si="43"/>
        <v>38333.333333333336</v>
      </c>
      <c r="K303" s="745"/>
      <c r="L303" s="518"/>
      <c r="M303" s="779"/>
      <c r="N303" s="557" t="s">
        <v>497</v>
      </c>
      <c r="O303" s="557" t="s">
        <v>498</v>
      </c>
      <c r="P303" t="str">
        <f t="shared" si="56"/>
        <v>TURNO 1</v>
      </c>
      <c r="Q303" t="str">
        <f t="shared" si="61"/>
        <v>VAN</v>
      </c>
      <c r="R303" t="str">
        <f t="shared" si="62"/>
        <v xml:space="preserve">MOLINA </v>
      </c>
      <c r="S303" s="356">
        <v>1</v>
      </c>
      <c r="T303" s="379">
        <f t="shared" si="63"/>
        <v>126.20996949011173</v>
      </c>
      <c r="U303" s="550">
        <f t="shared" si="60"/>
        <v>126.20996949011173</v>
      </c>
    </row>
    <row r="304" spans="1:21">
      <c r="F304" s="379">
        <f>SUM(F3:F303)</f>
        <v>33409350</v>
      </c>
    </row>
  </sheetData>
  <mergeCells count="40">
    <mergeCell ref="A296:A303"/>
    <mergeCell ref="M3:M60"/>
    <mergeCell ref="M61:M111"/>
    <mergeCell ref="M112:M152"/>
    <mergeCell ref="M153:M189"/>
    <mergeCell ref="M190:M224"/>
    <mergeCell ref="M225:M226"/>
    <mergeCell ref="M227:M236"/>
    <mergeCell ref="M237:M247"/>
    <mergeCell ref="M248:M258"/>
    <mergeCell ref="M259:M269"/>
    <mergeCell ref="M270:M278"/>
    <mergeCell ref="M279:M286"/>
    <mergeCell ref="M287:M295"/>
    <mergeCell ref="M296:M303"/>
    <mergeCell ref="A259:A269"/>
    <mergeCell ref="A270:A278"/>
    <mergeCell ref="A279:A286"/>
    <mergeCell ref="A287:A295"/>
    <mergeCell ref="A225:A226"/>
    <mergeCell ref="A227:A236"/>
    <mergeCell ref="A237:A247"/>
    <mergeCell ref="A248:A258"/>
    <mergeCell ref="A3:A60"/>
    <mergeCell ref="A61:A111"/>
    <mergeCell ref="A112:A152"/>
    <mergeCell ref="A153:A189"/>
    <mergeCell ref="A190:A224"/>
    <mergeCell ref="K296:K303"/>
    <mergeCell ref="K287:K295"/>
    <mergeCell ref="K3:K60"/>
    <mergeCell ref="K61:K111"/>
    <mergeCell ref="K112:K152"/>
    <mergeCell ref="K153:K189"/>
    <mergeCell ref="K190:K224"/>
    <mergeCell ref="K279:K286"/>
    <mergeCell ref="K248:K258"/>
    <mergeCell ref="K237:K247"/>
    <mergeCell ref="K227:K236"/>
    <mergeCell ref="K225:K226"/>
  </mergeCells>
  <phoneticPr fontId="45" type="noConversion"/>
  <dataValidations count="1">
    <dataValidation type="list" allowBlank="1" showInputMessage="1" showErrorMessage="1" sqref="E2" xr:uid="{D09864CD-2147-4D65-B4C2-A2C5B6B3DAF9}">
      <formula1>"MINIBUS,BUS,VAN,TAXIBUS"</formula1>
    </dataValidation>
  </dataValidations>
  <pageMargins left="0.7" right="0.7" top="0.75" bottom="0.75" header="0.3" footer="0.3"/>
  <pageSetup paperSize="9" scale="76" orientation="landscape" r:id="rId1"/>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87B6-5392-4597-B74E-B73D09C6F912}">
  <dimension ref="A1:S291"/>
  <sheetViews>
    <sheetView workbookViewId="0">
      <selection activeCell="G162" sqref="G162"/>
    </sheetView>
  </sheetViews>
  <sheetFormatPr baseColWidth="10" defaultRowHeight="14.4"/>
  <cols>
    <col min="1" max="1" width="11.5546875" style="145" customWidth="1"/>
    <col min="2" max="2" width="17" customWidth="1"/>
    <col min="4" max="4" width="17.5546875" customWidth="1"/>
    <col min="5" max="5" width="12.5546875" customWidth="1"/>
    <col min="6" max="6" width="12.88671875" customWidth="1"/>
    <col min="7" max="7" width="14.33203125" customWidth="1"/>
    <col min="8" max="8" width="12.5546875" customWidth="1"/>
    <col min="9" max="9" width="6.33203125" customWidth="1"/>
    <col min="12" max="12" width="15" bestFit="1" customWidth="1"/>
    <col min="16" max="16" width="19.33203125" customWidth="1"/>
    <col min="17" max="17" width="7.6640625" style="508" customWidth="1"/>
  </cols>
  <sheetData>
    <row r="1" spans="1:19" ht="15" thickBot="1"/>
    <row r="2" spans="1:19" ht="43.2">
      <c r="A2" s="537" t="s">
        <v>0</v>
      </c>
      <c r="B2" s="494" t="s">
        <v>433</v>
      </c>
      <c r="C2" s="2" t="s">
        <v>1</v>
      </c>
      <c r="D2" s="3" t="s">
        <v>2</v>
      </c>
      <c r="E2" s="4" t="s">
        <v>3</v>
      </c>
      <c r="F2" s="364" t="s">
        <v>4</v>
      </c>
      <c r="G2" s="6" t="s">
        <v>5</v>
      </c>
      <c r="H2" s="7" t="s">
        <v>6</v>
      </c>
      <c r="J2" s="464" t="s">
        <v>402</v>
      </c>
      <c r="K2" s="481" t="s">
        <v>0</v>
      </c>
      <c r="L2" s="389" t="s">
        <v>393</v>
      </c>
      <c r="M2" s="389" t="s">
        <v>394</v>
      </c>
      <c r="N2" s="390" t="s">
        <v>1</v>
      </c>
      <c r="O2" s="390" t="s">
        <v>395</v>
      </c>
      <c r="P2" s="390" t="s">
        <v>396</v>
      </c>
      <c r="Q2" s="509" t="s">
        <v>397</v>
      </c>
      <c r="R2" s="391" t="s">
        <v>398</v>
      </c>
      <c r="S2" s="391" t="s">
        <v>399</v>
      </c>
    </row>
    <row r="3" spans="1:19">
      <c r="A3" s="576">
        <v>46024</v>
      </c>
      <c r="B3" s="188" t="s">
        <v>486</v>
      </c>
      <c r="C3" s="188" t="s">
        <v>408</v>
      </c>
      <c r="D3" s="188" t="s">
        <v>222</v>
      </c>
      <c r="E3" s="188" t="s">
        <v>8</v>
      </c>
      <c r="F3" s="478">
        <v>126000</v>
      </c>
      <c r="G3" s="420"/>
      <c r="H3" s="453"/>
      <c r="J3" s="710">
        <v>907.13</v>
      </c>
      <c r="K3" s="539">
        <v>46024</v>
      </c>
      <c r="L3" s="449" t="s">
        <v>400</v>
      </c>
      <c r="M3" s="358" t="s">
        <v>501</v>
      </c>
      <c r="N3" s="450" t="str">
        <f>C3</f>
        <v>TURNO 1</v>
      </c>
      <c r="O3" t="str">
        <f>E3</f>
        <v>BUS</v>
      </c>
      <c r="P3" t="str">
        <f>D3</f>
        <v xml:space="preserve">CURICO 1 </v>
      </c>
      <c r="Q3" s="510">
        <v>1</v>
      </c>
      <c r="R3" s="346">
        <f>F3/$J$3</f>
        <v>138.89960645111506</v>
      </c>
      <c r="S3" s="346">
        <f>Q3*R3</f>
        <v>138.89960645111506</v>
      </c>
    </row>
    <row r="4" spans="1:19">
      <c r="A4" s="576">
        <v>46024</v>
      </c>
      <c r="B4" s="188" t="s">
        <v>486</v>
      </c>
      <c r="C4" s="188" t="s">
        <v>408</v>
      </c>
      <c r="D4" s="188" t="s">
        <v>282</v>
      </c>
      <c r="E4" s="188" t="s">
        <v>8</v>
      </c>
      <c r="F4" s="478">
        <v>126000</v>
      </c>
      <c r="G4" s="420"/>
      <c r="H4" s="453"/>
      <c r="J4" s="710"/>
      <c r="K4" s="539">
        <v>46024</v>
      </c>
      <c r="L4" s="449" t="s">
        <v>400</v>
      </c>
      <c r="M4" s="358" t="s">
        <v>501</v>
      </c>
      <c r="N4" s="450" t="str">
        <f t="shared" ref="N4:N11" si="0">C4</f>
        <v>TURNO 1</v>
      </c>
      <c r="O4" t="str">
        <f t="shared" ref="O4:O17" si="1">E4</f>
        <v>BUS</v>
      </c>
      <c r="P4" t="str">
        <f t="shared" ref="P4:P17" si="2">D4</f>
        <v xml:space="preserve">CURICO 2 </v>
      </c>
      <c r="Q4" s="510">
        <v>1</v>
      </c>
      <c r="R4" s="346">
        <f t="shared" ref="R4:R17" si="3">F4/$J$3</f>
        <v>138.89960645111506</v>
      </c>
      <c r="S4" s="346">
        <f t="shared" ref="S4:S49" si="4">Q4*R4</f>
        <v>138.89960645111506</v>
      </c>
    </row>
    <row r="5" spans="1:19">
      <c r="A5" s="576">
        <v>46024</v>
      </c>
      <c r="B5" s="188" t="s">
        <v>486</v>
      </c>
      <c r="C5" s="188" t="s">
        <v>408</v>
      </c>
      <c r="D5" s="188" t="s">
        <v>14</v>
      </c>
      <c r="E5" s="188" t="s">
        <v>8</v>
      </c>
      <c r="F5" s="478">
        <v>126000</v>
      </c>
      <c r="G5" s="420"/>
      <c r="H5" s="453"/>
      <c r="J5" s="710"/>
      <c r="K5" s="539">
        <v>46024</v>
      </c>
      <c r="L5" s="449" t="s">
        <v>400</v>
      </c>
      <c r="M5" s="358" t="s">
        <v>501</v>
      </c>
      <c r="N5" s="450" t="str">
        <f t="shared" si="0"/>
        <v>TURNO 1</v>
      </c>
      <c r="O5" t="str">
        <f t="shared" si="1"/>
        <v>BUS</v>
      </c>
      <c r="P5" t="str">
        <f t="shared" si="2"/>
        <v>CURICO 3</v>
      </c>
      <c r="Q5" s="510">
        <v>1</v>
      </c>
      <c r="R5" s="346">
        <f t="shared" si="3"/>
        <v>138.89960645111506</v>
      </c>
      <c r="S5" s="346">
        <f t="shared" si="4"/>
        <v>138.89960645111506</v>
      </c>
    </row>
    <row r="6" spans="1:19">
      <c r="A6" s="576">
        <v>46024</v>
      </c>
      <c r="B6" s="188" t="s">
        <v>486</v>
      </c>
      <c r="C6" s="188" t="s">
        <v>408</v>
      </c>
      <c r="D6" s="188" t="s">
        <v>14</v>
      </c>
      <c r="E6" s="577" t="s">
        <v>10</v>
      </c>
      <c r="F6" s="478">
        <v>90000</v>
      </c>
      <c r="G6" s="420"/>
      <c r="H6" s="453"/>
      <c r="J6" s="710"/>
      <c r="K6" s="539">
        <v>46024</v>
      </c>
      <c r="L6" s="449" t="s">
        <v>400</v>
      </c>
      <c r="M6" s="358" t="s">
        <v>501</v>
      </c>
      <c r="N6" s="450" t="str">
        <f t="shared" si="0"/>
        <v>TURNO 1</v>
      </c>
      <c r="O6" t="str">
        <f t="shared" si="1"/>
        <v>VAN</v>
      </c>
      <c r="P6" t="str">
        <f t="shared" si="2"/>
        <v>CURICO 3</v>
      </c>
      <c r="Q6" s="510">
        <v>1</v>
      </c>
      <c r="R6" s="346">
        <f t="shared" si="3"/>
        <v>99.21400460793933</v>
      </c>
      <c r="S6" s="346">
        <f t="shared" si="4"/>
        <v>99.21400460793933</v>
      </c>
    </row>
    <row r="7" spans="1:19">
      <c r="A7" s="576">
        <v>46024</v>
      </c>
      <c r="B7" s="188" t="s">
        <v>486</v>
      </c>
      <c r="C7" s="188" t="s">
        <v>408</v>
      </c>
      <c r="D7" s="188" t="s">
        <v>240</v>
      </c>
      <c r="E7" s="188" t="s">
        <v>8</v>
      </c>
      <c r="F7" s="478">
        <v>108000</v>
      </c>
      <c r="G7" s="420"/>
      <c r="H7" s="453"/>
      <c r="J7" s="710"/>
      <c r="K7" s="539">
        <v>46024</v>
      </c>
      <c r="L7" s="449" t="s">
        <v>400</v>
      </c>
      <c r="M7" s="358" t="s">
        <v>501</v>
      </c>
      <c r="N7" s="450" t="str">
        <f t="shared" si="0"/>
        <v>TURNO 1</v>
      </c>
      <c r="O7" t="str">
        <f t="shared" si="1"/>
        <v>BUS</v>
      </c>
      <c r="P7" t="str">
        <f t="shared" si="2"/>
        <v>TENO 2</v>
      </c>
      <c r="Q7" s="510">
        <v>1</v>
      </c>
      <c r="R7" s="346">
        <f t="shared" si="3"/>
        <v>119.0568055295272</v>
      </c>
      <c r="S7" s="346">
        <f t="shared" si="4"/>
        <v>119.0568055295272</v>
      </c>
    </row>
    <row r="8" spans="1:19">
      <c r="A8" s="576">
        <v>46024</v>
      </c>
      <c r="B8" s="188" t="s">
        <v>486</v>
      </c>
      <c r="C8" s="188" t="s">
        <v>408</v>
      </c>
      <c r="D8" s="188" t="s">
        <v>25</v>
      </c>
      <c r="E8" s="188" t="s">
        <v>17</v>
      </c>
      <c r="F8" s="478">
        <v>108000</v>
      </c>
      <c r="G8" s="420"/>
      <c r="H8" s="453"/>
      <c r="J8" s="710"/>
      <c r="K8" s="539">
        <v>46024</v>
      </c>
      <c r="L8" s="449" t="s">
        <v>400</v>
      </c>
      <c r="M8" s="358" t="s">
        <v>501</v>
      </c>
      <c r="N8" s="450" t="str">
        <f t="shared" si="0"/>
        <v>TURNO 1</v>
      </c>
      <c r="O8" t="str">
        <f t="shared" si="1"/>
        <v>MINIBUS</v>
      </c>
      <c r="P8" t="str">
        <f t="shared" si="2"/>
        <v>MORZA</v>
      </c>
      <c r="Q8" s="510">
        <v>1</v>
      </c>
      <c r="R8" s="346">
        <f t="shared" si="3"/>
        <v>119.0568055295272</v>
      </c>
      <c r="S8" s="346">
        <f t="shared" si="4"/>
        <v>119.0568055295272</v>
      </c>
    </row>
    <row r="9" spans="1:19">
      <c r="A9" s="576">
        <v>46024</v>
      </c>
      <c r="B9" s="188" t="s">
        <v>486</v>
      </c>
      <c r="C9" s="188" t="s">
        <v>408</v>
      </c>
      <c r="D9" s="188" t="s">
        <v>54</v>
      </c>
      <c r="E9" s="188" t="s">
        <v>17</v>
      </c>
      <c r="F9" s="478">
        <v>105000</v>
      </c>
      <c r="G9" s="420"/>
      <c r="H9" s="453"/>
      <c r="J9" s="710"/>
      <c r="K9" s="539">
        <v>46024</v>
      </c>
      <c r="L9" s="449" t="s">
        <v>400</v>
      </c>
      <c r="M9" s="358" t="s">
        <v>501</v>
      </c>
      <c r="N9" s="450" t="str">
        <f t="shared" si="0"/>
        <v>TURNO 1</v>
      </c>
      <c r="O9" t="str">
        <f t="shared" si="1"/>
        <v>MINIBUS</v>
      </c>
      <c r="P9" t="str">
        <f t="shared" si="2"/>
        <v>LA MONTAÑA 1</v>
      </c>
      <c r="Q9" s="510">
        <v>1</v>
      </c>
      <c r="R9" s="346">
        <f t="shared" si="3"/>
        <v>115.74967204259588</v>
      </c>
      <c r="S9" s="346">
        <f t="shared" si="4"/>
        <v>115.74967204259588</v>
      </c>
    </row>
    <row r="10" spans="1:19">
      <c r="A10" s="576">
        <v>46024</v>
      </c>
      <c r="B10" s="188" t="s">
        <v>486</v>
      </c>
      <c r="C10" s="188" t="s">
        <v>408</v>
      </c>
      <c r="D10" s="188" t="s">
        <v>58</v>
      </c>
      <c r="E10" s="188" t="s">
        <v>10</v>
      </c>
      <c r="F10" s="478">
        <v>115000</v>
      </c>
      <c r="G10" s="420"/>
      <c r="H10" s="453"/>
      <c r="J10" s="710"/>
      <c r="K10" s="539">
        <v>46024</v>
      </c>
      <c r="L10" s="449" t="s">
        <v>400</v>
      </c>
      <c r="M10" s="358" t="s">
        <v>501</v>
      </c>
      <c r="N10" s="450" t="str">
        <f t="shared" si="0"/>
        <v>TURNO 1</v>
      </c>
      <c r="O10" t="str">
        <f t="shared" si="1"/>
        <v>VAN</v>
      </c>
      <c r="P10" t="str">
        <f t="shared" si="2"/>
        <v xml:space="preserve">MOLINA </v>
      </c>
      <c r="Q10" s="510">
        <v>1</v>
      </c>
      <c r="R10" s="346">
        <f t="shared" si="3"/>
        <v>126.77345033236692</v>
      </c>
      <c r="S10" s="346">
        <f t="shared" si="4"/>
        <v>126.77345033236692</v>
      </c>
    </row>
    <row r="11" spans="1:19">
      <c r="A11" s="576">
        <v>46024</v>
      </c>
      <c r="B11" s="188" t="s">
        <v>500</v>
      </c>
      <c r="C11" s="188" t="s">
        <v>412</v>
      </c>
      <c r="D11" s="188" t="s">
        <v>135</v>
      </c>
      <c r="E11" s="188" t="s">
        <v>8</v>
      </c>
      <c r="F11" s="478">
        <v>126000</v>
      </c>
      <c r="G11" s="420"/>
      <c r="H11" s="453"/>
      <c r="J11" s="710"/>
      <c r="K11" s="539">
        <v>46024</v>
      </c>
      <c r="L11" s="449" t="s">
        <v>400</v>
      </c>
      <c r="M11" s="358" t="s">
        <v>501</v>
      </c>
      <c r="N11" s="450" t="str">
        <f t="shared" si="0"/>
        <v xml:space="preserve">TURNO 2 </v>
      </c>
      <c r="O11" t="str">
        <f t="shared" si="1"/>
        <v>BUS</v>
      </c>
      <c r="P11" t="str">
        <f t="shared" si="2"/>
        <v xml:space="preserve">CURICÓ 1 </v>
      </c>
      <c r="Q11" s="510">
        <v>1</v>
      </c>
      <c r="R11" s="346">
        <f t="shared" si="3"/>
        <v>138.89960645111506</v>
      </c>
      <c r="S11" s="346">
        <f t="shared" si="4"/>
        <v>138.89960645111506</v>
      </c>
    </row>
    <row r="12" spans="1:19">
      <c r="A12" s="576">
        <v>46024</v>
      </c>
      <c r="B12" s="188" t="s">
        <v>500</v>
      </c>
      <c r="C12" s="188" t="s">
        <v>412</v>
      </c>
      <c r="D12" s="188" t="s">
        <v>137</v>
      </c>
      <c r="E12" s="188" t="s">
        <v>8</v>
      </c>
      <c r="F12" s="478">
        <v>126000</v>
      </c>
      <c r="G12" s="420"/>
      <c r="H12" s="453"/>
      <c r="J12" s="710"/>
      <c r="K12" s="539">
        <v>46024</v>
      </c>
      <c r="L12" s="449" t="s">
        <v>400</v>
      </c>
      <c r="M12" s="358" t="s">
        <v>501</v>
      </c>
      <c r="N12" s="559" t="s">
        <v>412</v>
      </c>
      <c r="O12" t="str">
        <f t="shared" si="1"/>
        <v>BUS</v>
      </c>
      <c r="P12" t="str">
        <f t="shared" si="2"/>
        <v>CURICÓ 2</v>
      </c>
      <c r="Q12" s="510">
        <v>1</v>
      </c>
      <c r="R12" s="346">
        <f t="shared" si="3"/>
        <v>138.89960645111506</v>
      </c>
      <c r="S12" s="346">
        <f t="shared" si="4"/>
        <v>138.89960645111506</v>
      </c>
    </row>
    <row r="13" spans="1:19">
      <c r="A13" s="576">
        <v>46024</v>
      </c>
      <c r="B13" s="188" t="s">
        <v>500</v>
      </c>
      <c r="C13" s="188" t="s">
        <v>412</v>
      </c>
      <c r="D13" s="188" t="s">
        <v>363</v>
      </c>
      <c r="E13" s="188" t="s">
        <v>8</v>
      </c>
      <c r="F13" s="478">
        <v>126000</v>
      </c>
      <c r="G13" s="420"/>
      <c r="H13" s="453"/>
      <c r="J13" s="710"/>
      <c r="K13" s="539">
        <v>46024</v>
      </c>
      <c r="L13" s="449" t="s">
        <v>400</v>
      </c>
      <c r="M13" s="358" t="s">
        <v>501</v>
      </c>
      <c r="N13" s="559" t="s">
        <v>412</v>
      </c>
      <c r="O13" t="str">
        <f t="shared" si="1"/>
        <v>BUS</v>
      </c>
      <c r="P13" t="str">
        <f t="shared" si="2"/>
        <v xml:space="preserve">CURICÓ 3 </v>
      </c>
      <c r="Q13" s="510">
        <v>1</v>
      </c>
      <c r="R13" s="346">
        <f t="shared" si="3"/>
        <v>138.89960645111506</v>
      </c>
      <c r="S13" s="346">
        <f t="shared" si="4"/>
        <v>138.89960645111506</v>
      </c>
    </row>
    <row r="14" spans="1:19">
      <c r="A14" s="576">
        <v>46024</v>
      </c>
      <c r="B14" s="188" t="s">
        <v>500</v>
      </c>
      <c r="C14" s="188" t="s">
        <v>412</v>
      </c>
      <c r="D14" s="188" t="s">
        <v>363</v>
      </c>
      <c r="E14" s="188" t="s">
        <v>10</v>
      </c>
      <c r="F14" s="478">
        <v>90000</v>
      </c>
      <c r="G14" s="420"/>
      <c r="H14" s="453"/>
      <c r="J14" s="710"/>
      <c r="K14" s="539">
        <v>46024</v>
      </c>
      <c r="L14" s="449" t="s">
        <v>400</v>
      </c>
      <c r="M14" s="358" t="s">
        <v>501</v>
      </c>
      <c r="N14" s="450" t="str">
        <f>C14</f>
        <v xml:space="preserve">TURNO 2 </v>
      </c>
      <c r="O14" t="str">
        <f t="shared" si="1"/>
        <v>VAN</v>
      </c>
      <c r="P14" t="str">
        <f t="shared" si="2"/>
        <v xml:space="preserve">CURICÓ 3 </v>
      </c>
      <c r="Q14" s="510">
        <v>1</v>
      </c>
      <c r="R14" s="346">
        <f t="shared" si="3"/>
        <v>99.21400460793933</v>
      </c>
      <c r="S14" s="346">
        <f t="shared" si="4"/>
        <v>99.21400460793933</v>
      </c>
    </row>
    <row r="15" spans="1:19">
      <c r="A15" s="576">
        <v>46024</v>
      </c>
      <c r="B15" s="188" t="s">
        <v>500</v>
      </c>
      <c r="C15" s="188" t="s">
        <v>412</v>
      </c>
      <c r="D15" s="188" t="s">
        <v>240</v>
      </c>
      <c r="E15" s="188" t="s">
        <v>8</v>
      </c>
      <c r="F15" s="478">
        <v>108000</v>
      </c>
      <c r="G15" s="456"/>
      <c r="H15" s="456"/>
      <c r="J15" s="710"/>
      <c r="K15" s="539">
        <v>46024</v>
      </c>
      <c r="L15" s="449" t="s">
        <v>400</v>
      </c>
      <c r="M15" s="358" t="s">
        <v>501</v>
      </c>
      <c r="N15" s="559" t="s">
        <v>412</v>
      </c>
      <c r="O15" t="str">
        <f t="shared" si="1"/>
        <v>BUS</v>
      </c>
      <c r="P15" t="str">
        <f t="shared" si="2"/>
        <v>TENO 2</v>
      </c>
      <c r="Q15" s="510">
        <v>1</v>
      </c>
      <c r="R15" s="346">
        <f t="shared" si="3"/>
        <v>119.0568055295272</v>
      </c>
      <c r="S15" s="346">
        <f t="shared" si="4"/>
        <v>119.0568055295272</v>
      </c>
    </row>
    <row r="16" spans="1:19">
      <c r="A16" s="576">
        <v>46024</v>
      </c>
      <c r="B16" s="188" t="s">
        <v>500</v>
      </c>
      <c r="C16" s="188" t="s">
        <v>412</v>
      </c>
      <c r="D16" s="188" t="s">
        <v>25</v>
      </c>
      <c r="E16" s="188" t="s">
        <v>10</v>
      </c>
      <c r="F16" s="478">
        <v>100000</v>
      </c>
      <c r="G16" s="456"/>
      <c r="H16" s="456"/>
      <c r="J16" s="710"/>
      <c r="K16" s="539">
        <v>46024</v>
      </c>
      <c r="L16" s="449" t="s">
        <v>400</v>
      </c>
      <c r="M16" s="358" t="s">
        <v>501</v>
      </c>
      <c r="N16" s="559" t="s">
        <v>412</v>
      </c>
      <c r="O16" t="str">
        <f t="shared" si="1"/>
        <v>VAN</v>
      </c>
      <c r="P16" t="str">
        <f t="shared" si="2"/>
        <v>MORZA</v>
      </c>
      <c r="Q16" s="510">
        <v>1</v>
      </c>
      <c r="R16" s="346">
        <f t="shared" si="3"/>
        <v>110.23778289771036</v>
      </c>
      <c r="S16" s="346">
        <f t="shared" si="4"/>
        <v>110.23778289771036</v>
      </c>
    </row>
    <row r="17" spans="1:19">
      <c r="A17" s="576">
        <v>46024</v>
      </c>
      <c r="B17" s="188" t="s">
        <v>500</v>
      </c>
      <c r="C17" s="188" t="s">
        <v>412</v>
      </c>
      <c r="D17" s="188" t="s">
        <v>358</v>
      </c>
      <c r="E17" s="188" t="s">
        <v>17</v>
      </c>
      <c r="F17" s="478">
        <v>150000</v>
      </c>
      <c r="G17" s="456"/>
      <c r="H17" s="456"/>
      <c r="J17" s="710"/>
      <c r="K17" s="539">
        <v>46024</v>
      </c>
      <c r="L17" s="449" t="s">
        <v>400</v>
      </c>
      <c r="M17" s="358" t="s">
        <v>501</v>
      </c>
      <c r="N17" s="559" t="s">
        <v>411</v>
      </c>
      <c r="O17" t="str">
        <f t="shared" si="1"/>
        <v>MINIBUS</v>
      </c>
      <c r="P17" t="str">
        <f t="shared" si="2"/>
        <v>LA MONTAÑA 1 Y 2</v>
      </c>
      <c r="Q17" s="510">
        <v>1</v>
      </c>
      <c r="R17" s="346">
        <f t="shared" si="3"/>
        <v>165.35667434656554</v>
      </c>
      <c r="S17" s="346">
        <f t="shared" si="4"/>
        <v>165.35667434656554</v>
      </c>
    </row>
    <row r="18" spans="1:19">
      <c r="A18" s="576">
        <v>46027</v>
      </c>
      <c r="B18" s="188" t="s">
        <v>486</v>
      </c>
      <c r="C18" s="188" t="s">
        <v>408</v>
      </c>
      <c r="D18" s="188" t="s">
        <v>222</v>
      </c>
      <c r="E18" s="188" t="s">
        <v>8</v>
      </c>
      <c r="F18" s="478">
        <v>126000</v>
      </c>
      <c r="G18" s="456"/>
      <c r="H18" s="456"/>
      <c r="J18" s="714">
        <v>901.55</v>
      </c>
      <c r="K18" s="558">
        <v>46027</v>
      </c>
      <c r="L18" s="449" t="s">
        <v>400</v>
      </c>
      <c r="M18" s="358" t="s">
        <v>501</v>
      </c>
      <c r="N18" s="450" t="str">
        <f>C18</f>
        <v>TURNO 1</v>
      </c>
      <c r="O18" t="str">
        <f>E18</f>
        <v>BUS</v>
      </c>
      <c r="P18" t="str">
        <f>D18</f>
        <v xml:space="preserve">CURICO 1 </v>
      </c>
      <c r="Q18" s="510">
        <v>1</v>
      </c>
      <c r="R18" s="346">
        <f>F18/$J$18</f>
        <v>139.75930342188454</v>
      </c>
      <c r="S18" s="346">
        <f t="shared" si="4"/>
        <v>139.75930342188454</v>
      </c>
    </row>
    <row r="19" spans="1:19">
      <c r="A19" s="576">
        <v>46027</v>
      </c>
      <c r="B19" s="188" t="s">
        <v>486</v>
      </c>
      <c r="C19" s="188" t="s">
        <v>408</v>
      </c>
      <c r="D19" s="188" t="s">
        <v>282</v>
      </c>
      <c r="E19" s="188" t="s">
        <v>8</v>
      </c>
      <c r="F19" s="478">
        <v>126000</v>
      </c>
      <c r="G19" s="456"/>
      <c r="H19" s="456"/>
      <c r="J19" s="714"/>
      <c r="K19" s="558">
        <v>46027</v>
      </c>
      <c r="L19" s="449" t="s">
        <v>400</v>
      </c>
      <c r="M19" s="358" t="s">
        <v>501</v>
      </c>
      <c r="N19" s="450" t="str">
        <f t="shared" ref="N19:N32" si="5">C19</f>
        <v>TURNO 1</v>
      </c>
      <c r="O19" t="str">
        <f t="shared" ref="O19:O32" si="6">E19</f>
        <v>BUS</v>
      </c>
      <c r="P19" t="str">
        <f t="shared" ref="P19:P32" si="7">D19</f>
        <v xml:space="preserve">CURICO 2 </v>
      </c>
      <c r="Q19" s="510">
        <v>1</v>
      </c>
      <c r="R19" s="346">
        <f t="shared" ref="R19:R32" si="8">F19/$J$18</f>
        <v>139.75930342188454</v>
      </c>
      <c r="S19" s="346">
        <f t="shared" si="4"/>
        <v>139.75930342188454</v>
      </c>
    </row>
    <row r="20" spans="1:19">
      <c r="A20" s="576">
        <v>46027</v>
      </c>
      <c r="B20" s="188" t="s">
        <v>486</v>
      </c>
      <c r="C20" s="188" t="s">
        <v>408</v>
      </c>
      <c r="D20" s="188" t="s">
        <v>14</v>
      </c>
      <c r="E20" s="188" t="s">
        <v>8</v>
      </c>
      <c r="F20" s="478">
        <v>126000</v>
      </c>
      <c r="G20" s="456"/>
      <c r="H20" s="456"/>
      <c r="J20" s="714"/>
      <c r="K20" s="558">
        <v>46027</v>
      </c>
      <c r="L20" s="449" t="s">
        <v>400</v>
      </c>
      <c r="M20" s="358" t="s">
        <v>501</v>
      </c>
      <c r="N20" s="450" t="str">
        <f t="shared" si="5"/>
        <v>TURNO 1</v>
      </c>
      <c r="O20" t="str">
        <f t="shared" si="6"/>
        <v>BUS</v>
      </c>
      <c r="P20" t="str">
        <f t="shared" si="7"/>
        <v>CURICO 3</v>
      </c>
      <c r="Q20" s="510">
        <v>1</v>
      </c>
      <c r="R20" s="346">
        <f t="shared" si="8"/>
        <v>139.75930342188454</v>
      </c>
      <c r="S20" s="346">
        <f t="shared" si="4"/>
        <v>139.75930342188454</v>
      </c>
    </row>
    <row r="21" spans="1:19">
      <c r="A21" s="576">
        <v>46027</v>
      </c>
      <c r="B21" s="188" t="s">
        <v>486</v>
      </c>
      <c r="C21" s="188" t="s">
        <v>408</v>
      </c>
      <c r="D21" s="188" t="s">
        <v>14</v>
      </c>
      <c r="E21" s="188" t="s">
        <v>10</v>
      </c>
      <c r="F21" s="478">
        <v>90000</v>
      </c>
      <c r="G21" s="456"/>
      <c r="H21" s="456"/>
      <c r="J21" s="714"/>
      <c r="K21" s="558">
        <v>46027</v>
      </c>
      <c r="L21" s="449" t="s">
        <v>400</v>
      </c>
      <c r="M21" s="358" t="s">
        <v>501</v>
      </c>
      <c r="N21" s="450" t="str">
        <f t="shared" si="5"/>
        <v>TURNO 1</v>
      </c>
      <c r="O21" t="str">
        <f t="shared" si="6"/>
        <v>VAN</v>
      </c>
      <c r="P21" t="str">
        <f t="shared" si="7"/>
        <v>CURICO 3</v>
      </c>
      <c r="Q21" s="510">
        <v>1</v>
      </c>
      <c r="R21" s="346">
        <f t="shared" si="8"/>
        <v>99.828073872774667</v>
      </c>
      <c r="S21" s="346">
        <f t="shared" si="4"/>
        <v>99.828073872774667</v>
      </c>
    </row>
    <row r="22" spans="1:19">
      <c r="A22" s="576">
        <v>46027</v>
      </c>
      <c r="B22" s="188" t="s">
        <v>486</v>
      </c>
      <c r="C22" s="188" t="s">
        <v>408</v>
      </c>
      <c r="D22" s="188" t="s">
        <v>240</v>
      </c>
      <c r="E22" s="188" t="s">
        <v>8</v>
      </c>
      <c r="F22" s="478">
        <v>108000</v>
      </c>
      <c r="G22" s="456"/>
      <c r="H22" s="456"/>
      <c r="J22" s="714"/>
      <c r="K22" s="558">
        <v>46027</v>
      </c>
      <c r="L22" s="449" t="s">
        <v>400</v>
      </c>
      <c r="M22" s="358" t="s">
        <v>501</v>
      </c>
      <c r="N22" s="450" t="str">
        <f t="shared" si="5"/>
        <v>TURNO 1</v>
      </c>
      <c r="O22" t="str">
        <f t="shared" si="6"/>
        <v>BUS</v>
      </c>
      <c r="P22" t="str">
        <f t="shared" si="7"/>
        <v>TENO 2</v>
      </c>
      <c r="Q22" s="510">
        <v>1</v>
      </c>
      <c r="R22" s="346">
        <f t="shared" si="8"/>
        <v>119.7936886473296</v>
      </c>
      <c r="S22" s="346">
        <f t="shared" si="4"/>
        <v>119.7936886473296</v>
      </c>
    </row>
    <row r="23" spans="1:19">
      <c r="A23" s="576">
        <v>46027</v>
      </c>
      <c r="B23" s="188" t="s">
        <v>486</v>
      </c>
      <c r="C23" s="188" t="s">
        <v>408</v>
      </c>
      <c r="D23" s="188" t="s">
        <v>25</v>
      </c>
      <c r="E23" s="188" t="s">
        <v>17</v>
      </c>
      <c r="F23" s="478">
        <v>108000</v>
      </c>
      <c r="G23" s="456"/>
      <c r="H23" s="456"/>
      <c r="J23" s="714"/>
      <c r="K23" s="558">
        <v>46027</v>
      </c>
      <c r="L23" s="449" t="s">
        <v>400</v>
      </c>
      <c r="M23" s="358" t="s">
        <v>501</v>
      </c>
      <c r="N23" s="450" t="str">
        <f t="shared" si="5"/>
        <v>TURNO 1</v>
      </c>
      <c r="O23" t="str">
        <f t="shared" si="6"/>
        <v>MINIBUS</v>
      </c>
      <c r="P23" t="str">
        <f t="shared" si="7"/>
        <v>MORZA</v>
      </c>
      <c r="Q23" s="510">
        <v>1</v>
      </c>
      <c r="R23" s="346">
        <f t="shared" si="8"/>
        <v>119.7936886473296</v>
      </c>
      <c r="S23" s="346">
        <f t="shared" si="4"/>
        <v>119.7936886473296</v>
      </c>
    </row>
    <row r="24" spans="1:19">
      <c r="A24" s="576">
        <v>46027</v>
      </c>
      <c r="B24" s="188" t="s">
        <v>486</v>
      </c>
      <c r="C24" s="188" t="s">
        <v>408</v>
      </c>
      <c r="D24" s="188" t="s">
        <v>54</v>
      </c>
      <c r="E24" s="188" t="s">
        <v>17</v>
      </c>
      <c r="F24" s="478">
        <v>105000</v>
      </c>
      <c r="G24" s="456"/>
      <c r="H24" s="456"/>
      <c r="J24" s="714"/>
      <c r="K24" s="558">
        <v>46027</v>
      </c>
      <c r="L24" s="449" t="s">
        <v>400</v>
      </c>
      <c r="M24" s="358" t="s">
        <v>501</v>
      </c>
      <c r="N24" s="450" t="str">
        <f t="shared" si="5"/>
        <v>TURNO 1</v>
      </c>
      <c r="O24" t="str">
        <f t="shared" si="6"/>
        <v>MINIBUS</v>
      </c>
      <c r="P24" t="str">
        <f t="shared" si="7"/>
        <v>LA MONTAÑA 1</v>
      </c>
      <c r="Q24" s="510">
        <v>1</v>
      </c>
      <c r="R24" s="346">
        <f t="shared" si="8"/>
        <v>116.46608618490379</v>
      </c>
      <c r="S24" s="346">
        <f t="shared" si="4"/>
        <v>116.46608618490379</v>
      </c>
    </row>
    <row r="25" spans="1:19">
      <c r="A25" s="576">
        <v>46027</v>
      </c>
      <c r="B25" s="188" t="s">
        <v>486</v>
      </c>
      <c r="C25" s="188" t="s">
        <v>408</v>
      </c>
      <c r="D25" s="188" t="s">
        <v>58</v>
      </c>
      <c r="E25" s="188" t="s">
        <v>10</v>
      </c>
      <c r="F25" s="478">
        <v>115000</v>
      </c>
      <c r="G25" s="456"/>
      <c r="H25" s="456"/>
      <c r="J25" s="714"/>
      <c r="K25" s="558">
        <v>46027</v>
      </c>
      <c r="L25" s="449" t="s">
        <v>400</v>
      </c>
      <c r="M25" s="358" t="s">
        <v>501</v>
      </c>
      <c r="N25" s="450" t="str">
        <f t="shared" si="5"/>
        <v>TURNO 1</v>
      </c>
      <c r="O25" t="str">
        <f t="shared" si="6"/>
        <v>VAN</v>
      </c>
      <c r="P25" t="str">
        <f t="shared" si="7"/>
        <v xml:space="preserve">MOLINA </v>
      </c>
      <c r="Q25" s="510">
        <v>1</v>
      </c>
      <c r="R25" s="346">
        <f t="shared" si="8"/>
        <v>127.55809439298986</v>
      </c>
      <c r="S25" s="346">
        <f t="shared" si="4"/>
        <v>127.55809439298986</v>
      </c>
    </row>
    <row r="26" spans="1:19">
      <c r="A26" s="576">
        <v>46027</v>
      </c>
      <c r="B26" s="188" t="s">
        <v>500</v>
      </c>
      <c r="C26" s="188" t="s">
        <v>412</v>
      </c>
      <c r="D26" s="188" t="s">
        <v>135</v>
      </c>
      <c r="E26" s="188" t="s">
        <v>8</v>
      </c>
      <c r="F26" s="478">
        <v>126000</v>
      </c>
      <c r="G26" s="456"/>
      <c r="H26" s="456"/>
      <c r="J26" s="714"/>
      <c r="K26" s="558">
        <v>46027</v>
      </c>
      <c r="L26" s="449" t="s">
        <v>400</v>
      </c>
      <c r="M26" s="358" t="s">
        <v>501</v>
      </c>
      <c r="N26" s="450" t="str">
        <f t="shared" si="5"/>
        <v xml:space="preserve">TURNO 2 </v>
      </c>
      <c r="O26" t="str">
        <f t="shared" si="6"/>
        <v>BUS</v>
      </c>
      <c r="P26" t="str">
        <f t="shared" si="7"/>
        <v xml:space="preserve">CURICÓ 1 </v>
      </c>
      <c r="Q26" s="510">
        <v>1</v>
      </c>
      <c r="R26" s="346">
        <f t="shared" si="8"/>
        <v>139.75930342188454</v>
      </c>
      <c r="S26" s="346">
        <f t="shared" si="4"/>
        <v>139.75930342188454</v>
      </c>
    </row>
    <row r="27" spans="1:19">
      <c r="A27" s="576">
        <v>46027</v>
      </c>
      <c r="B27" s="188" t="s">
        <v>500</v>
      </c>
      <c r="C27" s="188" t="s">
        <v>412</v>
      </c>
      <c r="D27" s="188" t="s">
        <v>137</v>
      </c>
      <c r="E27" s="188" t="s">
        <v>8</v>
      </c>
      <c r="F27" s="478">
        <v>126000</v>
      </c>
      <c r="G27" s="456"/>
      <c r="H27" s="456"/>
      <c r="J27" s="714"/>
      <c r="K27" s="558">
        <v>46027</v>
      </c>
      <c r="L27" s="449" t="s">
        <v>400</v>
      </c>
      <c r="M27" s="358" t="s">
        <v>501</v>
      </c>
      <c r="N27" s="450" t="str">
        <f t="shared" si="5"/>
        <v xml:space="preserve">TURNO 2 </v>
      </c>
      <c r="O27" t="str">
        <f t="shared" si="6"/>
        <v>BUS</v>
      </c>
      <c r="P27" t="str">
        <f t="shared" si="7"/>
        <v>CURICÓ 2</v>
      </c>
      <c r="Q27" s="510">
        <v>1</v>
      </c>
      <c r="R27" s="346">
        <f t="shared" si="8"/>
        <v>139.75930342188454</v>
      </c>
      <c r="S27" s="346">
        <f t="shared" si="4"/>
        <v>139.75930342188454</v>
      </c>
    </row>
    <row r="28" spans="1:19">
      <c r="A28" s="576">
        <v>46027</v>
      </c>
      <c r="B28" s="188" t="s">
        <v>500</v>
      </c>
      <c r="C28" s="188" t="s">
        <v>412</v>
      </c>
      <c r="D28" s="188" t="s">
        <v>363</v>
      </c>
      <c r="E28" s="188" t="s">
        <v>8</v>
      </c>
      <c r="F28" s="478">
        <v>126000</v>
      </c>
      <c r="G28" s="456"/>
      <c r="H28" s="456"/>
      <c r="J28" s="714"/>
      <c r="K28" s="558">
        <v>46027</v>
      </c>
      <c r="L28" s="449" t="s">
        <v>400</v>
      </c>
      <c r="M28" s="358" t="s">
        <v>501</v>
      </c>
      <c r="N28" s="450" t="str">
        <f t="shared" si="5"/>
        <v xml:space="preserve">TURNO 2 </v>
      </c>
      <c r="O28" t="str">
        <f t="shared" si="6"/>
        <v>BUS</v>
      </c>
      <c r="P28" t="str">
        <f t="shared" si="7"/>
        <v xml:space="preserve">CURICÓ 3 </v>
      </c>
      <c r="Q28" s="510">
        <v>1</v>
      </c>
      <c r="R28" s="346">
        <f t="shared" si="8"/>
        <v>139.75930342188454</v>
      </c>
      <c r="S28" s="346">
        <f t="shared" si="4"/>
        <v>139.75930342188454</v>
      </c>
    </row>
    <row r="29" spans="1:19">
      <c r="A29" s="576">
        <v>46027</v>
      </c>
      <c r="B29" s="188" t="s">
        <v>500</v>
      </c>
      <c r="C29" s="188" t="s">
        <v>412</v>
      </c>
      <c r="D29" s="188" t="s">
        <v>363</v>
      </c>
      <c r="E29" s="188" t="s">
        <v>10</v>
      </c>
      <c r="F29" s="478">
        <v>90000</v>
      </c>
      <c r="G29" s="456"/>
      <c r="H29" s="456"/>
      <c r="J29" s="714"/>
      <c r="K29" s="558">
        <v>46027</v>
      </c>
      <c r="L29" s="449" t="s">
        <v>400</v>
      </c>
      <c r="M29" s="358" t="s">
        <v>501</v>
      </c>
      <c r="N29" s="450" t="str">
        <f t="shared" si="5"/>
        <v xml:space="preserve">TURNO 2 </v>
      </c>
      <c r="O29" t="str">
        <f t="shared" si="6"/>
        <v>VAN</v>
      </c>
      <c r="P29" t="str">
        <f t="shared" si="7"/>
        <v xml:space="preserve">CURICÓ 3 </v>
      </c>
      <c r="Q29" s="510">
        <v>1</v>
      </c>
      <c r="R29" s="346">
        <f t="shared" si="8"/>
        <v>99.828073872774667</v>
      </c>
      <c r="S29" s="346">
        <f t="shared" si="4"/>
        <v>99.828073872774667</v>
      </c>
    </row>
    <row r="30" spans="1:19">
      <c r="A30" s="576">
        <v>46027</v>
      </c>
      <c r="B30" s="188" t="s">
        <v>500</v>
      </c>
      <c r="C30" s="188" t="s">
        <v>412</v>
      </c>
      <c r="D30" s="188" t="s">
        <v>240</v>
      </c>
      <c r="E30" s="188" t="s">
        <v>8</v>
      </c>
      <c r="F30" s="478">
        <v>108000</v>
      </c>
      <c r="G30" s="456"/>
      <c r="H30" s="456"/>
      <c r="J30" s="714"/>
      <c r="K30" s="558">
        <v>46027</v>
      </c>
      <c r="L30" s="449" t="s">
        <v>400</v>
      </c>
      <c r="M30" s="358" t="s">
        <v>501</v>
      </c>
      <c r="N30" s="450" t="str">
        <f t="shared" si="5"/>
        <v xml:space="preserve">TURNO 2 </v>
      </c>
      <c r="O30" t="str">
        <f t="shared" si="6"/>
        <v>BUS</v>
      </c>
      <c r="P30" t="str">
        <f t="shared" si="7"/>
        <v>TENO 2</v>
      </c>
      <c r="Q30" s="510">
        <v>1</v>
      </c>
      <c r="R30" s="346">
        <f t="shared" si="8"/>
        <v>119.7936886473296</v>
      </c>
      <c r="S30" s="346">
        <f t="shared" si="4"/>
        <v>119.7936886473296</v>
      </c>
    </row>
    <row r="31" spans="1:19">
      <c r="A31" s="576">
        <v>46027</v>
      </c>
      <c r="B31" s="188" t="s">
        <v>500</v>
      </c>
      <c r="C31" s="188" t="s">
        <v>412</v>
      </c>
      <c r="D31" s="188" t="s">
        <v>25</v>
      </c>
      <c r="E31" s="188" t="s">
        <v>10</v>
      </c>
      <c r="F31" s="478">
        <v>100000</v>
      </c>
      <c r="G31" s="456"/>
      <c r="H31" s="456"/>
      <c r="J31" s="714"/>
      <c r="K31" s="558">
        <v>46027</v>
      </c>
      <c r="L31" s="449" t="s">
        <v>400</v>
      </c>
      <c r="M31" s="358" t="s">
        <v>501</v>
      </c>
      <c r="N31" s="450" t="str">
        <f t="shared" si="5"/>
        <v xml:space="preserve">TURNO 2 </v>
      </c>
      <c r="O31" t="str">
        <f t="shared" si="6"/>
        <v>VAN</v>
      </c>
      <c r="P31" t="str">
        <f t="shared" si="7"/>
        <v>MORZA</v>
      </c>
      <c r="Q31" s="510">
        <v>1</v>
      </c>
      <c r="R31" s="346">
        <f t="shared" si="8"/>
        <v>110.92008208086075</v>
      </c>
      <c r="S31" s="346">
        <f t="shared" si="4"/>
        <v>110.92008208086075</v>
      </c>
    </row>
    <row r="32" spans="1:19">
      <c r="A32" s="576">
        <v>46027</v>
      </c>
      <c r="B32" s="188" t="s">
        <v>500</v>
      </c>
      <c r="C32" s="188" t="s">
        <v>412</v>
      </c>
      <c r="D32" s="188" t="s">
        <v>358</v>
      </c>
      <c r="E32" s="188" t="s">
        <v>17</v>
      </c>
      <c r="F32" s="478">
        <v>150000</v>
      </c>
      <c r="G32" s="456"/>
      <c r="H32" s="456"/>
      <c r="J32" s="714"/>
      <c r="K32" s="558">
        <v>46027</v>
      </c>
      <c r="L32" s="449" t="s">
        <v>400</v>
      </c>
      <c r="M32" s="358" t="s">
        <v>501</v>
      </c>
      <c r="N32" s="450" t="str">
        <f t="shared" si="5"/>
        <v xml:space="preserve">TURNO 2 </v>
      </c>
      <c r="O32" t="str">
        <f t="shared" si="6"/>
        <v>MINIBUS</v>
      </c>
      <c r="P32" t="str">
        <f t="shared" si="7"/>
        <v>LA MONTAÑA 1 Y 2</v>
      </c>
      <c r="Q32" s="510">
        <v>1</v>
      </c>
      <c r="R32" s="346">
        <f t="shared" si="8"/>
        <v>166.38012312129112</v>
      </c>
      <c r="S32" s="346">
        <f t="shared" si="4"/>
        <v>166.38012312129112</v>
      </c>
    </row>
    <row r="33" spans="1:19">
      <c r="A33" s="578">
        <v>46362</v>
      </c>
      <c r="B33" s="579" t="s">
        <v>486</v>
      </c>
      <c r="C33" s="579" t="s">
        <v>408</v>
      </c>
      <c r="D33" s="579" t="s">
        <v>222</v>
      </c>
      <c r="E33" s="579" t="s">
        <v>8</v>
      </c>
      <c r="F33" s="580">
        <v>126000</v>
      </c>
      <c r="G33" s="447"/>
      <c r="H33" s="447"/>
      <c r="I33" s="428"/>
      <c r="J33" s="713">
        <v>905.14</v>
      </c>
      <c r="K33" s="561">
        <v>46362</v>
      </c>
      <c r="L33" s="451" t="s">
        <v>400</v>
      </c>
      <c r="M33" s="445" t="s">
        <v>501</v>
      </c>
      <c r="N33" s="562" t="str">
        <f>C33</f>
        <v>TURNO 1</v>
      </c>
      <c r="O33" s="428" t="str">
        <f>E33</f>
        <v>BUS</v>
      </c>
      <c r="P33" s="428" t="str">
        <f>D33</f>
        <v xml:space="preserve">CURICO 1 </v>
      </c>
      <c r="Q33" s="563">
        <v>1</v>
      </c>
      <c r="R33" s="564">
        <f>F33/$J$33</f>
        <v>139.20498486421991</v>
      </c>
      <c r="S33" s="564">
        <f t="shared" si="4"/>
        <v>139.20498486421991</v>
      </c>
    </row>
    <row r="34" spans="1:19">
      <c r="A34" s="576">
        <v>46362</v>
      </c>
      <c r="B34" s="188" t="s">
        <v>486</v>
      </c>
      <c r="C34" s="188" t="s">
        <v>408</v>
      </c>
      <c r="D34" s="188" t="s">
        <v>282</v>
      </c>
      <c r="E34" s="188" t="s">
        <v>8</v>
      </c>
      <c r="F34" s="478">
        <v>126000</v>
      </c>
      <c r="G34" s="456"/>
      <c r="H34" s="456"/>
      <c r="J34" s="710"/>
      <c r="K34" s="454">
        <v>46362</v>
      </c>
      <c r="L34" s="449" t="s">
        <v>400</v>
      </c>
      <c r="M34" s="358" t="s">
        <v>501</v>
      </c>
      <c r="N34" s="450" t="str">
        <f t="shared" ref="N34:N49" si="9">C34</f>
        <v>TURNO 1</v>
      </c>
      <c r="O34" t="str">
        <f t="shared" ref="O34:O49" si="10">E34</f>
        <v>BUS</v>
      </c>
      <c r="P34" t="str">
        <f t="shared" ref="P34:P49" si="11">D34</f>
        <v xml:space="preserve">CURICO 2 </v>
      </c>
      <c r="Q34" s="510">
        <v>1</v>
      </c>
      <c r="R34" s="346">
        <f t="shared" ref="R34:R49" si="12">F34/$J$33</f>
        <v>139.20498486421991</v>
      </c>
      <c r="S34" s="346">
        <f t="shared" si="4"/>
        <v>139.20498486421991</v>
      </c>
    </row>
    <row r="35" spans="1:19">
      <c r="A35" s="576">
        <v>46362</v>
      </c>
      <c r="B35" s="188" t="s">
        <v>486</v>
      </c>
      <c r="C35" s="188" t="s">
        <v>408</v>
      </c>
      <c r="D35" s="188" t="s">
        <v>14</v>
      </c>
      <c r="E35" s="188" t="s">
        <v>8</v>
      </c>
      <c r="F35" s="478">
        <v>126000</v>
      </c>
      <c r="G35" s="456"/>
      <c r="H35" s="456"/>
      <c r="J35" s="710"/>
      <c r="K35" s="454">
        <v>46362</v>
      </c>
      <c r="L35" s="449" t="s">
        <v>400</v>
      </c>
      <c r="M35" s="358" t="s">
        <v>501</v>
      </c>
      <c r="N35" s="450" t="str">
        <f t="shared" si="9"/>
        <v>TURNO 1</v>
      </c>
      <c r="O35" t="str">
        <f t="shared" si="10"/>
        <v>BUS</v>
      </c>
      <c r="P35" t="str">
        <f t="shared" si="11"/>
        <v>CURICO 3</v>
      </c>
      <c r="Q35" s="510">
        <v>1</v>
      </c>
      <c r="R35" s="346">
        <f t="shared" si="12"/>
        <v>139.20498486421991</v>
      </c>
      <c r="S35" s="346">
        <f t="shared" si="4"/>
        <v>139.20498486421991</v>
      </c>
    </row>
    <row r="36" spans="1:19">
      <c r="A36" s="576">
        <v>46362</v>
      </c>
      <c r="B36" s="188" t="s">
        <v>486</v>
      </c>
      <c r="C36" s="188" t="s">
        <v>408</v>
      </c>
      <c r="D36" s="188" t="s">
        <v>14</v>
      </c>
      <c r="E36" s="188" t="s">
        <v>10</v>
      </c>
      <c r="F36" s="478">
        <v>90000</v>
      </c>
      <c r="G36" s="456"/>
      <c r="H36" s="456"/>
      <c r="J36" s="710"/>
      <c r="K36" s="454">
        <v>46362</v>
      </c>
      <c r="L36" s="449" t="s">
        <v>400</v>
      </c>
      <c r="M36" s="358" t="s">
        <v>501</v>
      </c>
      <c r="N36" s="450" t="str">
        <f t="shared" si="9"/>
        <v>TURNO 1</v>
      </c>
      <c r="O36" t="str">
        <f t="shared" si="10"/>
        <v>VAN</v>
      </c>
      <c r="P36" t="str">
        <f t="shared" si="11"/>
        <v>CURICO 3</v>
      </c>
      <c r="Q36" s="510">
        <v>1</v>
      </c>
      <c r="R36" s="346">
        <f t="shared" si="12"/>
        <v>99.432132045871356</v>
      </c>
      <c r="S36" s="346">
        <f t="shared" si="4"/>
        <v>99.432132045871356</v>
      </c>
    </row>
    <row r="37" spans="1:19">
      <c r="A37" s="576">
        <v>46362</v>
      </c>
      <c r="B37" s="188" t="s">
        <v>486</v>
      </c>
      <c r="C37" s="188" t="s">
        <v>408</v>
      </c>
      <c r="D37" s="188" t="s">
        <v>240</v>
      </c>
      <c r="E37" s="188" t="s">
        <v>8</v>
      </c>
      <c r="F37" s="478">
        <v>108000</v>
      </c>
      <c r="G37" s="456"/>
      <c r="H37" s="456"/>
      <c r="J37" s="710"/>
      <c r="K37" s="454">
        <v>46362</v>
      </c>
      <c r="L37" s="449" t="s">
        <v>400</v>
      </c>
      <c r="M37" s="358" t="s">
        <v>501</v>
      </c>
      <c r="N37" s="450" t="str">
        <f t="shared" si="9"/>
        <v>TURNO 1</v>
      </c>
      <c r="O37" t="str">
        <f t="shared" si="10"/>
        <v>BUS</v>
      </c>
      <c r="P37" t="str">
        <f t="shared" si="11"/>
        <v>TENO 2</v>
      </c>
      <c r="Q37" s="510">
        <v>1</v>
      </c>
      <c r="R37" s="346">
        <f t="shared" si="12"/>
        <v>119.31855845504563</v>
      </c>
      <c r="S37" s="346">
        <f t="shared" si="4"/>
        <v>119.31855845504563</v>
      </c>
    </row>
    <row r="38" spans="1:19">
      <c r="A38" s="576">
        <v>46362</v>
      </c>
      <c r="B38" s="188" t="s">
        <v>486</v>
      </c>
      <c r="C38" s="188" t="s">
        <v>408</v>
      </c>
      <c r="D38" s="188" t="s">
        <v>25</v>
      </c>
      <c r="E38" s="188" t="s">
        <v>8</v>
      </c>
      <c r="F38" s="478">
        <v>113500</v>
      </c>
      <c r="J38" s="710"/>
      <c r="K38" s="454">
        <v>46362</v>
      </c>
      <c r="L38" s="449" t="s">
        <v>400</v>
      </c>
      <c r="M38" s="358" t="s">
        <v>501</v>
      </c>
      <c r="N38" s="450" t="str">
        <f t="shared" si="9"/>
        <v>TURNO 1</v>
      </c>
      <c r="O38" t="str">
        <f t="shared" si="10"/>
        <v>BUS</v>
      </c>
      <c r="P38" t="str">
        <f t="shared" si="11"/>
        <v>MORZA</v>
      </c>
      <c r="Q38" s="510">
        <v>1</v>
      </c>
      <c r="R38" s="346">
        <f t="shared" si="12"/>
        <v>125.39496652451555</v>
      </c>
      <c r="S38" s="346">
        <f t="shared" si="4"/>
        <v>125.39496652451555</v>
      </c>
    </row>
    <row r="39" spans="1:19">
      <c r="A39" s="576">
        <v>46362</v>
      </c>
      <c r="B39" s="188" t="s">
        <v>486</v>
      </c>
      <c r="C39" s="188" t="s">
        <v>408</v>
      </c>
      <c r="D39" s="188" t="s">
        <v>54</v>
      </c>
      <c r="E39" s="188" t="s">
        <v>17</v>
      </c>
      <c r="F39" s="478">
        <v>105000</v>
      </c>
      <c r="J39" s="710"/>
      <c r="K39" s="454">
        <v>46362</v>
      </c>
      <c r="L39" s="449" t="s">
        <v>400</v>
      </c>
      <c r="M39" s="358" t="s">
        <v>501</v>
      </c>
      <c r="N39" s="450" t="str">
        <f t="shared" si="9"/>
        <v>TURNO 1</v>
      </c>
      <c r="O39" t="str">
        <f t="shared" si="10"/>
        <v>MINIBUS</v>
      </c>
      <c r="P39" t="str">
        <f t="shared" si="11"/>
        <v>LA MONTAÑA 1</v>
      </c>
      <c r="Q39" s="510">
        <v>1</v>
      </c>
      <c r="R39" s="346">
        <f t="shared" si="12"/>
        <v>116.00415405351659</v>
      </c>
      <c r="S39" s="346">
        <f t="shared" si="4"/>
        <v>116.00415405351659</v>
      </c>
    </row>
    <row r="40" spans="1:19">
      <c r="A40" s="576">
        <v>46362</v>
      </c>
      <c r="B40" s="581" t="s">
        <v>502</v>
      </c>
      <c r="C40" s="188" t="s">
        <v>411</v>
      </c>
      <c r="D40" s="581" t="s">
        <v>57</v>
      </c>
      <c r="E40" s="581" t="s">
        <v>10</v>
      </c>
      <c r="F40" s="478">
        <v>45000</v>
      </c>
      <c r="J40" s="710"/>
      <c r="K40" s="454"/>
      <c r="L40" s="449"/>
      <c r="M40" s="358"/>
      <c r="N40" s="450"/>
      <c r="O40" t="str">
        <f t="shared" si="10"/>
        <v>VAN</v>
      </c>
      <c r="P40" t="str">
        <f t="shared" si="11"/>
        <v xml:space="preserve">LA MONTAÑA 2 </v>
      </c>
      <c r="Q40" s="510"/>
      <c r="R40" s="346">
        <f t="shared" si="12"/>
        <v>49.716066022935678</v>
      </c>
      <c r="S40" s="346"/>
    </row>
    <row r="41" spans="1:19">
      <c r="A41" s="576">
        <v>46362</v>
      </c>
      <c r="B41" s="188" t="s">
        <v>486</v>
      </c>
      <c r="C41" s="188" t="s">
        <v>408</v>
      </c>
      <c r="D41" s="188" t="s">
        <v>58</v>
      </c>
      <c r="E41" s="188" t="s">
        <v>10</v>
      </c>
      <c r="F41" s="478">
        <v>115000</v>
      </c>
      <c r="J41" s="710"/>
      <c r="K41" s="454">
        <v>46362</v>
      </c>
      <c r="L41" s="449" t="s">
        <v>400</v>
      </c>
      <c r="M41" s="358" t="s">
        <v>501</v>
      </c>
      <c r="N41" s="450" t="str">
        <f t="shared" si="9"/>
        <v>TURNO 1</v>
      </c>
      <c r="O41" t="str">
        <f t="shared" si="10"/>
        <v>VAN</v>
      </c>
      <c r="P41" t="str">
        <f t="shared" si="11"/>
        <v xml:space="preserve">MOLINA </v>
      </c>
      <c r="Q41" s="510">
        <v>1</v>
      </c>
      <c r="R41" s="346">
        <f t="shared" si="12"/>
        <v>127.05216872528007</v>
      </c>
      <c r="S41" s="346">
        <f t="shared" si="4"/>
        <v>127.05216872528007</v>
      </c>
    </row>
    <row r="42" spans="1:19">
      <c r="A42" s="576">
        <v>46362</v>
      </c>
      <c r="B42" s="581" t="s">
        <v>511</v>
      </c>
      <c r="C42" s="581" t="s">
        <v>408</v>
      </c>
      <c r="D42" s="581" t="s">
        <v>509</v>
      </c>
      <c r="E42" s="581" t="s">
        <v>10</v>
      </c>
      <c r="F42" s="478">
        <v>67500</v>
      </c>
      <c r="J42" s="710"/>
      <c r="K42" s="454"/>
      <c r="L42" s="449"/>
      <c r="M42" s="358"/>
      <c r="N42" s="450" t="str">
        <f t="shared" si="9"/>
        <v>TURNO 1</v>
      </c>
      <c r="O42" t="str">
        <f t="shared" si="10"/>
        <v>VAN</v>
      </c>
      <c r="P42" t="str">
        <f t="shared" si="11"/>
        <v>CURICO 1-3</v>
      </c>
      <c r="Q42" s="510"/>
      <c r="R42" s="346">
        <f t="shared" si="12"/>
        <v>74.574099034403517</v>
      </c>
      <c r="S42" s="346"/>
    </row>
    <row r="43" spans="1:19">
      <c r="A43" s="576">
        <v>46362</v>
      </c>
      <c r="B43" s="581" t="s">
        <v>478</v>
      </c>
      <c r="C43" s="581" t="s">
        <v>411</v>
      </c>
      <c r="D43" s="581" t="s">
        <v>510</v>
      </c>
      <c r="E43" s="581" t="s">
        <v>10</v>
      </c>
      <c r="F43" s="478">
        <v>80000</v>
      </c>
      <c r="J43" s="710"/>
      <c r="K43" s="454"/>
      <c r="L43" s="449"/>
      <c r="M43" s="358"/>
      <c r="N43" s="450"/>
      <c r="O43" t="str">
        <f t="shared" si="10"/>
        <v>VAN</v>
      </c>
      <c r="P43" t="str">
        <f t="shared" si="11"/>
        <v>CURICO/LA MONTAÑA/MORZA/TENO</v>
      </c>
      <c r="Q43" s="510"/>
      <c r="R43" s="346">
        <f t="shared" si="12"/>
        <v>88.384117374107873</v>
      </c>
      <c r="S43" s="346"/>
    </row>
    <row r="44" spans="1:19">
      <c r="A44" s="576">
        <v>46362</v>
      </c>
      <c r="B44" s="188" t="s">
        <v>500</v>
      </c>
      <c r="C44" s="188" t="s">
        <v>412</v>
      </c>
      <c r="D44" s="188" t="s">
        <v>135</v>
      </c>
      <c r="E44" s="188" t="s">
        <v>8</v>
      </c>
      <c r="F44" s="478">
        <v>126000</v>
      </c>
      <c r="J44" s="710"/>
      <c r="K44" s="454">
        <v>46362</v>
      </c>
      <c r="L44" s="449" t="s">
        <v>400</v>
      </c>
      <c r="M44" s="358" t="s">
        <v>501</v>
      </c>
      <c r="N44" s="450" t="str">
        <f t="shared" si="9"/>
        <v xml:space="preserve">TURNO 2 </v>
      </c>
      <c r="O44" t="str">
        <f t="shared" si="10"/>
        <v>BUS</v>
      </c>
      <c r="P44" t="str">
        <f t="shared" si="11"/>
        <v xml:space="preserve">CURICÓ 1 </v>
      </c>
      <c r="Q44" s="510">
        <v>1</v>
      </c>
      <c r="R44" s="346">
        <f t="shared" si="12"/>
        <v>139.20498486421991</v>
      </c>
      <c r="S44" s="346">
        <f t="shared" si="4"/>
        <v>139.20498486421991</v>
      </c>
    </row>
    <row r="45" spans="1:19">
      <c r="A45" s="576">
        <v>46362</v>
      </c>
      <c r="B45" s="188" t="s">
        <v>500</v>
      </c>
      <c r="C45" s="188" t="s">
        <v>412</v>
      </c>
      <c r="D45" s="188" t="s">
        <v>137</v>
      </c>
      <c r="E45" s="188" t="s">
        <v>8</v>
      </c>
      <c r="F45" s="478">
        <v>126000</v>
      </c>
      <c r="J45" s="710"/>
      <c r="K45" s="454">
        <v>46362</v>
      </c>
      <c r="L45" s="449" t="s">
        <v>400</v>
      </c>
      <c r="M45" s="358" t="s">
        <v>501</v>
      </c>
      <c r="N45" s="450" t="str">
        <f t="shared" si="9"/>
        <v xml:space="preserve">TURNO 2 </v>
      </c>
      <c r="O45" t="str">
        <f t="shared" si="10"/>
        <v>BUS</v>
      </c>
      <c r="P45" t="str">
        <f t="shared" si="11"/>
        <v>CURICÓ 2</v>
      </c>
      <c r="Q45" s="510">
        <v>1</v>
      </c>
      <c r="R45" s="346">
        <f t="shared" si="12"/>
        <v>139.20498486421991</v>
      </c>
      <c r="S45" s="346">
        <f t="shared" si="4"/>
        <v>139.20498486421991</v>
      </c>
    </row>
    <row r="46" spans="1:19">
      <c r="A46" s="576">
        <v>46362</v>
      </c>
      <c r="B46" s="188" t="s">
        <v>500</v>
      </c>
      <c r="C46" s="188" t="s">
        <v>412</v>
      </c>
      <c r="D46" s="188" t="s">
        <v>363</v>
      </c>
      <c r="E46" s="188" t="s">
        <v>8</v>
      </c>
      <c r="F46" s="478">
        <v>126000</v>
      </c>
      <c r="J46" s="710"/>
      <c r="K46" s="454">
        <v>46362</v>
      </c>
      <c r="L46" s="449" t="s">
        <v>400</v>
      </c>
      <c r="M46" s="358" t="s">
        <v>501</v>
      </c>
      <c r="N46" s="450" t="str">
        <f t="shared" si="9"/>
        <v xml:space="preserve">TURNO 2 </v>
      </c>
      <c r="O46" t="str">
        <f t="shared" si="10"/>
        <v>BUS</v>
      </c>
      <c r="P46" t="str">
        <f t="shared" si="11"/>
        <v xml:space="preserve">CURICÓ 3 </v>
      </c>
      <c r="Q46" s="510">
        <v>1</v>
      </c>
      <c r="R46" s="346">
        <f t="shared" si="12"/>
        <v>139.20498486421991</v>
      </c>
      <c r="S46" s="346">
        <f t="shared" si="4"/>
        <v>139.20498486421991</v>
      </c>
    </row>
    <row r="47" spans="1:19">
      <c r="A47" s="576">
        <v>46362</v>
      </c>
      <c r="B47" s="188" t="s">
        <v>500</v>
      </c>
      <c r="C47" s="188" t="s">
        <v>412</v>
      </c>
      <c r="D47" s="188" t="s">
        <v>363</v>
      </c>
      <c r="E47" s="188" t="s">
        <v>10</v>
      </c>
      <c r="F47" s="478">
        <v>90000</v>
      </c>
      <c r="J47" s="710"/>
      <c r="K47" s="454">
        <v>46362</v>
      </c>
      <c r="L47" s="449" t="s">
        <v>400</v>
      </c>
      <c r="M47" s="358" t="s">
        <v>501</v>
      </c>
      <c r="N47" s="450" t="str">
        <f t="shared" si="9"/>
        <v xml:space="preserve">TURNO 2 </v>
      </c>
      <c r="O47" t="str">
        <f t="shared" si="10"/>
        <v>VAN</v>
      </c>
      <c r="P47" t="str">
        <f t="shared" si="11"/>
        <v xml:space="preserve">CURICÓ 3 </v>
      </c>
      <c r="Q47" s="510">
        <v>1</v>
      </c>
      <c r="R47" s="346">
        <f t="shared" si="12"/>
        <v>99.432132045871356</v>
      </c>
      <c r="S47" s="346">
        <f t="shared" si="4"/>
        <v>99.432132045871356</v>
      </c>
    </row>
    <row r="48" spans="1:19">
      <c r="A48" s="576">
        <v>46362</v>
      </c>
      <c r="B48" s="188" t="s">
        <v>500</v>
      </c>
      <c r="C48" s="188" t="s">
        <v>412</v>
      </c>
      <c r="D48" s="188" t="s">
        <v>240</v>
      </c>
      <c r="E48" s="188" t="s">
        <v>8</v>
      </c>
      <c r="F48" s="478">
        <v>108000</v>
      </c>
      <c r="J48" s="710"/>
      <c r="K48" s="454">
        <v>46362</v>
      </c>
      <c r="L48" s="449" t="s">
        <v>400</v>
      </c>
      <c r="M48" s="358" t="s">
        <v>501</v>
      </c>
      <c r="N48" s="450" t="str">
        <f t="shared" si="9"/>
        <v xml:space="preserve">TURNO 2 </v>
      </c>
      <c r="O48" t="str">
        <f t="shared" si="10"/>
        <v>BUS</v>
      </c>
      <c r="P48" t="str">
        <f t="shared" si="11"/>
        <v>TENO 2</v>
      </c>
      <c r="Q48" s="510">
        <v>1</v>
      </c>
      <c r="R48" s="346">
        <f t="shared" si="12"/>
        <v>119.31855845504563</v>
      </c>
      <c r="S48" s="346">
        <f t="shared" si="4"/>
        <v>119.31855845504563</v>
      </c>
    </row>
    <row r="49" spans="1:19">
      <c r="A49" s="576">
        <v>46362</v>
      </c>
      <c r="B49" s="188" t="s">
        <v>500</v>
      </c>
      <c r="C49" s="188" t="s">
        <v>412</v>
      </c>
      <c r="D49" s="188" t="s">
        <v>25</v>
      </c>
      <c r="E49" s="188" t="s">
        <v>10</v>
      </c>
      <c r="F49" s="478">
        <v>100000</v>
      </c>
      <c r="J49" s="710"/>
      <c r="K49" s="454">
        <v>46362</v>
      </c>
      <c r="L49" s="449" t="s">
        <v>400</v>
      </c>
      <c r="M49" s="358" t="s">
        <v>501</v>
      </c>
      <c r="N49" s="450" t="str">
        <f t="shared" si="9"/>
        <v xml:space="preserve">TURNO 2 </v>
      </c>
      <c r="O49" t="str">
        <f t="shared" si="10"/>
        <v>VAN</v>
      </c>
      <c r="P49" t="str">
        <f t="shared" si="11"/>
        <v>MORZA</v>
      </c>
      <c r="Q49" s="510">
        <v>1</v>
      </c>
      <c r="R49" s="346">
        <f t="shared" si="12"/>
        <v>110.48014671763484</v>
      </c>
      <c r="S49" s="346">
        <f t="shared" si="4"/>
        <v>110.48014671763484</v>
      </c>
    </row>
    <row r="50" spans="1:19" ht="15" thickBot="1">
      <c r="A50" s="576">
        <v>46362</v>
      </c>
      <c r="B50" s="188" t="s">
        <v>500</v>
      </c>
      <c r="C50" s="188" t="s">
        <v>412</v>
      </c>
      <c r="D50" s="188" t="s">
        <v>358</v>
      </c>
      <c r="E50" s="188" t="s">
        <v>17</v>
      </c>
      <c r="F50" s="478">
        <v>150000</v>
      </c>
      <c r="J50" s="710"/>
      <c r="K50" s="454">
        <v>46362</v>
      </c>
      <c r="L50" s="449" t="s">
        <v>400</v>
      </c>
      <c r="M50" s="358" t="s">
        <v>501</v>
      </c>
      <c r="N50" s="450" t="str">
        <f>C50</f>
        <v xml:space="preserve">TURNO 2 </v>
      </c>
      <c r="O50" t="str">
        <f>E50</f>
        <v>MINIBUS</v>
      </c>
      <c r="P50" t="str">
        <f>D50</f>
        <v>LA MONTAÑA 1 Y 2</v>
      </c>
      <c r="Q50" s="510">
        <v>1</v>
      </c>
      <c r="R50" s="346">
        <f>F50/$J$33</f>
        <v>165.72022007645225</v>
      </c>
      <c r="S50" s="346">
        <f>Q50*R50</f>
        <v>165.72022007645225</v>
      </c>
    </row>
    <row r="51" spans="1:19">
      <c r="A51" s="576">
        <v>46029</v>
      </c>
      <c r="B51" s="188" t="s">
        <v>486</v>
      </c>
      <c r="C51" s="188" t="s">
        <v>408</v>
      </c>
      <c r="D51" s="188" t="s">
        <v>222</v>
      </c>
      <c r="E51" s="188" t="s">
        <v>8</v>
      </c>
      <c r="F51" s="478">
        <v>126000</v>
      </c>
      <c r="J51" s="709">
        <v>896.82</v>
      </c>
      <c r="K51" s="454">
        <v>46363</v>
      </c>
      <c r="L51" s="449" t="s">
        <v>400</v>
      </c>
      <c r="M51" s="358" t="s">
        <v>501</v>
      </c>
      <c r="N51" s="450" t="str">
        <f>C51</f>
        <v>TURNO 1</v>
      </c>
      <c r="O51" t="str">
        <f>E51</f>
        <v>BUS</v>
      </c>
      <c r="P51" t="str">
        <f>D51</f>
        <v xml:space="preserve">CURICO 1 </v>
      </c>
      <c r="Q51" s="510">
        <v>1</v>
      </c>
      <c r="R51" s="346">
        <f>F51/$J$51</f>
        <v>140.49642068642535</v>
      </c>
      <c r="S51" s="346">
        <f>Q51*R51</f>
        <v>140.49642068642535</v>
      </c>
    </row>
    <row r="52" spans="1:19">
      <c r="A52" s="576">
        <v>46029</v>
      </c>
      <c r="B52" s="188" t="s">
        <v>486</v>
      </c>
      <c r="C52" s="188" t="s">
        <v>408</v>
      </c>
      <c r="D52" s="188" t="s">
        <v>282</v>
      </c>
      <c r="E52" s="188" t="s">
        <v>8</v>
      </c>
      <c r="F52" s="478">
        <v>126000</v>
      </c>
      <c r="J52" s="710"/>
      <c r="K52" s="454">
        <v>46363</v>
      </c>
      <c r="L52" s="449" t="s">
        <v>400</v>
      </c>
      <c r="M52" s="358" t="s">
        <v>501</v>
      </c>
      <c r="N52" s="450" t="str">
        <f t="shared" ref="N52:N68" si="13">C52</f>
        <v>TURNO 1</v>
      </c>
      <c r="O52" t="str">
        <f t="shared" ref="O52:O66" si="14">E52</f>
        <v>BUS</v>
      </c>
      <c r="P52" t="str">
        <f t="shared" ref="P52:P66" si="15">D52</f>
        <v xml:space="preserve">CURICO 2 </v>
      </c>
      <c r="Q52" s="510">
        <v>1</v>
      </c>
      <c r="R52" s="346">
        <f t="shared" ref="R52:R68" si="16">F52/$J$51</f>
        <v>140.49642068642535</v>
      </c>
      <c r="S52" s="346">
        <f t="shared" ref="S52:S114" si="17">Q52*R52</f>
        <v>140.49642068642535</v>
      </c>
    </row>
    <row r="53" spans="1:19">
      <c r="A53" s="576">
        <v>46029</v>
      </c>
      <c r="B53" s="188" t="s">
        <v>486</v>
      </c>
      <c r="C53" s="188" t="s">
        <v>408</v>
      </c>
      <c r="D53" s="188" t="s">
        <v>14</v>
      </c>
      <c r="E53" s="188" t="s">
        <v>8</v>
      </c>
      <c r="F53" s="478">
        <v>126000</v>
      </c>
      <c r="J53" s="710"/>
      <c r="K53" s="454">
        <v>46363</v>
      </c>
      <c r="L53" s="449" t="s">
        <v>400</v>
      </c>
      <c r="M53" s="358" t="s">
        <v>501</v>
      </c>
      <c r="N53" s="450" t="str">
        <f t="shared" si="13"/>
        <v>TURNO 1</v>
      </c>
      <c r="O53" t="str">
        <f t="shared" si="14"/>
        <v>BUS</v>
      </c>
      <c r="P53" t="str">
        <f t="shared" si="15"/>
        <v>CURICO 3</v>
      </c>
      <c r="Q53" s="510">
        <v>1</v>
      </c>
      <c r="R53" s="346">
        <f t="shared" si="16"/>
        <v>140.49642068642535</v>
      </c>
      <c r="S53" s="346">
        <f t="shared" si="17"/>
        <v>140.49642068642535</v>
      </c>
    </row>
    <row r="54" spans="1:19">
      <c r="A54" s="576">
        <v>46029</v>
      </c>
      <c r="B54" s="188" t="s">
        <v>486</v>
      </c>
      <c r="C54" s="188" t="s">
        <v>408</v>
      </c>
      <c r="D54" s="188" t="s">
        <v>14</v>
      </c>
      <c r="E54" s="188" t="s">
        <v>10</v>
      </c>
      <c r="F54" s="478">
        <v>90000</v>
      </c>
      <c r="J54" s="710"/>
      <c r="K54" s="454">
        <v>46363</v>
      </c>
      <c r="L54" s="449" t="s">
        <v>400</v>
      </c>
      <c r="M54" s="358" t="s">
        <v>501</v>
      </c>
      <c r="N54" s="450" t="str">
        <f t="shared" si="13"/>
        <v>TURNO 1</v>
      </c>
      <c r="O54" t="str">
        <f t="shared" si="14"/>
        <v>VAN</v>
      </c>
      <c r="P54" t="str">
        <f t="shared" si="15"/>
        <v>CURICO 3</v>
      </c>
      <c r="Q54" s="510">
        <v>1</v>
      </c>
      <c r="R54" s="346">
        <f t="shared" si="16"/>
        <v>100.35458620458954</v>
      </c>
      <c r="S54" s="346">
        <f t="shared" si="17"/>
        <v>100.35458620458954</v>
      </c>
    </row>
    <row r="55" spans="1:19">
      <c r="A55" s="576">
        <v>46029</v>
      </c>
      <c r="B55" s="188" t="s">
        <v>486</v>
      </c>
      <c r="C55" s="188" t="s">
        <v>408</v>
      </c>
      <c r="D55" s="188" t="s">
        <v>240</v>
      </c>
      <c r="E55" s="188" t="s">
        <v>8</v>
      </c>
      <c r="F55" s="478">
        <v>108000</v>
      </c>
      <c r="J55" s="710"/>
      <c r="K55" s="454">
        <v>46363</v>
      </c>
      <c r="L55" s="449" t="s">
        <v>400</v>
      </c>
      <c r="M55" s="358" t="s">
        <v>501</v>
      </c>
      <c r="N55" s="450" t="str">
        <f t="shared" si="13"/>
        <v>TURNO 1</v>
      </c>
      <c r="O55" t="str">
        <f t="shared" si="14"/>
        <v>BUS</v>
      </c>
      <c r="P55" t="str">
        <f t="shared" si="15"/>
        <v>TENO 2</v>
      </c>
      <c r="Q55" s="510">
        <v>1</v>
      </c>
      <c r="R55" s="346">
        <f t="shared" si="16"/>
        <v>120.42550344550746</v>
      </c>
      <c r="S55" s="346">
        <f t="shared" si="17"/>
        <v>120.42550344550746</v>
      </c>
    </row>
    <row r="56" spans="1:19">
      <c r="A56" s="576">
        <v>46029</v>
      </c>
      <c r="B56" s="188" t="s">
        <v>486</v>
      </c>
      <c r="C56" s="188" t="s">
        <v>408</v>
      </c>
      <c r="D56" s="188" t="s">
        <v>25</v>
      </c>
      <c r="E56" s="188" t="s">
        <v>8</v>
      </c>
      <c r="F56" s="478">
        <v>119000</v>
      </c>
      <c r="J56" s="710"/>
      <c r="K56" s="454">
        <v>46363</v>
      </c>
      <c r="L56" s="449" t="s">
        <v>400</v>
      </c>
      <c r="M56" s="358" t="s">
        <v>501</v>
      </c>
      <c r="N56" s="450" t="str">
        <f t="shared" si="13"/>
        <v>TURNO 1</v>
      </c>
      <c r="O56" t="str">
        <f t="shared" si="14"/>
        <v>BUS</v>
      </c>
      <c r="P56" t="str">
        <f t="shared" si="15"/>
        <v>MORZA</v>
      </c>
      <c r="Q56" s="510">
        <v>1</v>
      </c>
      <c r="R56" s="346">
        <f t="shared" si="16"/>
        <v>132.69106398162396</v>
      </c>
      <c r="S56" s="346">
        <f t="shared" si="17"/>
        <v>132.69106398162396</v>
      </c>
    </row>
    <row r="57" spans="1:19">
      <c r="A57" s="576">
        <v>46029</v>
      </c>
      <c r="B57" s="188" t="s">
        <v>486</v>
      </c>
      <c r="C57" s="188" t="s">
        <v>408</v>
      </c>
      <c r="D57" s="188" t="s">
        <v>54</v>
      </c>
      <c r="E57" s="188" t="s">
        <v>17</v>
      </c>
      <c r="F57" s="478">
        <v>105000</v>
      </c>
      <c r="J57" s="710"/>
      <c r="K57" s="454">
        <v>46363</v>
      </c>
      <c r="L57" s="449" t="s">
        <v>400</v>
      </c>
      <c r="M57" s="358" t="s">
        <v>501</v>
      </c>
      <c r="N57" s="450" t="str">
        <f t="shared" si="13"/>
        <v>TURNO 1</v>
      </c>
      <c r="O57" t="str">
        <f t="shared" si="14"/>
        <v>MINIBUS</v>
      </c>
      <c r="P57" t="str">
        <f t="shared" si="15"/>
        <v>LA MONTAÑA 1</v>
      </c>
      <c r="Q57" s="510">
        <v>1</v>
      </c>
      <c r="R57" s="346">
        <f t="shared" si="16"/>
        <v>117.08035057202113</v>
      </c>
      <c r="S57" s="346">
        <f t="shared" si="17"/>
        <v>117.08035057202113</v>
      </c>
    </row>
    <row r="58" spans="1:19">
      <c r="A58" s="576">
        <v>46029</v>
      </c>
      <c r="B58" s="188" t="s">
        <v>486</v>
      </c>
      <c r="C58" s="188" t="s">
        <v>408</v>
      </c>
      <c r="D58" s="188" t="s">
        <v>58</v>
      </c>
      <c r="E58" s="188" t="s">
        <v>10</v>
      </c>
      <c r="F58" s="478">
        <v>115000</v>
      </c>
      <c r="J58" s="710"/>
      <c r="K58" s="454">
        <v>46363</v>
      </c>
      <c r="L58" s="449" t="s">
        <v>400</v>
      </c>
      <c r="M58" s="358" t="s">
        <v>501</v>
      </c>
      <c r="N58" s="450" t="str">
        <f t="shared" si="13"/>
        <v>TURNO 1</v>
      </c>
      <c r="O58" t="str">
        <f t="shared" si="14"/>
        <v>VAN</v>
      </c>
      <c r="P58" t="str">
        <f t="shared" si="15"/>
        <v xml:space="preserve">MOLINA </v>
      </c>
      <c r="Q58" s="510">
        <v>1</v>
      </c>
      <c r="R58" s="346">
        <f t="shared" si="16"/>
        <v>128.23086015030887</v>
      </c>
      <c r="S58" s="346">
        <f t="shared" si="17"/>
        <v>128.23086015030887</v>
      </c>
    </row>
    <row r="59" spans="1:19">
      <c r="A59" s="576">
        <v>46029</v>
      </c>
      <c r="B59" s="188" t="s">
        <v>500</v>
      </c>
      <c r="C59" s="188" t="s">
        <v>412</v>
      </c>
      <c r="D59" s="188" t="s">
        <v>135</v>
      </c>
      <c r="E59" s="188" t="s">
        <v>8</v>
      </c>
      <c r="F59" s="478">
        <v>126000</v>
      </c>
      <c r="J59" s="710"/>
      <c r="K59" s="454">
        <v>46363</v>
      </c>
      <c r="L59" s="449" t="s">
        <v>400</v>
      </c>
      <c r="M59" s="358" t="s">
        <v>501</v>
      </c>
      <c r="N59" s="450" t="str">
        <f t="shared" si="13"/>
        <v xml:space="preserve">TURNO 2 </v>
      </c>
      <c r="O59" t="str">
        <f t="shared" si="14"/>
        <v>BUS</v>
      </c>
      <c r="P59" t="str">
        <f t="shared" si="15"/>
        <v xml:space="preserve">CURICÓ 1 </v>
      </c>
      <c r="Q59" s="510">
        <v>1</v>
      </c>
      <c r="R59" s="346">
        <f t="shared" si="16"/>
        <v>140.49642068642535</v>
      </c>
      <c r="S59" s="346">
        <f t="shared" si="17"/>
        <v>140.49642068642535</v>
      </c>
    </row>
    <row r="60" spans="1:19">
      <c r="A60" s="576">
        <v>46029</v>
      </c>
      <c r="B60" s="188" t="s">
        <v>500</v>
      </c>
      <c r="C60" s="188" t="s">
        <v>412</v>
      </c>
      <c r="D60" s="188" t="s">
        <v>137</v>
      </c>
      <c r="E60" s="188" t="s">
        <v>8</v>
      </c>
      <c r="F60" s="478">
        <v>126000</v>
      </c>
      <c r="J60" s="710"/>
      <c r="K60" s="454">
        <v>46363</v>
      </c>
      <c r="L60" s="449" t="s">
        <v>400</v>
      </c>
      <c r="M60" s="358" t="s">
        <v>501</v>
      </c>
      <c r="N60" s="450" t="str">
        <f t="shared" si="13"/>
        <v xml:space="preserve">TURNO 2 </v>
      </c>
      <c r="O60" t="str">
        <f t="shared" si="14"/>
        <v>BUS</v>
      </c>
      <c r="P60" t="str">
        <f t="shared" si="15"/>
        <v>CURICÓ 2</v>
      </c>
      <c r="Q60" s="510">
        <v>1</v>
      </c>
      <c r="R60" s="346">
        <f t="shared" si="16"/>
        <v>140.49642068642535</v>
      </c>
      <c r="S60" s="346">
        <f t="shared" si="17"/>
        <v>140.49642068642535</v>
      </c>
    </row>
    <row r="61" spans="1:19">
      <c r="A61" s="576">
        <v>46029</v>
      </c>
      <c r="B61" s="188" t="s">
        <v>500</v>
      </c>
      <c r="C61" s="188" t="s">
        <v>412</v>
      </c>
      <c r="D61" s="188" t="s">
        <v>363</v>
      </c>
      <c r="E61" s="188" t="s">
        <v>8</v>
      </c>
      <c r="F61" s="478">
        <v>126000</v>
      </c>
      <c r="J61" s="710"/>
      <c r="K61" s="454">
        <v>46363</v>
      </c>
      <c r="L61" s="449" t="s">
        <v>400</v>
      </c>
      <c r="M61" s="358" t="s">
        <v>501</v>
      </c>
      <c r="N61" s="450" t="str">
        <f t="shared" si="13"/>
        <v xml:space="preserve">TURNO 2 </v>
      </c>
      <c r="O61" t="str">
        <f t="shared" si="14"/>
        <v>BUS</v>
      </c>
      <c r="P61" t="str">
        <f t="shared" si="15"/>
        <v xml:space="preserve">CURICÓ 3 </v>
      </c>
      <c r="Q61" s="510">
        <v>1</v>
      </c>
      <c r="R61" s="346">
        <f t="shared" si="16"/>
        <v>140.49642068642535</v>
      </c>
      <c r="S61" s="346">
        <f t="shared" si="17"/>
        <v>140.49642068642535</v>
      </c>
    </row>
    <row r="62" spans="1:19">
      <c r="A62" s="576">
        <v>46029</v>
      </c>
      <c r="B62" s="188" t="s">
        <v>500</v>
      </c>
      <c r="C62" s="188" t="s">
        <v>412</v>
      </c>
      <c r="D62" s="188" t="s">
        <v>363</v>
      </c>
      <c r="E62" s="188" t="s">
        <v>10</v>
      </c>
      <c r="F62" s="478">
        <v>90000</v>
      </c>
      <c r="J62" s="710"/>
      <c r="K62" s="454">
        <v>46363</v>
      </c>
      <c r="L62" s="449" t="s">
        <v>400</v>
      </c>
      <c r="M62" s="358" t="s">
        <v>501</v>
      </c>
      <c r="N62" s="450" t="str">
        <f t="shared" si="13"/>
        <v xml:space="preserve">TURNO 2 </v>
      </c>
      <c r="O62" t="str">
        <f t="shared" si="14"/>
        <v>VAN</v>
      </c>
      <c r="P62" t="str">
        <f t="shared" si="15"/>
        <v xml:space="preserve">CURICÓ 3 </v>
      </c>
      <c r="Q62" s="510">
        <v>1</v>
      </c>
      <c r="R62" s="346">
        <f t="shared" si="16"/>
        <v>100.35458620458954</v>
      </c>
      <c r="S62" s="346">
        <f t="shared" si="17"/>
        <v>100.35458620458954</v>
      </c>
    </row>
    <row r="63" spans="1:19">
      <c r="A63" s="576">
        <v>46029</v>
      </c>
      <c r="B63" s="188" t="s">
        <v>500</v>
      </c>
      <c r="C63" s="188" t="s">
        <v>412</v>
      </c>
      <c r="D63" s="188" t="s">
        <v>240</v>
      </c>
      <c r="E63" s="188" t="s">
        <v>8</v>
      </c>
      <c r="F63" s="478">
        <v>108000</v>
      </c>
      <c r="J63" s="710"/>
      <c r="K63" s="454">
        <v>46363</v>
      </c>
      <c r="L63" s="449" t="s">
        <v>400</v>
      </c>
      <c r="M63" s="358" t="s">
        <v>501</v>
      </c>
      <c r="N63" s="450" t="str">
        <f t="shared" si="13"/>
        <v xml:space="preserve">TURNO 2 </v>
      </c>
      <c r="O63" t="str">
        <f t="shared" si="14"/>
        <v>BUS</v>
      </c>
      <c r="P63" t="str">
        <f t="shared" si="15"/>
        <v>TENO 2</v>
      </c>
      <c r="Q63" s="510">
        <v>1</v>
      </c>
      <c r="R63" s="346">
        <f t="shared" si="16"/>
        <v>120.42550344550746</v>
      </c>
      <c r="S63" s="346">
        <f t="shared" si="17"/>
        <v>120.42550344550746</v>
      </c>
    </row>
    <row r="64" spans="1:19">
      <c r="A64" s="576">
        <v>46029</v>
      </c>
      <c r="B64" s="188" t="s">
        <v>500</v>
      </c>
      <c r="C64" s="188" t="s">
        <v>412</v>
      </c>
      <c r="D64" s="188" t="s">
        <v>25</v>
      </c>
      <c r="E64" s="188" t="s">
        <v>10</v>
      </c>
      <c r="F64" s="478">
        <v>100000</v>
      </c>
      <c r="J64" s="710"/>
      <c r="K64" s="454">
        <v>46363</v>
      </c>
      <c r="L64" s="449" t="s">
        <v>400</v>
      </c>
      <c r="M64" s="358" t="s">
        <v>501</v>
      </c>
      <c r="N64" s="450" t="str">
        <f t="shared" si="13"/>
        <v xml:space="preserve">TURNO 2 </v>
      </c>
      <c r="O64" t="str">
        <f t="shared" si="14"/>
        <v>VAN</v>
      </c>
      <c r="P64" t="str">
        <f t="shared" si="15"/>
        <v>MORZA</v>
      </c>
      <c r="Q64" s="510">
        <v>1</v>
      </c>
      <c r="R64" s="346">
        <f t="shared" si="16"/>
        <v>111.50509578287728</v>
      </c>
      <c r="S64" s="346">
        <f t="shared" si="17"/>
        <v>111.50509578287728</v>
      </c>
    </row>
    <row r="65" spans="1:19">
      <c r="A65" s="576">
        <v>46029</v>
      </c>
      <c r="B65" s="188" t="s">
        <v>500</v>
      </c>
      <c r="C65" s="188" t="s">
        <v>412</v>
      </c>
      <c r="D65" s="188" t="s">
        <v>358</v>
      </c>
      <c r="E65" s="188" t="s">
        <v>17</v>
      </c>
      <c r="F65" s="478">
        <v>150000</v>
      </c>
      <c r="J65" s="710"/>
      <c r="K65" s="454">
        <v>46363</v>
      </c>
      <c r="L65" s="449" t="s">
        <v>400</v>
      </c>
      <c r="M65" s="358" t="s">
        <v>501</v>
      </c>
      <c r="N65" s="450" t="str">
        <f t="shared" si="13"/>
        <v xml:space="preserve">TURNO 2 </v>
      </c>
      <c r="O65" t="str">
        <f t="shared" si="14"/>
        <v>MINIBUS</v>
      </c>
      <c r="P65" t="str">
        <f t="shared" si="15"/>
        <v>LA MONTAÑA 1 Y 2</v>
      </c>
      <c r="Q65" s="510">
        <v>1</v>
      </c>
      <c r="R65" s="346">
        <f t="shared" si="16"/>
        <v>167.25764367431591</v>
      </c>
      <c r="S65" s="346">
        <f t="shared" si="17"/>
        <v>167.25764367431591</v>
      </c>
    </row>
    <row r="66" spans="1:19">
      <c r="A66" s="576">
        <v>46029</v>
      </c>
      <c r="B66" s="589" t="s">
        <v>513</v>
      </c>
      <c r="C66" s="590" t="s">
        <v>412</v>
      </c>
      <c r="D66" s="590" t="s">
        <v>512</v>
      </c>
      <c r="E66" s="590" t="s">
        <v>10</v>
      </c>
      <c r="F66" s="591">
        <v>67500</v>
      </c>
      <c r="J66" s="710"/>
      <c r="K66" s="454">
        <v>46363</v>
      </c>
      <c r="L66" s="449" t="s">
        <v>400</v>
      </c>
      <c r="M66" s="358" t="s">
        <v>501</v>
      </c>
      <c r="N66" s="512" t="str">
        <f t="shared" si="13"/>
        <v xml:space="preserve">TURNO 2 </v>
      </c>
      <c r="O66" t="str">
        <f t="shared" si="14"/>
        <v>VAN</v>
      </c>
      <c r="P66" t="str">
        <f t="shared" si="15"/>
        <v>CURICO 1,2</v>
      </c>
      <c r="Q66" s="508">
        <v>1</v>
      </c>
      <c r="R66" s="379">
        <f t="shared" si="16"/>
        <v>75.26593965344216</v>
      </c>
      <c r="S66" s="443">
        <f t="shared" si="17"/>
        <v>75.26593965344216</v>
      </c>
    </row>
    <row r="67" spans="1:19">
      <c r="A67" s="576">
        <v>46029</v>
      </c>
      <c r="B67" s="589" t="s">
        <v>514</v>
      </c>
      <c r="C67" s="590" t="s">
        <v>411</v>
      </c>
      <c r="D67" s="590" t="s">
        <v>515</v>
      </c>
      <c r="E67" s="590" t="s">
        <v>10</v>
      </c>
      <c r="F67" s="591">
        <v>80000</v>
      </c>
      <c r="J67" s="710"/>
      <c r="K67" s="454">
        <v>46363</v>
      </c>
      <c r="L67" s="449" t="s">
        <v>400</v>
      </c>
      <c r="M67" s="358" t="s">
        <v>501</v>
      </c>
      <c r="N67" s="512" t="str">
        <f t="shared" si="13"/>
        <v>TURNO 2</v>
      </c>
      <c r="O67" t="str">
        <f>E66</f>
        <v>VAN</v>
      </c>
      <c r="P67" t="str">
        <f>D66</f>
        <v>CURICO 1,2</v>
      </c>
      <c r="Q67" s="508">
        <v>1</v>
      </c>
      <c r="R67" s="379">
        <f t="shared" si="16"/>
        <v>89.204076626301813</v>
      </c>
      <c r="S67" s="443">
        <f t="shared" si="17"/>
        <v>89.204076626301813</v>
      </c>
    </row>
    <row r="68" spans="1:19">
      <c r="A68" s="576">
        <v>46029</v>
      </c>
      <c r="B68" s="592">
        <v>0.97916666666666663</v>
      </c>
      <c r="C68" s="590" t="s">
        <v>411</v>
      </c>
      <c r="D68" s="590" t="s">
        <v>516</v>
      </c>
      <c r="E68" s="590" t="s">
        <v>10</v>
      </c>
      <c r="F68" s="591">
        <v>67500</v>
      </c>
      <c r="J68" s="710"/>
      <c r="K68" s="454">
        <v>46363</v>
      </c>
      <c r="L68" s="449" t="s">
        <v>400</v>
      </c>
      <c r="M68" s="358" t="s">
        <v>501</v>
      </c>
      <c r="N68" s="512" t="str">
        <f t="shared" si="13"/>
        <v>TURNO 2</v>
      </c>
      <c r="O68" t="str">
        <f t="shared" ref="O68" si="18">E67</f>
        <v>VAN</v>
      </c>
      <c r="P68" t="str">
        <f t="shared" ref="P68" si="19">D67</f>
        <v>CURICO - TENO</v>
      </c>
      <c r="Q68" s="508">
        <v>1</v>
      </c>
      <c r="R68" s="379">
        <f t="shared" si="16"/>
        <v>75.26593965344216</v>
      </c>
      <c r="S68" s="443">
        <f t="shared" si="17"/>
        <v>75.26593965344216</v>
      </c>
    </row>
    <row r="69" spans="1:19" s="588" customFormat="1">
      <c r="A69" s="593">
        <v>45665</v>
      </c>
      <c r="B69" s="593" t="s">
        <v>486</v>
      </c>
      <c r="C69" s="594" t="s">
        <v>408</v>
      </c>
      <c r="D69" s="594" t="s">
        <v>222</v>
      </c>
      <c r="E69" s="594" t="s">
        <v>8</v>
      </c>
      <c r="F69" s="595">
        <v>126000</v>
      </c>
      <c r="G69" s="582"/>
      <c r="H69" s="582"/>
      <c r="I69" s="582"/>
      <c r="J69" s="707">
        <v>895.33</v>
      </c>
      <c r="K69" s="583">
        <v>45665</v>
      </c>
      <c r="L69" s="584" t="s">
        <v>400</v>
      </c>
      <c r="M69" s="584" t="s">
        <v>501</v>
      </c>
      <c r="N69" s="582" t="str">
        <f>C69</f>
        <v>TURNO 1</v>
      </c>
      <c r="O69" s="582" t="str">
        <f>E69</f>
        <v>BUS</v>
      </c>
      <c r="P69" s="582" t="str">
        <f>D69</f>
        <v xml:space="preserve">CURICO 1 </v>
      </c>
      <c r="Q69" s="585">
        <v>1</v>
      </c>
      <c r="R69" s="586">
        <f>F69/$J$69</f>
        <v>140.73023354517329</v>
      </c>
      <c r="S69" s="587">
        <f t="shared" si="17"/>
        <v>140.73023354517329</v>
      </c>
    </row>
    <row r="70" spans="1:19">
      <c r="A70" s="576">
        <v>45665</v>
      </c>
      <c r="B70" s="188" t="s">
        <v>486</v>
      </c>
      <c r="C70" s="188" t="s">
        <v>408</v>
      </c>
      <c r="D70" s="188" t="s">
        <v>282</v>
      </c>
      <c r="E70" s="188" t="s">
        <v>8</v>
      </c>
      <c r="F70" s="478">
        <v>126000</v>
      </c>
      <c r="J70" s="696"/>
      <c r="K70" s="539">
        <v>45665</v>
      </c>
      <c r="L70" s="449" t="s">
        <v>400</v>
      </c>
      <c r="M70" s="358" t="s">
        <v>501</v>
      </c>
      <c r="N70" s="512" t="str">
        <f t="shared" ref="N70:N83" si="20">C70</f>
        <v>TURNO 1</v>
      </c>
      <c r="O70" t="str">
        <f t="shared" ref="O70:O83" si="21">E70</f>
        <v>BUS</v>
      </c>
      <c r="P70" t="str">
        <f t="shared" ref="P70:P83" si="22">D70</f>
        <v xml:space="preserve">CURICO 2 </v>
      </c>
      <c r="Q70" s="508">
        <v>1</v>
      </c>
      <c r="R70" s="379">
        <f t="shared" ref="R70:R83" si="23">F70/$J$69</f>
        <v>140.73023354517329</v>
      </c>
      <c r="S70" s="443">
        <f t="shared" si="17"/>
        <v>140.73023354517329</v>
      </c>
    </row>
    <row r="71" spans="1:19">
      <c r="A71" s="576">
        <v>45665</v>
      </c>
      <c r="B71" s="188" t="s">
        <v>486</v>
      </c>
      <c r="C71" s="188" t="s">
        <v>408</v>
      </c>
      <c r="D71" s="188" t="s">
        <v>14</v>
      </c>
      <c r="E71" s="188" t="s">
        <v>8</v>
      </c>
      <c r="F71" s="478">
        <v>126000</v>
      </c>
      <c r="J71" s="696"/>
      <c r="K71" s="539">
        <v>45665</v>
      </c>
      <c r="L71" s="449" t="s">
        <v>400</v>
      </c>
      <c r="M71" s="358" t="s">
        <v>501</v>
      </c>
      <c r="N71" s="512" t="str">
        <f t="shared" si="20"/>
        <v>TURNO 1</v>
      </c>
      <c r="O71" t="str">
        <f t="shared" si="21"/>
        <v>BUS</v>
      </c>
      <c r="P71" t="str">
        <f t="shared" si="22"/>
        <v>CURICO 3</v>
      </c>
      <c r="Q71" s="508">
        <v>1</v>
      </c>
      <c r="R71" s="379">
        <f t="shared" si="23"/>
        <v>140.73023354517329</v>
      </c>
      <c r="S71" s="443">
        <f t="shared" si="17"/>
        <v>140.73023354517329</v>
      </c>
    </row>
    <row r="72" spans="1:19">
      <c r="A72" s="576">
        <v>45665</v>
      </c>
      <c r="B72" s="188" t="s">
        <v>486</v>
      </c>
      <c r="C72" s="188" t="s">
        <v>408</v>
      </c>
      <c r="D72" s="188" t="s">
        <v>14</v>
      </c>
      <c r="E72" s="188" t="s">
        <v>10</v>
      </c>
      <c r="F72" s="478">
        <v>90000</v>
      </c>
      <c r="J72" s="696"/>
      <c r="K72" s="539">
        <v>45665</v>
      </c>
      <c r="L72" s="449" t="s">
        <v>400</v>
      </c>
      <c r="M72" s="358" t="s">
        <v>501</v>
      </c>
      <c r="N72" s="512" t="str">
        <f t="shared" si="20"/>
        <v>TURNO 1</v>
      </c>
      <c r="O72" t="str">
        <f t="shared" si="21"/>
        <v>VAN</v>
      </c>
      <c r="P72" t="str">
        <f t="shared" si="22"/>
        <v>CURICO 3</v>
      </c>
      <c r="Q72" s="508">
        <v>1</v>
      </c>
      <c r="R72" s="379">
        <f t="shared" si="23"/>
        <v>100.52159538940948</v>
      </c>
      <c r="S72" s="443">
        <f t="shared" si="17"/>
        <v>100.52159538940948</v>
      </c>
    </row>
    <row r="73" spans="1:19">
      <c r="A73" s="576">
        <v>45665</v>
      </c>
      <c r="B73" s="188" t="s">
        <v>486</v>
      </c>
      <c r="C73" s="188" t="s">
        <v>408</v>
      </c>
      <c r="D73" s="188" t="s">
        <v>240</v>
      </c>
      <c r="E73" s="188" t="s">
        <v>8</v>
      </c>
      <c r="F73" s="478">
        <v>108000</v>
      </c>
      <c r="J73" s="696"/>
      <c r="K73" s="539">
        <v>45665</v>
      </c>
      <c r="L73" s="449" t="s">
        <v>400</v>
      </c>
      <c r="M73" s="358" t="s">
        <v>501</v>
      </c>
      <c r="N73" s="512" t="str">
        <f t="shared" si="20"/>
        <v>TURNO 1</v>
      </c>
      <c r="O73" t="str">
        <f t="shared" si="21"/>
        <v>BUS</v>
      </c>
      <c r="P73" t="str">
        <f t="shared" si="22"/>
        <v>TENO 2</v>
      </c>
      <c r="Q73" s="508">
        <v>1</v>
      </c>
      <c r="R73" s="379">
        <f t="shared" si="23"/>
        <v>120.62591446729138</v>
      </c>
      <c r="S73" s="443">
        <f t="shared" si="17"/>
        <v>120.62591446729138</v>
      </c>
    </row>
    <row r="74" spans="1:19">
      <c r="A74" s="576">
        <v>45665</v>
      </c>
      <c r="B74" s="188" t="s">
        <v>486</v>
      </c>
      <c r="C74" s="188" t="s">
        <v>408</v>
      </c>
      <c r="D74" s="188" t="s">
        <v>25</v>
      </c>
      <c r="E74" s="188" t="s">
        <v>8</v>
      </c>
      <c r="F74" s="478">
        <v>119000</v>
      </c>
      <c r="J74" s="696"/>
      <c r="K74" s="539">
        <v>45665</v>
      </c>
      <c r="L74" s="449" t="s">
        <v>400</v>
      </c>
      <c r="M74" s="358" t="s">
        <v>501</v>
      </c>
      <c r="N74" s="512" t="str">
        <f t="shared" si="20"/>
        <v>TURNO 1</v>
      </c>
      <c r="O74" t="str">
        <f t="shared" si="21"/>
        <v>BUS</v>
      </c>
      <c r="P74" t="str">
        <f t="shared" si="22"/>
        <v>MORZA</v>
      </c>
      <c r="Q74" s="508">
        <v>1</v>
      </c>
      <c r="R74" s="379">
        <f t="shared" si="23"/>
        <v>132.91188723710809</v>
      </c>
      <c r="S74" s="443">
        <f t="shared" si="17"/>
        <v>132.91188723710809</v>
      </c>
    </row>
    <row r="75" spans="1:19">
      <c r="A75" s="576">
        <v>45665</v>
      </c>
      <c r="B75" s="188" t="s">
        <v>486</v>
      </c>
      <c r="C75" s="188" t="s">
        <v>408</v>
      </c>
      <c r="D75" s="188" t="s">
        <v>54</v>
      </c>
      <c r="E75" s="188" t="s">
        <v>17</v>
      </c>
      <c r="F75" s="478">
        <v>105000</v>
      </c>
      <c r="J75" s="696"/>
      <c r="K75" s="539">
        <v>45665</v>
      </c>
      <c r="L75" s="449" t="s">
        <v>400</v>
      </c>
      <c r="M75" s="358" t="s">
        <v>501</v>
      </c>
      <c r="N75" s="512" t="str">
        <f t="shared" si="20"/>
        <v>TURNO 1</v>
      </c>
      <c r="O75" t="str">
        <f t="shared" si="21"/>
        <v>MINIBUS</v>
      </c>
      <c r="P75" t="str">
        <f t="shared" si="22"/>
        <v>LA MONTAÑA 1</v>
      </c>
      <c r="Q75" s="508">
        <v>1</v>
      </c>
      <c r="R75" s="379">
        <f t="shared" si="23"/>
        <v>117.27519462097773</v>
      </c>
      <c r="S75" s="443">
        <f t="shared" si="17"/>
        <v>117.27519462097773</v>
      </c>
    </row>
    <row r="76" spans="1:19">
      <c r="A76" s="576">
        <v>45665</v>
      </c>
      <c r="B76" s="188" t="s">
        <v>486</v>
      </c>
      <c r="C76" s="188" t="s">
        <v>408</v>
      </c>
      <c r="D76" s="188" t="s">
        <v>58</v>
      </c>
      <c r="E76" s="188" t="s">
        <v>10</v>
      </c>
      <c r="F76" s="478">
        <v>115000</v>
      </c>
      <c r="J76" s="696"/>
      <c r="K76" s="539">
        <v>45665</v>
      </c>
      <c r="L76" s="449" t="s">
        <v>400</v>
      </c>
      <c r="M76" s="358" t="s">
        <v>501</v>
      </c>
      <c r="N76" s="512" t="str">
        <f t="shared" si="20"/>
        <v>TURNO 1</v>
      </c>
      <c r="O76" t="str">
        <f t="shared" si="21"/>
        <v>VAN</v>
      </c>
      <c r="P76" t="str">
        <f t="shared" si="22"/>
        <v xml:space="preserve">MOLINA </v>
      </c>
      <c r="Q76" s="508">
        <v>1</v>
      </c>
      <c r="R76" s="379">
        <f t="shared" si="23"/>
        <v>128.44426077535655</v>
      </c>
      <c r="S76" s="443">
        <f t="shared" si="17"/>
        <v>128.44426077535655</v>
      </c>
    </row>
    <row r="77" spans="1:19">
      <c r="A77" s="576">
        <v>45665</v>
      </c>
      <c r="B77" s="188" t="s">
        <v>500</v>
      </c>
      <c r="C77" s="188" t="s">
        <v>412</v>
      </c>
      <c r="D77" s="188" t="s">
        <v>135</v>
      </c>
      <c r="E77" s="188" t="s">
        <v>8</v>
      </c>
      <c r="F77" s="478">
        <v>126000</v>
      </c>
      <c r="J77" s="696"/>
      <c r="K77" s="539">
        <v>45665</v>
      </c>
      <c r="L77" s="449" t="s">
        <v>400</v>
      </c>
      <c r="M77" s="358" t="s">
        <v>501</v>
      </c>
      <c r="N77" s="512" t="str">
        <f t="shared" si="20"/>
        <v xml:space="preserve">TURNO 2 </v>
      </c>
      <c r="O77" t="str">
        <f t="shared" si="21"/>
        <v>BUS</v>
      </c>
      <c r="P77" t="str">
        <f t="shared" si="22"/>
        <v xml:space="preserve">CURICÓ 1 </v>
      </c>
      <c r="Q77" s="508">
        <v>1</v>
      </c>
      <c r="R77" s="379">
        <f t="shared" si="23"/>
        <v>140.73023354517329</v>
      </c>
      <c r="S77" s="443">
        <f t="shared" si="17"/>
        <v>140.73023354517329</v>
      </c>
    </row>
    <row r="78" spans="1:19">
      <c r="A78" s="576">
        <v>45665</v>
      </c>
      <c r="B78" s="188" t="s">
        <v>500</v>
      </c>
      <c r="C78" s="188" t="s">
        <v>412</v>
      </c>
      <c r="D78" s="188" t="s">
        <v>137</v>
      </c>
      <c r="E78" s="188" t="s">
        <v>8</v>
      </c>
      <c r="F78" s="478">
        <v>126000</v>
      </c>
      <c r="J78" s="696"/>
      <c r="K78" s="539">
        <v>45665</v>
      </c>
      <c r="L78" s="449" t="s">
        <v>400</v>
      </c>
      <c r="M78" s="358" t="s">
        <v>501</v>
      </c>
      <c r="N78" s="512" t="str">
        <f t="shared" si="20"/>
        <v xml:space="preserve">TURNO 2 </v>
      </c>
      <c r="O78" t="str">
        <f t="shared" si="21"/>
        <v>BUS</v>
      </c>
      <c r="P78" t="str">
        <f t="shared" si="22"/>
        <v>CURICÓ 2</v>
      </c>
      <c r="Q78" s="508">
        <v>1</v>
      </c>
      <c r="R78" s="379">
        <f t="shared" si="23"/>
        <v>140.73023354517329</v>
      </c>
      <c r="S78" s="443">
        <f t="shared" si="17"/>
        <v>140.73023354517329</v>
      </c>
    </row>
    <row r="79" spans="1:19">
      <c r="A79" s="576">
        <v>45665</v>
      </c>
      <c r="B79" s="188" t="s">
        <v>500</v>
      </c>
      <c r="C79" s="188" t="s">
        <v>412</v>
      </c>
      <c r="D79" s="188" t="s">
        <v>363</v>
      </c>
      <c r="E79" s="188" t="s">
        <v>8</v>
      </c>
      <c r="F79" s="478">
        <v>126000</v>
      </c>
      <c r="J79" s="696"/>
      <c r="K79" s="539">
        <v>45665</v>
      </c>
      <c r="L79" s="449" t="s">
        <v>400</v>
      </c>
      <c r="M79" s="358" t="s">
        <v>501</v>
      </c>
      <c r="N79" s="512" t="str">
        <f t="shared" si="20"/>
        <v xml:space="preserve">TURNO 2 </v>
      </c>
      <c r="O79" t="str">
        <f t="shared" si="21"/>
        <v>BUS</v>
      </c>
      <c r="P79" t="str">
        <f t="shared" si="22"/>
        <v xml:space="preserve">CURICÓ 3 </v>
      </c>
      <c r="Q79" s="508">
        <v>1</v>
      </c>
      <c r="R79" s="379">
        <f t="shared" si="23"/>
        <v>140.73023354517329</v>
      </c>
      <c r="S79" s="443">
        <f t="shared" si="17"/>
        <v>140.73023354517329</v>
      </c>
    </row>
    <row r="80" spans="1:19">
      <c r="A80" s="576">
        <v>45665</v>
      </c>
      <c r="B80" s="188" t="s">
        <v>500</v>
      </c>
      <c r="C80" s="188" t="s">
        <v>412</v>
      </c>
      <c r="D80" s="188" t="s">
        <v>363</v>
      </c>
      <c r="E80" s="188" t="s">
        <v>10</v>
      </c>
      <c r="F80" s="478">
        <v>90000</v>
      </c>
      <c r="J80" s="696"/>
      <c r="K80" s="539">
        <v>45665</v>
      </c>
      <c r="L80" s="449" t="s">
        <v>400</v>
      </c>
      <c r="M80" s="358" t="s">
        <v>501</v>
      </c>
      <c r="N80" s="512" t="str">
        <f t="shared" si="20"/>
        <v xml:space="preserve">TURNO 2 </v>
      </c>
      <c r="O80" t="str">
        <f t="shared" si="21"/>
        <v>VAN</v>
      </c>
      <c r="P80" t="str">
        <f t="shared" si="22"/>
        <v xml:space="preserve">CURICÓ 3 </v>
      </c>
      <c r="Q80" s="508">
        <v>1</v>
      </c>
      <c r="R80" s="379">
        <f t="shared" si="23"/>
        <v>100.52159538940948</v>
      </c>
      <c r="S80" s="443">
        <f t="shared" si="17"/>
        <v>100.52159538940948</v>
      </c>
    </row>
    <row r="81" spans="1:19">
      <c r="A81" s="576">
        <v>45665</v>
      </c>
      <c r="B81" s="188" t="s">
        <v>500</v>
      </c>
      <c r="C81" s="188" t="s">
        <v>412</v>
      </c>
      <c r="D81" s="188" t="s">
        <v>240</v>
      </c>
      <c r="E81" s="188" t="s">
        <v>8</v>
      </c>
      <c r="F81" s="478">
        <v>108000</v>
      </c>
      <c r="J81" s="696"/>
      <c r="K81" s="539">
        <v>45665</v>
      </c>
      <c r="L81" s="449" t="s">
        <v>400</v>
      </c>
      <c r="M81" s="358" t="s">
        <v>501</v>
      </c>
      <c r="N81" s="512" t="str">
        <f t="shared" si="20"/>
        <v xml:space="preserve">TURNO 2 </v>
      </c>
      <c r="O81" t="str">
        <f t="shared" si="21"/>
        <v>BUS</v>
      </c>
      <c r="P81" t="str">
        <f t="shared" si="22"/>
        <v>TENO 2</v>
      </c>
      <c r="Q81" s="508">
        <v>1</v>
      </c>
      <c r="R81" s="379">
        <f t="shared" si="23"/>
        <v>120.62591446729138</v>
      </c>
      <c r="S81" s="443">
        <f t="shared" si="17"/>
        <v>120.62591446729138</v>
      </c>
    </row>
    <row r="82" spans="1:19">
      <c r="A82" s="576">
        <v>45665</v>
      </c>
      <c r="B82" s="188" t="s">
        <v>500</v>
      </c>
      <c r="C82" s="188" t="s">
        <v>412</v>
      </c>
      <c r="D82" s="188" t="s">
        <v>25</v>
      </c>
      <c r="E82" s="188" t="s">
        <v>10</v>
      </c>
      <c r="F82" s="478">
        <v>100000</v>
      </c>
      <c r="J82" s="696"/>
      <c r="K82" s="539">
        <v>45665</v>
      </c>
      <c r="L82" s="449" t="s">
        <v>400</v>
      </c>
      <c r="M82" s="358" t="s">
        <v>501</v>
      </c>
      <c r="N82" s="512" t="str">
        <f t="shared" si="20"/>
        <v xml:space="preserve">TURNO 2 </v>
      </c>
      <c r="O82" t="str">
        <f t="shared" si="21"/>
        <v>VAN</v>
      </c>
      <c r="P82" t="str">
        <f t="shared" si="22"/>
        <v>MORZA</v>
      </c>
      <c r="Q82" s="508">
        <v>1</v>
      </c>
      <c r="R82" s="379">
        <f t="shared" si="23"/>
        <v>111.69066154378832</v>
      </c>
      <c r="S82" s="443">
        <f t="shared" si="17"/>
        <v>111.69066154378832</v>
      </c>
    </row>
    <row r="83" spans="1:19" ht="15" thickBot="1">
      <c r="A83" s="596">
        <v>45665</v>
      </c>
      <c r="B83" s="597" t="s">
        <v>500</v>
      </c>
      <c r="C83" s="597" t="s">
        <v>412</v>
      </c>
      <c r="D83" s="597" t="s">
        <v>358</v>
      </c>
      <c r="E83" s="597" t="s">
        <v>17</v>
      </c>
      <c r="F83" s="598">
        <v>150000</v>
      </c>
      <c r="G83" s="336"/>
      <c r="H83" s="336"/>
      <c r="I83" s="336"/>
      <c r="J83" s="697"/>
      <c r="K83" s="541">
        <v>45665</v>
      </c>
      <c r="L83" s="452" t="s">
        <v>400</v>
      </c>
      <c r="M83" s="335" t="s">
        <v>501</v>
      </c>
      <c r="N83" s="515" t="str">
        <f t="shared" si="20"/>
        <v xml:space="preserve">TURNO 2 </v>
      </c>
      <c r="O83" s="336" t="str">
        <f t="shared" si="21"/>
        <v>MINIBUS</v>
      </c>
      <c r="P83" s="336" t="str">
        <f t="shared" si="22"/>
        <v>LA MONTAÑA 1 Y 2</v>
      </c>
      <c r="Q83" s="511">
        <v>1</v>
      </c>
      <c r="R83" s="377">
        <f t="shared" si="23"/>
        <v>167.53599231568248</v>
      </c>
      <c r="S83" s="444">
        <f t="shared" si="17"/>
        <v>167.53599231568248</v>
      </c>
    </row>
    <row r="84" spans="1:19">
      <c r="A84" s="599">
        <v>45666</v>
      </c>
      <c r="B84" s="599" t="s">
        <v>486</v>
      </c>
      <c r="C84" s="600" t="s">
        <v>408</v>
      </c>
      <c r="D84" s="600" t="s">
        <v>222</v>
      </c>
      <c r="E84" s="600" t="s">
        <v>8</v>
      </c>
      <c r="F84" s="601">
        <v>126000</v>
      </c>
      <c r="G84" s="338"/>
      <c r="H84" s="338"/>
      <c r="I84" s="338"/>
      <c r="J84" s="709">
        <v>896.89</v>
      </c>
      <c r="K84" s="161">
        <v>45666</v>
      </c>
      <c r="L84" s="474" t="s">
        <v>400</v>
      </c>
      <c r="M84" s="161" t="s">
        <v>501</v>
      </c>
      <c r="N84" s="513" t="str">
        <f>C84</f>
        <v>TURNO 1</v>
      </c>
      <c r="O84" s="338" t="str">
        <f>E84</f>
        <v>BUS</v>
      </c>
      <c r="P84" s="338" t="str">
        <f>D84</f>
        <v xml:space="preserve">CURICO 1 </v>
      </c>
      <c r="Q84" s="514">
        <v>1</v>
      </c>
      <c r="R84" s="376">
        <f>F84/$J$84</f>
        <v>140.48545529552121</v>
      </c>
      <c r="S84" s="475">
        <f t="shared" si="17"/>
        <v>140.48545529552121</v>
      </c>
    </row>
    <row r="85" spans="1:19">
      <c r="A85" s="576">
        <v>45666</v>
      </c>
      <c r="B85" s="188" t="s">
        <v>486</v>
      </c>
      <c r="C85" s="188" t="s">
        <v>408</v>
      </c>
      <c r="D85" s="188" t="s">
        <v>282</v>
      </c>
      <c r="E85" s="188" t="s">
        <v>8</v>
      </c>
      <c r="F85" s="478">
        <v>126000</v>
      </c>
      <c r="J85" s="710"/>
      <c r="K85" s="358">
        <v>45666</v>
      </c>
      <c r="L85" s="449" t="s">
        <v>400</v>
      </c>
      <c r="M85" s="358" t="s">
        <v>501</v>
      </c>
      <c r="N85" s="512" t="str">
        <f t="shared" ref="N85:N101" si="24">C85</f>
        <v>TURNO 1</v>
      </c>
      <c r="O85" t="str">
        <f t="shared" ref="O85:O101" si="25">E85</f>
        <v>BUS</v>
      </c>
      <c r="P85" t="str">
        <f t="shared" ref="P85:P101" si="26">D85</f>
        <v xml:space="preserve">CURICO 2 </v>
      </c>
      <c r="Q85" s="508">
        <v>1</v>
      </c>
      <c r="R85" s="379">
        <f t="shared" ref="R85:R101" si="27">F85/$J$84</f>
        <v>140.48545529552121</v>
      </c>
      <c r="S85" s="443">
        <f t="shared" si="17"/>
        <v>140.48545529552121</v>
      </c>
    </row>
    <row r="86" spans="1:19">
      <c r="A86" s="576">
        <v>45666</v>
      </c>
      <c r="B86" s="188" t="s">
        <v>486</v>
      </c>
      <c r="C86" s="188" t="s">
        <v>408</v>
      </c>
      <c r="D86" s="188" t="s">
        <v>14</v>
      </c>
      <c r="E86" s="188" t="s">
        <v>8</v>
      </c>
      <c r="F86" s="478">
        <v>126000</v>
      </c>
      <c r="J86" s="710"/>
      <c r="K86" s="358">
        <v>45666</v>
      </c>
      <c r="L86" s="449" t="s">
        <v>400</v>
      </c>
      <c r="M86" s="358" t="s">
        <v>501</v>
      </c>
      <c r="N86" s="512" t="str">
        <f t="shared" si="24"/>
        <v>TURNO 1</v>
      </c>
      <c r="O86" t="str">
        <f t="shared" si="25"/>
        <v>BUS</v>
      </c>
      <c r="P86" t="str">
        <f t="shared" si="26"/>
        <v>CURICO 3</v>
      </c>
      <c r="Q86" s="508">
        <v>1</v>
      </c>
      <c r="R86" s="379">
        <f t="shared" si="27"/>
        <v>140.48545529552121</v>
      </c>
      <c r="S86" s="443">
        <f t="shared" si="17"/>
        <v>140.48545529552121</v>
      </c>
    </row>
    <row r="87" spans="1:19">
      <c r="A87" s="576">
        <v>45666</v>
      </c>
      <c r="B87" s="188" t="s">
        <v>486</v>
      </c>
      <c r="C87" s="188" t="s">
        <v>408</v>
      </c>
      <c r="D87" s="188" t="s">
        <v>14</v>
      </c>
      <c r="E87" s="581" t="s">
        <v>17</v>
      </c>
      <c r="F87" s="478">
        <v>105000</v>
      </c>
      <c r="J87" s="710"/>
      <c r="K87" s="358">
        <v>45666</v>
      </c>
      <c r="L87" s="449" t="s">
        <v>400</v>
      </c>
      <c r="M87" s="358" t="s">
        <v>501</v>
      </c>
      <c r="N87" s="512" t="str">
        <f t="shared" si="24"/>
        <v>TURNO 1</v>
      </c>
      <c r="O87" t="str">
        <f t="shared" si="25"/>
        <v>MINIBUS</v>
      </c>
      <c r="P87" t="str">
        <f t="shared" si="26"/>
        <v>CURICO 3</v>
      </c>
      <c r="Q87" s="508">
        <v>1</v>
      </c>
      <c r="R87" s="379">
        <f t="shared" si="27"/>
        <v>117.07121274626766</v>
      </c>
      <c r="S87" s="443">
        <f t="shared" si="17"/>
        <v>117.07121274626766</v>
      </c>
    </row>
    <row r="88" spans="1:19">
      <c r="A88" s="576">
        <v>45666</v>
      </c>
      <c r="B88" s="188" t="s">
        <v>486</v>
      </c>
      <c r="C88" s="188" t="s">
        <v>408</v>
      </c>
      <c r="D88" s="188" t="s">
        <v>240</v>
      </c>
      <c r="E88" s="188" t="s">
        <v>8</v>
      </c>
      <c r="F88" s="478">
        <v>108000</v>
      </c>
      <c r="J88" s="710"/>
      <c r="K88" s="358">
        <v>45666</v>
      </c>
      <c r="L88" s="449" t="s">
        <v>400</v>
      </c>
      <c r="M88" s="358" t="s">
        <v>501</v>
      </c>
      <c r="N88" s="512" t="str">
        <f t="shared" si="24"/>
        <v>TURNO 1</v>
      </c>
      <c r="O88" t="str">
        <f t="shared" si="25"/>
        <v>BUS</v>
      </c>
      <c r="P88" t="str">
        <f t="shared" si="26"/>
        <v>TENO 2</v>
      </c>
      <c r="Q88" s="508">
        <v>1</v>
      </c>
      <c r="R88" s="379">
        <f t="shared" si="27"/>
        <v>120.41610453901816</v>
      </c>
      <c r="S88" s="443">
        <f t="shared" si="17"/>
        <v>120.41610453901816</v>
      </c>
    </row>
    <row r="89" spans="1:19">
      <c r="A89" s="602">
        <v>45666</v>
      </c>
      <c r="B89" s="188" t="s">
        <v>486</v>
      </c>
      <c r="C89" s="188" t="s">
        <v>408</v>
      </c>
      <c r="D89" s="188" t="s">
        <v>25</v>
      </c>
      <c r="E89" s="188" t="s">
        <v>8</v>
      </c>
      <c r="F89" s="478">
        <v>119000</v>
      </c>
      <c r="J89" s="710"/>
      <c r="K89" s="358">
        <v>45666</v>
      </c>
      <c r="L89" s="449" t="s">
        <v>400</v>
      </c>
      <c r="M89" s="358" t="s">
        <v>501</v>
      </c>
      <c r="N89" s="512" t="str">
        <f t="shared" si="24"/>
        <v>TURNO 1</v>
      </c>
      <c r="O89" t="str">
        <f t="shared" si="25"/>
        <v>BUS</v>
      </c>
      <c r="P89" t="str">
        <f t="shared" si="26"/>
        <v>MORZA</v>
      </c>
      <c r="Q89" s="508">
        <v>1</v>
      </c>
      <c r="R89" s="379">
        <f t="shared" si="27"/>
        <v>132.68070777910336</v>
      </c>
      <c r="S89" s="443">
        <f t="shared" si="17"/>
        <v>132.68070777910336</v>
      </c>
    </row>
    <row r="90" spans="1:19">
      <c r="A90" s="576">
        <v>45666</v>
      </c>
      <c r="B90" s="188" t="s">
        <v>486</v>
      </c>
      <c r="C90" s="188" t="s">
        <v>408</v>
      </c>
      <c r="D90" s="188" t="s">
        <v>54</v>
      </c>
      <c r="E90" s="188" t="s">
        <v>17</v>
      </c>
      <c r="F90" s="478">
        <v>105000</v>
      </c>
      <c r="J90" s="710"/>
      <c r="K90" s="358">
        <v>45666</v>
      </c>
      <c r="L90" s="449" t="s">
        <v>400</v>
      </c>
      <c r="M90" s="358" t="s">
        <v>501</v>
      </c>
      <c r="N90" s="512" t="str">
        <f t="shared" si="24"/>
        <v>TURNO 1</v>
      </c>
      <c r="O90" t="str">
        <f t="shared" si="25"/>
        <v>MINIBUS</v>
      </c>
      <c r="P90" t="str">
        <f t="shared" si="26"/>
        <v>LA MONTAÑA 1</v>
      </c>
      <c r="Q90" s="508">
        <v>1</v>
      </c>
      <c r="R90" s="379">
        <f t="shared" si="27"/>
        <v>117.07121274626766</v>
      </c>
      <c r="S90" s="443">
        <f t="shared" si="17"/>
        <v>117.07121274626766</v>
      </c>
    </row>
    <row r="91" spans="1:19">
      <c r="A91" s="576">
        <v>45666</v>
      </c>
      <c r="B91" s="188" t="s">
        <v>486</v>
      </c>
      <c r="C91" s="188" t="s">
        <v>408</v>
      </c>
      <c r="D91" s="188" t="s">
        <v>58</v>
      </c>
      <c r="E91" s="188" t="s">
        <v>10</v>
      </c>
      <c r="F91" s="478">
        <v>115000</v>
      </c>
      <c r="J91" s="710"/>
      <c r="K91" s="358">
        <v>45666</v>
      </c>
      <c r="L91" s="449" t="s">
        <v>400</v>
      </c>
      <c r="M91" s="358" t="s">
        <v>501</v>
      </c>
      <c r="N91" s="512" t="str">
        <f t="shared" si="24"/>
        <v>TURNO 1</v>
      </c>
      <c r="O91" t="str">
        <f t="shared" si="25"/>
        <v>VAN</v>
      </c>
      <c r="P91" t="str">
        <f t="shared" si="26"/>
        <v xml:space="preserve">MOLINA </v>
      </c>
      <c r="Q91" s="508">
        <v>1</v>
      </c>
      <c r="R91" s="379">
        <f t="shared" si="27"/>
        <v>128.22085205543601</v>
      </c>
      <c r="S91" s="443">
        <f t="shared" si="17"/>
        <v>128.22085205543601</v>
      </c>
    </row>
    <row r="92" spans="1:19">
      <c r="A92" s="576">
        <v>45666</v>
      </c>
      <c r="B92" s="188" t="s">
        <v>500</v>
      </c>
      <c r="C92" s="188" t="s">
        <v>412</v>
      </c>
      <c r="D92" s="188" t="s">
        <v>135</v>
      </c>
      <c r="E92" s="188" t="s">
        <v>8</v>
      </c>
      <c r="F92" s="478">
        <v>126000</v>
      </c>
      <c r="J92" s="710"/>
      <c r="K92" s="358">
        <v>45666</v>
      </c>
      <c r="L92" s="449" t="s">
        <v>400</v>
      </c>
      <c r="M92" s="358" t="s">
        <v>501</v>
      </c>
      <c r="N92" s="512" t="str">
        <f t="shared" si="24"/>
        <v xml:space="preserve">TURNO 2 </v>
      </c>
      <c r="O92" t="str">
        <f t="shared" si="25"/>
        <v>BUS</v>
      </c>
      <c r="P92" t="str">
        <f t="shared" si="26"/>
        <v xml:space="preserve">CURICÓ 1 </v>
      </c>
      <c r="Q92" s="508">
        <v>1</v>
      </c>
      <c r="R92" s="379">
        <f t="shared" si="27"/>
        <v>140.48545529552121</v>
      </c>
      <c r="S92" s="443">
        <f t="shared" si="17"/>
        <v>140.48545529552121</v>
      </c>
    </row>
    <row r="93" spans="1:19">
      <c r="A93" s="576">
        <v>45666</v>
      </c>
      <c r="B93" s="188" t="s">
        <v>500</v>
      </c>
      <c r="C93" s="188" t="s">
        <v>412</v>
      </c>
      <c r="D93" s="188" t="s">
        <v>137</v>
      </c>
      <c r="E93" s="188" t="s">
        <v>8</v>
      </c>
      <c r="F93" s="478">
        <v>126000</v>
      </c>
      <c r="J93" s="710"/>
      <c r="K93" s="358">
        <v>45666</v>
      </c>
      <c r="L93" s="449" t="s">
        <v>400</v>
      </c>
      <c r="M93" s="358" t="s">
        <v>501</v>
      </c>
      <c r="N93" s="512" t="str">
        <f t="shared" si="24"/>
        <v xml:space="preserve">TURNO 2 </v>
      </c>
      <c r="O93" t="str">
        <f t="shared" si="25"/>
        <v>BUS</v>
      </c>
      <c r="P93" t="str">
        <f t="shared" si="26"/>
        <v>CURICÓ 2</v>
      </c>
      <c r="Q93" s="508">
        <v>1</v>
      </c>
      <c r="R93" s="379">
        <f t="shared" si="27"/>
        <v>140.48545529552121</v>
      </c>
      <c r="S93" s="443">
        <f t="shared" si="17"/>
        <v>140.48545529552121</v>
      </c>
    </row>
    <row r="94" spans="1:19">
      <c r="A94" s="602">
        <v>45666</v>
      </c>
      <c r="B94" s="188" t="s">
        <v>500</v>
      </c>
      <c r="C94" s="188" t="s">
        <v>412</v>
      </c>
      <c r="D94" s="188" t="s">
        <v>363</v>
      </c>
      <c r="E94" s="188" t="s">
        <v>8</v>
      </c>
      <c r="F94" s="478">
        <v>126000</v>
      </c>
      <c r="J94" s="710"/>
      <c r="K94" s="358">
        <v>45666</v>
      </c>
      <c r="L94" s="449" t="s">
        <v>400</v>
      </c>
      <c r="M94" s="358" t="s">
        <v>501</v>
      </c>
      <c r="N94" s="512" t="str">
        <f t="shared" si="24"/>
        <v xml:space="preserve">TURNO 2 </v>
      </c>
      <c r="O94" t="str">
        <f t="shared" si="25"/>
        <v>BUS</v>
      </c>
      <c r="P94" t="str">
        <f t="shared" si="26"/>
        <v xml:space="preserve">CURICÓ 3 </v>
      </c>
      <c r="Q94" s="508">
        <v>1</v>
      </c>
      <c r="R94" s="379">
        <f t="shared" si="27"/>
        <v>140.48545529552121</v>
      </c>
      <c r="S94" s="443">
        <f t="shared" si="17"/>
        <v>140.48545529552121</v>
      </c>
    </row>
    <row r="95" spans="1:19">
      <c r="A95" s="576">
        <v>45666</v>
      </c>
      <c r="B95" s="188" t="s">
        <v>500</v>
      </c>
      <c r="C95" s="188" t="s">
        <v>412</v>
      </c>
      <c r="D95" s="188" t="s">
        <v>363</v>
      </c>
      <c r="E95" s="188" t="s">
        <v>10</v>
      </c>
      <c r="F95" s="478">
        <v>90000</v>
      </c>
      <c r="J95" s="710"/>
      <c r="K95" s="358">
        <v>45666</v>
      </c>
      <c r="L95" s="449" t="s">
        <v>400</v>
      </c>
      <c r="M95" s="358" t="s">
        <v>501</v>
      </c>
      <c r="N95" s="512" t="str">
        <f t="shared" si="24"/>
        <v xml:space="preserve">TURNO 2 </v>
      </c>
      <c r="O95" t="str">
        <f t="shared" si="25"/>
        <v>VAN</v>
      </c>
      <c r="P95" t="str">
        <f t="shared" si="26"/>
        <v xml:space="preserve">CURICÓ 3 </v>
      </c>
      <c r="Q95" s="508">
        <v>1</v>
      </c>
      <c r="R95" s="379">
        <f t="shared" si="27"/>
        <v>100.34675378251514</v>
      </c>
      <c r="S95" s="443">
        <f t="shared" si="17"/>
        <v>100.34675378251514</v>
      </c>
    </row>
    <row r="96" spans="1:19">
      <c r="A96" s="576">
        <v>45666</v>
      </c>
      <c r="B96" s="188" t="s">
        <v>500</v>
      </c>
      <c r="C96" s="188" t="s">
        <v>412</v>
      </c>
      <c r="D96" s="188" t="s">
        <v>240</v>
      </c>
      <c r="E96" s="188" t="s">
        <v>8</v>
      </c>
      <c r="F96" s="478">
        <v>108000</v>
      </c>
      <c r="J96" s="710"/>
      <c r="K96" s="358">
        <v>45666</v>
      </c>
      <c r="L96" s="449" t="s">
        <v>400</v>
      </c>
      <c r="M96" s="358" t="s">
        <v>501</v>
      </c>
      <c r="N96" s="512" t="str">
        <f t="shared" si="24"/>
        <v xml:space="preserve">TURNO 2 </v>
      </c>
      <c r="O96" t="str">
        <f t="shared" si="25"/>
        <v>BUS</v>
      </c>
      <c r="P96" t="str">
        <f t="shared" si="26"/>
        <v>TENO 2</v>
      </c>
      <c r="Q96" s="508">
        <v>1</v>
      </c>
      <c r="R96" s="379">
        <f t="shared" si="27"/>
        <v>120.41610453901816</v>
      </c>
      <c r="S96" s="443">
        <f t="shared" si="17"/>
        <v>120.41610453901816</v>
      </c>
    </row>
    <row r="97" spans="1:19">
      <c r="A97" s="576">
        <v>45666</v>
      </c>
      <c r="B97" s="188" t="s">
        <v>500</v>
      </c>
      <c r="C97" s="188" t="s">
        <v>412</v>
      </c>
      <c r="D97" s="188" t="s">
        <v>25</v>
      </c>
      <c r="E97" s="188" t="s">
        <v>10</v>
      </c>
      <c r="F97" s="478">
        <v>100000</v>
      </c>
      <c r="J97" s="710"/>
      <c r="K97" s="358">
        <v>45666</v>
      </c>
      <c r="L97" s="449" t="s">
        <v>400</v>
      </c>
      <c r="M97" s="358" t="s">
        <v>501</v>
      </c>
      <c r="N97" s="512" t="str">
        <f t="shared" si="24"/>
        <v xml:space="preserve">TURNO 2 </v>
      </c>
      <c r="O97" t="str">
        <f t="shared" si="25"/>
        <v>VAN</v>
      </c>
      <c r="P97" t="str">
        <f t="shared" si="26"/>
        <v>MORZA</v>
      </c>
      <c r="Q97" s="508">
        <v>1</v>
      </c>
      <c r="R97" s="379">
        <f t="shared" si="27"/>
        <v>111.49639309168349</v>
      </c>
      <c r="S97" s="443">
        <f t="shared" si="17"/>
        <v>111.49639309168349</v>
      </c>
    </row>
    <row r="98" spans="1:19">
      <c r="A98" s="576">
        <v>45666</v>
      </c>
      <c r="B98" s="188" t="s">
        <v>500</v>
      </c>
      <c r="C98" s="188" t="s">
        <v>412</v>
      </c>
      <c r="D98" s="188" t="s">
        <v>358</v>
      </c>
      <c r="E98" s="188" t="s">
        <v>17</v>
      </c>
      <c r="F98" s="478">
        <v>150000</v>
      </c>
      <c r="J98" s="710"/>
      <c r="K98" s="358">
        <v>45666</v>
      </c>
      <c r="L98" s="449" t="s">
        <v>400</v>
      </c>
      <c r="M98" s="358" t="s">
        <v>501</v>
      </c>
      <c r="N98" s="512" t="str">
        <f t="shared" si="24"/>
        <v xml:space="preserve">TURNO 2 </v>
      </c>
      <c r="O98" t="str">
        <f t="shared" si="25"/>
        <v>MINIBUS</v>
      </c>
      <c r="P98" t="str">
        <f t="shared" si="26"/>
        <v>LA MONTAÑA 1 Y 2</v>
      </c>
      <c r="Q98" s="508">
        <v>1</v>
      </c>
      <c r="R98" s="379">
        <f t="shared" si="27"/>
        <v>167.24458963752522</v>
      </c>
      <c r="S98" s="443">
        <f t="shared" si="17"/>
        <v>167.24458963752522</v>
      </c>
    </row>
    <row r="99" spans="1:19">
      <c r="A99" s="578">
        <v>46032</v>
      </c>
      <c r="B99" s="613" t="s">
        <v>454</v>
      </c>
      <c r="C99" s="603" t="s">
        <v>408</v>
      </c>
      <c r="D99" s="603" t="s">
        <v>413</v>
      </c>
      <c r="E99" s="603" t="s">
        <v>10</v>
      </c>
      <c r="F99" s="580">
        <v>85000</v>
      </c>
      <c r="G99" s="428"/>
      <c r="H99" s="428"/>
      <c r="I99" s="428"/>
      <c r="J99" s="707">
        <v>896.89</v>
      </c>
      <c r="K99" s="445">
        <v>46032</v>
      </c>
      <c r="L99" s="451" t="s">
        <v>400</v>
      </c>
      <c r="M99" s="445" t="s">
        <v>501</v>
      </c>
      <c r="N99" s="565" t="str">
        <f t="shared" si="24"/>
        <v>TURNO 1</v>
      </c>
      <c r="O99" s="428" t="str">
        <f t="shared" si="25"/>
        <v>VAN</v>
      </c>
      <c r="P99" s="428" t="str">
        <f t="shared" si="26"/>
        <v>CURICÓ 1,2,3</v>
      </c>
      <c r="Q99" s="533">
        <v>1</v>
      </c>
      <c r="R99" s="430">
        <f t="shared" si="27"/>
        <v>94.771934127930962</v>
      </c>
      <c r="S99" s="446">
        <f t="shared" si="17"/>
        <v>94.771934127930962</v>
      </c>
    </row>
    <row r="100" spans="1:19">
      <c r="A100" s="576"/>
      <c r="B100" s="604" t="s">
        <v>434</v>
      </c>
      <c r="C100" s="614" t="s">
        <v>408</v>
      </c>
      <c r="D100" s="614" t="s">
        <v>413</v>
      </c>
      <c r="E100" s="614" t="s">
        <v>144</v>
      </c>
      <c r="F100" s="478">
        <v>170000</v>
      </c>
      <c r="J100" s="696"/>
      <c r="K100" s="358"/>
      <c r="L100" s="449"/>
      <c r="M100" s="358"/>
      <c r="N100" s="512" t="str">
        <f t="shared" si="24"/>
        <v>TURNO 1</v>
      </c>
      <c r="O100" t="str">
        <f t="shared" si="25"/>
        <v xml:space="preserve">VAN </v>
      </c>
      <c r="P100" t="str">
        <f t="shared" si="26"/>
        <v>CURICÓ 1,2,3</v>
      </c>
      <c r="R100" s="379">
        <f t="shared" si="27"/>
        <v>189.54386825586192</v>
      </c>
      <c r="S100" s="443"/>
    </row>
    <row r="101" spans="1:19">
      <c r="A101" s="576">
        <v>46032</v>
      </c>
      <c r="B101" s="604" t="s">
        <v>434</v>
      </c>
      <c r="C101" s="604" t="s">
        <v>408</v>
      </c>
      <c r="D101" s="604" t="s">
        <v>463</v>
      </c>
      <c r="E101" s="604" t="s">
        <v>10</v>
      </c>
      <c r="F101" s="478">
        <v>170000</v>
      </c>
      <c r="J101" s="696"/>
      <c r="K101" s="358">
        <v>46032</v>
      </c>
      <c r="L101" s="449" t="s">
        <v>400</v>
      </c>
      <c r="M101" s="358" t="s">
        <v>501</v>
      </c>
      <c r="N101" s="512" t="str">
        <f t="shared" si="24"/>
        <v>TURNO 1</v>
      </c>
      <c r="O101" t="str">
        <f t="shared" si="25"/>
        <v>VAN</v>
      </c>
      <c r="P101" t="str">
        <f t="shared" si="26"/>
        <v>TENO/MORZA/LA MONTAÑA</v>
      </c>
      <c r="Q101" s="508">
        <v>1</v>
      </c>
      <c r="R101" s="379">
        <f t="shared" si="27"/>
        <v>189.54386825586192</v>
      </c>
      <c r="S101" s="443">
        <f t="shared" si="17"/>
        <v>189.54386825586192</v>
      </c>
    </row>
    <row r="102" spans="1:19">
      <c r="A102" s="605">
        <v>46034</v>
      </c>
      <c r="B102" s="605" t="s">
        <v>486</v>
      </c>
      <c r="C102" s="435" t="s">
        <v>408</v>
      </c>
      <c r="D102" s="435" t="s">
        <v>222</v>
      </c>
      <c r="E102" s="435" t="s">
        <v>8</v>
      </c>
      <c r="F102" s="606">
        <v>126000</v>
      </c>
      <c r="G102" s="428"/>
      <c r="H102" s="428"/>
      <c r="I102" s="428"/>
      <c r="J102" s="707">
        <v>895.54</v>
      </c>
      <c r="K102" s="445">
        <v>46034</v>
      </c>
      <c r="L102" s="451" t="s">
        <v>400</v>
      </c>
      <c r="M102" s="445" t="s">
        <v>501</v>
      </c>
      <c r="N102" s="565" t="str">
        <f>C102</f>
        <v>TURNO 1</v>
      </c>
      <c r="O102" s="428" t="str">
        <f>E102</f>
        <v>BUS</v>
      </c>
      <c r="P102" s="428" t="str">
        <f>D102</f>
        <v xml:space="preserve">CURICO 1 </v>
      </c>
      <c r="Q102" s="533">
        <v>1</v>
      </c>
      <c r="R102" s="430">
        <f>F102/$J$102</f>
        <v>140.69723295441858</v>
      </c>
      <c r="S102" s="446">
        <f t="shared" si="17"/>
        <v>140.69723295441858</v>
      </c>
    </row>
    <row r="103" spans="1:19">
      <c r="A103" s="576">
        <v>46034</v>
      </c>
      <c r="B103" s="188" t="s">
        <v>486</v>
      </c>
      <c r="C103" s="188" t="s">
        <v>408</v>
      </c>
      <c r="D103" s="188" t="s">
        <v>282</v>
      </c>
      <c r="E103" s="188" t="s">
        <v>8</v>
      </c>
      <c r="F103" s="478">
        <v>126000</v>
      </c>
      <c r="J103" s="696"/>
      <c r="K103" s="358">
        <v>46034</v>
      </c>
      <c r="L103" s="449" t="s">
        <v>400</v>
      </c>
      <c r="M103" s="358" t="s">
        <v>501</v>
      </c>
      <c r="N103" s="512" t="str">
        <f t="shared" ref="N103:N117" si="28">C103</f>
        <v>TURNO 1</v>
      </c>
      <c r="O103" t="str">
        <f t="shared" ref="O103:O117" si="29">E103</f>
        <v>BUS</v>
      </c>
      <c r="P103" t="str">
        <f t="shared" ref="P103:P117" si="30">D103</f>
        <v xml:space="preserve">CURICO 2 </v>
      </c>
      <c r="Q103" s="508">
        <v>1</v>
      </c>
      <c r="R103" s="379">
        <f t="shared" ref="R103:R117" si="31">F103/$J$102</f>
        <v>140.69723295441858</v>
      </c>
      <c r="S103" s="443">
        <f t="shared" si="17"/>
        <v>140.69723295441858</v>
      </c>
    </row>
    <row r="104" spans="1:19">
      <c r="A104" s="602">
        <v>46034</v>
      </c>
      <c r="B104" s="188" t="s">
        <v>486</v>
      </c>
      <c r="C104" s="188" t="s">
        <v>408</v>
      </c>
      <c r="D104" s="188" t="s">
        <v>14</v>
      </c>
      <c r="E104" s="188" t="s">
        <v>8</v>
      </c>
      <c r="F104" s="478">
        <v>126000</v>
      </c>
      <c r="J104" s="696"/>
      <c r="K104" s="358">
        <v>46034</v>
      </c>
      <c r="L104" s="449" t="s">
        <v>400</v>
      </c>
      <c r="M104" s="358" t="s">
        <v>501</v>
      </c>
      <c r="N104" s="512" t="str">
        <f t="shared" si="28"/>
        <v>TURNO 1</v>
      </c>
      <c r="O104" t="str">
        <f t="shared" si="29"/>
        <v>BUS</v>
      </c>
      <c r="P104" t="str">
        <f t="shared" si="30"/>
        <v>CURICO 3</v>
      </c>
      <c r="Q104" s="508">
        <v>1</v>
      </c>
      <c r="R104" s="379">
        <f t="shared" si="31"/>
        <v>140.69723295441858</v>
      </c>
      <c r="S104" s="443">
        <f t="shared" si="17"/>
        <v>140.69723295441858</v>
      </c>
    </row>
    <row r="105" spans="1:19">
      <c r="A105" s="576">
        <v>46034</v>
      </c>
      <c r="B105" s="188" t="s">
        <v>486</v>
      </c>
      <c r="C105" s="188" t="s">
        <v>408</v>
      </c>
      <c r="D105" s="188" t="s">
        <v>14</v>
      </c>
      <c r="E105" s="188" t="s">
        <v>17</v>
      </c>
      <c r="F105" s="478">
        <v>105000</v>
      </c>
      <c r="J105" s="696"/>
      <c r="K105" s="358">
        <v>46034</v>
      </c>
      <c r="L105" s="449" t="s">
        <v>400</v>
      </c>
      <c r="M105" s="358" t="s">
        <v>501</v>
      </c>
      <c r="N105" s="512" t="str">
        <f t="shared" si="28"/>
        <v>TURNO 1</v>
      </c>
      <c r="O105" t="str">
        <f t="shared" si="29"/>
        <v>MINIBUS</v>
      </c>
      <c r="P105" t="str">
        <f t="shared" si="30"/>
        <v>CURICO 3</v>
      </c>
      <c r="Q105" s="508">
        <v>1</v>
      </c>
      <c r="R105" s="379">
        <f t="shared" si="31"/>
        <v>117.24769412868214</v>
      </c>
      <c r="S105" s="443">
        <f t="shared" si="17"/>
        <v>117.24769412868214</v>
      </c>
    </row>
    <row r="106" spans="1:19">
      <c r="A106" s="602">
        <v>46034</v>
      </c>
      <c r="B106" s="188" t="s">
        <v>486</v>
      </c>
      <c r="C106" s="188" t="s">
        <v>408</v>
      </c>
      <c r="D106" s="188" t="s">
        <v>240</v>
      </c>
      <c r="E106" s="188" t="s">
        <v>8</v>
      </c>
      <c r="F106" s="478">
        <v>108000</v>
      </c>
      <c r="J106" s="696"/>
      <c r="K106" s="358">
        <v>46034</v>
      </c>
      <c r="L106" s="449" t="s">
        <v>400</v>
      </c>
      <c r="M106" s="358" t="s">
        <v>501</v>
      </c>
      <c r="N106" s="512" t="str">
        <f t="shared" si="28"/>
        <v>TURNO 1</v>
      </c>
      <c r="O106" t="str">
        <f t="shared" si="29"/>
        <v>BUS</v>
      </c>
      <c r="P106" t="str">
        <f t="shared" si="30"/>
        <v>TENO 2</v>
      </c>
      <c r="Q106" s="508">
        <v>1</v>
      </c>
      <c r="R106" s="379">
        <f t="shared" si="31"/>
        <v>120.59762824664449</v>
      </c>
      <c r="S106" s="443">
        <f t="shared" si="17"/>
        <v>120.59762824664449</v>
      </c>
    </row>
    <row r="107" spans="1:19">
      <c r="A107" s="576">
        <v>46034</v>
      </c>
      <c r="B107" s="188" t="s">
        <v>486</v>
      </c>
      <c r="C107" s="188" t="s">
        <v>408</v>
      </c>
      <c r="D107" s="188" t="s">
        <v>25</v>
      </c>
      <c r="E107" s="188" t="s">
        <v>8</v>
      </c>
      <c r="F107" s="478">
        <v>119000</v>
      </c>
      <c r="J107" s="696"/>
      <c r="K107" s="358">
        <v>46034</v>
      </c>
      <c r="L107" s="449" t="s">
        <v>400</v>
      </c>
      <c r="M107" s="358" t="s">
        <v>501</v>
      </c>
      <c r="N107" s="512" t="str">
        <f t="shared" si="28"/>
        <v>TURNO 1</v>
      </c>
      <c r="O107" t="str">
        <f t="shared" si="29"/>
        <v>BUS</v>
      </c>
      <c r="P107" t="str">
        <f t="shared" si="30"/>
        <v>MORZA</v>
      </c>
      <c r="Q107" s="508">
        <v>1</v>
      </c>
      <c r="R107" s="379">
        <f t="shared" si="31"/>
        <v>132.88072001250643</v>
      </c>
      <c r="S107" s="443">
        <f t="shared" si="17"/>
        <v>132.88072001250643</v>
      </c>
    </row>
    <row r="108" spans="1:19">
      <c r="A108" s="602">
        <v>46034</v>
      </c>
      <c r="B108" s="188" t="s">
        <v>486</v>
      </c>
      <c r="C108" s="188" t="s">
        <v>408</v>
      </c>
      <c r="D108" s="188" t="s">
        <v>54</v>
      </c>
      <c r="E108" s="188" t="s">
        <v>17</v>
      </c>
      <c r="F108" s="478">
        <v>105000</v>
      </c>
      <c r="J108" s="696"/>
      <c r="K108" s="358">
        <v>46034</v>
      </c>
      <c r="L108" s="449" t="s">
        <v>400</v>
      </c>
      <c r="M108" s="358" t="s">
        <v>501</v>
      </c>
      <c r="N108" s="512" t="str">
        <f t="shared" si="28"/>
        <v>TURNO 1</v>
      </c>
      <c r="O108" t="str">
        <f t="shared" si="29"/>
        <v>MINIBUS</v>
      </c>
      <c r="P108" t="str">
        <f t="shared" si="30"/>
        <v>LA MONTAÑA 1</v>
      </c>
      <c r="Q108" s="508">
        <v>1</v>
      </c>
      <c r="R108" s="379">
        <f t="shared" si="31"/>
        <v>117.24769412868214</v>
      </c>
      <c r="S108" s="443">
        <f t="shared" si="17"/>
        <v>117.24769412868214</v>
      </c>
    </row>
    <row r="109" spans="1:19">
      <c r="A109" s="576">
        <v>46034</v>
      </c>
      <c r="B109" s="188" t="s">
        <v>486</v>
      </c>
      <c r="C109" s="188" t="s">
        <v>408</v>
      </c>
      <c r="D109" s="188" t="s">
        <v>58</v>
      </c>
      <c r="E109" s="188" t="s">
        <v>10</v>
      </c>
      <c r="F109" s="478">
        <v>115000</v>
      </c>
      <c r="J109" s="696"/>
      <c r="K109" s="358">
        <v>46034</v>
      </c>
      <c r="L109" s="449" t="s">
        <v>400</v>
      </c>
      <c r="M109" s="358" t="s">
        <v>501</v>
      </c>
      <c r="N109" s="512" t="str">
        <f t="shared" si="28"/>
        <v>TURNO 1</v>
      </c>
      <c r="O109" t="str">
        <f t="shared" si="29"/>
        <v>VAN</v>
      </c>
      <c r="P109" t="str">
        <f t="shared" si="30"/>
        <v xml:space="preserve">MOLINA </v>
      </c>
      <c r="Q109" s="508">
        <v>1</v>
      </c>
      <c r="R109" s="379">
        <f t="shared" si="31"/>
        <v>128.41414118855664</v>
      </c>
      <c r="S109" s="443">
        <f t="shared" si="17"/>
        <v>128.41414118855664</v>
      </c>
    </row>
    <row r="110" spans="1:19">
      <c r="A110" s="602">
        <v>46034</v>
      </c>
      <c r="B110" s="188" t="s">
        <v>500</v>
      </c>
      <c r="C110" s="188" t="s">
        <v>412</v>
      </c>
      <c r="D110" s="188" t="s">
        <v>135</v>
      </c>
      <c r="E110" s="188" t="s">
        <v>8</v>
      </c>
      <c r="F110" s="478">
        <v>126000</v>
      </c>
      <c r="J110" s="696"/>
      <c r="K110" s="358">
        <v>46034</v>
      </c>
      <c r="L110" s="449" t="s">
        <v>400</v>
      </c>
      <c r="M110" s="358" t="s">
        <v>501</v>
      </c>
      <c r="N110" s="512" t="str">
        <f t="shared" si="28"/>
        <v xml:space="preserve">TURNO 2 </v>
      </c>
      <c r="O110" t="str">
        <f t="shared" si="29"/>
        <v>BUS</v>
      </c>
      <c r="P110" t="str">
        <f t="shared" si="30"/>
        <v xml:space="preserve">CURICÓ 1 </v>
      </c>
      <c r="Q110" s="508">
        <v>1</v>
      </c>
      <c r="R110" s="379">
        <f t="shared" si="31"/>
        <v>140.69723295441858</v>
      </c>
      <c r="S110" s="443">
        <f t="shared" si="17"/>
        <v>140.69723295441858</v>
      </c>
    </row>
    <row r="111" spans="1:19">
      <c r="A111" s="576">
        <v>46034</v>
      </c>
      <c r="B111" s="188" t="s">
        <v>500</v>
      </c>
      <c r="C111" s="188" t="s">
        <v>412</v>
      </c>
      <c r="D111" s="188" t="s">
        <v>137</v>
      </c>
      <c r="E111" s="188" t="s">
        <v>8</v>
      </c>
      <c r="F111" s="478">
        <v>126000</v>
      </c>
      <c r="J111" s="696"/>
      <c r="K111" s="358">
        <v>46034</v>
      </c>
      <c r="L111" s="449" t="s">
        <v>400</v>
      </c>
      <c r="M111" s="358" t="s">
        <v>501</v>
      </c>
      <c r="N111" s="512" t="str">
        <f t="shared" si="28"/>
        <v xml:space="preserve">TURNO 2 </v>
      </c>
      <c r="O111" t="str">
        <f t="shared" si="29"/>
        <v>BUS</v>
      </c>
      <c r="P111" t="str">
        <f t="shared" si="30"/>
        <v>CURICÓ 2</v>
      </c>
      <c r="Q111" s="508">
        <v>1</v>
      </c>
      <c r="R111" s="379">
        <f t="shared" si="31"/>
        <v>140.69723295441858</v>
      </c>
      <c r="S111" s="443">
        <f t="shared" si="17"/>
        <v>140.69723295441858</v>
      </c>
    </row>
    <row r="112" spans="1:19">
      <c r="A112" s="602">
        <v>46034</v>
      </c>
      <c r="B112" s="188" t="s">
        <v>500</v>
      </c>
      <c r="C112" s="188" t="s">
        <v>412</v>
      </c>
      <c r="D112" s="188" t="s">
        <v>363</v>
      </c>
      <c r="E112" s="188" t="s">
        <v>8</v>
      </c>
      <c r="F112" s="478">
        <v>126000</v>
      </c>
      <c r="J112" s="696"/>
      <c r="K112" s="358">
        <v>46034</v>
      </c>
      <c r="L112" s="449" t="s">
        <v>400</v>
      </c>
      <c r="M112" s="358" t="s">
        <v>501</v>
      </c>
      <c r="N112" s="512" t="str">
        <f t="shared" si="28"/>
        <v xml:space="preserve">TURNO 2 </v>
      </c>
      <c r="O112" t="str">
        <f t="shared" si="29"/>
        <v>BUS</v>
      </c>
      <c r="P112" t="str">
        <f t="shared" si="30"/>
        <v xml:space="preserve">CURICÓ 3 </v>
      </c>
      <c r="Q112" s="508">
        <v>1</v>
      </c>
      <c r="R112" s="379">
        <f t="shared" si="31"/>
        <v>140.69723295441858</v>
      </c>
      <c r="S112" s="443">
        <f t="shared" si="17"/>
        <v>140.69723295441858</v>
      </c>
    </row>
    <row r="113" spans="1:19">
      <c r="A113" s="576">
        <v>46034</v>
      </c>
      <c r="B113" s="188" t="s">
        <v>500</v>
      </c>
      <c r="C113" s="188" t="s">
        <v>412</v>
      </c>
      <c r="D113" s="188" t="s">
        <v>363</v>
      </c>
      <c r="E113" s="188" t="s">
        <v>17</v>
      </c>
      <c r="F113" s="478">
        <v>105000</v>
      </c>
      <c r="J113" s="696"/>
      <c r="K113" s="358">
        <v>46034</v>
      </c>
      <c r="L113" s="449" t="s">
        <v>400</v>
      </c>
      <c r="M113" s="358" t="s">
        <v>501</v>
      </c>
      <c r="N113" s="512" t="str">
        <f t="shared" si="28"/>
        <v xml:space="preserve">TURNO 2 </v>
      </c>
      <c r="O113" t="str">
        <f t="shared" si="29"/>
        <v>MINIBUS</v>
      </c>
      <c r="P113" t="str">
        <f t="shared" si="30"/>
        <v xml:space="preserve">CURICÓ 3 </v>
      </c>
      <c r="Q113" s="508">
        <v>1</v>
      </c>
      <c r="R113" s="379">
        <f t="shared" si="31"/>
        <v>117.24769412868214</v>
      </c>
      <c r="S113" s="443">
        <f t="shared" si="17"/>
        <v>117.24769412868214</v>
      </c>
    </row>
    <row r="114" spans="1:19">
      <c r="A114" s="602">
        <v>46034</v>
      </c>
      <c r="B114" s="188" t="s">
        <v>500</v>
      </c>
      <c r="C114" s="188" t="s">
        <v>412</v>
      </c>
      <c r="D114" s="188" t="s">
        <v>240</v>
      </c>
      <c r="E114" s="188" t="s">
        <v>8</v>
      </c>
      <c r="F114" s="478">
        <v>108000</v>
      </c>
      <c r="J114" s="696"/>
      <c r="K114" s="358">
        <v>46034</v>
      </c>
      <c r="L114" s="449" t="s">
        <v>400</v>
      </c>
      <c r="M114" s="358" t="s">
        <v>501</v>
      </c>
      <c r="N114" s="512" t="str">
        <f t="shared" si="28"/>
        <v xml:space="preserve">TURNO 2 </v>
      </c>
      <c r="O114" t="str">
        <f t="shared" si="29"/>
        <v>BUS</v>
      </c>
      <c r="P114" t="str">
        <f t="shared" si="30"/>
        <v>TENO 2</v>
      </c>
      <c r="Q114" s="508">
        <v>1</v>
      </c>
      <c r="R114" s="379">
        <f t="shared" si="31"/>
        <v>120.59762824664449</v>
      </c>
      <c r="S114" s="443">
        <f t="shared" si="17"/>
        <v>120.59762824664449</v>
      </c>
    </row>
    <row r="115" spans="1:19">
      <c r="A115" s="576">
        <v>46034</v>
      </c>
      <c r="B115" s="188" t="s">
        <v>500</v>
      </c>
      <c r="C115" s="188" t="s">
        <v>412</v>
      </c>
      <c r="D115" s="188" t="s">
        <v>25</v>
      </c>
      <c r="E115" s="188" t="s">
        <v>10</v>
      </c>
      <c r="F115" s="478">
        <v>100000</v>
      </c>
      <c r="J115" s="696"/>
      <c r="K115" s="358">
        <v>46034</v>
      </c>
      <c r="L115" s="449" t="s">
        <v>400</v>
      </c>
      <c r="M115" s="358" t="s">
        <v>501</v>
      </c>
      <c r="N115" s="512" t="str">
        <f t="shared" si="28"/>
        <v xml:space="preserve">TURNO 2 </v>
      </c>
      <c r="O115" t="str">
        <f t="shared" si="29"/>
        <v>VAN</v>
      </c>
      <c r="P115" t="str">
        <f t="shared" si="30"/>
        <v>MORZA</v>
      </c>
      <c r="Q115" s="508">
        <v>1</v>
      </c>
      <c r="R115" s="379">
        <f t="shared" si="31"/>
        <v>111.6644705987449</v>
      </c>
      <c r="S115" s="443">
        <f t="shared" ref="S115:S165" si="32">Q115*R115</f>
        <v>111.6644705987449</v>
      </c>
    </row>
    <row r="116" spans="1:19">
      <c r="A116" s="576">
        <v>46034</v>
      </c>
      <c r="B116" s="188" t="s">
        <v>500</v>
      </c>
      <c r="C116" s="188" t="s">
        <v>412</v>
      </c>
      <c r="D116" s="188" t="s">
        <v>358</v>
      </c>
      <c r="E116" s="188" t="s">
        <v>17</v>
      </c>
      <c r="F116" s="478">
        <v>150000</v>
      </c>
      <c r="J116" s="696"/>
      <c r="K116" s="358">
        <v>46034</v>
      </c>
      <c r="L116" s="449" t="s">
        <v>400</v>
      </c>
      <c r="M116" s="358" t="s">
        <v>501</v>
      </c>
      <c r="N116" s="512" t="str">
        <f t="shared" si="28"/>
        <v xml:space="preserve">TURNO 2 </v>
      </c>
      <c r="O116" t="str">
        <f t="shared" si="29"/>
        <v>MINIBUS</v>
      </c>
      <c r="P116" t="str">
        <f t="shared" si="30"/>
        <v>LA MONTAÑA 1 Y 2</v>
      </c>
      <c r="Q116" s="508">
        <v>1</v>
      </c>
      <c r="R116" s="379">
        <f t="shared" si="31"/>
        <v>167.49670589811734</v>
      </c>
      <c r="S116" s="443">
        <f t="shared" si="32"/>
        <v>167.49670589811734</v>
      </c>
    </row>
    <row r="117" spans="1:19">
      <c r="A117" s="602">
        <v>46034</v>
      </c>
      <c r="B117" s="188" t="s">
        <v>506</v>
      </c>
      <c r="C117" s="188" t="s">
        <v>411</v>
      </c>
      <c r="D117" s="188" t="s">
        <v>58</v>
      </c>
      <c r="E117" s="188" t="s">
        <v>10</v>
      </c>
      <c r="F117" s="478">
        <v>115000</v>
      </c>
      <c r="J117" s="696"/>
      <c r="K117" s="358">
        <v>46034</v>
      </c>
      <c r="L117" s="449" t="s">
        <v>400</v>
      </c>
      <c r="M117" s="358" t="s">
        <v>501</v>
      </c>
      <c r="N117" s="512" t="str">
        <f t="shared" si="28"/>
        <v>TURNO 2</v>
      </c>
      <c r="O117" t="str">
        <f t="shared" si="29"/>
        <v>VAN</v>
      </c>
      <c r="P117" t="str">
        <f t="shared" si="30"/>
        <v xml:space="preserve">MOLINA </v>
      </c>
      <c r="Q117" s="508">
        <v>1</v>
      </c>
      <c r="R117" s="379">
        <f t="shared" si="31"/>
        <v>128.41414118855664</v>
      </c>
      <c r="S117" s="443">
        <f t="shared" si="32"/>
        <v>128.41414118855664</v>
      </c>
    </row>
    <row r="118" spans="1:19">
      <c r="A118" s="605">
        <v>46035</v>
      </c>
      <c r="B118" s="605" t="s">
        <v>486</v>
      </c>
      <c r="C118" s="435" t="s">
        <v>408</v>
      </c>
      <c r="D118" s="435" t="s">
        <v>222</v>
      </c>
      <c r="E118" s="435" t="s">
        <v>8</v>
      </c>
      <c r="F118" s="606">
        <v>126000</v>
      </c>
      <c r="G118" s="428"/>
      <c r="H118" s="428"/>
      <c r="I118" s="428"/>
      <c r="J118" s="713">
        <v>885.71</v>
      </c>
      <c r="K118" s="567">
        <v>46035</v>
      </c>
      <c r="L118" s="451" t="s">
        <v>400</v>
      </c>
      <c r="M118" s="445" t="s">
        <v>501</v>
      </c>
      <c r="N118" s="565" t="str">
        <f>C118</f>
        <v>TURNO 1</v>
      </c>
      <c r="O118" s="428" t="str">
        <f>E118</f>
        <v>BUS</v>
      </c>
      <c r="P118" s="428" t="str">
        <f>D118</f>
        <v xml:space="preserve">CURICO 1 </v>
      </c>
      <c r="Q118" s="533">
        <v>1</v>
      </c>
      <c r="R118" s="430">
        <f>F118/$J$118</f>
        <v>142.2587528649332</v>
      </c>
      <c r="S118" s="446">
        <f t="shared" si="32"/>
        <v>142.2587528649332</v>
      </c>
    </row>
    <row r="119" spans="1:19">
      <c r="A119" s="576">
        <v>46035</v>
      </c>
      <c r="B119" s="188" t="s">
        <v>486</v>
      </c>
      <c r="C119" s="188" t="s">
        <v>408</v>
      </c>
      <c r="D119" s="188" t="s">
        <v>282</v>
      </c>
      <c r="E119" s="188" t="s">
        <v>8</v>
      </c>
      <c r="F119" s="478">
        <v>126000</v>
      </c>
      <c r="J119" s="710"/>
      <c r="K119" s="539">
        <v>46035</v>
      </c>
      <c r="L119" s="449" t="s">
        <v>400</v>
      </c>
      <c r="M119" s="358" t="s">
        <v>501</v>
      </c>
      <c r="N119" s="512" t="str">
        <f t="shared" ref="N119:N133" si="33">C119</f>
        <v>TURNO 1</v>
      </c>
      <c r="O119" t="str">
        <f t="shared" ref="O119:O133" si="34">E119</f>
        <v>BUS</v>
      </c>
      <c r="P119" t="str">
        <f t="shared" ref="P119:P133" si="35">D119</f>
        <v xml:space="preserve">CURICO 2 </v>
      </c>
      <c r="Q119" s="508">
        <v>1</v>
      </c>
      <c r="R119" s="379">
        <f t="shared" ref="R119:R133" si="36">F119/$J$118</f>
        <v>142.2587528649332</v>
      </c>
      <c r="S119" s="443">
        <f t="shared" si="32"/>
        <v>142.2587528649332</v>
      </c>
    </row>
    <row r="120" spans="1:19">
      <c r="A120" s="602">
        <v>46035</v>
      </c>
      <c r="B120" s="188" t="s">
        <v>486</v>
      </c>
      <c r="C120" s="188" t="s">
        <v>408</v>
      </c>
      <c r="D120" s="188" t="s">
        <v>14</v>
      </c>
      <c r="E120" s="188" t="s">
        <v>8</v>
      </c>
      <c r="F120" s="478">
        <v>126000</v>
      </c>
      <c r="J120" s="710"/>
      <c r="K120" s="566">
        <v>46035</v>
      </c>
      <c r="L120" s="449" t="s">
        <v>400</v>
      </c>
      <c r="M120" s="358" t="s">
        <v>501</v>
      </c>
      <c r="N120" s="512" t="str">
        <f t="shared" si="33"/>
        <v>TURNO 1</v>
      </c>
      <c r="O120" t="str">
        <f t="shared" si="34"/>
        <v>BUS</v>
      </c>
      <c r="P120" t="str">
        <f t="shared" si="35"/>
        <v>CURICO 3</v>
      </c>
      <c r="Q120" s="508">
        <v>1</v>
      </c>
      <c r="R120" s="379">
        <f t="shared" si="36"/>
        <v>142.2587528649332</v>
      </c>
      <c r="S120" s="443">
        <f t="shared" si="32"/>
        <v>142.2587528649332</v>
      </c>
    </row>
    <row r="121" spans="1:19">
      <c r="A121" s="602">
        <v>46035</v>
      </c>
      <c r="B121" s="188" t="s">
        <v>486</v>
      </c>
      <c r="C121" s="188" t="s">
        <v>408</v>
      </c>
      <c r="D121" s="188" t="s">
        <v>14</v>
      </c>
      <c r="E121" s="188" t="s">
        <v>17</v>
      </c>
      <c r="F121" s="478">
        <v>105000</v>
      </c>
      <c r="J121" s="710"/>
      <c r="K121" s="566">
        <v>46035</v>
      </c>
      <c r="L121" s="449" t="s">
        <v>400</v>
      </c>
      <c r="M121" s="358" t="s">
        <v>501</v>
      </c>
      <c r="N121" s="512" t="str">
        <f t="shared" si="33"/>
        <v>TURNO 1</v>
      </c>
      <c r="O121" t="str">
        <f t="shared" si="34"/>
        <v>MINIBUS</v>
      </c>
      <c r="P121" t="str">
        <f t="shared" si="35"/>
        <v>CURICO 3</v>
      </c>
      <c r="Q121" s="508">
        <v>1</v>
      </c>
      <c r="R121" s="379">
        <f t="shared" si="36"/>
        <v>118.54896072077767</v>
      </c>
      <c r="S121" s="443">
        <f t="shared" si="32"/>
        <v>118.54896072077767</v>
      </c>
    </row>
    <row r="122" spans="1:19">
      <c r="A122" s="576">
        <v>46035</v>
      </c>
      <c r="B122" s="188" t="s">
        <v>486</v>
      </c>
      <c r="C122" s="188" t="s">
        <v>408</v>
      </c>
      <c r="D122" s="188" t="s">
        <v>240</v>
      </c>
      <c r="E122" s="188" t="s">
        <v>8</v>
      </c>
      <c r="F122" s="478">
        <v>108000</v>
      </c>
      <c r="J122" s="710"/>
      <c r="K122" s="539">
        <v>46035</v>
      </c>
      <c r="L122" s="449" t="s">
        <v>400</v>
      </c>
      <c r="M122" s="358" t="s">
        <v>501</v>
      </c>
      <c r="N122" s="512" t="str">
        <f t="shared" si="33"/>
        <v>TURNO 1</v>
      </c>
      <c r="O122" t="str">
        <f t="shared" si="34"/>
        <v>BUS</v>
      </c>
      <c r="P122" t="str">
        <f t="shared" si="35"/>
        <v>TENO 2</v>
      </c>
      <c r="Q122" s="508">
        <v>1</v>
      </c>
      <c r="R122" s="379">
        <f t="shared" si="36"/>
        <v>121.93607388422846</v>
      </c>
      <c r="S122" s="443">
        <f t="shared" si="32"/>
        <v>121.93607388422846</v>
      </c>
    </row>
    <row r="123" spans="1:19">
      <c r="A123" s="602">
        <v>46035</v>
      </c>
      <c r="B123" s="188" t="s">
        <v>486</v>
      </c>
      <c r="C123" s="188" t="s">
        <v>408</v>
      </c>
      <c r="D123" s="188" t="s">
        <v>25</v>
      </c>
      <c r="E123" s="188" t="s">
        <v>8</v>
      </c>
      <c r="F123" s="478">
        <v>119000</v>
      </c>
      <c r="J123" s="710"/>
      <c r="K123" s="566">
        <v>46035</v>
      </c>
      <c r="L123" s="449" t="s">
        <v>400</v>
      </c>
      <c r="M123" s="358" t="s">
        <v>501</v>
      </c>
      <c r="N123" s="512" t="str">
        <f t="shared" si="33"/>
        <v>TURNO 1</v>
      </c>
      <c r="O123" t="str">
        <f t="shared" si="34"/>
        <v>BUS</v>
      </c>
      <c r="P123" t="str">
        <f t="shared" si="35"/>
        <v>MORZA</v>
      </c>
      <c r="Q123" s="508">
        <v>1</v>
      </c>
      <c r="R123" s="379">
        <f t="shared" si="36"/>
        <v>134.35548881688138</v>
      </c>
      <c r="S123" s="443">
        <f t="shared" si="32"/>
        <v>134.35548881688138</v>
      </c>
    </row>
    <row r="124" spans="1:19">
      <c r="A124" s="602">
        <v>46035</v>
      </c>
      <c r="B124" s="188" t="s">
        <v>486</v>
      </c>
      <c r="C124" s="188" t="s">
        <v>408</v>
      </c>
      <c r="D124" s="188" t="s">
        <v>54</v>
      </c>
      <c r="E124" s="188" t="s">
        <v>17</v>
      </c>
      <c r="F124" s="478">
        <v>105000</v>
      </c>
      <c r="J124" s="710"/>
      <c r="K124" s="566">
        <v>46035</v>
      </c>
      <c r="L124" s="449" t="s">
        <v>400</v>
      </c>
      <c r="M124" s="358" t="s">
        <v>501</v>
      </c>
      <c r="N124" s="512" t="str">
        <f t="shared" si="33"/>
        <v>TURNO 1</v>
      </c>
      <c r="O124" t="str">
        <f t="shared" si="34"/>
        <v>MINIBUS</v>
      </c>
      <c r="P124" t="str">
        <f t="shared" si="35"/>
        <v>LA MONTAÑA 1</v>
      </c>
      <c r="Q124" s="508">
        <v>1</v>
      </c>
      <c r="R124" s="379">
        <f t="shared" si="36"/>
        <v>118.54896072077767</v>
      </c>
      <c r="S124" s="443">
        <f t="shared" si="32"/>
        <v>118.54896072077767</v>
      </c>
    </row>
    <row r="125" spans="1:19">
      <c r="A125" s="576">
        <v>46035</v>
      </c>
      <c r="B125" s="188" t="s">
        <v>486</v>
      </c>
      <c r="C125" s="188" t="s">
        <v>408</v>
      </c>
      <c r="D125" s="188" t="s">
        <v>58</v>
      </c>
      <c r="E125" s="188" t="s">
        <v>10</v>
      </c>
      <c r="F125" s="478">
        <v>115000</v>
      </c>
      <c r="J125" s="710"/>
      <c r="K125" s="539">
        <v>46035</v>
      </c>
      <c r="L125" s="449" t="s">
        <v>400</v>
      </c>
      <c r="M125" s="358" t="s">
        <v>501</v>
      </c>
      <c r="N125" s="512" t="str">
        <f t="shared" si="33"/>
        <v>TURNO 1</v>
      </c>
      <c r="O125" t="str">
        <f t="shared" si="34"/>
        <v>VAN</v>
      </c>
      <c r="P125" t="str">
        <f t="shared" si="35"/>
        <v xml:space="preserve">MOLINA </v>
      </c>
      <c r="Q125" s="508">
        <v>1</v>
      </c>
      <c r="R125" s="379">
        <f t="shared" si="36"/>
        <v>129.8393379322803</v>
      </c>
      <c r="S125" s="443">
        <f t="shared" si="32"/>
        <v>129.8393379322803</v>
      </c>
    </row>
    <row r="126" spans="1:19">
      <c r="A126" s="602">
        <v>46035</v>
      </c>
      <c r="B126" s="188" t="s">
        <v>500</v>
      </c>
      <c r="C126" s="188" t="s">
        <v>412</v>
      </c>
      <c r="D126" s="188" t="s">
        <v>135</v>
      </c>
      <c r="E126" s="188" t="s">
        <v>8</v>
      </c>
      <c r="F126" s="478">
        <v>126000</v>
      </c>
      <c r="J126" s="710"/>
      <c r="K126" s="566">
        <v>46035</v>
      </c>
      <c r="L126" s="449" t="s">
        <v>400</v>
      </c>
      <c r="M126" s="358" t="s">
        <v>501</v>
      </c>
      <c r="N126" s="512" t="str">
        <f t="shared" si="33"/>
        <v xml:space="preserve">TURNO 2 </v>
      </c>
      <c r="O126" t="str">
        <f t="shared" si="34"/>
        <v>BUS</v>
      </c>
      <c r="P126" t="str">
        <f t="shared" si="35"/>
        <v xml:space="preserve">CURICÓ 1 </v>
      </c>
      <c r="Q126" s="508">
        <v>1</v>
      </c>
      <c r="R126" s="379">
        <f t="shared" si="36"/>
        <v>142.2587528649332</v>
      </c>
      <c r="S126" s="443">
        <f t="shared" si="32"/>
        <v>142.2587528649332</v>
      </c>
    </row>
    <row r="127" spans="1:19">
      <c r="A127" s="602">
        <v>46035</v>
      </c>
      <c r="B127" s="188" t="s">
        <v>500</v>
      </c>
      <c r="C127" s="188" t="s">
        <v>412</v>
      </c>
      <c r="D127" s="188" t="s">
        <v>137</v>
      </c>
      <c r="E127" s="188" t="s">
        <v>8</v>
      </c>
      <c r="F127" s="478">
        <v>126000</v>
      </c>
      <c r="J127" s="710"/>
      <c r="K127" s="566">
        <v>46035</v>
      </c>
      <c r="L127" s="449" t="s">
        <v>400</v>
      </c>
      <c r="M127" s="358" t="s">
        <v>501</v>
      </c>
      <c r="N127" s="512" t="str">
        <f t="shared" si="33"/>
        <v xml:space="preserve">TURNO 2 </v>
      </c>
      <c r="O127" t="str">
        <f t="shared" si="34"/>
        <v>BUS</v>
      </c>
      <c r="P127" t="str">
        <f t="shared" si="35"/>
        <v>CURICÓ 2</v>
      </c>
      <c r="Q127" s="508">
        <v>1</v>
      </c>
      <c r="R127" s="379">
        <f t="shared" si="36"/>
        <v>142.2587528649332</v>
      </c>
      <c r="S127" s="443">
        <f t="shared" si="32"/>
        <v>142.2587528649332</v>
      </c>
    </row>
    <row r="128" spans="1:19">
      <c r="A128" s="576">
        <v>46035</v>
      </c>
      <c r="B128" s="188" t="s">
        <v>500</v>
      </c>
      <c r="C128" s="188" t="s">
        <v>412</v>
      </c>
      <c r="D128" s="188" t="s">
        <v>363</v>
      </c>
      <c r="E128" s="188" t="s">
        <v>8</v>
      </c>
      <c r="F128" s="478">
        <v>126000</v>
      </c>
      <c r="J128" s="710"/>
      <c r="K128" s="539">
        <v>46035</v>
      </c>
      <c r="L128" s="449" t="s">
        <v>400</v>
      </c>
      <c r="M128" s="358" t="s">
        <v>501</v>
      </c>
      <c r="N128" s="512" t="str">
        <f t="shared" si="33"/>
        <v xml:space="preserve">TURNO 2 </v>
      </c>
      <c r="O128" t="str">
        <f t="shared" si="34"/>
        <v>BUS</v>
      </c>
      <c r="P128" t="str">
        <f t="shared" si="35"/>
        <v xml:space="preserve">CURICÓ 3 </v>
      </c>
      <c r="Q128" s="508">
        <v>1</v>
      </c>
      <c r="R128" s="379">
        <f t="shared" si="36"/>
        <v>142.2587528649332</v>
      </c>
      <c r="S128" s="443">
        <f t="shared" si="32"/>
        <v>142.2587528649332</v>
      </c>
    </row>
    <row r="129" spans="1:19">
      <c r="A129" s="602">
        <v>46035</v>
      </c>
      <c r="B129" s="188" t="s">
        <v>500</v>
      </c>
      <c r="C129" s="188" t="s">
        <v>412</v>
      </c>
      <c r="D129" s="188" t="s">
        <v>363</v>
      </c>
      <c r="E129" s="188" t="s">
        <v>17</v>
      </c>
      <c r="F129" s="478">
        <v>105000</v>
      </c>
      <c r="J129" s="710"/>
      <c r="K129" s="566">
        <v>46035</v>
      </c>
      <c r="L129" s="449" t="s">
        <v>400</v>
      </c>
      <c r="M129" s="358" t="s">
        <v>501</v>
      </c>
      <c r="N129" s="512" t="str">
        <f t="shared" si="33"/>
        <v xml:space="preserve">TURNO 2 </v>
      </c>
      <c r="O129" t="str">
        <f t="shared" si="34"/>
        <v>MINIBUS</v>
      </c>
      <c r="P129" t="str">
        <f t="shared" si="35"/>
        <v xml:space="preserve">CURICÓ 3 </v>
      </c>
      <c r="Q129" s="508">
        <v>1</v>
      </c>
      <c r="R129" s="379">
        <f t="shared" si="36"/>
        <v>118.54896072077767</v>
      </c>
      <c r="S129" s="443">
        <f t="shared" si="32"/>
        <v>118.54896072077767</v>
      </c>
    </row>
    <row r="130" spans="1:19">
      <c r="A130" s="602">
        <v>46035</v>
      </c>
      <c r="B130" s="188" t="s">
        <v>500</v>
      </c>
      <c r="C130" s="188" t="s">
        <v>412</v>
      </c>
      <c r="D130" s="188" t="s">
        <v>240</v>
      </c>
      <c r="E130" s="188" t="s">
        <v>8</v>
      </c>
      <c r="F130" s="478">
        <v>108000</v>
      </c>
      <c r="J130" s="710"/>
      <c r="K130" s="566">
        <v>46035</v>
      </c>
      <c r="L130" s="449" t="s">
        <v>400</v>
      </c>
      <c r="M130" s="358" t="s">
        <v>501</v>
      </c>
      <c r="N130" s="512" t="str">
        <f t="shared" si="33"/>
        <v xml:space="preserve">TURNO 2 </v>
      </c>
      <c r="O130" t="str">
        <f t="shared" si="34"/>
        <v>BUS</v>
      </c>
      <c r="P130" t="str">
        <f t="shared" si="35"/>
        <v>TENO 2</v>
      </c>
      <c r="Q130" s="508">
        <v>1</v>
      </c>
      <c r="R130" s="379">
        <f t="shared" si="36"/>
        <v>121.93607388422846</v>
      </c>
      <c r="S130" s="443">
        <f t="shared" si="32"/>
        <v>121.93607388422846</v>
      </c>
    </row>
    <row r="131" spans="1:19">
      <c r="A131" s="576">
        <v>46035</v>
      </c>
      <c r="B131" s="188" t="s">
        <v>500</v>
      </c>
      <c r="C131" s="188" t="s">
        <v>412</v>
      </c>
      <c r="D131" s="188" t="s">
        <v>25</v>
      </c>
      <c r="E131" s="188" t="s">
        <v>10</v>
      </c>
      <c r="F131" s="478">
        <v>100000</v>
      </c>
      <c r="J131" s="710"/>
      <c r="K131" s="539">
        <v>46035</v>
      </c>
      <c r="L131" s="449" t="s">
        <v>400</v>
      </c>
      <c r="M131" s="358" t="s">
        <v>501</v>
      </c>
      <c r="N131" s="512" t="str">
        <f t="shared" si="33"/>
        <v xml:space="preserve">TURNO 2 </v>
      </c>
      <c r="O131" t="str">
        <f t="shared" si="34"/>
        <v>VAN</v>
      </c>
      <c r="P131" t="str">
        <f t="shared" si="35"/>
        <v>MORZA</v>
      </c>
      <c r="Q131" s="508">
        <v>1</v>
      </c>
      <c r="R131" s="379">
        <f t="shared" si="36"/>
        <v>112.90377211502636</v>
      </c>
      <c r="S131" s="443">
        <f t="shared" si="32"/>
        <v>112.90377211502636</v>
      </c>
    </row>
    <row r="132" spans="1:19">
      <c r="A132" s="602">
        <v>46035</v>
      </c>
      <c r="B132" s="188" t="s">
        <v>500</v>
      </c>
      <c r="C132" s="188" t="s">
        <v>412</v>
      </c>
      <c r="D132" s="188" t="s">
        <v>358</v>
      </c>
      <c r="E132" s="188" t="s">
        <v>17</v>
      </c>
      <c r="F132" s="478">
        <v>150000</v>
      </c>
      <c r="J132" s="710"/>
      <c r="K132" s="566">
        <v>46035</v>
      </c>
      <c r="L132" s="449" t="s">
        <v>400</v>
      </c>
      <c r="M132" s="358" t="s">
        <v>501</v>
      </c>
      <c r="N132" s="512" t="str">
        <f t="shared" si="33"/>
        <v xml:space="preserve">TURNO 2 </v>
      </c>
      <c r="O132" t="str">
        <f t="shared" si="34"/>
        <v>MINIBUS</v>
      </c>
      <c r="P132" t="str">
        <f t="shared" si="35"/>
        <v>LA MONTAÑA 1 Y 2</v>
      </c>
      <c r="Q132" s="508">
        <v>1</v>
      </c>
      <c r="R132" s="379">
        <f t="shared" si="36"/>
        <v>169.35565817253953</v>
      </c>
      <c r="S132" s="443">
        <f t="shared" si="32"/>
        <v>169.35565817253953</v>
      </c>
    </row>
    <row r="133" spans="1:19" ht="15" thickBot="1">
      <c r="A133" s="607">
        <v>46035</v>
      </c>
      <c r="B133" s="597" t="s">
        <v>506</v>
      </c>
      <c r="C133" s="597" t="s">
        <v>411</v>
      </c>
      <c r="D133" s="597" t="s">
        <v>58</v>
      </c>
      <c r="E133" s="597" t="s">
        <v>10</v>
      </c>
      <c r="F133" s="598">
        <v>115000</v>
      </c>
      <c r="G133" s="336"/>
      <c r="H133" s="336"/>
      <c r="I133" s="336"/>
      <c r="J133" s="711"/>
      <c r="K133" s="569">
        <v>46035</v>
      </c>
      <c r="L133" s="452" t="s">
        <v>400</v>
      </c>
      <c r="M133" s="335" t="s">
        <v>501</v>
      </c>
      <c r="N133" s="515" t="str">
        <f t="shared" si="33"/>
        <v>TURNO 2</v>
      </c>
      <c r="O133" s="336" t="str">
        <f t="shared" si="34"/>
        <v>VAN</v>
      </c>
      <c r="P133" s="336" t="str">
        <f t="shared" si="35"/>
        <v xml:space="preserve">MOLINA </v>
      </c>
      <c r="Q133" s="511">
        <v>1</v>
      </c>
      <c r="R133" s="377">
        <f t="shared" si="36"/>
        <v>129.8393379322803</v>
      </c>
      <c r="S133" s="444">
        <f t="shared" si="32"/>
        <v>129.8393379322803</v>
      </c>
    </row>
    <row r="134" spans="1:19">
      <c r="A134" s="576">
        <v>45671</v>
      </c>
      <c r="B134" s="602" t="s">
        <v>486</v>
      </c>
      <c r="C134" s="608" t="s">
        <v>408</v>
      </c>
      <c r="D134" s="608" t="s">
        <v>222</v>
      </c>
      <c r="E134" s="608" t="s">
        <v>8</v>
      </c>
      <c r="F134" s="609">
        <v>126000</v>
      </c>
      <c r="J134" s="710">
        <v>883.96</v>
      </c>
      <c r="K134" s="539">
        <v>46036</v>
      </c>
      <c r="L134" s="449" t="s">
        <v>400</v>
      </c>
      <c r="M134" s="358" t="s">
        <v>501</v>
      </c>
      <c r="N134" s="512" t="str">
        <f>C134</f>
        <v>TURNO 1</v>
      </c>
      <c r="O134" t="str">
        <f>E134</f>
        <v>BUS</v>
      </c>
      <c r="P134" t="str">
        <f>D134</f>
        <v xml:space="preserve">CURICO 1 </v>
      </c>
      <c r="Q134" s="508">
        <v>1</v>
      </c>
      <c r="R134" s="379">
        <f>F134/$J$134</f>
        <v>142.54038644282545</v>
      </c>
      <c r="S134" s="443">
        <f t="shared" si="32"/>
        <v>142.54038644282545</v>
      </c>
    </row>
    <row r="135" spans="1:19">
      <c r="A135" s="576">
        <v>45671</v>
      </c>
      <c r="B135" s="188" t="s">
        <v>486</v>
      </c>
      <c r="C135" s="188" t="s">
        <v>408</v>
      </c>
      <c r="D135" s="188" t="s">
        <v>282</v>
      </c>
      <c r="E135" s="188" t="s">
        <v>8</v>
      </c>
      <c r="F135" s="478">
        <v>126000</v>
      </c>
      <c r="J135" s="710"/>
      <c r="K135" s="539">
        <v>46036</v>
      </c>
      <c r="L135" s="449" t="s">
        <v>400</v>
      </c>
      <c r="M135" s="358" t="s">
        <v>501</v>
      </c>
      <c r="N135" s="512" t="str">
        <f t="shared" ref="N135:N149" si="37">C135</f>
        <v>TURNO 1</v>
      </c>
      <c r="O135" t="str">
        <f t="shared" ref="O135:O149" si="38">E135</f>
        <v>BUS</v>
      </c>
      <c r="P135" t="str">
        <f t="shared" ref="P135:P149" si="39">D135</f>
        <v xml:space="preserve">CURICO 2 </v>
      </c>
      <c r="Q135" s="508">
        <v>1</v>
      </c>
      <c r="R135" s="379">
        <f t="shared" ref="R135:R149" si="40">F135/$J$134</f>
        <v>142.54038644282545</v>
      </c>
      <c r="S135" s="443">
        <f t="shared" si="32"/>
        <v>142.54038644282545</v>
      </c>
    </row>
    <row r="136" spans="1:19">
      <c r="A136" s="576">
        <v>45671</v>
      </c>
      <c r="B136" s="188" t="s">
        <v>486</v>
      </c>
      <c r="C136" s="188" t="s">
        <v>408</v>
      </c>
      <c r="D136" s="188" t="s">
        <v>14</v>
      </c>
      <c r="E136" s="188" t="s">
        <v>8</v>
      </c>
      <c r="F136" s="478">
        <v>126000</v>
      </c>
      <c r="J136" s="710"/>
      <c r="K136" s="539">
        <v>46036</v>
      </c>
      <c r="L136" s="449" t="s">
        <v>400</v>
      </c>
      <c r="M136" s="358" t="s">
        <v>501</v>
      </c>
      <c r="N136" s="512" t="str">
        <f t="shared" si="37"/>
        <v>TURNO 1</v>
      </c>
      <c r="O136" t="str">
        <f t="shared" si="38"/>
        <v>BUS</v>
      </c>
      <c r="P136" t="str">
        <f t="shared" si="39"/>
        <v>CURICO 3</v>
      </c>
      <c r="Q136" s="508">
        <v>1</v>
      </c>
      <c r="R136" s="379">
        <f t="shared" si="40"/>
        <v>142.54038644282545</v>
      </c>
      <c r="S136" s="443">
        <f t="shared" si="32"/>
        <v>142.54038644282545</v>
      </c>
    </row>
    <row r="137" spans="1:19">
      <c r="A137" s="576">
        <v>45671</v>
      </c>
      <c r="B137" s="188" t="s">
        <v>486</v>
      </c>
      <c r="C137" s="188" t="s">
        <v>408</v>
      </c>
      <c r="D137" s="188" t="s">
        <v>14</v>
      </c>
      <c r="E137" s="188" t="s">
        <v>17</v>
      </c>
      <c r="F137" s="478">
        <v>97500</v>
      </c>
      <c r="J137" s="710"/>
      <c r="K137" s="545">
        <v>46036</v>
      </c>
      <c r="L137" s="449" t="s">
        <v>400</v>
      </c>
      <c r="M137" s="358" t="s">
        <v>501</v>
      </c>
      <c r="N137" s="512" t="str">
        <f t="shared" si="37"/>
        <v>TURNO 1</v>
      </c>
      <c r="O137" t="str">
        <f t="shared" si="38"/>
        <v>MINIBUS</v>
      </c>
      <c r="P137" t="str">
        <f t="shared" si="39"/>
        <v>CURICO 3</v>
      </c>
      <c r="Q137" s="508">
        <v>1</v>
      </c>
      <c r="R137" s="379">
        <f t="shared" si="40"/>
        <v>110.29910855694827</v>
      </c>
      <c r="S137" s="443">
        <f t="shared" si="32"/>
        <v>110.29910855694827</v>
      </c>
    </row>
    <row r="138" spans="1:19">
      <c r="A138" s="576">
        <v>45671</v>
      </c>
      <c r="B138" s="188" t="s">
        <v>486</v>
      </c>
      <c r="C138" s="188" t="s">
        <v>408</v>
      </c>
      <c r="D138" s="188" t="s">
        <v>240</v>
      </c>
      <c r="E138" s="188" t="s">
        <v>8</v>
      </c>
      <c r="F138" s="478">
        <v>108000</v>
      </c>
      <c r="J138" s="710"/>
      <c r="K138" s="539">
        <v>46036</v>
      </c>
      <c r="L138" s="449" t="s">
        <v>400</v>
      </c>
      <c r="M138" s="358" t="s">
        <v>501</v>
      </c>
      <c r="N138" s="512" t="str">
        <f t="shared" si="37"/>
        <v>TURNO 1</v>
      </c>
      <c r="O138" t="str">
        <f t="shared" si="38"/>
        <v>BUS</v>
      </c>
      <c r="P138" t="str">
        <f t="shared" si="39"/>
        <v>TENO 2</v>
      </c>
      <c r="Q138" s="508">
        <v>1</v>
      </c>
      <c r="R138" s="379">
        <f t="shared" si="40"/>
        <v>122.17747409385039</v>
      </c>
      <c r="S138" s="443">
        <f t="shared" si="32"/>
        <v>122.17747409385039</v>
      </c>
    </row>
    <row r="139" spans="1:19">
      <c r="A139" s="576">
        <v>45671</v>
      </c>
      <c r="B139" s="188" t="s">
        <v>486</v>
      </c>
      <c r="C139" s="188" t="s">
        <v>408</v>
      </c>
      <c r="D139" s="188" t="s">
        <v>25</v>
      </c>
      <c r="E139" s="188" t="s">
        <v>8</v>
      </c>
      <c r="F139" s="478">
        <v>109500</v>
      </c>
      <c r="J139" s="710"/>
      <c r="K139" s="539">
        <v>46036</v>
      </c>
      <c r="L139" s="449" t="s">
        <v>400</v>
      </c>
      <c r="M139" s="358" t="s">
        <v>501</v>
      </c>
      <c r="N139" s="512" t="str">
        <f t="shared" si="37"/>
        <v>TURNO 1</v>
      </c>
      <c r="O139" t="str">
        <f t="shared" si="38"/>
        <v>BUS</v>
      </c>
      <c r="P139" t="str">
        <f t="shared" si="39"/>
        <v>MORZA</v>
      </c>
      <c r="Q139" s="508">
        <v>1</v>
      </c>
      <c r="R139" s="379">
        <f t="shared" si="40"/>
        <v>123.87438345626498</v>
      </c>
      <c r="S139" s="443">
        <f t="shared" si="32"/>
        <v>123.87438345626498</v>
      </c>
    </row>
    <row r="140" spans="1:19">
      <c r="A140" s="576">
        <v>45671</v>
      </c>
      <c r="B140" s="188" t="s">
        <v>486</v>
      </c>
      <c r="C140" s="188" t="s">
        <v>408</v>
      </c>
      <c r="D140" s="188" t="s">
        <v>54</v>
      </c>
      <c r="E140" s="188" t="s">
        <v>17</v>
      </c>
      <c r="F140" s="478">
        <v>127500</v>
      </c>
      <c r="J140" s="710"/>
      <c r="K140" s="545">
        <v>46036</v>
      </c>
      <c r="L140" s="449" t="s">
        <v>400</v>
      </c>
      <c r="M140" s="358" t="s">
        <v>501</v>
      </c>
      <c r="N140" s="512" t="str">
        <f t="shared" si="37"/>
        <v>TURNO 1</v>
      </c>
      <c r="O140" t="str">
        <f t="shared" si="38"/>
        <v>MINIBUS</v>
      </c>
      <c r="P140" t="str">
        <f t="shared" si="39"/>
        <v>LA MONTAÑA 1</v>
      </c>
      <c r="Q140" s="508">
        <v>1</v>
      </c>
      <c r="R140" s="379">
        <f t="shared" si="40"/>
        <v>144.23729580524005</v>
      </c>
      <c r="S140" s="443">
        <f t="shared" si="32"/>
        <v>144.23729580524005</v>
      </c>
    </row>
    <row r="141" spans="1:19">
      <c r="A141" s="576">
        <v>45671</v>
      </c>
      <c r="B141" s="188" t="s">
        <v>486</v>
      </c>
      <c r="C141" s="188" t="s">
        <v>408</v>
      </c>
      <c r="D141" s="188" t="s">
        <v>58</v>
      </c>
      <c r="E141" s="188" t="s">
        <v>10</v>
      </c>
      <c r="F141" s="478">
        <v>115000</v>
      </c>
      <c r="J141" s="710"/>
      <c r="K141" s="539">
        <v>46036</v>
      </c>
      <c r="L141" s="449" t="s">
        <v>400</v>
      </c>
      <c r="M141" s="358" t="s">
        <v>501</v>
      </c>
      <c r="N141" s="512" t="str">
        <f t="shared" si="37"/>
        <v>TURNO 1</v>
      </c>
      <c r="O141" t="str">
        <f t="shared" si="38"/>
        <v>VAN</v>
      </c>
      <c r="P141" t="str">
        <f t="shared" si="39"/>
        <v xml:space="preserve">MOLINA </v>
      </c>
      <c r="Q141" s="508">
        <v>1</v>
      </c>
      <c r="R141" s="379">
        <f t="shared" si="40"/>
        <v>130.09638445178516</v>
      </c>
      <c r="S141" s="443">
        <f t="shared" si="32"/>
        <v>130.09638445178516</v>
      </c>
    </row>
    <row r="142" spans="1:19">
      <c r="A142" s="576">
        <v>45671</v>
      </c>
      <c r="B142" s="188" t="s">
        <v>500</v>
      </c>
      <c r="C142" s="188" t="s">
        <v>412</v>
      </c>
      <c r="D142" s="188" t="s">
        <v>135</v>
      </c>
      <c r="E142" s="188" t="s">
        <v>8</v>
      </c>
      <c r="F142" s="478">
        <v>126000</v>
      </c>
      <c r="J142" s="710"/>
      <c r="K142" s="539">
        <v>46036</v>
      </c>
      <c r="L142" s="449" t="s">
        <v>400</v>
      </c>
      <c r="M142" s="358" t="s">
        <v>501</v>
      </c>
      <c r="N142" s="512" t="str">
        <f t="shared" si="37"/>
        <v xml:space="preserve">TURNO 2 </v>
      </c>
      <c r="O142" t="str">
        <f t="shared" si="38"/>
        <v>BUS</v>
      </c>
      <c r="P142" t="str">
        <f t="shared" si="39"/>
        <v xml:space="preserve">CURICÓ 1 </v>
      </c>
      <c r="Q142" s="508">
        <v>1</v>
      </c>
      <c r="R142" s="379">
        <f t="shared" si="40"/>
        <v>142.54038644282545</v>
      </c>
      <c r="S142" s="443">
        <f t="shared" si="32"/>
        <v>142.54038644282545</v>
      </c>
    </row>
    <row r="143" spans="1:19">
      <c r="A143" s="576">
        <v>45671</v>
      </c>
      <c r="B143" s="188" t="s">
        <v>500</v>
      </c>
      <c r="C143" s="188" t="s">
        <v>412</v>
      </c>
      <c r="D143" s="188" t="s">
        <v>137</v>
      </c>
      <c r="E143" s="188" t="s">
        <v>8</v>
      </c>
      <c r="F143" s="478">
        <v>126000</v>
      </c>
      <c r="J143" s="710"/>
      <c r="K143" s="545">
        <v>46036</v>
      </c>
      <c r="L143" s="449" t="s">
        <v>400</v>
      </c>
      <c r="M143" s="358" t="s">
        <v>501</v>
      </c>
      <c r="N143" s="512" t="str">
        <f t="shared" si="37"/>
        <v xml:space="preserve">TURNO 2 </v>
      </c>
      <c r="O143" t="str">
        <f t="shared" si="38"/>
        <v>BUS</v>
      </c>
      <c r="P143" t="str">
        <f t="shared" si="39"/>
        <v>CURICÓ 2</v>
      </c>
      <c r="Q143" s="508">
        <v>1</v>
      </c>
      <c r="R143" s="379">
        <f t="shared" si="40"/>
        <v>142.54038644282545</v>
      </c>
      <c r="S143" s="443">
        <f t="shared" si="32"/>
        <v>142.54038644282545</v>
      </c>
    </row>
    <row r="144" spans="1:19">
      <c r="A144" s="576">
        <v>45671</v>
      </c>
      <c r="B144" s="188" t="s">
        <v>500</v>
      </c>
      <c r="C144" s="188" t="s">
        <v>412</v>
      </c>
      <c r="D144" s="188" t="s">
        <v>363</v>
      </c>
      <c r="E144" s="188" t="s">
        <v>8</v>
      </c>
      <c r="F144" s="478">
        <v>126000</v>
      </c>
      <c r="J144" s="710"/>
      <c r="K144" s="539">
        <v>46036</v>
      </c>
      <c r="L144" s="449" t="s">
        <v>400</v>
      </c>
      <c r="M144" s="358" t="s">
        <v>501</v>
      </c>
      <c r="N144" s="512" t="str">
        <f t="shared" si="37"/>
        <v xml:space="preserve">TURNO 2 </v>
      </c>
      <c r="O144" t="str">
        <f t="shared" si="38"/>
        <v>BUS</v>
      </c>
      <c r="P144" t="str">
        <f t="shared" si="39"/>
        <v xml:space="preserve">CURICÓ 3 </v>
      </c>
      <c r="Q144" s="508">
        <v>1</v>
      </c>
      <c r="R144" s="379">
        <f t="shared" si="40"/>
        <v>142.54038644282545</v>
      </c>
      <c r="S144" s="443">
        <f t="shared" si="32"/>
        <v>142.54038644282545</v>
      </c>
    </row>
    <row r="145" spans="1:19">
      <c r="A145" s="576">
        <v>45671</v>
      </c>
      <c r="B145" s="188" t="s">
        <v>500</v>
      </c>
      <c r="C145" s="188" t="s">
        <v>412</v>
      </c>
      <c r="D145" s="188" t="s">
        <v>363</v>
      </c>
      <c r="E145" s="188" t="s">
        <v>17</v>
      </c>
      <c r="F145" s="478">
        <v>105000</v>
      </c>
      <c r="J145" s="710"/>
      <c r="K145" s="539">
        <v>46036</v>
      </c>
      <c r="L145" s="449" t="s">
        <v>400</v>
      </c>
      <c r="M145" s="358" t="s">
        <v>501</v>
      </c>
      <c r="N145" s="512" t="str">
        <f t="shared" si="37"/>
        <v xml:space="preserve">TURNO 2 </v>
      </c>
      <c r="O145" t="str">
        <f t="shared" si="38"/>
        <v>MINIBUS</v>
      </c>
      <c r="P145" t="str">
        <f t="shared" si="39"/>
        <v xml:space="preserve">CURICÓ 3 </v>
      </c>
      <c r="Q145" s="508">
        <v>1</v>
      </c>
      <c r="R145" s="379">
        <f t="shared" si="40"/>
        <v>118.78365536902122</v>
      </c>
      <c r="S145" s="443">
        <f t="shared" si="32"/>
        <v>118.78365536902122</v>
      </c>
    </row>
    <row r="146" spans="1:19">
      <c r="A146" s="576">
        <v>45671</v>
      </c>
      <c r="B146" s="188" t="s">
        <v>500</v>
      </c>
      <c r="C146" s="188" t="s">
        <v>412</v>
      </c>
      <c r="D146" s="188" t="s">
        <v>240</v>
      </c>
      <c r="E146" s="188" t="s">
        <v>8</v>
      </c>
      <c r="F146" s="478">
        <v>108000</v>
      </c>
      <c r="J146" s="710"/>
      <c r="K146" s="545">
        <v>46036</v>
      </c>
      <c r="L146" s="449" t="s">
        <v>400</v>
      </c>
      <c r="M146" s="358" t="s">
        <v>501</v>
      </c>
      <c r="N146" s="512" t="str">
        <f t="shared" si="37"/>
        <v xml:space="preserve">TURNO 2 </v>
      </c>
      <c r="O146" t="str">
        <f t="shared" si="38"/>
        <v>BUS</v>
      </c>
      <c r="P146" t="str">
        <f t="shared" si="39"/>
        <v>TENO 2</v>
      </c>
      <c r="Q146" s="508">
        <v>1</v>
      </c>
      <c r="R146" s="379">
        <f t="shared" si="40"/>
        <v>122.17747409385039</v>
      </c>
      <c r="S146" s="443">
        <f t="shared" si="32"/>
        <v>122.17747409385039</v>
      </c>
    </row>
    <row r="147" spans="1:19">
      <c r="A147" s="576">
        <v>45671</v>
      </c>
      <c r="B147" s="188" t="s">
        <v>500</v>
      </c>
      <c r="C147" s="188" t="s">
        <v>412</v>
      </c>
      <c r="D147" s="188" t="s">
        <v>25</v>
      </c>
      <c r="E147" s="188" t="s">
        <v>10</v>
      </c>
      <c r="F147" s="478">
        <v>119000</v>
      </c>
      <c r="J147" s="710"/>
      <c r="K147" s="539">
        <v>46036</v>
      </c>
      <c r="L147" s="449" t="s">
        <v>400</v>
      </c>
      <c r="M147" s="358" t="s">
        <v>501</v>
      </c>
      <c r="N147" s="512" t="str">
        <f t="shared" si="37"/>
        <v xml:space="preserve">TURNO 2 </v>
      </c>
      <c r="O147" t="str">
        <f t="shared" si="38"/>
        <v>VAN</v>
      </c>
      <c r="P147" t="str">
        <f t="shared" si="39"/>
        <v>MORZA</v>
      </c>
      <c r="Q147" s="508">
        <v>1</v>
      </c>
      <c r="R147" s="379">
        <f t="shared" si="40"/>
        <v>134.6214760848907</v>
      </c>
      <c r="S147" s="443">
        <f t="shared" si="32"/>
        <v>134.6214760848907</v>
      </c>
    </row>
    <row r="148" spans="1:19">
      <c r="A148" s="576">
        <v>45671</v>
      </c>
      <c r="B148" s="188" t="s">
        <v>500</v>
      </c>
      <c r="C148" s="188" t="s">
        <v>412</v>
      </c>
      <c r="D148" s="188" t="s">
        <v>358</v>
      </c>
      <c r="E148" s="188" t="s">
        <v>17</v>
      </c>
      <c r="F148" s="478">
        <v>105000</v>
      </c>
      <c r="J148" s="710"/>
      <c r="K148" s="539">
        <v>46036</v>
      </c>
      <c r="L148" s="449" t="s">
        <v>400</v>
      </c>
      <c r="M148" s="358" t="s">
        <v>501</v>
      </c>
      <c r="N148" s="512" t="str">
        <f t="shared" si="37"/>
        <v xml:space="preserve">TURNO 2 </v>
      </c>
      <c r="O148" t="str">
        <f t="shared" si="38"/>
        <v>MINIBUS</v>
      </c>
      <c r="P148" t="str">
        <f t="shared" si="39"/>
        <v>LA MONTAÑA 1 Y 2</v>
      </c>
      <c r="Q148" s="508">
        <v>1</v>
      </c>
      <c r="R148" s="379">
        <f t="shared" si="40"/>
        <v>118.78365536902122</v>
      </c>
      <c r="S148" s="443">
        <f t="shared" si="32"/>
        <v>118.78365536902122</v>
      </c>
    </row>
    <row r="149" spans="1:19" ht="15" thickBot="1">
      <c r="A149" s="596">
        <v>45671</v>
      </c>
      <c r="B149" s="597" t="s">
        <v>506</v>
      </c>
      <c r="C149" s="597" t="s">
        <v>411</v>
      </c>
      <c r="D149" s="597" t="s">
        <v>58</v>
      </c>
      <c r="E149" s="597" t="s">
        <v>10</v>
      </c>
      <c r="F149" s="598">
        <v>115000</v>
      </c>
      <c r="G149" s="336"/>
      <c r="H149" s="336"/>
      <c r="I149" s="336"/>
      <c r="J149" s="711"/>
      <c r="K149" s="574">
        <v>46036</v>
      </c>
      <c r="L149" s="452" t="s">
        <v>400</v>
      </c>
      <c r="M149" s="335" t="s">
        <v>501</v>
      </c>
      <c r="N149" s="515" t="str">
        <f t="shared" si="37"/>
        <v>TURNO 2</v>
      </c>
      <c r="O149" s="336" t="str">
        <f t="shared" si="38"/>
        <v>VAN</v>
      </c>
      <c r="P149" s="336" t="str">
        <f t="shared" si="39"/>
        <v xml:space="preserve">MOLINA </v>
      </c>
      <c r="Q149" s="511">
        <v>1</v>
      </c>
      <c r="R149" s="377">
        <f t="shared" si="40"/>
        <v>130.09638445178516</v>
      </c>
      <c r="S149" s="444">
        <f t="shared" si="32"/>
        <v>130.09638445178516</v>
      </c>
    </row>
    <row r="150" spans="1:19">
      <c r="A150" s="558">
        <v>46037</v>
      </c>
      <c r="B150" s="573" t="s">
        <v>486</v>
      </c>
      <c r="C150" s="398" t="s">
        <v>408</v>
      </c>
      <c r="D150" s="398" t="s">
        <v>222</v>
      </c>
      <c r="E150" s="398" t="s">
        <v>8</v>
      </c>
      <c r="F150" s="552">
        <v>126000</v>
      </c>
      <c r="J150" s="710">
        <v>882.74</v>
      </c>
      <c r="K150" s="539">
        <v>46037</v>
      </c>
      <c r="L150" s="449" t="s">
        <v>400</v>
      </c>
      <c r="M150" s="358" t="s">
        <v>501</v>
      </c>
      <c r="N150" s="512" t="str">
        <f>C150</f>
        <v>TURNO 1</v>
      </c>
      <c r="O150" t="str">
        <f>E150</f>
        <v>BUS</v>
      </c>
      <c r="P150" t="str">
        <f>D150</f>
        <v xml:space="preserve">CURICO 1 </v>
      </c>
      <c r="Q150" s="508">
        <v>1</v>
      </c>
      <c r="R150" s="379">
        <f>F150/$J$150</f>
        <v>142.73738586673312</v>
      </c>
      <c r="S150" s="443">
        <f t="shared" si="32"/>
        <v>142.73738586673312</v>
      </c>
    </row>
    <row r="151" spans="1:19">
      <c r="A151" s="558">
        <v>46037</v>
      </c>
      <c r="B151" s="456" t="s">
        <v>486</v>
      </c>
      <c r="C151" s="456" t="s">
        <v>408</v>
      </c>
      <c r="D151" s="456" t="s">
        <v>282</v>
      </c>
      <c r="E151" s="456" t="s">
        <v>8</v>
      </c>
      <c r="F151" s="459">
        <v>126000</v>
      </c>
      <c r="J151" s="710"/>
      <c r="K151" s="539">
        <v>46037</v>
      </c>
      <c r="L151" s="449" t="s">
        <v>400</v>
      </c>
      <c r="M151" s="358" t="s">
        <v>501</v>
      </c>
      <c r="N151" s="512" t="str">
        <f t="shared" ref="N151:N165" si="41">C151</f>
        <v>TURNO 1</v>
      </c>
      <c r="O151" t="str">
        <f t="shared" ref="O151:O165" si="42">E151</f>
        <v>BUS</v>
      </c>
      <c r="P151" t="str">
        <f t="shared" ref="P151:P165" si="43">D151</f>
        <v xml:space="preserve">CURICO 2 </v>
      </c>
      <c r="Q151" s="508">
        <v>1</v>
      </c>
      <c r="R151" s="379">
        <f t="shared" ref="R151:R165" si="44">F151/$J$150</f>
        <v>142.73738586673312</v>
      </c>
      <c r="S151" s="443">
        <f t="shared" si="32"/>
        <v>142.73738586673312</v>
      </c>
    </row>
    <row r="152" spans="1:19">
      <c r="A152" s="558">
        <v>46037</v>
      </c>
      <c r="B152" s="456" t="s">
        <v>486</v>
      </c>
      <c r="C152" s="456" t="s">
        <v>408</v>
      </c>
      <c r="D152" s="456" t="s">
        <v>14</v>
      </c>
      <c r="E152" s="456" t="s">
        <v>8</v>
      </c>
      <c r="F152" s="459">
        <v>126000</v>
      </c>
      <c r="J152" s="710"/>
      <c r="K152" s="539">
        <v>46037</v>
      </c>
      <c r="L152" s="449" t="s">
        <v>400</v>
      </c>
      <c r="M152" s="358" t="s">
        <v>501</v>
      </c>
      <c r="N152" s="512" t="str">
        <f t="shared" si="41"/>
        <v>TURNO 1</v>
      </c>
      <c r="O152" t="str">
        <f t="shared" si="42"/>
        <v>BUS</v>
      </c>
      <c r="P152" t="str">
        <f t="shared" si="43"/>
        <v>CURICO 3</v>
      </c>
      <c r="Q152" s="508">
        <v>1</v>
      </c>
      <c r="R152" s="379">
        <f t="shared" si="44"/>
        <v>142.73738586673312</v>
      </c>
      <c r="S152" s="443">
        <f t="shared" si="32"/>
        <v>142.73738586673312</v>
      </c>
    </row>
    <row r="153" spans="1:19">
      <c r="A153" s="558">
        <v>46037</v>
      </c>
      <c r="B153" s="456" t="s">
        <v>486</v>
      </c>
      <c r="C153" s="456" t="s">
        <v>408</v>
      </c>
      <c r="D153" s="456" t="s">
        <v>14</v>
      </c>
      <c r="E153" s="456" t="s">
        <v>17</v>
      </c>
      <c r="F153" s="459">
        <v>97500</v>
      </c>
      <c r="J153" s="710"/>
      <c r="K153" s="539">
        <v>46037</v>
      </c>
      <c r="L153" s="449" t="s">
        <v>400</v>
      </c>
      <c r="M153" s="358" t="s">
        <v>501</v>
      </c>
      <c r="N153" s="512" t="str">
        <f t="shared" si="41"/>
        <v>TURNO 1</v>
      </c>
      <c r="O153" t="str">
        <f t="shared" si="42"/>
        <v>MINIBUS</v>
      </c>
      <c r="P153" t="str">
        <f t="shared" si="43"/>
        <v>CURICO 3</v>
      </c>
      <c r="Q153" s="508">
        <v>1</v>
      </c>
      <c r="R153" s="379">
        <f t="shared" si="44"/>
        <v>110.45154858735302</v>
      </c>
      <c r="S153" s="443">
        <f t="shared" si="32"/>
        <v>110.45154858735302</v>
      </c>
    </row>
    <row r="154" spans="1:19">
      <c r="A154" s="558">
        <v>46037</v>
      </c>
      <c r="B154" s="456" t="s">
        <v>486</v>
      </c>
      <c r="C154" s="456" t="s">
        <v>408</v>
      </c>
      <c r="D154" s="456" t="s">
        <v>240</v>
      </c>
      <c r="E154" s="456" t="s">
        <v>8</v>
      </c>
      <c r="F154" s="459">
        <v>108000</v>
      </c>
      <c r="J154" s="710"/>
      <c r="K154" s="539">
        <v>46037</v>
      </c>
      <c r="L154" s="449" t="s">
        <v>400</v>
      </c>
      <c r="M154" s="358" t="s">
        <v>501</v>
      </c>
      <c r="N154" s="512" t="str">
        <f t="shared" si="41"/>
        <v>TURNO 1</v>
      </c>
      <c r="O154" t="str">
        <f t="shared" si="42"/>
        <v>BUS</v>
      </c>
      <c r="P154" t="str">
        <f t="shared" si="43"/>
        <v>TENO 2</v>
      </c>
      <c r="Q154" s="508">
        <v>1</v>
      </c>
      <c r="R154" s="379">
        <f t="shared" si="44"/>
        <v>122.34633074291411</v>
      </c>
      <c r="S154" s="443">
        <f t="shared" si="32"/>
        <v>122.34633074291411</v>
      </c>
    </row>
    <row r="155" spans="1:19">
      <c r="A155" s="558">
        <v>46037</v>
      </c>
      <c r="B155" s="456" t="s">
        <v>486</v>
      </c>
      <c r="C155" s="456" t="s">
        <v>408</v>
      </c>
      <c r="D155" s="456" t="s">
        <v>25</v>
      </c>
      <c r="E155" s="456" t="s">
        <v>8</v>
      </c>
      <c r="F155" s="459">
        <v>109500</v>
      </c>
      <c r="J155" s="710"/>
      <c r="K155" s="539">
        <v>46037</v>
      </c>
      <c r="L155" s="449" t="s">
        <v>400</v>
      </c>
      <c r="M155" s="358" t="s">
        <v>501</v>
      </c>
      <c r="N155" s="512" t="str">
        <f t="shared" si="41"/>
        <v>TURNO 1</v>
      </c>
      <c r="O155" t="str">
        <f t="shared" si="42"/>
        <v>BUS</v>
      </c>
      <c r="P155" t="str">
        <f t="shared" si="43"/>
        <v>MORZA</v>
      </c>
      <c r="Q155" s="508">
        <v>1</v>
      </c>
      <c r="R155" s="379">
        <f t="shared" si="44"/>
        <v>124.04558533656569</v>
      </c>
      <c r="S155" s="443">
        <f t="shared" si="32"/>
        <v>124.04558533656569</v>
      </c>
    </row>
    <row r="156" spans="1:19">
      <c r="A156" s="558">
        <v>46037</v>
      </c>
      <c r="B156" s="456" t="s">
        <v>486</v>
      </c>
      <c r="C156" s="456" t="s">
        <v>408</v>
      </c>
      <c r="D156" s="456" t="s">
        <v>54</v>
      </c>
      <c r="E156" s="456" t="s">
        <v>17</v>
      </c>
      <c r="F156" s="459">
        <v>127500</v>
      </c>
      <c r="J156" s="710"/>
      <c r="K156" s="539">
        <v>46037</v>
      </c>
      <c r="L156" s="449" t="s">
        <v>400</v>
      </c>
      <c r="M156" s="358" t="s">
        <v>501</v>
      </c>
      <c r="N156" s="512" t="str">
        <f t="shared" si="41"/>
        <v>TURNO 1</v>
      </c>
      <c r="O156" t="str">
        <f t="shared" si="42"/>
        <v>MINIBUS</v>
      </c>
      <c r="P156" t="str">
        <f t="shared" si="43"/>
        <v>LA MONTAÑA 1</v>
      </c>
      <c r="Q156" s="508">
        <v>1</v>
      </c>
      <c r="R156" s="379">
        <f t="shared" si="44"/>
        <v>144.43664046038472</v>
      </c>
      <c r="S156" s="443">
        <f t="shared" si="32"/>
        <v>144.43664046038472</v>
      </c>
    </row>
    <row r="157" spans="1:19">
      <c r="A157" s="558">
        <v>46037</v>
      </c>
      <c r="B157" s="456" t="s">
        <v>486</v>
      </c>
      <c r="C157" s="456" t="s">
        <v>408</v>
      </c>
      <c r="D157" s="456" t="s">
        <v>58</v>
      </c>
      <c r="E157" s="456" t="s">
        <v>10</v>
      </c>
      <c r="F157" s="459">
        <v>115000</v>
      </c>
      <c r="J157" s="710"/>
      <c r="K157" s="539">
        <v>46037</v>
      </c>
      <c r="L157" s="449" t="s">
        <v>400</v>
      </c>
      <c r="M157" s="358" t="s">
        <v>501</v>
      </c>
      <c r="N157" s="512" t="str">
        <f t="shared" si="41"/>
        <v>TURNO 1</v>
      </c>
      <c r="O157" t="str">
        <f t="shared" si="42"/>
        <v>VAN</v>
      </c>
      <c r="P157" t="str">
        <f t="shared" si="43"/>
        <v xml:space="preserve">MOLINA </v>
      </c>
      <c r="Q157" s="508">
        <v>1</v>
      </c>
      <c r="R157" s="379">
        <f t="shared" si="44"/>
        <v>130.27618551328817</v>
      </c>
      <c r="S157" s="443">
        <f t="shared" si="32"/>
        <v>130.27618551328817</v>
      </c>
    </row>
    <row r="158" spans="1:19">
      <c r="A158" s="558">
        <v>46037</v>
      </c>
      <c r="B158" s="456" t="s">
        <v>500</v>
      </c>
      <c r="C158" s="456" t="s">
        <v>412</v>
      </c>
      <c r="D158" s="456" t="s">
        <v>135</v>
      </c>
      <c r="E158" s="456" t="s">
        <v>8</v>
      </c>
      <c r="F158" s="459">
        <v>126000</v>
      </c>
      <c r="J158" s="710"/>
      <c r="K158" s="539">
        <v>46037</v>
      </c>
      <c r="L158" s="449" t="s">
        <v>400</v>
      </c>
      <c r="M158" s="358" t="s">
        <v>501</v>
      </c>
      <c r="N158" s="512" t="str">
        <f t="shared" si="41"/>
        <v xml:space="preserve">TURNO 2 </v>
      </c>
      <c r="O158" t="str">
        <f t="shared" si="42"/>
        <v>BUS</v>
      </c>
      <c r="P158" t="str">
        <f t="shared" si="43"/>
        <v xml:space="preserve">CURICÓ 1 </v>
      </c>
      <c r="Q158" s="508">
        <v>1</v>
      </c>
      <c r="R158" s="379">
        <f t="shared" si="44"/>
        <v>142.73738586673312</v>
      </c>
      <c r="S158" s="443">
        <f t="shared" si="32"/>
        <v>142.73738586673312</v>
      </c>
    </row>
    <row r="159" spans="1:19">
      <c r="A159" s="558">
        <v>46037</v>
      </c>
      <c r="B159" s="456" t="s">
        <v>500</v>
      </c>
      <c r="C159" s="456" t="s">
        <v>412</v>
      </c>
      <c r="D159" s="456" t="s">
        <v>137</v>
      </c>
      <c r="E159" s="456" t="s">
        <v>8</v>
      </c>
      <c r="F159" s="459">
        <v>126000</v>
      </c>
      <c r="J159" s="710"/>
      <c r="K159" s="539">
        <v>46037</v>
      </c>
      <c r="L159" s="449" t="s">
        <v>400</v>
      </c>
      <c r="M159" s="358" t="s">
        <v>501</v>
      </c>
      <c r="N159" s="512" t="str">
        <f t="shared" si="41"/>
        <v xml:space="preserve">TURNO 2 </v>
      </c>
      <c r="O159" t="str">
        <f t="shared" si="42"/>
        <v>BUS</v>
      </c>
      <c r="P159" t="str">
        <f t="shared" si="43"/>
        <v>CURICÓ 2</v>
      </c>
      <c r="Q159" s="508">
        <v>1</v>
      </c>
      <c r="R159" s="379">
        <f t="shared" si="44"/>
        <v>142.73738586673312</v>
      </c>
      <c r="S159" s="443">
        <f t="shared" si="32"/>
        <v>142.73738586673312</v>
      </c>
    </row>
    <row r="160" spans="1:19">
      <c r="A160" s="558">
        <v>46037</v>
      </c>
      <c r="B160" s="456" t="s">
        <v>500</v>
      </c>
      <c r="C160" s="456" t="s">
        <v>412</v>
      </c>
      <c r="D160" s="456" t="s">
        <v>363</v>
      </c>
      <c r="E160" s="456" t="s">
        <v>8</v>
      </c>
      <c r="F160" s="459">
        <v>126000</v>
      </c>
      <c r="J160" s="710"/>
      <c r="K160" s="539">
        <v>46037</v>
      </c>
      <c r="L160" s="449" t="s">
        <v>400</v>
      </c>
      <c r="M160" s="358" t="s">
        <v>501</v>
      </c>
      <c r="N160" s="512" t="str">
        <f t="shared" si="41"/>
        <v xml:space="preserve">TURNO 2 </v>
      </c>
      <c r="O160" t="str">
        <f t="shared" si="42"/>
        <v>BUS</v>
      </c>
      <c r="P160" t="str">
        <f t="shared" si="43"/>
        <v xml:space="preserve">CURICÓ 3 </v>
      </c>
      <c r="Q160" s="508">
        <v>1</v>
      </c>
      <c r="R160" s="379">
        <f t="shared" si="44"/>
        <v>142.73738586673312</v>
      </c>
      <c r="S160" s="443">
        <f t="shared" si="32"/>
        <v>142.73738586673312</v>
      </c>
    </row>
    <row r="161" spans="1:19">
      <c r="A161" s="558">
        <v>46037</v>
      </c>
      <c r="B161" s="456" t="s">
        <v>500</v>
      </c>
      <c r="C161" s="456" t="s">
        <v>412</v>
      </c>
      <c r="D161" s="456" t="s">
        <v>363</v>
      </c>
      <c r="E161" s="456" t="s">
        <v>17</v>
      </c>
      <c r="F161" s="459">
        <v>105000</v>
      </c>
      <c r="J161" s="710"/>
      <c r="K161" s="539">
        <v>46037</v>
      </c>
      <c r="L161" s="449" t="s">
        <v>400</v>
      </c>
      <c r="M161" s="358" t="s">
        <v>501</v>
      </c>
      <c r="N161" s="512" t="str">
        <f t="shared" si="41"/>
        <v xml:space="preserve">TURNO 2 </v>
      </c>
      <c r="O161" t="str">
        <f t="shared" si="42"/>
        <v>MINIBUS</v>
      </c>
      <c r="P161" t="str">
        <f t="shared" si="43"/>
        <v xml:space="preserve">CURICÓ 3 </v>
      </c>
      <c r="Q161" s="508">
        <v>1</v>
      </c>
      <c r="R161" s="379">
        <f t="shared" si="44"/>
        <v>118.94782155561094</v>
      </c>
      <c r="S161" s="443">
        <f t="shared" si="32"/>
        <v>118.94782155561094</v>
      </c>
    </row>
    <row r="162" spans="1:19">
      <c r="A162" s="558">
        <v>46037</v>
      </c>
      <c r="B162" s="456" t="s">
        <v>500</v>
      </c>
      <c r="C162" s="456" t="s">
        <v>412</v>
      </c>
      <c r="D162" s="456" t="s">
        <v>240</v>
      </c>
      <c r="E162" s="456" t="s">
        <v>8</v>
      </c>
      <c r="F162" s="459">
        <v>108000</v>
      </c>
      <c r="J162" s="710"/>
      <c r="K162" s="539">
        <v>46037</v>
      </c>
      <c r="L162" s="449" t="s">
        <v>400</v>
      </c>
      <c r="M162" s="358" t="s">
        <v>501</v>
      </c>
      <c r="N162" s="512" t="str">
        <f t="shared" si="41"/>
        <v xml:space="preserve">TURNO 2 </v>
      </c>
      <c r="O162" t="str">
        <f t="shared" si="42"/>
        <v>BUS</v>
      </c>
      <c r="P162" t="str">
        <f t="shared" si="43"/>
        <v>TENO 2</v>
      </c>
      <c r="Q162" s="508">
        <v>1</v>
      </c>
      <c r="R162" s="379">
        <f t="shared" si="44"/>
        <v>122.34633074291411</v>
      </c>
      <c r="S162" s="443">
        <f t="shared" si="32"/>
        <v>122.34633074291411</v>
      </c>
    </row>
    <row r="163" spans="1:19">
      <c r="A163" s="558">
        <v>46037</v>
      </c>
      <c r="B163" s="456" t="s">
        <v>500</v>
      </c>
      <c r="C163" s="456" t="s">
        <v>412</v>
      </c>
      <c r="D163" s="456" t="s">
        <v>25</v>
      </c>
      <c r="E163" s="456" t="s">
        <v>10</v>
      </c>
      <c r="F163" s="459">
        <v>119000</v>
      </c>
      <c r="J163" s="710"/>
      <c r="K163" s="539">
        <v>46037</v>
      </c>
      <c r="L163" s="449" t="s">
        <v>400</v>
      </c>
      <c r="M163" s="358" t="s">
        <v>501</v>
      </c>
      <c r="N163" s="512" t="str">
        <f t="shared" si="41"/>
        <v xml:space="preserve">TURNO 2 </v>
      </c>
      <c r="O163" t="str">
        <f t="shared" si="42"/>
        <v>VAN</v>
      </c>
      <c r="P163" t="str">
        <f t="shared" si="43"/>
        <v>MORZA</v>
      </c>
      <c r="Q163" s="508">
        <v>1</v>
      </c>
      <c r="R163" s="379">
        <f t="shared" si="44"/>
        <v>134.80753109635907</v>
      </c>
      <c r="S163" s="443">
        <f t="shared" si="32"/>
        <v>134.80753109635907</v>
      </c>
    </row>
    <row r="164" spans="1:19">
      <c r="A164" s="558">
        <v>46037</v>
      </c>
      <c r="B164" s="456" t="s">
        <v>500</v>
      </c>
      <c r="C164" s="456" t="s">
        <v>412</v>
      </c>
      <c r="D164" s="456" t="s">
        <v>358</v>
      </c>
      <c r="E164" s="456" t="s">
        <v>17</v>
      </c>
      <c r="F164" s="459">
        <v>105000</v>
      </c>
      <c r="J164" s="710"/>
      <c r="K164" s="539">
        <v>46037</v>
      </c>
      <c r="L164" s="449" t="s">
        <v>400</v>
      </c>
      <c r="M164" s="358" t="s">
        <v>501</v>
      </c>
      <c r="N164" s="512" t="str">
        <f t="shared" si="41"/>
        <v xml:space="preserve">TURNO 2 </v>
      </c>
      <c r="O164" t="str">
        <f t="shared" si="42"/>
        <v>MINIBUS</v>
      </c>
      <c r="P164" t="str">
        <f t="shared" si="43"/>
        <v>LA MONTAÑA 1 Y 2</v>
      </c>
      <c r="Q164" s="508">
        <v>1</v>
      </c>
      <c r="R164" s="379">
        <f t="shared" si="44"/>
        <v>118.94782155561094</v>
      </c>
      <c r="S164" s="443">
        <f t="shared" si="32"/>
        <v>118.94782155561094</v>
      </c>
    </row>
    <row r="165" spans="1:19">
      <c r="A165" s="558">
        <v>46037</v>
      </c>
      <c r="B165" s="456" t="s">
        <v>506</v>
      </c>
      <c r="C165" s="456" t="s">
        <v>411</v>
      </c>
      <c r="D165" s="456" t="s">
        <v>58</v>
      </c>
      <c r="E165" s="456" t="s">
        <v>10</v>
      </c>
      <c r="F165" s="459">
        <v>115000</v>
      </c>
      <c r="J165" s="710"/>
      <c r="K165" s="539">
        <v>46037</v>
      </c>
      <c r="L165" s="449" t="s">
        <v>400</v>
      </c>
      <c r="M165" s="358" t="s">
        <v>501</v>
      </c>
      <c r="N165" s="512" t="str">
        <f t="shared" si="41"/>
        <v>TURNO 2</v>
      </c>
      <c r="O165" t="str">
        <f t="shared" si="42"/>
        <v>VAN</v>
      </c>
      <c r="P165" t="str">
        <f t="shared" si="43"/>
        <v xml:space="preserve">MOLINA </v>
      </c>
      <c r="Q165" s="508">
        <v>1</v>
      </c>
      <c r="R165" s="379">
        <f t="shared" si="44"/>
        <v>130.27618551328817</v>
      </c>
      <c r="S165" s="443">
        <f t="shared" si="32"/>
        <v>130.27618551328817</v>
      </c>
    </row>
    <row r="166" spans="1:19">
      <c r="A166" s="539"/>
      <c r="F166" s="575">
        <f>SUM(F3:F165)</f>
        <v>18769000</v>
      </c>
      <c r="J166" s="534"/>
      <c r="K166" s="572"/>
      <c r="L166" s="449"/>
      <c r="M166" s="358"/>
      <c r="N166" s="512"/>
      <c r="R166" s="379"/>
      <c r="S166" s="443"/>
    </row>
    <row r="167" spans="1:19">
      <c r="A167" s="539"/>
      <c r="F167" s="496"/>
      <c r="J167" s="534"/>
      <c r="K167" s="572"/>
      <c r="L167" s="449"/>
      <c r="M167" s="358"/>
      <c r="N167" s="512"/>
      <c r="R167" s="379"/>
      <c r="S167" s="443"/>
    </row>
    <row r="168" spans="1:19">
      <c r="A168" s="539"/>
      <c r="F168" s="496"/>
      <c r="J168" s="534"/>
      <c r="K168" s="572"/>
      <c r="L168" s="449"/>
      <c r="M168" s="358"/>
      <c r="N168" s="512"/>
      <c r="R168" s="379"/>
      <c r="S168" s="443"/>
    </row>
    <row r="169" spans="1:19">
      <c r="A169" s="539"/>
      <c r="F169" s="496"/>
      <c r="J169" s="534"/>
      <c r="K169" s="572"/>
      <c r="L169" s="449"/>
      <c r="M169" s="358"/>
      <c r="N169" s="512"/>
      <c r="R169" s="379"/>
      <c r="S169" s="443"/>
    </row>
    <row r="170" spans="1:19">
      <c r="A170" s="539"/>
      <c r="F170" s="496"/>
      <c r="J170" s="534"/>
      <c r="K170" s="572"/>
      <c r="L170" s="449"/>
      <c r="M170" s="358"/>
      <c r="N170" s="512"/>
      <c r="R170" s="379"/>
      <c r="S170" s="443"/>
    </row>
    <row r="171" spans="1:19">
      <c r="A171" s="539"/>
      <c r="E171" s="512"/>
      <c r="F171" s="496"/>
      <c r="J171" s="534"/>
      <c r="K171" s="572"/>
      <c r="L171" s="449"/>
      <c r="M171" s="358"/>
      <c r="N171" s="512"/>
      <c r="R171" s="379"/>
      <c r="S171" s="443"/>
    </row>
    <row r="172" spans="1:19">
      <c r="A172" s="539"/>
      <c r="E172" s="512"/>
      <c r="F172" s="496"/>
      <c r="J172" s="534"/>
      <c r="K172" s="572"/>
      <c r="L172" s="449"/>
      <c r="M172" s="358"/>
      <c r="N172" s="512"/>
      <c r="R172" s="379"/>
      <c r="S172" s="443"/>
    </row>
    <row r="173" spans="1:19">
      <c r="A173" s="539"/>
      <c r="F173" s="496"/>
      <c r="J173" s="534"/>
      <c r="K173" s="572"/>
      <c r="L173" s="449"/>
      <c r="M173" s="358"/>
      <c r="N173" s="512"/>
      <c r="R173" s="379"/>
      <c r="S173" s="443"/>
    </row>
    <row r="174" spans="1:19">
      <c r="A174" s="539"/>
      <c r="F174" s="496"/>
      <c r="J174" s="534"/>
      <c r="K174" s="572"/>
      <c r="L174" s="449"/>
      <c r="M174" s="358"/>
      <c r="N174" s="512"/>
      <c r="R174" s="379"/>
      <c r="S174" s="443"/>
    </row>
    <row r="175" spans="1:19">
      <c r="A175" s="539"/>
      <c r="E175" s="512"/>
      <c r="F175" s="496"/>
      <c r="J175" s="534"/>
      <c r="K175" s="572"/>
      <c r="L175" s="449"/>
      <c r="M175" s="358"/>
      <c r="N175" s="512"/>
      <c r="R175" s="379"/>
      <c r="S175" s="443"/>
    </row>
    <row r="176" spans="1:19">
      <c r="A176" s="539"/>
      <c r="F176" s="496"/>
      <c r="J176" s="534"/>
      <c r="K176" s="572"/>
      <c r="L176" s="449"/>
      <c r="M176" s="358"/>
      <c r="N176" s="512"/>
      <c r="R176" s="379"/>
      <c r="S176" s="443"/>
    </row>
    <row r="177" spans="1:19">
      <c r="A177" s="539"/>
      <c r="F177" s="496"/>
      <c r="J177" s="534"/>
      <c r="K177" s="572"/>
      <c r="L177" s="449"/>
      <c r="M177" s="358"/>
      <c r="N177" s="512"/>
      <c r="R177" s="379"/>
      <c r="S177" s="443"/>
    </row>
    <row r="178" spans="1:19">
      <c r="A178" s="539"/>
      <c r="F178" s="496"/>
      <c r="J178" s="534"/>
      <c r="K178" s="572"/>
      <c r="L178" s="449"/>
      <c r="M178" s="358"/>
      <c r="N178" s="512"/>
      <c r="R178" s="379"/>
      <c r="S178" s="443"/>
    </row>
    <row r="179" spans="1:19">
      <c r="A179" s="571"/>
      <c r="B179" s="119"/>
      <c r="C179" s="119"/>
      <c r="D179" s="119"/>
      <c r="E179" s="119"/>
      <c r="F179" s="431"/>
      <c r="J179" s="696"/>
      <c r="K179" s="358"/>
      <c r="L179" s="449"/>
      <c r="M179" s="358"/>
      <c r="N179" s="519"/>
      <c r="R179" s="379"/>
      <c r="S179" s="443"/>
    </row>
    <row r="180" spans="1:19">
      <c r="A180" s="539"/>
      <c r="F180" s="496"/>
      <c r="J180" s="696"/>
      <c r="K180" s="358"/>
      <c r="L180" s="449"/>
      <c r="M180" s="358"/>
      <c r="N180" s="519"/>
      <c r="R180" s="379"/>
      <c r="S180" s="443"/>
    </row>
    <row r="181" spans="1:19">
      <c r="A181" s="539"/>
      <c r="F181" s="496"/>
      <c r="J181" s="696"/>
      <c r="K181" s="358"/>
      <c r="L181" s="449"/>
      <c r="M181" s="358"/>
      <c r="N181" s="519"/>
      <c r="R181" s="379"/>
      <c r="S181" s="443"/>
    </row>
    <row r="182" spans="1:19">
      <c r="A182" s="539"/>
      <c r="F182" s="496"/>
      <c r="J182" s="696"/>
      <c r="K182" s="358"/>
      <c r="L182" s="449"/>
      <c r="M182" s="358"/>
      <c r="N182" s="519"/>
      <c r="R182" s="379"/>
      <c r="S182" s="443"/>
    </row>
    <row r="183" spans="1:19">
      <c r="A183" s="539"/>
      <c r="E183" s="512"/>
      <c r="F183" s="496"/>
      <c r="J183" s="696"/>
      <c r="K183" s="358"/>
      <c r="L183" s="449"/>
      <c r="M183" s="358"/>
      <c r="N183" s="519"/>
      <c r="R183" s="379"/>
      <c r="S183" s="443"/>
    </row>
    <row r="184" spans="1:19">
      <c r="A184" s="539"/>
      <c r="F184" s="496"/>
      <c r="J184" s="696"/>
      <c r="K184" s="358"/>
      <c r="L184" s="449"/>
      <c r="M184" s="358"/>
      <c r="N184" s="519"/>
      <c r="R184" s="379"/>
      <c r="S184" s="443"/>
    </row>
    <row r="185" spans="1:19">
      <c r="A185" s="539"/>
      <c r="F185" s="496"/>
      <c r="J185" s="696"/>
      <c r="K185" s="358"/>
      <c r="L185" s="449"/>
      <c r="M185" s="358"/>
      <c r="N185" s="519"/>
      <c r="R185" s="379"/>
      <c r="S185" s="443"/>
    </row>
    <row r="186" spans="1:19">
      <c r="A186" s="539"/>
      <c r="E186" s="512"/>
      <c r="F186" s="496"/>
      <c r="J186" s="696"/>
      <c r="K186" s="358"/>
      <c r="L186" s="449"/>
      <c r="M186" s="358"/>
      <c r="N186" s="519"/>
      <c r="R186" s="379"/>
      <c r="S186" s="443"/>
    </row>
    <row r="187" spans="1:19">
      <c r="A187" s="539"/>
      <c r="F187" s="496"/>
      <c r="J187" s="696"/>
      <c r="K187" s="358"/>
      <c r="L187" s="449"/>
      <c r="M187" s="358"/>
      <c r="N187" s="519"/>
      <c r="R187" s="379"/>
      <c r="S187" s="443"/>
    </row>
    <row r="188" spans="1:19">
      <c r="A188" s="539"/>
      <c r="F188" s="496"/>
      <c r="J188" s="696"/>
      <c r="K188" s="358"/>
      <c r="L188" s="449"/>
      <c r="M188" s="358"/>
      <c r="N188" s="519"/>
      <c r="R188" s="379"/>
      <c r="S188" s="443"/>
    </row>
    <row r="189" spans="1:19">
      <c r="A189" s="539"/>
      <c r="F189" s="496"/>
      <c r="J189" s="696"/>
      <c r="K189" s="358"/>
      <c r="L189" s="449"/>
      <c r="M189" s="358"/>
      <c r="N189" s="519"/>
      <c r="R189" s="379"/>
      <c r="S189" s="443"/>
    </row>
    <row r="190" spans="1:19">
      <c r="A190" s="539"/>
      <c r="F190" s="496"/>
      <c r="J190" s="696"/>
      <c r="K190" s="358"/>
      <c r="L190" s="449"/>
      <c r="M190" s="358"/>
      <c r="N190" s="519"/>
      <c r="R190" s="379"/>
      <c r="S190" s="443"/>
    </row>
    <row r="191" spans="1:19">
      <c r="A191" s="539"/>
      <c r="F191" s="496"/>
      <c r="J191" s="696"/>
      <c r="K191" s="358"/>
      <c r="L191" s="449"/>
      <c r="M191" s="358"/>
      <c r="N191" s="519"/>
      <c r="R191" s="379"/>
      <c r="S191" s="443"/>
    </row>
    <row r="192" spans="1:19">
      <c r="A192" s="539"/>
      <c r="F192" s="496"/>
      <c r="J192" s="696"/>
      <c r="K192" s="358"/>
      <c r="L192" s="449"/>
      <c r="M192" s="358"/>
      <c r="N192" s="519"/>
      <c r="R192" s="379"/>
      <c r="S192" s="443"/>
    </row>
    <row r="193" spans="1:19">
      <c r="A193" s="539"/>
      <c r="E193" s="512"/>
      <c r="F193" s="496"/>
      <c r="J193" s="696"/>
      <c r="K193" s="358"/>
      <c r="L193" s="449"/>
      <c r="M193" s="358"/>
      <c r="N193" s="519"/>
      <c r="R193" s="379"/>
      <c r="S193" s="443"/>
    </row>
    <row r="194" spans="1:19">
      <c r="A194" s="539"/>
      <c r="E194" s="512"/>
      <c r="F194" s="496"/>
      <c r="J194" s="696"/>
      <c r="K194" s="358"/>
      <c r="L194" s="449"/>
      <c r="M194" s="358"/>
      <c r="N194" s="519"/>
      <c r="R194" s="379"/>
      <c r="S194" s="443"/>
    </row>
    <row r="195" spans="1:19">
      <c r="A195" s="539"/>
      <c r="B195" s="78"/>
      <c r="C195" s="78"/>
      <c r="D195" s="78"/>
      <c r="E195" s="78"/>
      <c r="F195" s="497"/>
      <c r="J195" s="696"/>
      <c r="K195" s="358"/>
      <c r="L195" s="449"/>
      <c r="M195" s="358"/>
      <c r="N195" s="519"/>
      <c r="R195" s="379"/>
      <c r="S195" s="443"/>
    </row>
    <row r="196" spans="1:19">
      <c r="A196" s="539"/>
      <c r="B196" s="78"/>
      <c r="C196" s="78"/>
      <c r="D196" s="78"/>
      <c r="E196" s="78"/>
      <c r="F196" s="497"/>
      <c r="J196" s="696"/>
      <c r="K196" s="358"/>
      <c r="L196" s="449"/>
      <c r="M196" s="358"/>
      <c r="N196" s="519"/>
      <c r="R196" s="379"/>
      <c r="S196" s="443"/>
    </row>
    <row r="197" spans="1:19">
      <c r="A197" s="539"/>
      <c r="F197" s="496"/>
      <c r="J197" s="696"/>
      <c r="K197" s="358"/>
      <c r="L197" s="449"/>
      <c r="M197" s="358"/>
      <c r="N197" s="519"/>
      <c r="R197" s="379"/>
      <c r="S197" s="443"/>
    </row>
    <row r="198" spans="1:19">
      <c r="A198" s="539"/>
      <c r="F198" s="496"/>
      <c r="J198" s="696"/>
      <c r="K198" s="358"/>
      <c r="L198" s="449"/>
      <c r="M198" s="358"/>
      <c r="N198" s="519"/>
      <c r="R198" s="379"/>
      <c r="S198" s="443"/>
    </row>
    <row r="199" spans="1:19">
      <c r="A199" s="539"/>
      <c r="F199" s="496"/>
      <c r="J199" s="696"/>
      <c r="K199" s="358"/>
      <c r="L199" s="449"/>
      <c r="M199" s="358"/>
      <c r="N199" s="519"/>
      <c r="R199" s="379"/>
      <c r="S199" s="443"/>
    </row>
    <row r="200" spans="1:19">
      <c r="A200" s="539"/>
      <c r="E200" s="512"/>
      <c r="F200" s="496"/>
      <c r="J200" s="696"/>
      <c r="K200" s="358"/>
      <c r="L200" s="449"/>
      <c r="M200" s="358"/>
      <c r="N200" s="519"/>
      <c r="R200" s="379"/>
      <c r="S200" s="443"/>
    </row>
    <row r="201" spans="1:19">
      <c r="A201" s="539"/>
      <c r="F201" s="496"/>
      <c r="J201" s="696"/>
      <c r="K201" s="358"/>
      <c r="L201" s="449"/>
      <c r="M201" s="358"/>
      <c r="N201" s="519"/>
      <c r="R201" s="379"/>
      <c r="S201" s="443"/>
    </row>
    <row r="202" spans="1:19">
      <c r="A202" s="539"/>
      <c r="F202" s="496"/>
      <c r="J202" s="696"/>
      <c r="K202" s="358"/>
      <c r="L202" s="449"/>
      <c r="M202" s="358"/>
      <c r="N202" s="519"/>
      <c r="R202" s="379"/>
      <c r="S202" s="443"/>
    </row>
    <row r="203" spans="1:19">
      <c r="A203" s="539"/>
      <c r="F203" s="496"/>
      <c r="J203" s="696"/>
      <c r="K203" s="358"/>
      <c r="L203" s="449"/>
      <c r="M203" s="358"/>
      <c r="N203" s="519"/>
      <c r="R203" s="379"/>
      <c r="S203" s="443"/>
    </row>
    <row r="204" spans="1:19">
      <c r="A204" s="539"/>
      <c r="F204" s="496"/>
      <c r="J204" s="696"/>
      <c r="K204" s="358"/>
      <c r="L204" s="449"/>
      <c r="M204" s="358"/>
      <c r="N204" s="519"/>
      <c r="R204" s="379"/>
      <c r="S204" s="443"/>
    </row>
    <row r="205" spans="1:19">
      <c r="A205" s="539"/>
      <c r="F205" s="496"/>
      <c r="J205" s="696"/>
      <c r="K205" s="358"/>
      <c r="L205" s="449"/>
      <c r="M205" s="358"/>
      <c r="N205" s="519"/>
      <c r="R205" s="379"/>
      <c r="S205" s="443"/>
    </row>
    <row r="206" spans="1:19">
      <c r="A206" s="539"/>
      <c r="F206" s="496"/>
      <c r="J206" s="696"/>
      <c r="K206" s="358"/>
      <c r="L206" s="449"/>
      <c r="M206" s="358"/>
      <c r="N206" s="519"/>
      <c r="R206" s="379"/>
      <c r="S206" s="443"/>
    </row>
    <row r="207" spans="1:19">
      <c r="A207" s="539"/>
      <c r="E207" s="512"/>
      <c r="F207" s="496"/>
      <c r="J207" s="696"/>
      <c r="K207" s="358"/>
      <c r="L207" s="449"/>
      <c r="M207" s="358"/>
      <c r="N207" s="519"/>
      <c r="R207" s="379"/>
      <c r="S207" s="443"/>
    </row>
    <row r="208" spans="1:19">
      <c r="A208" s="539"/>
      <c r="E208" s="512"/>
      <c r="F208" s="496"/>
      <c r="J208" s="696"/>
      <c r="K208" s="358"/>
      <c r="L208" s="449"/>
      <c r="M208" s="358"/>
      <c r="N208" s="519"/>
      <c r="R208" s="379"/>
      <c r="S208" s="443"/>
    </row>
    <row r="209" spans="1:19">
      <c r="A209" s="539"/>
      <c r="F209" s="496"/>
      <c r="J209" s="696"/>
      <c r="K209" s="358"/>
      <c r="L209" s="449"/>
      <c r="M209" s="358"/>
      <c r="N209" s="519"/>
      <c r="R209" s="379"/>
      <c r="S209" s="443"/>
    </row>
    <row r="210" spans="1:19">
      <c r="A210" s="539"/>
      <c r="F210" s="496"/>
      <c r="J210" s="696"/>
      <c r="K210" s="358"/>
      <c r="L210" s="449"/>
      <c r="M210" s="358"/>
      <c r="N210" s="519"/>
      <c r="R210" s="379"/>
      <c r="S210" s="443"/>
    </row>
    <row r="211" spans="1:19">
      <c r="A211" s="539"/>
      <c r="E211" s="512"/>
      <c r="F211" s="496"/>
      <c r="J211" s="696"/>
      <c r="K211" s="358"/>
      <c r="L211" s="449"/>
      <c r="M211" s="358"/>
      <c r="N211" s="519"/>
      <c r="R211" s="379"/>
      <c r="S211" s="443"/>
    </row>
    <row r="212" spans="1:19" ht="15" thickBot="1">
      <c r="A212" s="540"/>
      <c r="B212" s="432"/>
      <c r="C212" s="432"/>
      <c r="D212" s="432"/>
      <c r="E212" s="432"/>
      <c r="F212" s="433"/>
      <c r="G212" s="336"/>
      <c r="H212" s="336"/>
      <c r="I212" s="336"/>
      <c r="J212" s="697"/>
      <c r="K212" s="335"/>
      <c r="L212" s="452"/>
      <c r="M212" s="335"/>
      <c r="N212" s="521"/>
      <c r="O212" s="336"/>
      <c r="P212" s="336"/>
      <c r="Q212" s="511"/>
      <c r="R212" s="377"/>
      <c r="S212" s="444"/>
    </row>
    <row r="213" spans="1:19">
      <c r="A213" s="538"/>
      <c r="B213" s="507"/>
      <c r="C213" s="516"/>
      <c r="D213" s="516"/>
      <c r="E213" s="516"/>
      <c r="F213" s="517"/>
      <c r="G213" s="517"/>
      <c r="H213" s="338"/>
      <c r="I213" s="338"/>
      <c r="J213" s="695"/>
      <c r="K213" s="161"/>
      <c r="L213" s="474"/>
      <c r="M213" s="161"/>
      <c r="N213" s="520"/>
      <c r="O213" s="338"/>
      <c r="P213" s="338"/>
      <c r="Q213" s="514"/>
      <c r="R213" s="376"/>
      <c r="S213" s="475"/>
    </row>
    <row r="214" spans="1:19" ht="15" thickBot="1">
      <c r="A214" s="539"/>
      <c r="B214" s="519"/>
      <c r="C214" s="519"/>
      <c r="D214" s="519"/>
      <c r="E214" s="519"/>
      <c r="F214" s="522"/>
      <c r="J214" s="696"/>
      <c r="K214" s="358"/>
      <c r="L214" s="449"/>
      <c r="M214" s="358"/>
      <c r="N214" s="519"/>
      <c r="R214" s="379"/>
      <c r="S214" s="443"/>
    </row>
    <row r="215" spans="1:19">
      <c r="A215" s="542"/>
      <c r="B215" s="338"/>
      <c r="C215" s="338"/>
      <c r="D215" s="338"/>
      <c r="E215" s="338"/>
      <c r="F215" s="528"/>
      <c r="G215" s="338"/>
      <c r="H215" s="338"/>
      <c r="I215" s="338"/>
      <c r="J215" s="692"/>
      <c r="K215" s="524"/>
      <c r="L215" s="474"/>
      <c r="M215" s="161"/>
      <c r="N215" s="525"/>
      <c r="O215" s="338"/>
      <c r="P215" s="338"/>
      <c r="Q215" s="514"/>
      <c r="R215" s="376"/>
      <c r="S215" s="416"/>
    </row>
    <row r="216" spans="1:19">
      <c r="A216" s="543"/>
      <c r="F216" s="522"/>
      <c r="J216" s="693"/>
      <c r="K216" s="358"/>
      <c r="L216" s="449"/>
      <c r="M216" s="358"/>
      <c r="N216" s="526"/>
      <c r="R216" s="379"/>
      <c r="S216" s="417"/>
    </row>
    <row r="217" spans="1:19">
      <c r="A217" s="543"/>
      <c r="F217" s="522"/>
      <c r="J217" s="693"/>
      <c r="K217" s="527"/>
      <c r="L217" s="449"/>
      <c r="M217" s="358"/>
      <c r="N217" s="526"/>
      <c r="R217" s="379"/>
      <c r="S217" s="417"/>
    </row>
    <row r="218" spans="1:19">
      <c r="A218" s="543"/>
      <c r="F218" s="522"/>
      <c r="J218" s="693"/>
      <c r="K218" s="358"/>
      <c r="L218" s="449"/>
      <c r="M218" s="358"/>
      <c r="N218" s="526"/>
      <c r="R218" s="379"/>
      <c r="S218" s="417"/>
    </row>
    <row r="219" spans="1:19">
      <c r="A219" s="543"/>
      <c r="F219" s="522"/>
      <c r="J219" s="693"/>
      <c r="K219" s="527"/>
      <c r="L219" s="449"/>
      <c r="M219" s="358"/>
      <c r="N219" s="526"/>
      <c r="R219" s="379"/>
      <c r="S219" s="417"/>
    </row>
    <row r="220" spans="1:19">
      <c r="A220" s="543"/>
      <c r="F220" s="522"/>
      <c r="J220" s="693"/>
      <c r="K220" s="358"/>
      <c r="L220" s="449"/>
      <c r="M220" s="358"/>
      <c r="N220" s="526"/>
      <c r="R220" s="379"/>
      <c r="S220" s="417"/>
    </row>
    <row r="221" spans="1:19">
      <c r="A221" s="543"/>
      <c r="F221" s="522"/>
      <c r="J221" s="693"/>
      <c r="K221" s="527"/>
      <c r="L221" s="449"/>
      <c r="M221" s="358"/>
      <c r="N221" s="526"/>
      <c r="R221" s="379"/>
      <c r="S221" s="417"/>
    </row>
    <row r="222" spans="1:19">
      <c r="A222" s="543"/>
      <c r="F222" s="522"/>
      <c r="J222" s="693"/>
      <c r="K222" s="358"/>
      <c r="L222" s="449"/>
      <c r="M222" s="358"/>
      <c r="N222" s="526"/>
      <c r="R222" s="379"/>
      <c r="S222" s="417"/>
    </row>
    <row r="223" spans="1:19">
      <c r="A223" s="543"/>
      <c r="F223" s="522"/>
      <c r="J223" s="693"/>
      <c r="K223" s="527"/>
      <c r="L223" s="449"/>
      <c r="M223" s="358"/>
      <c r="N223" s="526"/>
      <c r="R223" s="379"/>
      <c r="S223" s="417"/>
    </row>
    <row r="224" spans="1:19" ht="15" thickBot="1">
      <c r="A224" s="544"/>
      <c r="B224" s="336"/>
      <c r="C224" s="336"/>
      <c r="D224" s="336"/>
      <c r="E224" s="336"/>
      <c r="F224" s="523"/>
      <c r="G224" s="336"/>
      <c r="H224" s="336"/>
      <c r="I224" s="336"/>
      <c r="J224" s="694"/>
      <c r="K224" s="335"/>
      <c r="L224" s="452"/>
      <c r="M224" s="335"/>
      <c r="N224" s="529"/>
      <c r="O224" s="336"/>
      <c r="P224" s="336"/>
      <c r="Q224" s="511"/>
      <c r="R224" s="377"/>
      <c r="S224" s="418"/>
    </row>
    <row r="225" spans="1:19">
      <c r="A225" s="538"/>
      <c r="B225" s="338"/>
      <c r="C225" s="338"/>
      <c r="D225" s="338"/>
      <c r="E225" s="338"/>
      <c r="F225" s="528"/>
      <c r="G225" s="338"/>
      <c r="H225" s="338"/>
      <c r="I225" s="338"/>
      <c r="J225" s="695"/>
      <c r="K225" s="161"/>
      <c r="L225" s="474"/>
      <c r="M225" s="161"/>
      <c r="N225" s="531"/>
      <c r="O225" s="338"/>
      <c r="P225" s="338"/>
      <c r="Q225" s="514"/>
      <c r="R225" s="376"/>
      <c r="S225" s="416"/>
    </row>
    <row r="226" spans="1:19">
      <c r="A226" s="539"/>
      <c r="F226" s="522"/>
      <c r="J226" s="696"/>
      <c r="K226" s="358"/>
      <c r="L226" s="449"/>
      <c r="M226" s="358"/>
      <c r="N226" s="530"/>
      <c r="R226" s="379"/>
      <c r="S226" s="417"/>
    </row>
    <row r="227" spans="1:19">
      <c r="A227" s="539"/>
      <c r="F227" s="522"/>
      <c r="J227" s="696"/>
      <c r="K227" s="358"/>
      <c r="L227" s="449"/>
      <c r="M227" s="358"/>
      <c r="N227" s="530"/>
      <c r="R227" s="379"/>
      <c r="S227" s="417"/>
    </row>
    <row r="228" spans="1:19">
      <c r="A228" s="539"/>
      <c r="F228" s="522"/>
      <c r="J228" s="696"/>
      <c r="K228" s="358"/>
      <c r="L228" s="449"/>
      <c r="M228" s="358"/>
      <c r="N228" s="530"/>
      <c r="R228" s="379"/>
      <c r="S228" s="417"/>
    </row>
    <row r="229" spans="1:19">
      <c r="A229" s="539"/>
      <c r="F229" s="522"/>
      <c r="J229" s="696"/>
      <c r="K229" s="358"/>
      <c r="L229" s="449"/>
      <c r="M229" s="358"/>
      <c r="N229" s="530"/>
      <c r="R229" s="379"/>
      <c r="S229" s="417"/>
    </row>
    <row r="230" spans="1:19">
      <c r="A230" s="539"/>
      <c r="F230" s="522"/>
      <c r="J230" s="696"/>
      <c r="K230" s="358"/>
      <c r="L230" s="449"/>
      <c r="M230" s="358"/>
      <c r="N230" s="530"/>
      <c r="R230" s="379"/>
      <c r="S230" s="417"/>
    </row>
    <row r="231" spans="1:19">
      <c r="A231" s="539"/>
      <c r="F231" s="522"/>
      <c r="J231" s="696"/>
      <c r="K231" s="358"/>
      <c r="L231" s="449"/>
      <c r="M231" s="358"/>
      <c r="N231" s="530"/>
      <c r="R231" s="379"/>
      <c r="S231" s="417"/>
    </row>
    <row r="232" spans="1:19">
      <c r="A232" s="539"/>
      <c r="F232" s="522"/>
      <c r="J232" s="696"/>
      <c r="K232" s="358"/>
      <c r="L232" s="449"/>
      <c r="M232" s="358"/>
      <c r="N232" s="530"/>
      <c r="R232" s="379"/>
      <c r="S232" s="417"/>
    </row>
    <row r="233" spans="1:19">
      <c r="A233" s="539"/>
      <c r="F233" s="522"/>
      <c r="J233" s="696"/>
      <c r="K233" s="358"/>
      <c r="L233" s="449"/>
      <c r="M233" s="358"/>
      <c r="N233" s="530"/>
      <c r="R233" s="379"/>
      <c r="S233" s="417"/>
    </row>
    <row r="234" spans="1:19">
      <c r="A234" s="539"/>
      <c r="F234" s="522"/>
      <c r="J234" s="696"/>
      <c r="K234" s="358"/>
      <c r="L234" s="449"/>
      <c r="M234" s="358"/>
      <c r="N234" s="530"/>
      <c r="R234" s="379"/>
      <c r="S234" s="417"/>
    </row>
    <row r="235" spans="1:19">
      <c r="A235" s="539"/>
      <c r="F235" s="522"/>
      <c r="J235" s="696"/>
      <c r="K235" s="358"/>
      <c r="L235" s="449"/>
      <c r="M235" s="358"/>
      <c r="N235" s="530"/>
      <c r="R235" s="379"/>
      <c r="S235" s="417"/>
    </row>
    <row r="236" spans="1:19">
      <c r="A236" s="545"/>
      <c r="B236" s="428"/>
      <c r="C236" s="428"/>
      <c r="D236" s="428"/>
      <c r="E236" s="428"/>
      <c r="F236" s="532"/>
      <c r="G236" s="428"/>
      <c r="H236" s="428"/>
      <c r="I236" s="428"/>
      <c r="J236" s="712"/>
      <c r="K236" s="445"/>
      <c r="L236" s="451"/>
      <c r="M236" s="445"/>
      <c r="N236" s="428"/>
      <c r="O236" s="428"/>
      <c r="P236" s="428"/>
      <c r="Q236" s="533"/>
      <c r="R236" s="430"/>
      <c r="S236" s="430"/>
    </row>
    <row r="237" spans="1:19">
      <c r="A237" s="539"/>
      <c r="F237" s="522"/>
      <c r="J237" s="702"/>
      <c r="K237" s="358"/>
      <c r="L237" s="449"/>
      <c r="M237" s="358"/>
      <c r="R237" s="379"/>
      <c r="S237" s="379"/>
    </row>
    <row r="238" spans="1:19">
      <c r="A238" s="539"/>
      <c r="F238" s="522"/>
      <c r="J238" s="702"/>
      <c r="K238" s="358"/>
      <c r="L238" s="449"/>
      <c r="M238" s="358"/>
      <c r="R238" s="379"/>
      <c r="S238" s="379"/>
    </row>
    <row r="239" spans="1:19">
      <c r="A239" s="539"/>
      <c r="F239" s="522"/>
      <c r="J239" s="702"/>
      <c r="K239" s="358"/>
      <c r="L239" s="449"/>
      <c r="M239" s="358"/>
      <c r="R239" s="379"/>
      <c r="S239" s="379"/>
    </row>
    <row r="240" spans="1:19">
      <c r="A240" s="539"/>
      <c r="F240" s="522"/>
      <c r="J240" s="702"/>
      <c r="K240" s="358"/>
      <c r="L240" s="449"/>
      <c r="M240" s="358"/>
      <c r="R240" s="379"/>
      <c r="S240" s="379"/>
    </row>
    <row r="241" spans="1:19">
      <c r="A241" s="539"/>
      <c r="F241" s="522"/>
      <c r="J241" s="702"/>
      <c r="K241" s="358"/>
      <c r="L241" s="449"/>
      <c r="M241" s="358"/>
      <c r="R241" s="379"/>
      <c r="S241" s="379"/>
    </row>
    <row r="242" spans="1:19">
      <c r="A242" s="539"/>
      <c r="F242" s="522"/>
      <c r="J242" s="702"/>
      <c r="K242" s="358"/>
      <c r="L242" s="449"/>
      <c r="M242" s="358"/>
      <c r="R242" s="379"/>
      <c r="S242" s="379"/>
    </row>
    <row r="243" spans="1:19">
      <c r="A243" s="539"/>
      <c r="F243" s="522"/>
      <c r="J243" s="702"/>
      <c r="K243" s="358"/>
      <c r="L243" s="449"/>
      <c r="M243" s="358"/>
      <c r="R243" s="379"/>
      <c r="S243" s="379"/>
    </row>
    <row r="244" spans="1:19">
      <c r="A244" s="539"/>
      <c r="F244" s="522"/>
      <c r="J244" s="702"/>
      <c r="K244" s="358"/>
      <c r="L244" s="449"/>
      <c r="M244" s="358"/>
      <c r="R244" s="379"/>
      <c r="S244" s="379"/>
    </row>
    <row r="245" spans="1:19">
      <c r="A245" s="539"/>
      <c r="F245" s="522"/>
      <c r="J245" s="702"/>
      <c r="K245" s="358"/>
      <c r="L245" s="449"/>
      <c r="M245" s="358"/>
      <c r="R245" s="379"/>
      <c r="S245" s="379"/>
    </row>
    <row r="246" spans="1:19">
      <c r="A246" s="539"/>
      <c r="F246" s="522"/>
      <c r="J246" s="702"/>
      <c r="K246" s="358"/>
      <c r="L246" s="449"/>
      <c r="M246" s="358"/>
      <c r="R246" s="379"/>
      <c r="S246" s="379"/>
    </row>
    <row r="247" spans="1:19">
      <c r="A247" s="545"/>
      <c r="B247" s="428"/>
      <c r="C247" s="428"/>
      <c r="D247" s="428"/>
      <c r="E247" s="428"/>
      <c r="F247" s="532"/>
      <c r="G247" s="428"/>
      <c r="H247" s="428"/>
      <c r="I247" s="428"/>
      <c r="J247" s="428"/>
      <c r="K247" s="445"/>
      <c r="L247" s="451"/>
      <c r="M247" s="445"/>
      <c r="N247" s="428"/>
      <c r="O247" s="428"/>
      <c r="P247" s="428"/>
      <c r="Q247" s="533"/>
      <c r="R247" s="430"/>
      <c r="S247" s="430"/>
    </row>
    <row r="248" spans="1:19">
      <c r="A248" s="539"/>
      <c r="F248" s="522"/>
      <c r="K248" s="358"/>
      <c r="L248" s="449"/>
      <c r="M248" s="358"/>
      <c r="R248" s="379"/>
      <c r="S248" s="379"/>
    </row>
    <row r="249" spans="1:19">
      <c r="A249" s="539"/>
      <c r="F249" s="522"/>
      <c r="K249" s="358"/>
      <c r="L249" s="449"/>
      <c r="M249" s="358"/>
      <c r="R249" s="379"/>
      <c r="S249" s="379"/>
    </row>
    <row r="250" spans="1:19">
      <c r="A250" s="539"/>
      <c r="F250" s="522"/>
      <c r="K250" s="358"/>
      <c r="L250" s="449"/>
      <c r="M250" s="358"/>
      <c r="R250" s="379"/>
      <c r="S250" s="379"/>
    </row>
    <row r="251" spans="1:19">
      <c r="A251" s="539"/>
      <c r="F251" s="522"/>
      <c r="K251" s="358"/>
      <c r="L251" s="449"/>
      <c r="M251" s="358"/>
      <c r="R251" s="379"/>
      <c r="S251" s="379"/>
    </row>
    <row r="252" spans="1:19">
      <c r="A252" s="539"/>
      <c r="F252" s="522"/>
      <c r="K252" s="358"/>
      <c r="L252" s="449"/>
      <c r="M252" s="358"/>
      <c r="R252" s="379"/>
      <c r="S252" s="379"/>
    </row>
    <row r="253" spans="1:19">
      <c r="A253" s="539"/>
      <c r="F253" s="522"/>
      <c r="K253" s="358"/>
      <c r="L253" s="449"/>
      <c r="M253" s="358"/>
      <c r="R253" s="379"/>
      <c r="S253" s="379"/>
    </row>
    <row r="254" spans="1:19">
      <c r="A254" s="539"/>
      <c r="F254" s="522"/>
      <c r="K254" s="358"/>
      <c r="L254" s="449"/>
      <c r="M254" s="358"/>
      <c r="R254" s="379"/>
      <c r="S254" s="379"/>
    </row>
    <row r="255" spans="1:19">
      <c r="A255" s="539"/>
      <c r="F255" s="522"/>
      <c r="K255" s="358"/>
      <c r="L255" s="449"/>
      <c r="M255" s="358"/>
      <c r="R255" s="379"/>
      <c r="S255" s="379"/>
    </row>
    <row r="256" spans="1:19">
      <c r="A256" s="539"/>
      <c r="F256" s="522"/>
      <c r="K256" s="358"/>
      <c r="L256" s="449"/>
      <c r="M256" s="358"/>
      <c r="R256" s="379"/>
      <c r="S256" s="379"/>
    </row>
    <row r="257" spans="1:19" ht="15" thickBot="1">
      <c r="A257" s="541"/>
      <c r="B257" s="336"/>
      <c r="C257" s="336"/>
      <c r="D257" s="336"/>
      <c r="E257" s="336"/>
      <c r="F257" s="523"/>
      <c r="G257" s="336"/>
      <c r="H257" s="336"/>
      <c r="I257" s="336"/>
      <c r="J257" s="336"/>
      <c r="K257" s="335"/>
      <c r="L257" s="452"/>
      <c r="M257" s="335"/>
      <c r="N257" s="336"/>
      <c r="O257" s="336"/>
      <c r="P257" s="336"/>
      <c r="Q257" s="511"/>
      <c r="R257" s="377"/>
      <c r="S257" s="377"/>
    </row>
    <row r="258" spans="1:19">
      <c r="A258" s="539"/>
      <c r="F258" s="522"/>
      <c r="K258" s="548"/>
      <c r="L258" s="449"/>
      <c r="M258" s="358"/>
      <c r="R258" s="379"/>
      <c r="S258" s="547"/>
    </row>
    <row r="259" spans="1:19">
      <c r="A259" s="539"/>
      <c r="F259" s="522"/>
      <c r="K259" s="548"/>
      <c r="L259" s="449"/>
      <c r="M259" s="358"/>
      <c r="R259" s="379"/>
      <c r="S259" s="547"/>
    </row>
    <row r="260" spans="1:19">
      <c r="A260" s="539"/>
      <c r="F260" s="522"/>
      <c r="K260" s="548"/>
      <c r="L260" s="449"/>
      <c r="M260" s="358"/>
      <c r="R260" s="379"/>
      <c r="S260" s="547"/>
    </row>
    <row r="261" spans="1:19">
      <c r="A261" s="539"/>
      <c r="F261" s="522"/>
      <c r="K261" s="548"/>
      <c r="L261" s="449"/>
      <c r="M261" s="358"/>
      <c r="R261" s="379"/>
      <c r="S261" s="547"/>
    </row>
    <row r="262" spans="1:19">
      <c r="A262" s="539"/>
      <c r="E262" s="546"/>
      <c r="F262" s="522"/>
      <c r="K262" s="548"/>
      <c r="L262" s="449"/>
      <c r="M262" s="358"/>
      <c r="R262" s="379"/>
      <c r="S262" s="547"/>
    </row>
    <row r="263" spans="1:19">
      <c r="A263" s="539"/>
      <c r="F263" s="522"/>
      <c r="K263" s="548"/>
      <c r="L263" s="449"/>
      <c r="M263" s="358"/>
      <c r="R263" s="379"/>
      <c r="S263" s="547"/>
    </row>
    <row r="264" spans="1:19">
      <c r="A264" s="539"/>
      <c r="F264" s="522"/>
      <c r="K264" s="548"/>
      <c r="L264" s="449"/>
      <c r="M264" s="358"/>
      <c r="R264" s="379"/>
      <c r="S264" s="547"/>
    </row>
    <row r="265" spans="1:19">
      <c r="A265" s="539"/>
      <c r="F265" s="522"/>
      <c r="K265" s="548"/>
      <c r="L265" s="449"/>
      <c r="M265" s="358"/>
      <c r="R265" s="379"/>
      <c r="S265" s="547"/>
    </row>
    <row r="266" spans="1:19" ht="15" thickBot="1">
      <c r="A266" s="539"/>
      <c r="F266" s="522"/>
      <c r="K266" s="548"/>
      <c r="L266" s="449"/>
      <c r="M266" s="358"/>
      <c r="R266" s="379"/>
      <c r="S266" s="547"/>
    </row>
    <row r="267" spans="1:19">
      <c r="A267" s="542"/>
      <c r="B267" s="338"/>
      <c r="C267" s="338"/>
      <c r="D267" s="338"/>
      <c r="E267" s="338"/>
      <c r="F267" s="528"/>
      <c r="G267" s="338"/>
      <c r="H267" s="338"/>
      <c r="I267" s="338"/>
      <c r="J267" s="709"/>
      <c r="K267" s="161"/>
      <c r="L267" s="474"/>
      <c r="M267" s="338"/>
      <c r="N267" s="338"/>
      <c r="O267" s="338"/>
      <c r="P267" s="338"/>
      <c r="Q267" s="514"/>
      <c r="R267" s="376"/>
      <c r="S267" s="549"/>
    </row>
    <row r="268" spans="1:19">
      <c r="A268" s="543"/>
      <c r="F268" s="522"/>
      <c r="J268" s="710"/>
      <c r="K268" s="358"/>
      <c r="L268" s="449"/>
      <c r="M268" s="358"/>
      <c r="R268" s="379"/>
      <c r="S268" s="550"/>
    </row>
    <row r="269" spans="1:19">
      <c r="A269" s="543"/>
      <c r="F269" s="522"/>
      <c r="J269" s="710"/>
      <c r="K269" s="358"/>
      <c r="L269" s="449"/>
      <c r="M269" s="358"/>
      <c r="R269" s="379"/>
      <c r="S269" s="550"/>
    </row>
    <row r="270" spans="1:19">
      <c r="A270" s="543"/>
      <c r="E270" s="546"/>
      <c r="F270" s="522"/>
      <c r="J270" s="710"/>
      <c r="K270" s="358"/>
      <c r="L270" s="449"/>
      <c r="M270" s="358"/>
      <c r="R270" s="379"/>
      <c r="S270" s="550"/>
    </row>
    <row r="271" spans="1:19">
      <c r="A271" s="543"/>
      <c r="F271" s="522"/>
      <c r="J271" s="710"/>
      <c r="K271" s="358"/>
      <c r="L271" s="449"/>
      <c r="M271" s="358"/>
      <c r="R271" s="379"/>
      <c r="S271" s="550"/>
    </row>
    <row r="272" spans="1:19">
      <c r="A272" s="543"/>
      <c r="F272" s="522"/>
      <c r="J272" s="710"/>
      <c r="K272" s="358"/>
      <c r="L272" s="449"/>
      <c r="M272" s="358"/>
      <c r="R272" s="379"/>
      <c r="S272" s="550"/>
    </row>
    <row r="273" spans="1:19">
      <c r="A273" s="543"/>
      <c r="F273" s="522"/>
      <c r="J273" s="710"/>
      <c r="K273" s="358"/>
      <c r="L273" s="449"/>
      <c r="M273" s="358"/>
      <c r="R273" s="379"/>
      <c r="S273" s="550"/>
    </row>
    <row r="274" spans="1:19" ht="15" thickBot="1">
      <c r="A274" s="543"/>
      <c r="F274" s="522"/>
      <c r="J274" s="710"/>
      <c r="K274" s="358"/>
      <c r="L274" s="449"/>
      <c r="M274" s="358"/>
      <c r="R274" s="379"/>
      <c r="S274" s="550"/>
    </row>
    <row r="275" spans="1:19">
      <c r="A275" s="542"/>
      <c r="B275" s="556"/>
      <c r="C275" s="556"/>
      <c r="D275" s="556"/>
      <c r="E275" s="556"/>
      <c r="F275" s="528"/>
      <c r="G275" s="338"/>
      <c r="H275" s="338"/>
      <c r="I275" s="338"/>
      <c r="J275" s="709"/>
      <c r="K275" s="538"/>
      <c r="L275" s="474"/>
      <c r="M275" s="161"/>
      <c r="N275" s="338"/>
      <c r="O275" s="338"/>
      <c r="P275" s="338"/>
      <c r="Q275" s="514"/>
      <c r="R275" s="376"/>
      <c r="S275" s="549"/>
    </row>
    <row r="276" spans="1:19">
      <c r="A276" s="543"/>
      <c r="F276" s="522"/>
      <c r="J276" s="710"/>
      <c r="K276" s="539"/>
      <c r="L276" s="449"/>
      <c r="M276" s="358"/>
      <c r="R276" s="379"/>
      <c r="S276" s="550"/>
    </row>
    <row r="277" spans="1:19">
      <c r="A277" s="543"/>
      <c r="F277" s="522"/>
      <c r="J277" s="710"/>
      <c r="K277" s="539"/>
      <c r="L277" s="449"/>
      <c r="M277" s="358"/>
      <c r="R277" s="379"/>
      <c r="S277" s="550"/>
    </row>
    <row r="278" spans="1:19">
      <c r="A278" s="543"/>
      <c r="F278" s="522"/>
      <c r="J278" s="710"/>
      <c r="K278" s="539"/>
      <c r="L278" s="449"/>
      <c r="M278" s="358"/>
      <c r="R278" s="379"/>
      <c r="S278" s="550"/>
    </row>
    <row r="279" spans="1:19">
      <c r="A279" s="543"/>
      <c r="E279" s="546"/>
      <c r="F279" s="522"/>
      <c r="J279" s="710"/>
      <c r="K279" s="539"/>
      <c r="L279" s="449"/>
      <c r="M279" s="358"/>
      <c r="R279" s="379"/>
      <c r="S279" s="550"/>
    </row>
    <row r="280" spans="1:19">
      <c r="A280" s="543"/>
      <c r="F280" s="522"/>
      <c r="J280" s="710"/>
      <c r="K280" s="539"/>
      <c r="L280" s="449"/>
      <c r="M280" s="358"/>
      <c r="R280" s="379"/>
      <c r="S280" s="550"/>
    </row>
    <row r="281" spans="1:19">
      <c r="A281" s="543"/>
      <c r="F281" s="522"/>
      <c r="J281" s="710"/>
      <c r="K281" s="539"/>
      <c r="L281" s="449"/>
      <c r="M281" s="358"/>
      <c r="R281" s="379"/>
      <c r="S281" s="550"/>
    </row>
    <row r="282" spans="1:19">
      <c r="A282" s="543"/>
      <c r="F282" s="522"/>
      <c r="J282" s="710"/>
      <c r="K282" s="539"/>
      <c r="L282" s="449"/>
      <c r="M282" s="358"/>
      <c r="R282" s="379"/>
      <c r="S282" s="550"/>
    </row>
    <row r="283" spans="1:19" ht="15" thickBot="1">
      <c r="A283" s="544"/>
      <c r="B283" s="336"/>
      <c r="C283" s="336"/>
      <c r="D283" s="336"/>
      <c r="E283" s="336"/>
      <c r="F283" s="523"/>
      <c r="G283" s="336"/>
      <c r="H283" s="336"/>
      <c r="I283" s="336"/>
      <c r="J283" s="711"/>
      <c r="K283" s="541"/>
      <c r="L283" s="452"/>
      <c r="M283" s="335"/>
      <c r="N283" s="336"/>
      <c r="O283" s="336"/>
      <c r="P283" s="336"/>
      <c r="Q283" s="511"/>
      <c r="R283" s="377"/>
      <c r="S283" s="551"/>
    </row>
    <row r="284" spans="1:19">
      <c r="A284" s="539"/>
      <c r="F284" s="522"/>
      <c r="J284" s="709"/>
      <c r="K284" s="358"/>
      <c r="L284" s="557"/>
      <c r="M284" s="557"/>
      <c r="R284" s="379"/>
      <c r="S284" s="550"/>
    </row>
    <row r="285" spans="1:19">
      <c r="A285" s="539"/>
      <c r="F285" s="522"/>
      <c r="J285" s="710"/>
      <c r="K285" s="358"/>
      <c r="L285" s="557"/>
      <c r="M285" s="557"/>
      <c r="R285" s="379"/>
      <c r="S285" s="550"/>
    </row>
    <row r="286" spans="1:19">
      <c r="A286" s="539"/>
      <c r="F286" s="522"/>
      <c r="J286" s="710"/>
      <c r="K286" s="358"/>
      <c r="L286" s="557"/>
      <c r="M286" s="557"/>
      <c r="R286" s="379"/>
      <c r="S286" s="550"/>
    </row>
    <row r="287" spans="1:19">
      <c r="A287" s="539"/>
      <c r="E287" s="546"/>
      <c r="F287" s="522"/>
      <c r="J287" s="710"/>
      <c r="K287" s="358"/>
      <c r="L287" s="557"/>
      <c r="M287" s="557"/>
      <c r="R287" s="379"/>
      <c r="S287" s="550"/>
    </row>
    <row r="288" spans="1:19">
      <c r="A288" s="539"/>
      <c r="F288" s="522"/>
      <c r="J288" s="710"/>
      <c r="K288" s="358"/>
      <c r="L288" s="557"/>
      <c r="M288" s="557"/>
      <c r="R288" s="379"/>
      <c r="S288" s="550"/>
    </row>
    <row r="289" spans="1:19">
      <c r="A289" s="539"/>
      <c r="F289" s="522"/>
      <c r="J289" s="710"/>
      <c r="K289" s="358"/>
      <c r="L289" s="557"/>
      <c r="M289" s="557"/>
      <c r="R289" s="379"/>
      <c r="S289" s="550"/>
    </row>
    <row r="290" spans="1:19">
      <c r="A290" s="539"/>
      <c r="F290" s="522"/>
      <c r="J290" s="710"/>
      <c r="K290" s="358"/>
      <c r="L290" s="557"/>
      <c r="M290" s="557"/>
      <c r="R290" s="379"/>
      <c r="S290" s="550"/>
    </row>
    <row r="291" spans="1:19" ht="15" thickBot="1">
      <c r="A291" s="539"/>
      <c r="B291" s="336"/>
      <c r="C291" s="336"/>
      <c r="D291" s="336"/>
      <c r="E291" s="336"/>
      <c r="F291" s="523"/>
      <c r="J291" s="710"/>
      <c r="K291" s="358"/>
      <c r="L291" s="557"/>
      <c r="M291" s="557"/>
      <c r="R291" s="379"/>
      <c r="S291" s="550"/>
    </row>
  </sheetData>
  <mergeCells count="19">
    <mergeCell ref="J84:J98"/>
    <mergeCell ref="J102:J117"/>
    <mergeCell ref="J99:J101"/>
    <mergeCell ref="J3:J17"/>
    <mergeCell ref="J18:J32"/>
    <mergeCell ref="J33:J50"/>
    <mergeCell ref="J51:J68"/>
    <mergeCell ref="J69:J83"/>
    <mergeCell ref="J118:J133"/>
    <mergeCell ref="J284:J291"/>
    <mergeCell ref="J179:J212"/>
    <mergeCell ref="J213:J214"/>
    <mergeCell ref="J215:J224"/>
    <mergeCell ref="J225:J235"/>
    <mergeCell ref="J236:J246"/>
    <mergeCell ref="J267:J274"/>
    <mergeCell ref="J275:J283"/>
    <mergeCell ref="J134:J149"/>
    <mergeCell ref="J150:J165"/>
  </mergeCells>
  <phoneticPr fontId="52" type="noConversion"/>
  <dataValidations count="1">
    <dataValidation type="list" allowBlank="1" showInputMessage="1" showErrorMessage="1" sqref="E2" xr:uid="{ABDC92B0-2DBC-49C8-BAA2-58529E008649}">
      <formula1>"MINIBUS,BUS,VAN,TAXIBUS"</formula1>
    </dataValidation>
  </dataValidation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6BFC-6193-4895-BD31-B33C5FD8FD1A}">
  <dimension ref="A1:S139"/>
  <sheetViews>
    <sheetView topLeftCell="E92" workbookViewId="0">
      <selection activeCell="N99" sqref="N99"/>
    </sheetView>
  </sheetViews>
  <sheetFormatPr baseColWidth="10" defaultRowHeight="14.4"/>
  <cols>
    <col min="1" max="1" width="12.44140625" style="145" customWidth="1"/>
    <col min="2" max="2" width="17" customWidth="1"/>
    <col min="4" max="4" width="17.5546875" customWidth="1"/>
    <col min="5" max="5" width="12.5546875" customWidth="1"/>
    <col min="7" max="7" width="13.33203125" customWidth="1"/>
    <col min="12" max="12" width="15" bestFit="1" customWidth="1"/>
    <col min="16" max="16" width="19.33203125" customWidth="1"/>
    <col min="17" max="17" width="7.6640625" style="508" customWidth="1"/>
  </cols>
  <sheetData>
    <row r="1" spans="1:19" ht="15" thickBot="1"/>
    <row r="2" spans="1:19" ht="43.2">
      <c r="A2" s="537" t="s">
        <v>0</v>
      </c>
      <c r="B2" s="494" t="s">
        <v>433</v>
      </c>
      <c r="C2" s="2" t="s">
        <v>1</v>
      </c>
      <c r="D2" s="3" t="s">
        <v>2</v>
      </c>
      <c r="E2" s="4" t="s">
        <v>3</v>
      </c>
      <c r="F2" s="364" t="s">
        <v>4</v>
      </c>
      <c r="G2" s="6" t="s">
        <v>5</v>
      </c>
      <c r="H2" s="7" t="s">
        <v>6</v>
      </c>
      <c r="J2" s="464" t="s">
        <v>402</v>
      </c>
      <c r="K2" s="481" t="s">
        <v>0</v>
      </c>
      <c r="L2" s="389" t="s">
        <v>393</v>
      </c>
      <c r="M2" s="389" t="s">
        <v>394</v>
      </c>
      <c r="N2" s="390" t="s">
        <v>1</v>
      </c>
      <c r="O2" s="390" t="s">
        <v>395</v>
      </c>
      <c r="P2" s="390" t="s">
        <v>396</v>
      </c>
      <c r="Q2" s="509" t="s">
        <v>397</v>
      </c>
      <c r="R2" s="391" t="s">
        <v>398</v>
      </c>
      <c r="S2" s="391" t="s">
        <v>399</v>
      </c>
    </row>
    <row r="3" spans="1:19">
      <c r="A3" s="545">
        <v>46038</v>
      </c>
      <c r="B3" s="568" t="s">
        <v>486</v>
      </c>
      <c r="C3" s="321" t="s">
        <v>408</v>
      </c>
      <c r="D3" s="321" t="s">
        <v>222</v>
      </c>
      <c r="E3" s="321" t="s">
        <v>8</v>
      </c>
      <c r="F3" s="554">
        <v>126000</v>
      </c>
      <c r="G3" s="428"/>
      <c r="H3" s="428"/>
      <c r="I3" s="428"/>
      <c r="J3" s="713">
        <v>884.57</v>
      </c>
      <c r="K3" s="545">
        <v>46038</v>
      </c>
      <c r="L3" s="451" t="s">
        <v>400</v>
      </c>
      <c r="M3" s="445" t="s">
        <v>501</v>
      </c>
      <c r="N3" s="565" t="str">
        <f>C3</f>
        <v>TURNO 1</v>
      </c>
      <c r="O3" s="428" t="str">
        <f>E3</f>
        <v>BUS</v>
      </c>
      <c r="P3" s="428" t="str">
        <f>D3</f>
        <v xml:space="preserve">CURICO 1 </v>
      </c>
      <c r="Q3" s="533">
        <v>1</v>
      </c>
      <c r="R3" s="430">
        <f>F3/$J$3</f>
        <v>142.44209050725209</v>
      </c>
      <c r="S3" s="446">
        <f t="shared" ref="S3:S15" si="0">Q3*R3</f>
        <v>142.44209050725209</v>
      </c>
    </row>
    <row r="4" spans="1:19">
      <c r="A4" s="539">
        <v>46038</v>
      </c>
      <c r="B4" t="s">
        <v>486</v>
      </c>
      <c r="C4" t="s">
        <v>408</v>
      </c>
      <c r="D4" t="s">
        <v>282</v>
      </c>
      <c r="E4" t="s">
        <v>8</v>
      </c>
      <c r="F4" s="496">
        <v>126000</v>
      </c>
      <c r="J4" s="710"/>
      <c r="K4" s="539">
        <v>46038</v>
      </c>
      <c r="L4" s="449" t="s">
        <v>400</v>
      </c>
      <c r="M4" s="358" t="s">
        <v>501</v>
      </c>
      <c r="N4" s="512" t="str">
        <f t="shared" ref="N4:N19" si="1">C4</f>
        <v>TURNO 1</v>
      </c>
      <c r="O4" t="str">
        <f t="shared" ref="O4:O19" si="2">E4</f>
        <v>BUS</v>
      </c>
      <c r="P4" t="str">
        <f t="shared" ref="P4:P19" si="3">D4</f>
        <v xml:space="preserve">CURICO 2 </v>
      </c>
      <c r="Q4" s="508">
        <v>1</v>
      </c>
      <c r="R4" s="379">
        <f t="shared" ref="R4:R19" si="4">F4/$J$3</f>
        <v>142.44209050725209</v>
      </c>
      <c r="S4" s="443">
        <f t="shared" si="0"/>
        <v>142.44209050725209</v>
      </c>
    </row>
    <row r="5" spans="1:19">
      <c r="A5" s="539">
        <v>46038</v>
      </c>
      <c r="B5" t="s">
        <v>486</v>
      </c>
      <c r="C5" t="s">
        <v>408</v>
      </c>
      <c r="D5" t="s">
        <v>14</v>
      </c>
      <c r="E5" t="s">
        <v>8</v>
      </c>
      <c r="F5" s="496">
        <v>126000</v>
      </c>
      <c r="J5" s="710"/>
      <c r="K5" s="539">
        <v>46038</v>
      </c>
      <c r="L5" s="449" t="s">
        <v>400</v>
      </c>
      <c r="M5" s="358" t="s">
        <v>501</v>
      </c>
      <c r="N5" s="512" t="str">
        <f t="shared" si="1"/>
        <v>TURNO 1</v>
      </c>
      <c r="O5" t="str">
        <f t="shared" si="2"/>
        <v>BUS</v>
      </c>
      <c r="P5" t="str">
        <f t="shared" si="3"/>
        <v>CURICO 3</v>
      </c>
      <c r="Q5" s="508">
        <v>1</v>
      </c>
      <c r="R5" s="379">
        <f t="shared" si="4"/>
        <v>142.44209050725209</v>
      </c>
      <c r="S5" s="443">
        <f t="shared" si="0"/>
        <v>142.44209050725209</v>
      </c>
    </row>
    <row r="6" spans="1:19">
      <c r="A6" s="539">
        <v>46038</v>
      </c>
      <c r="B6" t="s">
        <v>486</v>
      </c>
      <c r="C6" t="s">
        <v>408</v>
      </c>
      <c r="D6" t="s">
        <v>14</v>
      </c>
      <c r="E6" t="s">
        <v>17</v>
      </c>
      <c r="F6" s="496">
        <v>105000</v>
      </c>
      <c r="J6" s="710"/>
      <c r="K6" s="539">
        <v>46038</v>
      </c>
      <c r="L6" s="449" t="s">
        <v>400</v>
      </c>
      <c r="M6" s="358" t="s">
        <v>501</v>
      </c>
      <c r="N6" s="512" t="str">
        <f t="shared" si="1"/>
        <v>TURNO 1</v>
      </c>
      <c r="O6" t="str">
        <f t="shared" si="2"/>
        <v>MINIBUS</v>
      </c>
      <c r="P6" t="str">
        <f t="shared" si="3"/>
        <v>CURICO 3</v>
      </c>
      <c r="Q6" s="508">
        <v>1</v>
      </c>
      <c r="R6" s="379">
        <f t="shared" si="4"/>
        <v>118.70174208937675</v>
      </c>
      <c r="S6" s="443">
        <f t="shared" si="0"/>
        <v>118.70174208937675</v>
      </c>
    </row>
    <row r="7" spans="1:19">
      <c r="A7" s="539">
        <v>46038</v>
      </c>
      <c r="B7" t="s">
        <v>486</v>
      </c>
      <c r="C7" t="s">
        <v>408</v>
      </c>
      <c r="D7" t="s">
        <v>240</v>
      </c>
      <c r="E7" t="s">
        <v>8</v>
      </c>
      <c r="F7" s="496">
        <v>108000</v>
      </c>
      <c r="J7" s="710"/>
      <c r="K7" s="539">
        <v>46038</v>
      </c>
      <c r="L7" s="449" t="s">
        <v>400</v>
      </c>
      <c r="M7" s="358" t="s">
        <v>501</v>
      </c>
      <c r="N7" s="512" t="str">
        <f t="shared" si="1"/>
        <v>TURNO 1</v>
      </c>
      <c r="O7" t="str">
        <f t="shared" si="2"/>
        <v>BUS</v>
      </c>
      <c r="P7" t="str">
        <f t="shared" si="3"/>
        <v>TENO 2</v>
      </c>
      <c r="Q7" s="508">
        <v>1</v>
      </c>
      <c r="R7" s="379">
        <f t="shared" si="4"/>
        <v>122.09322043478751</v>
      </c>
      <c r="S7" s="443">
        <f t="shared" si="0"/>
        <v>122.09322043478751</v>
      </c>
    </row>
    <row r="8" spans="1:19">
      <c r="A8" s="558">
        <v>46038</v>
      </c>
      <c r="B8" s="456" t="s">
        <v>486</v>
      </c>
      <c r="C8" s="456" t="s">
        <v>408</v>
      </c>
      <c r="D8" s="456" t="s">
        <v>25</v>
      </c>
      <c r="E8" s="456" t="s">
        <v>8</v>
      </c>
      <c r="F8" s="459">
        <v>119000</v>
      </c>
      <c r="J8" s="710"/>
      <c r="K8" s="539">
        <v>46038</v>
      </c>
      <c r="L8" s="449" t="s">
        <v>400</v>
      </c>
      <c r="M8" s="358" t="s">
        <v>501</v>
      </c>
      <c r="N8" s="512" t="str">
        <f t="shared" si="1"/>
        <v>TURNO 1</v>
      </c>
      <c r="O8" t="str">
        <f t="shared" si="2"/>
        <v>BUS</v>
      </c>
      <c r="P8" t="str">
        <f t="shared" si="3"/>
        <v>MORZA</v>
      </c>
      <c r="Q8" s="508">
        <v>1</v>
      </c>
      <c r="R8" s="379">
        <f t="shared" si="4"/>
        <v>134.52864103462699</v>
      </c>
      <c r="S8" s="443">
        <f t="shared" si="0"/>
        <v>134.52864103462699</v>
      </c>
    </row>
    <row r="9" spans="1:19">
      <c r="A9" s="558">
        <v>46038</v>
      </c>
      <c r="B9" s="456" t="s">
        <v>486</v>
      </c>
      <c r="C9" s="456" t="s">
        <v>408</v>
      </c>
      <c r="D9" s="456" t="s">
        <v>54</v>
      </c>
      <c r="E9" s="456" t="s">
        <v>17</v>
      </c>
      <c r="F9" s="459">
        <v>127500</v>
      </c>
      <c r="J9" s="710"/>
      <c r="K9" s="539">
        <v>46038</v>
      </c>
      <c r="L9" s="449" t="s">
        <v>400</v>
      </c>
      <c r="M9" s="358" t="s">
        <v>501</v>
      </c>
      <c r="N9" s="512" t="str">
        <f t="shared" si="1"/>
        <v>TURNO 1</v>
      </c>
      <c r="O9" t="str">
        <f t="shared" si="2"/>
        <v>MINIBUS</v>
      </c>
      <c r="P9" t="str">
        <f t="shared" si="3"/>
        <v>LA MONTAÑA 1</v>
      </c>
      <c r="Q9" s="508">
        <v>1</v>
      </c>
      <c r="R9" s="379">
        <f t="shared" si="4"/>
        <v>144.13782967995749</v>
      </c>
      <c r="S9" s="443">
        <f t="shared" si="0"/>
        <v>144.13782967995749</v>
      </c>
    </row>
    <row r="10" spans="1:19">
      <c r="A10" s="558">
        <v>46038</v>
      </c>
      <c r="B10" s="456" t="s">
        <v>486</v>
      </c>
      <c r="C10" s="456" t="s">
        <v>408</v>
      </c>
      <c r="D10" s="456" t="s">
        <v>58</v>
      </c>
      <c r="E10" s="456" t="s">
        <v>10</v>
      </c>
      <c r="F10" s="459">
        <v>115000</v>
      </c>
      <c r="J10" s="710"/>
      <c r="K10" s="539">
        <v>46038</v>
      </c>
      <c r="L10" s="449" t="s">
        <v>400</v>
      </c>
      <c r="M10" s="358" t="s">
        <v>501</v>
      </c>
      <c r="N10" s="512" t="str">
        <f t="shared" si="1"/>
        <v>TURNO 1</v>
      </c>
      <c r="O10" t="str">
        <f t="shared" si="2"/>
        <v>VAN</v>
      </c>
      <c r="P10" t="str">
        <f t="shared" si="3"/>
        <v xml:space="preserve">MOLINA </v>
      </c>
      <c r="Q10" s="508">
        <v>1</v>
      </c>
      <c r="R10" s="379">
        <f t="shared" si="4"/>
        <v>130.00666990741263</v>
      </c>
      <c r="S10" s="443">
        <f t="shared" si="0"/>
        <v>130.00666990741263</v>
      </c>
    </row>
    <row r="11" spans="1:19">
      <c r="A11" s="558">
        <v>46038</v>
      </c>
      <c r="B11" s="456" t="s">
        <v>500</v>
      </c>
      <c r="C11" s="456" t="s">
        <v>412</v>
      </c>
      <c r="D11" s="456" t="s">
        <v>135</v>
      </c>
      <c r="E11" s="456" t="s">
        <v>8</v>
      </c>
      <c r="F11" s="459">
        <v>126000</v>
      </c>
      <c r="J11" s="710"/>
      <c r="K11" s="539">
        <v>46038</v>
      </c>
      <c r="L11" s="449" t="s">
        <v>400</v>
      </c>
      <c r="M11" s="358" t="s">
        <v>501</v>
      </c>
      <c r="N11" s="512" t="str">
        <f t="shared" si="1"/>
        <v xml:space="preserve">TURNO 2 </v>
      </c>
      <c r="O11" t="str">
        <f t="shared" si="2"/>
        <v>BUS</v>
      </c>
      <c r="P11" t="str">
        <f t="shared" si="3"/>
        <v xml:space="preserve">CURICÓ 1 </v>
      </c>
      <c r="Q11" s="508">
        <v>1</v>
      </c>
      <c r="R11" s="379">
        <f t="shared" si="4"/>
        <v>142.44209050725209</v>
      </c>
      <c r="S11" s="443">
        <f t="shared" si="0"/>
        <v>142.44209050725209</v>
      </c>
    </row>
    <row r="12" spans="1:19">
      <c r="A12" s="558">
        <v>46038</v>
      </c>
      <c r="B12" s="456" t="s">
        <v>500</v>
      </c>
      <c r="C12" s="456" t="s">
        <v>412</v>
      </c>
      <c r="D12" s="456" t="s">
        <v>137</v>
      </c>
      <c r="E12" s="456" t="s">
        <v>8</v>
      </c>
      <c r="F12" s="459">
        <v>126000</v>
      </c>
      <c r="J12" s="710"/>
      <c r="K12" s="539">
        <v>46038</v>
      </c>
      <c r="L12" s="449" t="s">
        <v>400</v>
      </c>
      <c r="M12" s="358" t="s">
        <v>501</v>
      </c>
      <c r="N12" s="512" t="str">
        <f t="shared" si="1"/>
        <v xml:space="preserve">TURNO 2 </v>
      </c>
      <c r="O12" t="str">
        <f t="shared" si="2"/>
        <v>BUS</v>
      </c>
      <c r="P12" t="str">
        <f t="shared" si="3"/>
        <v>CURICÓ 2</v>
      </c>
      <c r="Q12" s="508">
        <v>1</v>
      </c>
      <c r="R12" s="379">
        <f t="shared" si="4"/>
        <v>142.44209050725209</v>
      </c>
      <c r="S12" s="443">
        <f t="shared" si="0"/>
        <v>142.44209050725209</v>
      </c>
    </row>
    <row r="13" spans="1:19">
      <c r="A13" s="558">
        <v>46038</v>
      </c>
      <c r="B13" s="456" t="s">
        <v>500</v>
      </c>
      <c r="C13" s="456" t="s">
        <v>412</v>
      </c>
      <c r="D13" s="456" t="s">
        <v>363</v>
      </c>
      <c r="E13" s="456" t="s">
        <v>8</v>
      </c>
      <c r="F13" s="459">
        <v>126000</v>
      </c>
      <c r="J13" s="710"/>
      <c r="K13" s="539">
        <v>46038</v>
      </c>
      <c r="L13" s="449" t="s">
        <v>400</v>
      </c>
      <c r="M13" s="358" t="s">
        <v>501</v>
      </c>
      <c r="N13" s="512" t="str">
        <f t="shared" si="1"/>
        <v xml:space="preserve">TURNO 2 </v>
      </c>
      <c r="O13" t="str">
        <f t="shared" si="2"/>
        <v>BUS</v>
      </c>
      <c r="P13" t="str">
        <f t="shared" si="3"/>
        <v xml:space="preserve">CURICÓ 3 </v>
      </c>
      <c r="Q13" s="508">
        <v>1</v>
      </c>
      <c r="R13" s="379">
        <f t="shared" si="4"/>
        <v>142.44209050725209</v>
      </c>
      <c r="S13" s="443">
        <f t="shared" si="0"/>
        <v>142.44209050725209</v>
      </c>
    </row>
    <row r="14" spans="1:19">
      <c r="A14" s="558">
        <v>46038</v>
      </c>
      <c r="B14" s="456" t="s">
        <v>500</v>
      </c>
      <c r="C14" s="456" t="s">
        <v>412</v>
      </c>
      <c r="D14" s="456" t="s">
        <v>363</v>
      </c>
      <c r="E14" s="456" t="s">
        <v>17</v>
      </c>
      <c r="F14" s="459">
        <v>105000</v>
      </c>
      <c r="J14" s="710"/>
      <c r="K14" s="539">
        <v>46038</v>
      </c>
      <c r="L14" s="449" t="s">
        <v>400</v>
      </c>
      <c r="M14" s="358" t="s">
        <v>501</v>
      </c>
      <c r="N14" s="512" t="str">
        <f t="shared" si="1"/>
        <v xml:space="preserve">TURNO 2 </v>
      </c>
      <c r="O14" t="str">
        <f t="shared" si="2"/>
        <v>MINIBUS</v>
      </c>
      <c r="P14" t="str">
        <f t="shared" si="3"/>
        <v xml:space="preserve">CURICÓ 3 </v>
      </c>
      <c r="Q14" s="508">
        <v>1</v>
      </c>
      <c r="R14" s="379">
        <f t="shared" si="4"/>
        <v>118.70174208937675</v>
      </c>
      <c r="S14" s="443">
        <f t="shared" si="0"/>
        <v>118.70174208937675</v>
      </c>
    </row>
    <row r="15" spans="1:19">
      <c r="A15" s="558">
        <v>46038</v>
      </c>
      <c r="B15" s="456" t="s">
        <v>500</v>
      </c>
      <c r="C15" s="456" t="s">
        <v>412</v>
      </c>
      <c r="D15" s="456" t="s">
        <v>240</v>
      </c>
      <c r="E15" s="456" t="s">
        <v>8</v>
      </c>
      <c r="F15" s="459">
        <v>108000</v>
      </c>
      <c r="J15" s="710"/>
      <c r="K15" s="539">
        <v>46038</v>
      </c>
      <c r="L15" s="449" t="s">
        <v>400</v>
      </c>
      <c r="M15" s="358" t="s">
        <v>501</v>
      </c>
      <c r="N15" s="512" t="str">
        <f t="shared" si="1"/>
        <v xml:space="preserve">TURNO 2 </v>
      </c>
      <c r="O15" t="str">
        <f t="shared" si="2"/>
        <v>BUS</v>
      </c>
      <c r="P15" t="str">
        <f t="shared" si="3"/>
        <v>TENO 2</v>
      </c>
      <c r="Q15" s="508">
        <v>1</v>
      </c>
      <c r="R15" s="379">
        <f t="shared" si="4"/>
        <v>122.09322043478751</v>
      </c>
      <c r="S15" s="443">
        <f t="shared" si="0"/>
        <v>122.09322043478751</v>
      </c>
    </row>
    <row r="16" spans="1:19">
      <c r="A16" s="558">
        <v>46038</v>
      </c>
      <c r="B16" s="456" t="s">
        <v>500</v>
      </c>
      <c r="C16" s="456" t="s">
        <v>412</v>
      </c>
      <c r="D16" s="456" t="s">
        <v>25</v>
      </c>
      <c r="E16" s="456" t="s">
        <v>10</v>
      </c>
      <c r="F16" s="459">
        <v>100000</v>
      </c>
      <c r="J16" s="710"/>
      <c r="K16" s="539">
        <v>46038</v>
      </c>
      <c r="L16" s="449" t="s">
        <v>400</v>
      </c>
      <c r="M16" s="358" t="s">
        <v>501</v>
      </c>
      <c r="N16" s="512" t="str">
        <f t="shared" si="1"/>
        <v xml:space="preserve">TURNO 2 </v>
      </c>
      <c r="O16" t="str">
        <f t="shared" si="2"/>
        <v>VAN</v>
      </c>
      <c r="P16" t="str">
        <f t="shared" si="3"/>
        <v>MORZA</v>
      </c>
      <c r="Q16" s="508">
        <v>1</v>
      </c>
      <c r="R16" s="379">
        <f t="shared" si="4"/>
        <v>113.04927818035881</v>
      </c>
      <c r="S16" s="443">
        <f t="shared" ref="S16:S79" si="5">Q16*R16</f>
        <v>113.04927818035881</v>
      </c>
    </row>
    <row r="17" spans="1:19">
      <c r="A17" s="558">
        <v>46038</v>
      </c>
      <c r="B17" s="456" t="s">
        <v>500</v>
      </c>
      <c r="C17" s="456" t="s">
        <v>412</v>
      </c>
      <c r="D17" s="456" t="s">
        <v>358</v>
      </c>
      <c r="E17" s="456" t="s">
        <v>17</v>
      </c>
      <c r="F17" s="459">
        <v>150000</v>
      </c>
      <c r="J17" s="710"/>
      <c r="K17" s="539">
        <v>46038</v>
      </c>
      <c r="L17" s="449" t="s">
        <v>400</v>
      </c>
      <c r="M17" s="358" t="s">
        <v>501</v>
      </c>
      <c r="N17" s="512" t="str">
        <f t="shared" si="1"/>
        <v xml:space="preserve">TURNO 2 </v>
      </c>
      <c r="O17" t="str">
        <f t="shared" si="2"/>
        <v>MINIBUS</v>
      </c>
      <c r="P17" t="str">
        <f t="shared" si="3"/>
        <v>LA MONTAÑA 1 Y 2</v>
      </c>
      <c r="Q17" s="508">
        <v>1</v>
      </c>
      <c r="R17" s="379">
        <f t="shared" si="4"/>
        <v>169.57391727053823</v>
      </c>
      <c r="S17" s="443">
        <f t="shared" si="5"/>
        <v>169.57391727053823</v>
      </c>
    </row>
    <row r="18" spans="1:19">
      <c r="A18" s="558">
        <v>46038</v>
      </c>
      <c r="B18" s="456" t="s">
        <v>506</v>
      </c>
      <c r="C18" s="456" t="s">
        <v>411</v>
      </c>
      <c r="D18" s="456" t="s">
        <v>58</v>
      </c>
      <c r="E18" s="456" t="s">
        <v>10</v>
      </c>
      <c r="F18" s="459">
        <v>115000</v>
      </c>
      <c r="J18" s="710"/>
      <c r="K18" s="539">
        <v>46038</v>
      </c>
      <c r="L18" s="449" t="s">
        <v>400</v>
      </c>
      <c r="M18" s="358" t="s">
        <v>501</v>
      </c>
      <c r="N18" s="512" t="str">
        <f t="shared" si="1"/>
        <v>TURNO 2</v>
      </c>
      <c r="O18" t="str">
        <f t="shared" si="2"/>
        <v>VAN</v>
      </c>
      <c r="P18" t="str">
        <f t="shared" si="3"/>
        <v xml:space="preserve">MOLINA </v>
      </c>
      <c r="Q18" s="508">
        <v>1</v>
      </c>
      <c r="R18" s="379">
        <f t="shared" si="4"/>
        <v>130.00666990741263</v>
      </c>
      <c r="S18" s="443">
        <f t="shared" si="5"/>
        <v>130.00666990741263</v>
      </c>
    </row>
    <row r="19" spans="1:19">
      <c r="A19" s="545">
        <v>46039</v>
      </c>
      <c r="B19" s="428" t="s">
        <v>508</v>
      </c>
      <c r="C19" s="428" t="s">
        <v>411</v>
      </c>
      <c r="D19" s="428" t="s">
        <v>507</v>
      </c>
      <c r="E19" s="428" t="s">
        <v>10</v>
      </c>
      <c r="F19" s="560">
        <v>80000</v>
      </c>
      <c r="G19" s="428"/>
      <c r="H19" s="428"/>
      <c r="I19" s="428"/>
      <c r="J19" s="610"/>
      <c r="K19" s="611">
        <v>46039</v>
      </c>
      <c r="L19" s="451" t="s">
        <v>400</v>
      </c>
      <c r="M19" s="445" t="s">
        <v>501</v>
      </c>
      <c r="N19" s="565" t="str">
        <f t="shared" si="1"/>
        <v>TURNO 2</v>
      </c>
      <c r="O19" s="428" t="str">
        <f t="shared" si="2"/>
        <v>VAN</v>
      </c>
      <c r="P19" s="428" t="str">
        <f t="shared" si="3"/>
        <v>CURICO/TENO</v>
      </c>
      <c r="Q19" s="533">
        <v>1</v>
      </c>
      <c r="R19" s="430">
        <f t="shared" si="4"/>
        <v>90.439422544287055</v>
      </c>
      <c r="S19" s="446">
        <f t="shared" si="5"/>
        <v>90.439422544287055</v>
      </c>
    </row>
    <row r="20" spans="1:19">
      <c r="A20" s="545">
        <v>46041</v>
      </c>
      <c r="B20" s="568" t="s">
        <v>486</v>
      </c>
      <c r="C20" s="321" t="s">
        <v>408</v>
      </c>
      <c r="D20" s="321" t="s">
        <v>222</v>
      </c>
      <c r="E20" s="321" t="s">
        <v>8</v>
      </c>
      <c r="F20" s="554">
        <v>126000</v>
      </c>
      <c r="G20" s="428"/>
      <c r="H20" s="428"/>
      <c r="I20" s="428"/>
      <c r="J20" s="610">
        <v>887.01</v>
      </c>
      <c r="K20" s="545">
        <v>46041</v>
      </c>
      <c r="L20" s="451" t="s">
        <v>400</v>
      </c>
      <c r="M20" s="445" t="s">
        <v>501</v>
      </c>
      <c r="N20" s="565" t="str">
        <f>C20</f>
        <v>TURNO 1</v>
      </c>
      <c r="O20" s="428" t="str">
        <f>E20</f>
        <v>BUS</v>
      </c>
      <c r="P20" s="428" t="str">
        <f>D20</f>
        <v xml:space="preserve">CURICO 1 </v>
      </c>
      <c r="Q20" s="533">
        <v>1</v>
      </c>
      <c r="R20" s="430">
        <f>F20/$J$20</f>
        <v>142.05025873439985</v>
      </c>
      <c r="S20" s="446">
        <f t="shared" si="5"/>
        <v>142.05025873439985</v>
      </c>
    </row>
    <row r="21" spans="1:19">
      <c r="A21" s="539">
        <v>46041</v>
      </c>
      <c r="B21" t="s">
        <v>486</v>
      </c>
      <c r="C21" t="s">
        <v>408</v>
      </c>
      <c r="D21" t="s">
        <v>282</v>
      </c>
      <c r="E21" t="s">
        <v>8</v>
      </c>
      <c r="F21" s="496">
        <v>126000</v>
      </c>
      <c r="J21" s="534"/>
      <c r="K21" s="539">
        <v>46041</v>
      </c>
      <c r="L21" s="449" t="s">
        <v>400</v>
      </c>
      <c r="M21" s="358" t="s">
        <v>501</v>
      </c>
      <c r="N21" s="512" t="str">
        <f t="shared" ref="N21:N35" si="6">C21</f>
        <v>TURNO 1</v>
      </c>
      <c r="O21" t="str">
        <f t="shared" ref="O21:O35" si="7">E21</f>
        <v>BUS</v>
      </c>
      <c r="P21" t="str">
        <f t="shared" ref="P21:P35" si="8">D21</f>
        <v xml:space="preserve">CURICO 2 </v>
      </c>
      <c r="Q21" s="508">
        <v>1</v>
      </c>
      <c r="R21" s="379">
        <f t="shared" ref="R21:R35" si="9">F21/$J$20</f>
        <v>142.05025873439985</v>
      </c>
      <c r="S21" s="443">
        <f t="shared" si="5"/>
        <v>142.05025873439985</v>
      </c>
    </row>
    <row r="22" spans="1:19">
      <c r="A22" s="539">
        <v>46041</v>
      </c>
      <c r="B22" t="s">
        <v>486</v>
      </c>
      <c r="C22" t="s">
        <v>408</v>
      </c>
      <c r="D22" t="s">
        <v>14</v>
      </c>
      <c r="E22" t="s">
        <v>8</v>
      </c>
      <c r="F22" s="496">
        <v>126000</v>
      </c>
      <c r="J22" s="534"/>
      <c r="K22" s="539">
        <v>46041</v>
      </c>
      <c r="L22" s="449" t="s">
        <v>400</v>
      </c>
      <c r="M22" s="358" t="s">
        <v>501</v>
      </c>
      <c r="N22" s="512" t="str">
        <f t="shared" si="6"/>
        <v>TURNO 1</v>
      </c>
      <c r="O22" t="str">
        <f t="shared" si="7"/>
        <v>BUS</v>
      </c>
      <c r="P22" t="str">
        <f t="shared" si="8"/>
        <v>CURICO 3</v>
      </c>
      <c r="Q22" s="508">
        <v>1</v>
      </c>
      <c r="R22" s="379">
        <f t="shared" si="9"/>
        <v>142.05025873439985</v>
      </c>
      <c r="S22" s="443">
        <f t="shared" si="5"/>
        <v>142.05025873439985</v>
      </c>
    </row>
    <row r="23" spans="1:19">
      <c r="A23" s="539">
        <v>46041</v>
      </c>
      <c r="B23" t="s">
        <v>486</v>
      </c>
      <c r="C23" t="s">
        <v>408</v>
      </c>
      <c r="D23" t="s">
        <v>14</v>
      </c>
      <c r="E23" t="s">
        <v>17</v>
      </c>
      <c r="F23" s="496">
        <v>105000</v>
      </c>
      <c r="J23" s="534"/>
      <c r="K23" s="539">
        <v>46041</v>
      </c>
      <c r="L23" s="449" t="s">
        <v>400</v>
      </c>
      <c r="M23" s="358" t="s">
        <v>501</v>
      </c>
      <c r="N23" s="512" t="str">
        <f t="shared" si="6"/>
        <v>TURNO 1</v>
      </c>
      <c r="O23" t="str">
        <f t="shared" si="7"/>
        <v>MINIBUS</v>
      </c>
      <c r="P23" t="str">
        <f t="shared" si="8"/>
        <v>CURICO 3</v>
      </c>
      <c r="Q23" s="508">
        <v>1</v>
      </c>
      <c r="R23" s="379">
        <f t="shared" si="9"/>
        <v>118.37521561199986</v>
      </c>
      <c r="S23" s="443">
        <f t="shared" si="5"/>
        <v>118.37521561199986</v>
      </c>
    </row>
    <row r="24" spans="1:19">
      <c r="A24" s="539">
        <v>46041</v>
      </c>
      <c r="B24" t="s">
        <v>486</v>
      </c>
      <c r="C24" t="s">
        <v>408</v>
      </c>
      <c r="D24" t="s">
        <v>240</v>
      </c>
      <c r="E24" t="s">
        <v>8</v>
      </c>
      <c r="F24" s="496">
        <v>108000</v>
      </c>
      <c r="J24" s="534"/>
      <c r="K24" s="539">
        <v>46041</v>
      </c>
      <c r="L24" s="449" t="s">
        <v>400</v>
      </c>
      <c r="M24" s="358" t="s">
        <v>501</v>
      </c>
      <c r="N24" s="512" t="str">
        <f t="shared" si="6"/>
        <v>TURNO 1</v>
      </c>
      <c r="O24" t="str">
        <f t="shared" si="7"/>
        <v>BUS</v>
      </c>
      <c r="P24" t="str">
        <f t="shared" si="8"/>
        <v>TENO 2</v>
      </c>
      <c r="Q24" s="508">
        <v>1</v>
      </c>
      <c r="R24" s="379">
        <f t="shared" si="9"/>
        <v>121.75736462948558</v>
      </c>
      <c r="S24" s="443">
        <f t="shared" si="5"/>
        <v>121.75736462948558</v>
      </c>
    </row>
    <row r="25" spans="1:19">
      <c r="A25" s="539">
        <v>46041</v>
      </c>
      <c r="B25" s="456" t="s">
        <v>486</v>
      </c>
      <c r="C25" s="456" t="s">
        <v>408</v>
      </c>
      <c r="D25" s="456" t="s">
        <v>25</v>
      </c>
      <c r="E25" s="456" t="s">
        <v>8</v>
      </c>
      <c r="F25" s="459">
        <v>119000</v>
      </c>
      <c r="J25" s="534"/>
      <c r="K25" s="539">
        <v>46041</v>
      </c>
      <c r="L25" s="449" t="s">
        <v>400</v>
      </c>
      <c r="M25" s="358" t="s">
        <v>501</v>
      </c>
      <c r="N25" s="512" t="str">
        <f t="shared" si="6"/>
        <v>TURNO 1</v>
      </c>
      <c r="O25" t="str">
        <f t="shared" si="7"/>
        <v>BUS</v>
      </c>
      <c r="P25" t="str">
        <f t="shared" si="8"/>
        <v>MORZA</v>
      </c>
      <c r="Q25" s="508">
        <v>1</v>
      </c>
      <c r="R25" s="379">
        <f t="shared" si="9"/>
        <v>134.15857769359985</v>
      </c>
      <c r="S25" s="443">
        <f t="shared" si="5"/>
        <v>134.15857769359985</v>
      </c>
    </row>
    <row r="26" spans="1:19">
      <c r="A26" s="539">
        <v>46041</v>
      </c>
      <c r="B26" s="456" t="s">
        <v>486</v>
      </c>
      <c r="C26" s="456" t="s">
        <v>408</v>
      </c>
      <c r="D26" s="456" t="s">
        <v>54</v>
      </c>
      <c r="E26" s="456" t="s">
        <v>17</v>
      </c>
      <c r="F26" s="459">
        <v>127500</v>
      </c>
      <c r="J26" s="534"/>
      <c r="K26" s="539">
        <v>46041</v>
      </c>
      <c r="L26" s="449" t="s">
        <v>400</v>
      </c>
      <c r="M26" s="358" t="s">
        <v>501</v>
      </c>
      <c r="N26" s="512" t="str">
        <f t="shared" si="6"/>
        <v>TURNO 1</v>
      </c>
      <c r="O26" t="str">
        <f t="shared" si="7"/>
        <v>MINIBUS</v>
      </c>
      <c r="P26" t="str">
        <f t="shared" si="8"/>
        <v>LA MONTAÑA 1</v>
      </c>
      <c r="Q26" s="508">
        <v>1</v>
      </c>
      <c r="R26" s="379">
        <f t="shared" si="9"/>
        <v>143.74133324314269</v>
      </c>
      <c r="S26" s="443">
        <f t="shared" si="5"/>
        <v>143.74133324314269</v>
      </c>
    </row>
    <row r="27" spans="1:19">
      <c r="A27" s="539">
        <v>46041</v>
      </c>
      <c r="B27" s="456" t="s">
        <v>486</v>
      </c>
      <c r="C27" s="456" t="s">
        <v>408</v>
      </c>
      <c r="D27" s="456" t="s">
        <v>58</v>
      </c>
      <c r="E27" s="456" t="s">
        <v>10</v>
      </c>
      <c r="F27" s="459">
        <v>115000</v>
      </c>
      <c r="J27" s="534"/>
      <c r="K27" s="539">
        <v>46041</v>
      </c>
      <c r="L27" s="449" t="s">
        <v>400</v>
      </c>
      <c r="M27" s="358" t="s">
        <v>501</v>
      </c>
      <c r="N27" s="512" t="str">
        <f t="shared" si="6"/>
        <v>TURNO 1</v>
      </c>
      <c r="O27" t="str">
        <f t="shared" si="7"/>
        <v>VAN</v>
      </c>
      <c r="P27" t="str">
        <f t="shared" si="8"/>
        <v xml:space="preserve">MOLINA </v>
      </c>
      <c r="Q27" s="508">
        <v>1</v>
      </c>
      <c r="R27" s="379">
        <f t="shared" si="9"/>
        <v>129.64904567028557</v>
      </c>
      <c r="S27" s="443">
        <f t="shared" si="5"/>
        <v>129.64904567028557</v>
      </c>
    </row>
    <row r="28" spans="1:19">
      <c r="A28" s="539">
        <v>46041</v>
      </c>
      <c r="B28" s="456" t="s">
        <v>500</v>
      </c>
      <c r="C28" s="456" t="s">
        <v>412</v>
      </c>
      <c r="D28" s="456" t="s">
        <v>135</v>
      </c>
      <c r="E28" s="456" t="s">
        <v>8</v>
      </c>
      <c r="F28" s="459">
        <v>126000</v>
      </c>
      <c r="J28" s="534"/>
      <c r="K28" s="539">
        <v>46041</v>
      </c>
      <c r="L28" s="449" t="s">
        <v>400</v>
      </c>
      <c r="M28" s="358" t="s">
        <v>501</v>
      </c>
      <c r="N28" s="512" t="str">
        <f t="shared" si="6"/>
        <v xml:space="preserve">TURNO 2 </v>
      </c>
      <c r="O28" t="str">
        <f t="shared" si="7"/>
        <v>BUS</v>
      </c>
      <c r="P28" t="str">
        <f t="shared" si="8"/>
        <v xml:space="preserve">CURICÓ 1 </v>
      </c>
      <c r="Q28" s="508">
        <v>1</v>
      </c>
      <c r="R28" s="379">
        <f t="shared" si="9"/>
        <v>142.05025873439985</v>
      </c>
      <c r="S28" s="443">
        <f t="shared" si="5"/>
        <v>142.05025873439985</v>
      </c>
    </row>
    <row r="29" spans="1:19">
      <c r="A29" s="539">
        <v>46041</v>
      </c>
      <c r="B29" s="456" t="s">
        <v>500</v>
      </c>
      <c r="C29" s="456" t="s">
        <v>412</v>
      </c>
      <c r="D29" s="456" t="s">
        <v>137</v>
      </c>
      <c r="E29" s="456" t="s">
        <v>8</v>
      </c>
      <c r="F29" s="459">
        <v>126000</v>
      </c>
      <c r="J29" s="534"/>
      <c r="K29" s="539">
        <v>46041</v>
      </c>
      <c r="L29" s="449" t="s">
        <v>400</v>
      </c>
      <c r="M29" s="358" t="s">
        <v>501</v>
      </c>
      <c r="N29" s="512" t="str">
        <f t="shared" si="6"/>
        <v xml:space="preserve">TURNO 2 </v>
      </c>
      <c r="O29" t="str">
        <f t="shared" si="7"/>
        <v>BUS</v>
      </c>
      <c r="P29" t="str">
        <f t="shared" si="8"/>
        <v>CURICÓ 2</v>
      </c>
      <c r="Q29" s="508">
        <v>1</v>
      </c>
      <c r="R29" s="379">
        <f t="shared" si="9"/>
        <v>142.05025873439985</v>
      </c>
      <c r="S29" s="443">
        <f t="shared" si="5"/>
        <v>142.05025873439985</v>
      </c>
    </row>
    <row r="30" spans="1:19">
      <c r="A30" s="539">
        <v>46041</v>
      </c>
      <c r="B30" s="456" t="s">
        <v>500</v>
      </c>
      <c r="C30" s="456" t="s">
        <v>412</v>
      </c>
      <c r="D30" s="456" t="s">
        <v>363</v>
      </c>
      <c r="E30" s="456" t="s">
        <v>8</v>
      </c>
      <c r="F30" s="459">
        <v>126000</v>
      </c>
      <c r="J30" s="534"/>
      <c r="K30" s="539">
        <v>46041</v>
      </c>
      <c r="L30" s="449" t="s">
        <v>400</v>
      </c>
      <c r="M30" s="358" t="s">
        <v>501</v>
      </c>
      <c r="N30" s="512" t="str">
        <f t="shared" si="6"/>
        <v xml:space="preserve">TURNO 2 </v>
      </c>
      <c r="O30" t="str">
        <f t="shared" si="7"/>
        <v>BUS</v>
      </c>
      <c r="P30" t="str">
        <f t="shared" si="8"/>
        <v xml:space="preserve">CURICÓ 3 </v>
      </c>
      <c r="Q30" s="508">
        <v>1</v>
      </c>
      <c r="R30" s="379">
        <f t="shared" si="9"/>
        <v>142.05025873439985</v>
      </c>
      <c r="S30" s="443">
        <f t="shared" si="5"/>
        <v>142.05025873439985</v>
      </c>
    </row>
    <row r="31" spans="1:19">
      <c r="A31" s="539">
        <v>46041</v>
      </c>
      <c r="B31" s="456" t="s">
        <v>500</v>
      </c>
      <c r="C31" s="456" t="s">
        <v>412</v>
      </c>
      <c r="D31" s="456" t="s">
        <v>363</v>
      </c>
      <c r="E31" s="456" t="s">
        <v>17</v>
      </c>
      <c r="F31" s="459">
        <v>105000</v>
      </c>
      <c r="J31" s="534"/>
      <c r="K31" s="539">
        <v>46041</v>
      </c>
      <c r="L31" s="449" t="s">
        <v>400</v>
      </c>
      <c r="M31" s="358" t="s">
        <v>501</v>
      </c>
      <c r="N31" s="512" t="str">
        <f t="shared" si="6"/>
        <v xml:space="preserve">TURNO 2 </v>
      </c>
      <c r="O31" t="str">
        <f t="shared" si="7"/>
        <v>MINIBUS</v>
      </c>
      <c r="P31" t="str">
        <f t="shared" si="8"/>
        <v xml:space="preserve">CURICÓ 3 </v>
      </c>
      <c r="Q31" s="508">
        <v>1</v>
      </c>
      <c r="R31" s="379">
        <f t="shared" si="9"/>
        <v>118.37521561199986</v>
      </c>
      <c r="S31" s="443">
        <f t="shared" si="5"/>
        <v>118.37521561199986</v>
      </c>
    </row>
    <row r="32" spans="1:19">
      <c r="A32" s="539">
        <v>46041</v>
      </c>
      <c r="B32" s="456" t="s">
        <v>500</v>
      </c>
      <c r="C32" s="456" t="s">
        <v>412</v>
      </c>
      <c r="D32" s="456" t="s">
        <v>240</v>
      </c>
      <c r="E32" s="456" t="s">
        <v>8</v>
      </c>
      <c r="F32" s="459">
        <v>108000</v>
      </c>
      <c r="J32" s="534"/>
      <c r="K32" s="539">
        <v>46041</v>
      </c>
      <c r="L32" s="449" t="s">
        <v>400</v>
      </c>
      <c r="M32" s="358" t="s">
        <v>501</v>
      </c>
      <c r="N32" s="512" t="str">
        <f t="shared" si="6"/>
        <v xml:space="preserve">TURNO 2 </v>
      </c>
      <c r="O32" t="str">
        <f t="shared" si="7"/>
        <v>BUS</v>
      </c>
      <c r="P32" t="str">
        <f t="shared" si="8"/>
        <v>TENO 2</v>
      </c>
      <c r="Q32" s="508">
        <v>1</v>
      </c>
      <c r="R32" s="379">
        <f t="shared" si="9"/>
        <v>121.75736462948558</v>
      </c>
      <c r="S32" s="443">
        <f t="shared" si="5"/>
        <v>121.75736462948558</v>
      </c>
    </row>
    <row r="33" spans="1:19">
      <c r="A33" s="539">
        <v>46041</v>
      </c>
      <c r="B33" s="456" t="s">
        <v>500</v>
      </c>
      <c r="C33" s="456" t="s">
        <v>412</v>
      </c>
      <c r="D33" s="456" t="s">
        <v>25</v>
      </c>
      <c r="E33" s="456" t="s">
        <v>10</v>
      </c>
      <c r="F33" s="459">
        <v>100000</v>
      </c>
      <c r="J33" s="534"/>
      <c r="K33" s="539">
        <v>46041</v>
      </c>
      <c r="L33" s="449" t="s">
        <v>400</v>
      </c>
      <c r="M33" s="358" t="s">
        <v>501</v>
      </c>
      <c r="N33" s="512" t="str">
        <f t="shared" si="6"/>
        <v xml:space="preserve">TURNO 2 </v>
      </c>
      <c r="O33" t="str">
        <f t="shared" si="7"/>
        <v>VAN</v>
      </c>
      <c r="P33" t="str">
        <f t="shared" si="8"/>
        <v>MORZA</v>
      </c>
      <c r="Q33" s="508">
        <v>1</v>
      </c>
      <c r="R33" s="379">
        <f t="shared" si="9"/>
        <v>112.73830058285702</v>
      </c>
      <c r="S33" s="443">
        <f t="shared" si="5"/>
        <v>112.73830058285702</v>
      </c>
    </row>
    <row r="34" spans="1:19">
      <c r="A34" s="539">
        <v>46041</v>
      </c>
      <c r="B34" s="456" t="s">
        <v>500</v>
      </c>
      <c r="C34" s="456" t="s">
        <v>412</v>
      </c>
      <c r="D34" s="456" t="s">
        <v>358</v>
      </c>
      <c r="E34" s="456" t="s">
        <v>17</v>
      </c>
      <c r="F34" s="459">
        <v>150000</v>
      </c>
      <c r="J34" s="534"/>
      <c r="K34" s="539">
        <v>46041</v>
      </c>
      <c r="L34" s="449" t="s">
        <v>400</v>
      </c>
      <c r="M34" s="358" t="s">
        <v>501</v>
      </c>
      <c r="N34" s="512" t="str">
        <f t="shared" si="6"/>
        <v xml:space="preserve">TURNO 2 </v>
      </c>
      <c r="O34" t="str">
        <f t="shared" si="7"/>
        <v>MINIBUS</v>
      </c>
      <c r="P34" t="str">
        <f t="shared" si="8"/>
        <v>LA MONTAÑA 1 Y 2</v>
      </c>
      <c r="Q34" s="508">
        <v>1</v>
      </c>
      <c r="R34" s="379">
        <f t="shared" si="9"/>
        <v>169.10745087428552</v>
      </c>
      <c r="S34" s="443">
        <f t="shared" si="5"/>
        <v>169.10745087428552</v>
      </c>
    </row>
    <row r="35" spans="1:19" ht="15" thickBot="1">
      <c r="A35" s="541">
        <v>46041</v>
      </c>
      <c r="B35" s="460" t="s">
        <v>506</v>
      </c>
      <c r="C35" s="460" t="s">
        <v>411</v>
      </c>
      <c r="D35" s="460" t="s">
        <v>58</v>
      </c>
      <c r="E35" s="460" t="s">
        <v>10</v>
      </c>
      <c r="F35" s="493">
        <v>115000</v>
      </c>
      <c r="G35" s="336"/>
      <c r="H35" s="336"/>
      <c r="I35" s="336"/>
      <c r="J35" s="535"/>
      <c r="K35" s="541">
        <v>46041</v>
      </c>
      <c r="L35" s="452" t="s">
        <v>400</v>
      </c>
      <c r="M35" s="335" t="s">
        <v>501</v>
      </c>
      <c r="N35" s="515" t="str">
        <f t="shared" si="6"/>
        <v>TURNO 2</v>
      </c>
      <c r="O35" s="336" t="str">
        <f t="shared" si="7"/>
        <v>VAN</v>
      </c>
      <c r="P35" s="336" t="str">
        <f t="shared" si="8"/>
        <v xml:space="preserve">MOLINA </v>
      </c>
      <c r="Q35" s="511">
        <v>1</v>
      </c>
      <c r="R35" s="377">
        <f t="shared" si="9"/>
        <v>129.64904567028557</v>
      </c>
      <c r="S35" s="444">
        <f t="shared" si="5"/>
        <v>129.64904567028557</v>
      </c>
    </row>
    <row r="36" spans="1:19">
      <c r="A36" s="571">
        <v>46042</v>
      </c>
      <c r="B36" s="568" t="s">
        <v>486</v>
      </c>
      <c r="C36" s="321" t="s">
        <v>408</v>
      </c>
      <c r="D36" s="321" t="s">
        <v>222</v>
      </c>
      <c r="E36" s="321" t="s">
        <v>8</v>
      </c>
      <c r="F36" s="554">
        <v>126000</v>
      </c>
      <c r="J36" s="709">
        <v>888.66</v>
      </c>
      <c r="K36" s="571">
        <v>46042</v>
      </c>
      <c r="L36" s="449" t="s">
        <v>400</v>
      </c>
      <c r="M36" s="358" t="s">
        <v>501</v>
      </c>
      <c r="N36" s="519" t="str">
        <f>C36</f>
        <v>TURNO 1</v>
      </c>
      <c r="O36" t="str">
        <f>E36</f>
        <v>BUS</v>
      </c>
      <c r="P36" t="str">
        <f>D36</f>
        <v xml:space="preserve">CURICO 1 </v>
      </c>
      <c r="Q36" s="508">
        <v>1</v>
      </c>
      <c r="R36" s="379">
        <f>F36/$J$36</f>
        <v>141.7865100263318</v>
      </c>
      <c r="S36" s="443">
        <f t="shared" si="5"/>
        <v>141.7865100263318</v>
      </c>
    </row>
    <row r="37" spans="1:19">
      <c r="A37" s="539">
        <v>46042</v>
      </c>
      <c r="B37" t="s">
        <v>486</v>
      </c>
      <c r="C37" t="s">
        <v>408</v>
      </c>
      <c r="D37" t="s">
        <v>282</v>
      </c>
      <c r="E37" t="s">
        <v>8</v>
      </c>
      <c r="F37" s="496">
        <v>126000</v>
      </c>
      <c r="J37" s="710"/>
      <c r="K37" s="539">
        <v>46042</v>
      </c>
      <c r="L37" s="449" t="s">
        <v>400</v>
      </c>
      <c r="M37" s="358" t="s">
        <v>501</v>
      </c>
      <c r="N37" s="519" t="str">
        <f t="shared" ref="N37:N51" si="10">C37</f>
        <v>TURNO 1</v>
      </c>
      <c r="O37" t="str">
        <f t="shared" ref="O37:O51" si="11">E37</f>
        <v>BUS</v>
      </c>
      <c r="P37" t="str">
        <f t="shared" ref="P37:P51" si="12">D37</f>
        <v xml:space="preserve">CURICO 2 </v>
      </c>
      <c r="Q37" s="508">
        <v>1</v>
      </c>
      <c r="R37" s="379">
        <f t="shared" ref="R37:R51" si="13">F37/$J$36</f>
        <v>141.7865100263318</v>
      </c>
      <c r="S37" s="443">
        <f t="shared" si="5"/>
        <v>141.7865100263318</v>
      </c>
    </row>
    <row r="38" spans="1:19">
      <c r="A38" s="539">
        <v>46042</v>
      </c>
      <c r="B38" t="s">
        <v>486</v>
      </c>
      <c r="C38" t="s">
        <v>408</v>
      </c>
      <c r="D38" t="s">
        <v>14</v>
      </c>
      <c r="E38" t="s">
        <v>8</v>
      </c>
      <c r="F38" s="496">
        <v>126000</v>
      </c>
      <c r="J38" s="710"/>
      <c r="K38" s="539">
        <v>46042</v>
      </c>
      <c r="L38" s="449" t="s">
        <v>400</v>
      </c>
      <c r="M38" s="358" t="s">
        <v>501</v>
      </c>
      <c r="N38" s="519" t="str">
        <f t="shared" si="10"/>
        <v>TURNO 1</v>
      </c>
      <c r="O38" t="str">
        <f t="shared" si="11"/>
        <v>BUS</v>
      </c>
      <c r="P38" t="str">
        <f t="shared" si="12"/>
        <v>CURICO 3</v>
      </c>
      <c r="Q38" s="508">
        <v>1</v>
      </c>
      <c r="R38" s="379">
        <f t="shared" si="13"/>
        <v>141.7865100263318</v>
      </c>
      <c r="S38" s="443">
        <f t="shared" si="5"/>
        <v>141.7865100263318</v>
      </c>
    </row>
    <row r="39" spans="1:19">
      <c r="A39" s="571">
        <v>46042</v>
      </c>
      <c r="B39" t="s">
        <v>486</v>
      </c>
      <c r="C39" t="s">
        <v>408</v>
      </c>
      <c r="D39" t="s">
        <v>14</v>
      </c>
      <c r="E39" t="s">
        <v>17</v>
      </c>
      <c r="F39" s="496">
        <v>105000</v>
      </c>
      <c r="J39" s="710"/>
      <c r="K39" s="571">
        <v>46042</v>
      </c>
      <c r="L39" s="449" t="s">
        <v>400</v>
      </c>
      <c r="M39" s="358" t="s">
        <v>501</v>
      </c>
      <c r="N39" s="519" t="str">
        <f t="shared" si="10"/>
        <v>TURNO 1</v>
      </c>
      <c r="O39" t="str">
        <f t="shared" si="11"/>
        <v>MINIBUS</v>
      </c>
      <c r="P39" t="str">
        <f t="shared" si="12"/>
        <v>CURICO 3</v>
      </c>
      <c r="Q39" s="508">
        <v>1</v>
      </c>
      <c r="R39" s="379">
        <f t="shared" si="13"/>
        <v>118.15542502194316</v>
      </c>
      <c r="S39" s="443">
        <f t="shared" si="5"/>
        <v>118.15542502194316</v>
      </c>
    </row>
    <row r="40" spans="1:19">
      <c r="A40" s="539">
        <v>46042</v>
      </c>
      <c r="B40" t="s">
        <v>486</v>
      </c>
      <c r="C40" t="s">
        <v>408</v>
      </c>
      <c r="D40" t="s">
        <v>240</v>
      </c>
      <c r="E40" t="s">
        <v>8</v>
      </c>
      <c r="F40" s="496">
        <v>108000</v>
      </c>
      <c r="J40" s="710"/>
      <c r="K40" s="539">
        <v>46042</v>
      </c>
      <c r="L40" s="449" t="s">
        <v>400</v>
      </c>
      <c r="M40" s="358" t="s">
        <v>501</v>
      </c>
      <c r="N40" s="519" t="str">
        <f t="shared" si="10"/>
        <v>TURNO 1</v>
      </c>
      <c r="O40" t="str">
        <f t="shared" si="11"/>
        <v>BUS</v>
      </c>
      <c r="P40" t="str">
        <f t="shared" si="12"/>
        <v>TENO 2</v>
      </c>
      <c r="Q40" s="508">
        <v>1</v>
      </c>
      <c r="R40" s="379">
        <f t="shared" si="13"/>
        <v>121.53129430828439</v>
      </c>
      <c r="S40" s="443">
        <f t="shared" si="5"/>
        <v>121.53129430828439</v>
      </c>
    </row>
    <row r="41" spans="1:19">
      <c r="A41" s="539">
        <v>46042</v>
      </c>
      <c r="B41" s="456" t="s">
        <v>486</v>
      </c>
      <c r="C41" s="456" t="s">
        <v>408</v>
      </c>
      <c r="D41" s="456" t="s">
        <v>25</v>
      </c>
      <c r="E41" s="456" t="s">
        <v>8</v>
      </c>
      <c r="F41" s="459">
        <v>119000</v>
      </c>
      <c r="J41" s="710"/>
      <c r="K41" s="539">
        <v>46042</v>
      </c>
      <c r="L41" s="449" t="s">
        <v>400</v>
      </c>
      <c r="M41" s="358" t="s">
        <v>501</v>
      </c>
      <c r="N41" s="519" t="str">
        <f t="shared" si="10"/>
        <v>TURNO 1</v>
      </c>
      <c r="O41" t="str">
        <f t="shared" si="11"/>
        <v>BUS</v>
      </c>
      <c r="P41" t="str">
        <f t="shared" si="12"/>
        <v>MORZA</v>
      </c>
      <c r="Q41" s="508">
        <v>1</v>
      </c>
      <c r="R41" s="379">
        <f t="shared" si="13"/>
        <v>133.90948169153558</v>
      </c>
      <c r="S41" s="443">
        <f t="shared" si="5"/>
        <v>133.90948169153558</v>
      </c>
    </row>
    <row r="42" spans="1:19">
      <c r="A42" s="571">
        <v>46042</v>
      </c>
      <c r="B42" s="456" t="s">
        <v>486</v>
      </c>
      <c r="C42" s="456" t="s">
        <v>408</v>
      </c>
      <c r="D42" s="456" t="s">
        <v>54</v>
      </c>
      <c r="E42" s="456" t="s">
        <v>17</v>
      </c>
      <c r="F42" s="459">
        <v>127500</v>
      </c>
      <c r="J42" s="710"/>
      <c r="K42" s="571">
        <v>46042</v>
      </c>
      <c r="L42" s="449" t="s">
        <v>400</v>
      </c>
      <c r="M42" s="358" t="s">
        <v>501</v>
      </c>
      <c r="N42" s="519" t="str">
        <f t="shared" si="10"/>
        <v>TURNO 1</v>
      </c>
      <c r="O42" t="str">
        <f t="shared" si="11"/>
        <v>MINIBUS</v>
      </c>
      <c r="P42" t="str">
        <f t="shared" si="12"/>
        <v>LA MONTAÑA 1</v>
      </c>
      <c r="Q42" s="508">
        <v>1</v>
      </c>
      <c r="R42" s="379">
        <f t="shared" si="13"/>
        <v>143.47444466950239</v>
      </c>
      <c r="S42" s="443">
        <f t="shared" si="5"/>
        <v>143.47444466950239</v>
      </c>
    </row>
    <row r="43" spans="1:19">
      <c r="A43" s="539">
        <v>46042</v>
      </c>
      <c r="B43" s="456" t="s">
        <v>486</v>
      </c>
      <c r="C43" s="456" t="s">
        <v>408</v>
      </c>
      <c r="D43" s="456" t="s">
        <v>58</v>
      </c>
      <c r="E43" s="456" t="s">
        <v>10</v>
      </c>
      <c r="F43" s="459">
        <v>115000</v>
      </c>
      <c r="J43" s="710"/>
      <c r="K43" s="539">
        <v>46042</v>
      </c>
      <c r="L43" s="449" t="s">
        <v>400</v>
      </c>
      <c r="M43" s="358" t="s">
        <v>501</v>
      </c>
      <c r="N43" s="519" t="str">
        <f t="shared" si="10"/>
        <v>TURNO 1</v>
      </c>
      <c r="O43" t="str">
        <f t="shared" si="11"/>
        <v>VAN</v>
      </c>
      <c r="P43" t="str">
        <f t="shared" si="12"/>
        <v xml:space="preserve">MOLINA </v>
      </c>
      <c r="Q43" s="508">
        <v>1</v>
      </c>
      <c r="R43" s="379">
        <f t="shared" si="13"/>
        <v>129.4083226430806</v>
      </c>
      <c r="S43" s="443">
        <f t="shared" si="5"/>
        <v>129.4083226430806</v>
      </c>
    </row>
    <row r="44" spans="1:19">
      <c r="A44" s="539">
        <v>46042</v>
      </c>
      <c r="B44" s="456" t="s">
        <v>500</v>
      </c>
      <c r="C44" s="456" t="s">
        <v>412</v>
      </c>
      <c r="D44" s="456" t="s">
        <v>135</v>
      </c>
      <c r="E44" s="456" t="s">
        <v>8</v>
      </c>
      <c r="F44" s="459">
        <v>126000</v>
      </c>
      <c r="J44" s="710"/>
      <c r="K44" s="539">
        <v>46042</v>
      </c>
      <c r="L44" s="449" t="s">
        <v>400</v>
      </c>
      <c r="M44" s="358" t="s">
        <v>501</v>
      </c>
      <c r="N44" s="519" t="str">
        <f t="shared" si="10"/>
        <v xml:space="preserve">TURNO 2 </v>
      </c>
      <c r="O44" t="str">
        <f t="shared" si="11"/>
        <v>BUS</v>
      </c>
      <c r="P44" t="str">
        <f t="shared" si="12"/>
        <v xml:space="preserve">CURICÓ 1 </v>
      </c>
      <c r="Q44" s="508">
        <v>1</v>
      </c>
      <c r="R44" s="379">
        <f t="shared" si="13"/>
        <v>141.7865100263318</v>
      </c>
      <c r="S44" s="443">
        <f t="shared" si="5"/>
        <v>141.7865100263318</v>
      </c>
    </row>
    <row r="45" spans="1:19">
      <c r="A45" s="571">
        <v>46042</v>
      </c>
      <c r="B45" s="456" t="s">
        <v>500</v>
      </c>
      <c r="C45" s="456" t="s">
        <v>412</v>
      </c>
      <c r="D45" s="456" t="s">
        <v>137</v>
      </c>
      <c r="E45" s="456" t="s">
        <v>8</v>
      </c>
      <c r="F45" s="459">
        <v>126000</v>
      </c>
      <c r="J45" s="710"/>
      <c r="K45" s="571">
        <v>46042</v>
      </c>
      <c r="L45" s="449" t="s">
        <v>400</v>
      </c>
      <c r="M45" s="358" t="s">
        <v>501</v>
      </c>
      <c r="N45" s="519" t="str">
        <f t="shared" si="10"/>
        <v xml:space="preserve">TURNO 2 </v>
      </c>
      <c r="O45" t="str">
        <f t="shared" si="11"/>
        <v>BUS</v>
      </c>
      <c r="P45" t="str">
        <f t="shared" si="12"/>
        <v>CURICÓ 2</v>
      </c>
      <c r="Q45" s="508">
        <v>1</v>
      </c>
      <c r="R45" s="379">
        <f t="shared" si="13"/>
        <v>141.7865100263318</v>
      </c>
      <c r="S45" s="443">
        <f t="shared" si="5"/>
        <v>141.7865100263318</v>
      </c>
    </row>
    <row r="46" spans="1:19">
      <c r="A46" s="539">
        <v>46042</v>
      </c>
      <c r="B46" s="456" t="s">
        <v>500</v>
      </c>
      <c r="C46" s="456" t="s">
        <v>412</v>
      </c>
      <c r="D46" s="456" t="s">
        <v>363</v>
      </c>
      <c r="E46" s="456" t="s">
        <v>8</v>
      </c>
      <c r="F46" s="459">
        <v>126000</v>
      </c>
      <c r="J46" s="710"/>
      <c r="K46" s="539">
        <v>46042</v>
      </c>
      <c r="L46" s="449" t="s">
        <v>400</v>
      </c>
      <c r="M46" s="358" t="s">
        <v>501</v>
      </c>
      <c r="N46" s="519" t="str">
        <f t="shared" si="10"/>
        <v xml:space="preserve">TURNO 2 </v>
      </c>
      <c r="O46" t="str">
        <f t="shared" si="11"/>
        <v>BUS</v>
      </c>
      <c r="P46" t="str">
        <f t="shared" si="12"/>
        <v xml:space="preserve">CURICÓ 3 </v>
      </c>
      <c r="Q46" s="508">
        <v>1</v>
      </c>
      <c r="R46" s="379">
        <f t="shared" si="13"/>
        <v>141.7865100263318</v>
      </c>
      <c r="S46" s="443">
        <f t="shared" si="5"/>
        <v>141.7865100263318</v>
      </c>
    </row>
    <row r="47" spans="1:19">
      <c r="A47" s="539">
        <v>46042</v>
      </c>
      <c r="B47" s="456" t="s">
        <v>500</v>
      </c>
      <c r="C47" s="456" t="s">
        <v>412</v>
      </c>
      <c r="D47" s="456" t="s">
        <v>363</v>
      </c>
      <c r="E47" s="456" t="s">
        <v>17</v>
      </c>
      <c r="F47" s="459">
        <v>105000</v>
      </c>
      <c r="J47" s="710"/>
      <c r="K47" s="539">
        <v>46042</v>
      </c>
      <c r="L47" s="449" t="s">
        <v>400</v>
      </c>
      <c r="M47" s="358" t="s">
        <v>501</v>
      </c>
      <c r="N47" s="519" t="str">
        <f t="shared" si="10"/>
        <v xml:space="preserve">TURNO 2 </v>
      </c>
      <c r="O47" t="str">
        <f t="shared" si="11"/>
        <v>MINIBUS</v>
      </c>
      <c r="P47" t="str">
        <f t="shared" si="12"/>
        <v xml:space="preserve">CURICÓ 3 </v>
      </c>
      <c r="Q47" s="508">
        <v>1</v>
      </c>
      <c r="R47" s="379">
        <f t="shared" si="13"/>
        <v>118.15542502194316</v>
      </c>
      <c r="S47" s="443">
        <f t="shared" si="5"/>
        <v>118.15542502194316</v>
      </c>
    </row>
    <row r="48" spans="1:19">
      <c r="A48" s="571">
        <v>46042</v>
      </c>
      <c r="B48" s="456" t="s">
        <v>500</v>
      </c>
      <c r="C48" s="456" t="s">
        <v>412</v>
      </c>
      <c r="D48" s="456" t="s">
        <v>240</v>
      </c>
      <c r="E48" s="456" t="s">
        <v>8</v>
      </c>
      <c r="F48" s="459">
        <v>108000</v>
      </c>
      <c r="J48" s="710"/>
      <c r="K48" s="571">
        <v>46042</v>
      </c>
      <c r="L48" s="449" t="s">
        <v>400</v>
      </c>
      <c r="M48" s="358" t="s">
        <v>501</v>
      </c>
      <c r="N48" s="519" t="str">
        <f t="shared" si="10"/>
        <v xml:space="preserve">TURNO 2 </v>
      </c>
      <c r="O48" t="str">
        <f t="shared" si="11"/>
        <v>BUS</v>
      </c>
      <c r="P48" t="str">
        <f t="shared" si="12"/>
        <v>TENO 2</v>
      </c>
      <c r="Q48" s="508">
        <v>1</v>
      </c>
      <c r="R48" s="379">
        <f t="shared" si="13"/>
        <v>121.53129430828439</v>
      </c>
      <c r="S48" s="443">
        <f t="shared" si="5"/>
        <v>121.53129430828439</v>
      </c>
    </row>
    <row r="49" spans="1:19">
      <c r="A49" s="539">
        <v>46042</v>
      </c>
      <c r="B49" s="456" t="s">
        <v>500</v>
      </c>
      <c r="C49" s="456" t="s">
        <v>412</v>
      </c>
      <c r="D49" s="456" t="s">
        <v>25</v>
      </c>
      <c r="E49" s="456" t="s">
        <v>10</v>
      </c>
      <c r="F49" s="459">
        <v>100000</v>
      </c>
      <c r="J49" s="710"/>
      <c r="K49" s="539">
        <v>46042</v>
      </c>
      <c r="L49" s="449" t="s">
        <v>400</v>
      </c>
      <c r="M49" s="358" t="s">
        <v>501</v>
      </c>
      <c r="N49" s="519" t="str">
        <f t="shared" si="10"/>
        <v xml:space="preserve">TURNO 2 </v>
      </c>
      <c r="O49" t="str">
        <f t="shared" si="11"/>
        <v>VAN</v>
      </c>
      <c r="P49" t="str">
        <f t="shared" si="12"/>
        <v>MORZA</v>
      </c>
      <c r="Q49" s="508">
        <v>1</v>
      </c>
      <c r="R49" s="379">
        <f t="shared" si="13"/>
        <v>112.52897621137443</v>
      </c>
      <c r="S49" s="443">
        <f t="shared" si="5"/>
        <v>112.52897621137443</v>
      </c>
    </row>
    <row r="50" spans="1:19">
      <c r="A50" s="539">
        <v>46042</v>
      </c>
      <c r="B50" s="456" t="s">
        <v>500</v>
      </c>
      <c r="C50" s="456" t="s">
        <v>412</v>
      </c>
      <c r="D50" s="456" t="s">
        <v>358</v>
      </c>
      <c r="E50" s="456" t="s">
        <v>17</v>
      </c>
      <c r="F50" s="459">
        <v>150000</v>
      </c>
      <c r="J50" s="710"/>
      <c r="K50" s="539">
        <v>46042</v>
      </c>
      <c r="L50" s="449" t="s">
        <v>400</v>
      </c>
      <c r="M50" s="358" t="s">
        <v>501</v>
      </c>
      <c r="N50" s="519" t="str">
        <f t="shared" si="10"/>
        <v xml:space="preserve">TURNO 2 </v>
      </c>
      <c r="O50" t="str">
        <f t="shared" si="11"/>
        <v>MINIBUS</v>
      </c>
      <c r="P50" t="str">
        <f t="shared" si="12"/>
        <v>LA MONTAÑA 1 Y 2</v>
      </c>
      <c r="Q50" s="508">
        <v>1</v>
      </c>
      <c r="R50" s="379">
        <f t="shared" si="13"/>
        <v>168.79346431706165</v>
      </c>
      <c r="S50" s="443">
        <f t="shared" si="5"/>
        <v>168.79346431706165</v>
      </c>
    </row>
    <row r="51" spans="1:19">
      <c r="A51" s="571">
        <v>46042</v>
      </c>
      <c r="B51" s="456" t="s">
        <v>506</v>
      </c>
      <c r="C51" s="456" t="s">
        <v>411</v>
      </c>
      <c r="D51" s="456" t="s">
        <v>58</v>
      </c>
      <c r="E51" s="456" t="s">
        <v>10</v>
      </c>
      <c r="F51" s="459">
        <v>115000</v>
      </c>
      <c r="J51" s="710"/>
      <c r="K51" s="571">
        <v>46042</v>
      </c>
      <c r="L51" s="449" t="s">
        <v>400</v>
      </c>
      <c r="M51" s="358" t="s">
        <v>501</v>
      </c>
      <c r="N51" s="519" t="str">
        <f t="shared" si="10"/>
        <v>TURNO 2</v>
      </c>
      <c r="O51" t="str">
        <f t="shared" si="11"/>
        <v>VAN</v>
      </c>
      <c r="P51" t="str">
        <f t="shared" si="12"/>
        <v xml:space="preserve">MOLINA </v>
      </c>
      <c r="Q51" s="508">
        <v>1</v>
      </c>
      <c r="R51" s="379">
        <f t="shared" si="13"/>
        <v>129.4083226430806</v>
      </c>
      <c r="S51" s="443">
        <f t="shared" si="5"/>
        <v>129.4083226430806</v>
      </c>
    </row>
    <row r="52" spans="1:19">
      <c r="A52" s="545">
        <v>46043</v>
      </c>
      <c r="B52" s="568" t="s">
        <v>486</v>
      </c>
      <c r="C52" s="321" t="s">
        <v>408</v>
      </c>
      <c r="D52" s="321" t="s">
        <v>222</v>
      </c>
      <c r="E52" s="321" t="s">
        <v>8</v>
      </c>
      <c r="F52" s="554">
        <v>126000</v>
      </c>
      <c r="J52" s="713">
        <v>889.54</v>
      </c>
      <c r="K52" s="445">
        <v>46043</v>
      </c>
      <c r="L52" s="451" t="s">
        <v>400</v>
      </c>
      <c r="M52" s="445" t="s">
        <v>501</v>
      </c>
      <c r="N52" s="612" t="str">
        <f>C52</f>
        <v>TURNO 1</v>
      </c>
      <c r="O52" s="428" t="str">
        <f>E52</f>
        <v>BUS</v>
      </c>
      <c r="P52" s="428" t="str">
        <f>D52</f>
        <v xml:space="preserve">CURICO 1 </v>
      </c>
      <c r="Q52" s="533">
        <v>1</v>
      </c>
      <c r="R52" s="430">
        <f>F52/$J$52</f>
        <v>141.64624412617758</v>
      </c>
      <c r="S52" s="446">
        <f t="shared" si="5"/>
        <v>141.64624412617758</v>
      </c>
    </row>
    <row r="53" spans="1:19">
      <c r="A53" s="539">
        <v>46043</v>
      </c>
      <c r="B53" t="s">
        <v>486</v>
      </c>
      <c r="C53" t="s">
        <v>408</v>
      </c>
      <c r="D53" t="s">
        <v>282</v>
      </c>
      <c r="E53" t="s">
        <v>8</v>
      </c>
      <c r="F53" s="496">
        <v>126000</v>
      </c>
      <c r="J53" s="710"/>
      <c r="K53" s="358">
        <v>46043</v>
      </c>
      <c r="L53" s="449" t="s">
        <v>400</v>
      </c>
      <c r="M53" s="358" t="s">
        <v>501</v>
      </c>
      <c r="N53" s="519" t="str">
        <f t="shared" ref="N53:N59" si="14">C53</f>
        <v>TURNO 1</v>
      </c>
      <c r="O53" t="str">
        <f t="shared" ref="O53:O59" si="15">E53</f>
        <v>BUS</v>
      </c>
      <c r="P53" t="str">
        <f t="shared" ref="P53:P59" si="16">D53</f>
        <v xml:space="preserve">CURICO 2 </v>
      </c>
      <c r="Q53" s="508">
        <v>1</v>
      </c>
      <c r="R53" s="379">
        <f t="shared" ref="R53:R59" si="17">F53/$J$52</f>
        <v>141.64624412617758</v>
      </c>
      <c r="S53" s="443">
        <f t="shared" si="5"/>
        <v>141.64624412617758</v>
      </c>
    </row>
    <row r="54" spans="1:19">
      <c r="A54" s="539">
        <v>46043</v>
      </c>
      <c r="B54" t="s">
        <v>486</v>
      </c>
      <c r="C54" t="s">
        <v>408</v>
      </c>
      <c r="D54" t="s">
        <v>14</v>
      </c>
      <c r="E54" t="s">
        <v>8</v>
      </c>
      <c r="F54" s="496">
        <v>126000</v>
      </c>
      <c r="J54" s="710"/>
      <c r="K54" s="358">
        <v>46043</v>
      </c>
      <c r="L54" s="449" t="s">
        <v>400</v>
      </c>
      <c r="M54" s="358" t="s">
        <v>501</v>
      </c>
      <c r="N54" s="519" t="str">
        <f t="shared" si="14"/>
        <v>TURNO 1</v>
      </c>
      <c r="O54" t="str">
        <f t="shared" si="15"/>
        <v>BUS</v>
      </c>
      <c r="P54" t="str">
        <f t="shared" si="16"/>
        <v>CURICO 3</v>
      </c>
      <c r="Q54" s="508">
        <v>1</v>
      </c>
      <c r="R54" s="379">
        <f t="shared" si="17"/>
        <v>141.64624412617758</v>
      </c>
      <c r="S54" s="443">
        <f t="shared" si="5"/>
        <v>141.64624412617758</v>
      </c>
    </row>
    <row r="55" spans="1:19">
      <c r="A55" s="539">
        <v>46043</v>
      </c>
      <c r="B55" t="s">
        <v>486</v>
      </c>
      <c r="C55" t="s">
        <v>408</v>
      </c>
      <c r="D55" t="s">
        <v>14</v>
      </c>
      <c r="E55" t="s">
        <v>17</v>
      </c>
      <c r="F55" s="496">
        <v>105000</v>
      </c>
      <c r="J55" s="710"/>
      <c r="K55" s="358">
        <v>46043</v>
      </c>
      <c r="L55" s="449" t="s">
        <v>400</v>
      </c>
      <c r="M55" s="358" t="s">
        <v>501</v>
      </c>
      <c r="N55" s="519" t="str">
        <f t="shared" si="14"/>
        <v>TURNO 1</v>
      </c>
      <c r="O55" t="str">
        <f t="shared" si="15"/>
        <v>MINIBUS</v>
      </c>
      <c r="P55" t="str">
        <f t="shared" si="16"/>
        <v>CURICO 3</v>
      </c>
      <c r="Q55" s="508">
        <v>1</v>
      </c>
      <c r="R55" s="379">
        <f t="shared" si="17"/>
        <v>118.03853677181465</v>
      </c>
      <c r="S55" s="443">
        <f t="shared" si="5"/>
        <v>118.03853677181465</v>
      </c>
    </row>
    <row r="56" spans="1:19">
      <c r="A56" s="539">
        <v>46043</v>
      </c>
      <c r="B56" t="s">
        <v>486</v>
      </c>
      <c r="C56" t="s">
        <v>408</v>
      </c>
      <c r="D56" t="s">
        <v>240</v>
      </c>
      <c r="E56" t="s">
        <v>8</v>
      </c>
      <c r="F56" s="496">
        <v>108000</v>
      </c>
      <c r="J56" s="710"/>
      <c r="K56" s="358">
        <v>46043</v>
      </c>
      <c r="L56" s="449" t="s">
        <v>400</v>
      </c>
      <c r="M56" s="358" t="s">
        <v>501</v>
      </c>
      <c r="N56" s="519" t="str">
        <f t="shared" si="14"/>
        <v>TURNO 1</v>
      </c>
      <c r="O56" t="str">
        <f t="shared" si="15"/>
        <v>BUS</v>
      </c>
      <c r="P56" t="str">
        <f t="shared" si="16"/>
        <v>TENO 2</v>
      </c>
      <c r="Q56" s="508">
        <v>1</v>
      </c>
      <c r="R56" s="379">
        <f t="shared" si="17"/>
        <v>121.41106639386649</v>
      </c>
      <c r="S56" s="443">
        <f t="shared" si="5"/>
        <v>121.41106639386649</v>
      </c>
    </row>
    <row r="57" spans="1:19">
      <c r="A57" s="539">
        <v>46043</v>
      </c>
      <c r="B57" s="456" t="s">
        <v>486</v>
      </c>
      <c r="C57" s="456" t="s">
        <v>408</v>
      </c>
      <c r="D57" s="456" t="s">
        <v>25</v>
      </c>
      <c r="E57" s="456" t="s">
        <v>8</v>
      </c>
      <c r="F57" s="459">
        <v>119000</v>
      </c>
      <c r="J57" s="710"/>
      <c r="K57" s="358">
        <v>46043</v>
      </c>
      <c r="L57" s="449" t="s">
        <v>400</v>
      </c>
      <c r="M57" s="358" t="s">
        <v>501</v>
      </c>
      <c r="N57" s="519" t="str">
        <f t="shared" si="14"/>
        <v>TURNO 1</v>
      </c>
      <c r="O57" t="str">
        <f t="shared" si="15"/>
        <v>BUS</v>
      </c>
      <c r="P57" t="str">
        <f t="shared" si="16"/>
        <v>MORZA</v>
      </c>
      <c r="Q57" s="508">
        <v>1</v>
      </c>
      <c r="R57" s="379">
        <f t="shared" si="17"/>
        <v>133.77700834138994</v>
      </c>
      <c r="S57" s="443">
        <f t="shared" si="5"/>
        <v>133.77700834138994</v>
      </c>
    </row>
    <row r="58" spans="1:19">
      <c r="A58" s="539">
        <v>46043</v>
      </c>
      <c r="B58" s="456" t="s">
        <v>486</v>
      </c>
      <c r="C58" s="456" t="s">
        <v>408</v>
      </c>
      <c r="D58" s="456" t="s">
        <v>54</v>
      </c>
      <c r="E58" s="456" t="s">
        <v>17</v>
      </c>
      <c r="F58" s="459">
        <v>127500</v>
      </c>
      <c r="J58" s="710"/>
      <c r="K58" s="358">
        <v>46043</v>
      </c>
      <c r="L58" s="449" t="s">
        <v>400</v>
      </c>
      <c r="M58" s="358" t="s">
        <v>501</v>
      </c>
      <c r="N58" s="519" t="str">
        <f t="shared" si="14"/>
        <v>TURNO 1</v>
      </c>
      <c r="O58" t="str">
        <f t="shared" si="15"/>
        <v>MINIBUS</v>
      </c>
      <c r="P58" t="str">
        <f t="shared" si="16"/>
        <v>LA MONTAÑA 1</v>
      </c>
      <c r="Q58" s="508">
        <v>1</v>
      </c>
      <c r="R58" s="379">
        <f t="shared" si="17"/>
        <v>143.3325089372035</v>
      </c>
      <c r="S58" s="443">
        <f t="shared" si="5"/>
        <v>143.3325089372035</v>
      </c>
    </row>
    <row r="59" spans="1:19">
      <c r="A59" s="539">
        <v>46043</v>
      </c>
      <c r="B59" s="456" t="s">
        <v>486</v>
      </c>
      <c r="C59" s="456" t="s">
        <v>408</v>
      </c>
      <c r="D59" s="456" t="s">
        <v>58</v>
      </c>
      <c r="E59" s="456" t="s">
        <v>10</v>
      </c>
      <c r="F59" s="459">
        <v>115000</v>
      </c>
      <c r="J59" s="710"/>
      <c r="K59" s="358">
        <v>46043</v>
      </c>
      <c r="L59" s="449" t="s">
        <v>400</v>
      </c>
      <c r="M59" s="358" t="s">
        <v>501</v>
      </c>
      <c r="N59" s="519" t="str">
        <f t="shared" si="14"/>
        <v>TURNO 1</v>
      </c>
      <c r="O59" t="str">
        <f t="shared" si="15"/>
        <v>VAN</v>
      </c>
      <c r="P59" t="str">
        <f t="shared" si="16"/>
        <v xml:space="preserve">MOLINA </v>
      </c>
      <c r="Q59" s="508">
        <v>1</v>
      </c>
      <c r="R59" s="379">
        <f t="shared" si="17"/>
        <v>129.28030217865415</v>
      </c>
      <c r="S59" s="443">
        <f t="shared" si="5"/>
        <v>129.28030217865415</v>
      </c>
    </row>
    <row r="60" spans="1:19" s="187" customFormat="1">
      <c r="A60" s="567">
        <v>46044</v>
      </c>
      <c r="B60" s="555" t="s">
        <v>486</v>
      </c>
      <c r="C60" s="555" t="s">
        <v>408</v>
      </c>
      <c r="D60" s="555" t="s">
        <v>222</v>
      </c>
      <c r="E60" s="555" t="s">
        <v>8</v>
      </c>
      <c r="F60" s="617">
        <v>126000</v>
      </c>
      <c r="G60" s="555"/>
      <c r="H60" s="555"/>
      <c r="I60" s="555"/>
      <c r="J60" s="715">
        <v>878.21</v>
      </c>
      <c r="K60" s="567">
        <v>46044</v>
      </c>
      <c r="L60" s="619" t="s">
        <v>400</v>
      </c>
      <c r="M60" s="619" t="s">
        <v>501</v>
      </c>
      <c r="N60" s="555" t="str">
        <f>C60</f>
        <v>TURNO 1</v>
      </c>
      <c r="O60" s="555" t="str">
        <f>E60</f>
        <v>BUS</v>
      </c>
      <c r="P60" s="555" t="str">
        <f>D60</f>
        <v xml:space="preserve">CURICO 1 </v>
      </c>
      <c r="Q60" s="620">
        <v>1</v>
      </c>
      <c r="R60" s="621">
        <f>F60/$J$60</f>
        <v>143.47365664248869</v>
      </c>
      <c r="S60" s="622">
        <f t="shared" si="5"/>
        <v>143.47365664248869</v>
      </c>
    </row>
    <row r="61" spans="1:19" s="187" customFormat="1">
      <c r="A61" s="566">
        <v>46044</v>
      </c>
      <c r="B61" s="187" t="s">
        <v>486</v>
      </c>
      <c r="C61" s="187" t="s">
        <v>408</v>
      </c>
      <c r="D61" s="187" t="s">
        <v>282</v>
      </c>
      <c r="E61" s="187" t="s">
        <v>8</v>
      </c>
      <c r="F61" s="615">
        <v>126000</v>
      </c>
      <c r="J61" s="716"/>
      <c r="K61" s="566">
        <v>46044</v>
      </c>
      <c r="L61" s="629" t="s">
        <v>400</v>
      </c>
      <c r="M61" s="629" t="s">
        <v>501</v>
      </c>
      <c r="N61" s="187" t="str">
        <f t="shared" ref="N61:N77" si="18">C61</f>
        <v>TURNO 1</v>
      </c>
      <c r="O61" s="187" t="str">
        <f t="shared" ref="O61:O77" si="19">E61</f>
        <v>BUS</v>
      </c>
      <c r="P61" s="187" t="str">
        <f t="shared" ref="P61:P77" si="20">D61</f>
        <v xml:space="preserve">CURICO 2 </v>
      </c>
      <c r="Q61" s="630">
        <v>1</v>
      </c>
      <c r="R61" s="631">
        <f t="shared" ref="R61:R76" si="21">F61/$J$60</f>
        <v>143.47365664248869</v>
      </c>
      <c r="S61" s="623">
        <f t="shared" si="5"/>
        <v>143.47365664248869</v>
      </c>
    </row>
    <row r="62" spans="1:19" s="187" customFormat="1">
      <c r="A62" s="566">
        <v>46044</v>
      </c>
      <c r="B62" s="629" t="s">
        <v>486</v>
      </c>
      <c r="C62" s="187" t="s">
        <v>408</v>
      </c>
      <c r="D62" s="187" t="s">
        <v>14</v>
      </c>
      <c r="E62" s="187" t="s">
        <v>8</v>
      </c>
      <c r="F62" s="615">
        <v>126000</v>
      </c>
      <c r="G62" s="615"/>
      <c r="J62" s="716"/>
      <c r="K62" s="566">
        <v>46044</v>
      </c>
      <c r="L62" s="629" t="s">
        <v>400</v>
      </c>
      <c r="M62" s="629" t="s">
        <v>501</v>
      </c>
      <c r="N62" s="187" t="str">
        <f t="shared" si="18"/>
        <v>TURNO 1</v>
      </c>
      <c r="O62" s="187" t="str">
        <f t="shared" si="19"/>
        <v>BUS</v>
      </c>
      <c r="P62" s="187" t="str">
        <f t="shared" si="20"/>
        <v>CURICO 3</v>
      </c>
      <c r="Q62" s="630">
        <v>1</v>
      </c>
      <c r="R62" s="631">
        <f t="shared" si="21"/>
        <v>143.47365664248869</v>
      </c>
      <c r="S62" s="623">
        <f t="shared" si="5"/>
        <v>143.47365664248869</v>
      </c>
    </row>
    <row r="63" spans="1:19" s="187" customFormat="1">
      <c r="A63" s="566">
        <v>46044</v>
      </c>
      <c r="B63" s="187" t="s">
        <v>486</v>
      </c>
      <c r="C63" s="187" t="s">
        <v>408</v>
      </c>
      <c r="D63" s="187" t="s">
        <v>14</v>
      </c>
      <c r="E63" s="187" t="s">
        <v>17</v>
      </c>
      <c r="F63" s="616">
        <v>105000</v>
      </c>
      <c r="J63" s="716"/>
      <c r="K63" s="566">
        <v>46044</v>
      </c>
      <c r="L63" s="629" t="s">
        <v>400</v>
      </c>
      <c r="M63" s="629" t="s">
        <v>501</v>
      </c>
      <c r="N63" s="187" t="str">
        <f t="shared" si="18"/>
        <v>TURNO 1</v>
      </c>
      <c r="O63" s="187" t="str">
        <f t="shared" si="19"/>
        <v>MINIBUS</v>
      </c>
      <c r="P63" s="187" t="str">
        <f t="shared" si="20"/>
        <v>CURICO 3</v>
      </c>
      <c r="Q63" s="630">
        <v>1</v>
      </c>
      <c r="R63" s="631">
        <f t="shared" si="21"/>
        <v>119.56138053540724</v>
      </c>
      <c r="S63" s="623">
        <f t="shared" si="5"/>
        <v>119.56138053540724</v>
      </c>
    </row>
    <row r="64" spans="1:19" s="187" customFormat="1">
      <c r="A64" s="566">
        <v>46044</v>
      </c>
      <c r="B64" s="187" t="s">
        <v>486</v>
      </c>
      <c r="C64" s="187" t="s">
        <v>408</v>
      </c>
      <c r="D64" s="187" t="s">
        <v>240</v>
      </c>
      <c r="E64" s="187" t="s">
        <v>8</v>
      </c>
      <c r="F64" s="616">
        <v>108000</v>
      </c>
      <c r="J64" s="716"/>
      <c r="K64" s="566">
        <v>46044</v>
      </c>
      <c r="L64" s="629" t="s">
        <v>400</v>
      </c>
      <c r="M64" s="629" t="s">
        <v>501</v>
      </c>
      <c r="N64" s="187" t="str">
        <f t="shared" si="18"/>
        <v>TURNO 1</v>
      </c>
      <c r="O64" s="187" t="str">
        <f t="shared" si="19"/>
        <v>BUS</v>
      </c>
      <c r="P64" s="187" t="str">
        <f t="shared" si="20"/>
        <v>TENO 2</v>
      </c>
      <c r="Q64" s="630">
        <v>1</v>
      </c>
      <c r="R64" s="631">
        <f t="shared" si="21"/>
        <v>122.97741997927602</v>
      </c>
      <c r="S64" s="623">
        <f t="shared" si="5"/>
        <v>122.97741997927602</v>
      </c>
    </row>
    <row r="65" spans="1:19" s="187" customFormat="1">
      <c r="A65" s="566">
        <v>46044</v>
      </c>
      <c r="B65" s="187" t="s">
        <v>486</v>
      </c>
      <c r="C65" s="187" t="s">
        <v>408</v>
      </c>
      <c r="D65" s="187" t="s">
        <v>25</v>
      </c>
      <c r="E65" s="187" t="s">
        <v>8</v>
      </c>
      <c r="F65" s="616">
        <v>119000</v>
      </c>
      <c r="J65" s="716"/>
      <c r="K65" s="566">
        <v>46044</v>
      </c>
      <c r="L65" s="629" t="s">
        <v>400</v>
      </c>
      <c r="M65" s="629" t="s">
        <v>501</v>
      </c>
      <c r="N65" s="187" t="str">
        <f t="shared" si="18"/>
        <v>TURNO 1</v>
      </c>
      <c r="O65" s="187" t="str">
        <f t="shared" si="19"/>
        <v>BUS</v>
      </c>
      <c r="P65" s="187" t="str">
        <f t="shared" si="20"/>
        <v>MORZA</v>
      </c>
      <c r="Q65" s="630">
        <v>1</v>
      </c>
      <c r="R65" s="631">
        <f t="shared" si="21"/>
        <v>135.50289794012821</v>
      </c>
      <c r="S65" s="623">
        <f t="shared" si="5"/>
        <v>135.50289794012821</v>
      </c>
    </row>
    <row r="66" spans="1:19" s="187" customFormat="1">
      <c r="A66" s="566">
        <v>46044</v>
      </c>
      <c r="B66" s="187" t="s">
        <v>486</v>
      </c>
      <c r="C66" s="187" t="s">
        <v>408</v>
      </c>
      <c r="D66" s="187" t="s">
        <v>54</v>
      </c>
      <c r="E66" s="187" t="s">
        <v>17</v>
      </c>
      <c r="F66" s="616">
        <v>127500</v>
      </c>
      <c r="J66" s="716"/>
      <c r="K66" s="566">
        <v>46044</v>
      </c>
      <c r="L66" s="629" t="s">
        <v>400</v>
      </c>
      <c r="M66" s="629" t="s">
        <v>501</v>
      </c>
      <c r="N66" s="187" t="str">
        <f t="shared" si="18"/>
        <v>TURNO 1</v>
      </c>
      <c r="O66" s="187" t="str">
        <f t="shared" si="19"/>
        <v>MINIBUS</v>
      </c>
      <c r="P66" s="187" t="str">
        <f t="shared" si="20"/>
        <v>LA MONTAÑA 1</v>
      </c>
      <c r="Q66" s="630">
        <v>1</v>
      </c>
      <c r="R66" s="631">
        <f t="shared" si="21"/>
        <v>145.18167636442308</v>
      </c>
      <c r="S66" s="623">
        <f t="shared" si="5"/>
        <v>145.18167636442308</v>
      </c>
    </row>
    <row r="67" spans="1:19" s="187" customFormat="1" ht="15" thickBot="1">
      <c r="A67" s="569">
        <v>46044</v>
      </c>
      <c r="B67" s="553" t="s">
        <v>486</v>
      </c>
      <c r="C67" s="553" t="s">
        <v>408</v>
      </c>
      <c r="D67" s="553" t="s">
        <v>58</v>
      </c>
      <c r="E67" s="553" t="s">
        <v>10</v>
      </c>
      <c r="F67" s="618">
        <v>115000</v>
      </c>
      <c r="G67" s="553"/>
      <c r="H67" s="553"/>
      <c r="I67" s="553"/>
      <c r="J67" s="717"/>
      <c r="K67" s="569">
        <v>46044</v>
      </c>
      <c r="L67" s="624" t="s">
        <v>400</v>
      </c>
      <c r="M67" s="624" t="s">
        <v>501</v>
      </c>
      <c r="N67" s="553" t="str">
        <f t="shared" si="18"/>
        <v>TURNO 1</v>
      </c>
      <c r="O67" s="553" t="str">
        <f t="shared" si="19"/>
        <v>VAN</v>
      </c>
      <c r="P67" s="553" t="str">
        <f t="shared" si="20"/>
        <v xml:space="preserve">MOLINA </v>
      </c>
      <c r="Q67" s="625">
        <v>1</v>
      </c>
      <c r="R67" s="626">
        <f t="shared" si="21"/>
        <v>130.94817868163651</v>
      </c>
      <c r="S67" s="627">
        <f t="shared" si="5"/>
        <v>130.94817868163651</v>
      </c>
    </row>
    <row r="68" spans="1:19">
      <c r="A68" s="632">
        <v>46045</v>
      </c>
      <c r="B68" s="633" t="s">
        <v>517</v>
      </c>
      <c r="C68" s="633" t="s">
        <v>408</v>
      </c>
      <c r="D68" s="633" t="s">
        <v>138</v>
      </c>
      <c r="E68" s="633" t="s">
        <v>144</v>
      </c>
      <c r="F68" s="634">
        <v>80000</v>
      </c>
      <c r="G68" s="338"/>
      <c r="H68" s="338"/>
      <c r="I68" s="338"/>
      <c r="J68" s="709">
        <v>871.22</v>
      </c>
      <c r="K68" s="570">
        <v>46045</v>
      </c>
      <c r="L68" s="635" t="s">
        <v>400</v>
      </c>
      <c r="M68" s="635" t="s">
        <v>501</v>
      </c>
      <c r="N68" s="525" t="str">
        <f t="shared" si="18"/>
        <v>TURNO 1</v>
      </c>
      <c r="O68" s="338" t="str">
        <f t="shared" si="19"/>
        <v xml:space="preserve">VAN </v>
      </c>
      <c r="P68" s="338" t="str">
        <f t="shared" si="20"/>
        <v>CURICÓ 1-2-3</v>
      </c>
      <c r="Q68" s="514">
        <v>1</v>
      </c>
      <c r="R68" s="376">
        <f t="shared" si="21"/>
        <v>91.094385169834084</v>
      </c>
      <c r="S68" s="376">
        <f t="shared" si="5"/>
        <v>91.094385169834084</v>
      </c>
    </row>
    <row r="69" spans="1:19">
      <c r="A69" s="539" t="s">
        <v>518</v>
      </c>
      <c r="B69" s="187" t="s">
        <v>486</v>
      </c>
      <c r="C69" s="187" t="s">
        <v>408</v>
      </c>
      <c r="D69" s="187" t="s">
        <v>222</v>
      </c>
      <c r="E69" s="187" t="s">
        <v>8</v>
      </c>
      <c r="F69" s="615">
        <v>126000</v>
      </c>
      <c r="J69" s="710"/>
      <c r="K69" s="539" t="s">
        <v>518</v>
      </c>
      <c r="L69" s="629" t="s">
        <v>400</v>
      </c>
      <c r="M69" s="629" t="s">
        <v>501</v>
      </c>
      <c r="N69" s="526" t="str">
        <f t="shared" si="18"/>
        <v>TURNO 1</v>
      </c>
      <c r="O69" t="str">
        <f t="shared" si="19"/>
        <v>BUS</v>
      </c>
      <c r="P69" t="str">
        <f t="shared" si="20"/>
        <v xml:space="preserve">CURICO 1 </v>
      </c>
      <c r="Q69" s="508">
        <v>1</v>
      </c>
      <c r="R69" s="379">
        <f t="shared" si="21"/>
        <v>143.47365664248869</v>
      </c>
      <c r="S69" s="379">
        <f t="shared" si="5"/>
        <v>143.47365664248869</v>
      </c>
    </row>
    <row r="70" spans="1:19">
      <c r="A70" s="539">
        <v>46045</v>
      </c>
      <c r="B70" s="187" t="s">
        <v>486</v>
      </c>
      <c r="C70" s="187" t="s">
        <v>408</v>
      </c>
      <c r="D70" s="187" t="s">
        <v>282</v>
      </c>
      <c r="E70" s="187" t="s">
        <v>8</v>
      </c>
      <c r="F70" s="615">
        <v>126000</v>
      </c>
      <c r="J70" s="710"/>
      <c r="K70" s="539">
        <v>46045</v>
      </c>
      <c r="L70" s="629" t="s">
        <v>400</v>
      </c>
      <c r="M70" s="629" t="s">
        <v>501</v>
      </c>
      <c r="N70" s="526" t="str">
        <f t="shared" si="18"/>
        <v>TURNO 1</v>
      </c>
      <c r="O70" t="str">
        <f t="shared" si="19"/>
        <v>BUS</v>
      </c>
      <c r="P70" t="str">
        <f t="shared" si="20"/>
        <v xml:space="preserve">CURICO 2 </v>
      </c>
      <c r="Q70" s="508">
        <v>1</v>
      </c>
      <c r="R70" s="379">
        <f t="shared" si="21"/>
        <v>143.47365664248869</v>
      </c>
      <c r="S70" s="379">
        <f t="shared" si="5"/>
        <v>143.47365664248869</v>
      </c>
    </row>
    <row r="71" spans="1:19">
      <c r="A71" s="539">
        <v>46045</v>
      </c>
      <c r="B71" s="629" t="s">
        <v>486</v>
      </c>
      <c r="C71" s="187" t="s">
        <v>408</v>
      </c>
      <c r="D71" s="187" t="s">
        <v>14</v>
      </c>
      <c r="E71" s="187" t="s">
        <v>8</v>
      </c>
      <c r="F71" s="615">
        <v>126000</v>
      </c>
      <c r="J71" s="710"/>
      <c r="K71" s="539">
        <v>46045</v>
      </c>
      <c r="L71" s="629" t="s">
        <v>400</v>
      </c>
      <c r="M71" s="629" t="s">
        <v>501</v>
      </c>
      <c r="N71" s="526" t="str">
        <f t="shared" si="18"/>
        <v>TURNO 1</v>
      </c>
      <c r="O71" t="str">
        <f t="shared" si="19"/>
        <v>BUS</v>
      </c>
      <c r="P71" t="str">
        <f t="shared" si="20"/>
        <v>CURICO 3</v>
      </c>
      <c r="Q71" s="508">
        <v>1</v>
      </c>
      <c r="R71" s="379">
        <f t="shared" si="21"/>
        <v>143.47365664248869</v>
      </c>
      <c r="S71" s="379">
        <f t="shared" si="5"/>
        <v>143.47365664248869</v>
      </c>
    </row>
    <row r="72" spans="1:19">
      <c r="A72" s="539" t="s">
        <v>518</v>
      </c>
      <c r="B72" s="187" t="s">
        <v>486</v>
      </c>
      <c r="C72" s="187" t="s">
        <v>408</v>
      </c>
      <c r="D72" s="187" t="s">
        <v>14</v>
      </c>
      <c r="E72" s="187" t="s">
        <v>17</v>
      </c>
      <c r="F72" s="616">
        <v>105000</v>
      </c>
      <c r="J72" s="710"/>
      <c r="K72" s="539" t="s">
        <v>518</v>
      </c>
      <c r="L72" s="629" t="s">
        <v>400</v>
      </c>
      <c r="M72" s="629" t="s">
        <v>501</v>
      </c>
      <c r="N72" s="526" t="str">
        <f t="shared" si="18"/>
        <v>TURNO 1</v>
      </c>
      <c r="O72" t="str">
        <f t="shared" si="19"/>
        <v>MINIBUS</v>
      </c>
      <c r="P72" t="str">
        <f t="shared" si="20"/>
        <v>CURICO 3</v>
      </c>
      <c r="Q72" s="508">
        <v>1</v>
      </c>
      <c r="R72" s="379">
        <f t="shared" si="21"/>
        <v>119.56138053540724</v>
      </c>
      <c r="S72" s="379">
        <f t="shared" si="5"/>
        <v>119.56138053540724</v>
      </c>
    </row>
    <row r="73" spans="1:19">
      <c r="A73" s="539">
        <v>46045</v>
      </c>
      <c r="B73" s="187" t="s">
        <v>486</v>
      </c>
      <c r="C73" s="187" t="s">
        <v>408</v>
      </c>
      <c r="D73" s="187" t="s">
        <v>240</v>
      </c>
      <c r="E73" s="187" t="s">
        <v>8</v>
      </c>
      <c r="F73" s="616">
        <v>108000</v>
      </c>
      <c r="J73" s="710"/>
      <c r="K73" s="539">
        <v>46045</v>
      </c>
      <c r="L73" s="629" t="s">
        <v>400</v>
      </c>
      <c r="M73" s="629" t="s">
        <v>501</v>
      </c>
      <c r="N73" s="526" t="str">
        <f t="shared" si="18"/>
        <v>TURNO 1</v>
      </c>
      <c r="O73" t="str">
        <f t="shared" si="19"/>
        <v>BUS</v>
      </c>
      <c r="P73" t="str">
        <f t="shared" si="20"/>
        <v>TENO 2</v>
      </c>
      <c r="Q73" s="508">
        <v>1</v>
      </c>
      <c r="R73" s="379">
        <f t="shared" si="21"/>
        <v>122.97741997927602</v>
      </c>
      <c r="S73" s="379">
        <f t="shared" si="5"/>
        <v>122.97741997927602</v>
      </c>
    </row>
    <row r="74" spans="1:19">
      <c r="A74" s="539" t="s">
        <v>518</v>
      </c>
      <c r="B74" s="187" t="s">
        <v>486</v>
      </c>
      <c r="C74" s="187" t="s">
        <v>408</v>
      </c>
      <c r="D74" s="187" t="s">
        <v>25</v>
      </c>
      <c r="E74" s="187" t="s">
        <v>8</v>
      </c>
      <c r="F74" s="616">
        <v>119000</v>
      </c>
      <c r="J74" s="710"/>
      <c r="K74" s="539" t="s">
        <v>518</v>
      </c>
      <c r="L74" s="629" t="s">
        <v>400</v>
      </c>
      <c r="M74" s="629" t="s">
        <v>501</v>
      </c>
      <c r="N74" s="526" t="str">
        <f t="shared" si="18"/>
        <v>TURNO 1</v>
      </c>
      <c r="O74" t="str">
        <f t="shared" si="19"/>
        <v>BUS</v>
      </c>
      <c r="P74" t="str">
        <f t="shared" si="20"/>
        <v>MORZA</v>
      </c>
      <c r="Q74" s="508">
        <v>1</v>
      </c>
      <c r="R74" s="379">
        <f t="shared" si="21"/>
        <v>135.50289794012821</v>
      </c>
      <c r="S74" s="379">
        <f t="shared" si="5"/>
        <v>135.50289794012821</v>
      </c>
    </row>
    <row r="75" spans="1:19">
      <c r="A75" s="539">
        <v>46045</v>
      </c>
      <c r="B75" s="187" t="s">
        <v>486</v>
      </c>
      <c r="C75" s="187" t="s">
        <v>408</v>
      </c>
      <c r="D75" s="187" t="s">
        <v>54</v>
      </c>
      <c r="E75" s="187" t="s">
        <v>17</v>
      </c>
      <c r="F75" s="616">
        <v>127500</v>
      </c>
      <c r="J75" s="710"/>
      <c r="K75" s="539">
        <v>46045</v>
      </c>
      <c r="L75" s="629" t="s">
        <v>400</v>
      </c>
      <c r="M75" s="629" t="s">
        <v>501</v>
      </c>
      <c r="N75" s="526" t="str">
        <f t="shared" si="18"/>
        <v>TURNO 1</v>
      </c>
      <c r="O75" t="str">
        <f t="shared" si="19"/>
        <v>MINIBUS</v>
      </c>
      <c r="P75" t="str">
        <f t="shared" si="20"/>
        <v>LA MONTAÑA 1</v>
      </c>
      <c r="Q75" s="508">
        <v>1</v>
      </c>
      <c r="R75" s="379">
        <f t="shared" si="21"/>
        <v>145.18167636442308</v>
      </c>
      <c r="S75" s="379">
        <f t="shared" si="5"/>
        <v>145.18167636442308</v>
      </c>
    </row>
    <row r="76" spans="1:19" ht="15" thickBot="1">
      <c r="A76" s="541">
        <v>46045</v>
      </c>
      <c r="B76" s="553" t="s">
        <v>486</v>
      </c>
      <c r="C76" s="553" t="s">
        <v>408</v>
      </c>
      <c r="D76" s="553" t="s">
        <v>58</v>
      </c>
      <c r="E76" s="553" t="s">
        <v>10</v>
      </c>
      <c r="F76" s="618">
        <v>115000</v>
      </c>
      <c r="G76" s="336"/>
      <c r="H76" s="336"/>
      <c r="I76" s="336"/>
      <c r="J76" s="711"/>
      <c r="K76" s="541">
        <v>46045</v>
      </c>
      <c r="L76" s="624" t="s">
        <v>400</v>
      </c>
      <c r="M76" s="624" t="s">
        <v>501</v>
      </c>
      <c r="N76" s="529" t="str">
        <f t="shared" si="18"/>
        <v>TURNO 1</v>
      </c>
      <c r="O76" s="336" t="str">
        <f t="shared" si="19"/>
        <v>VAN</v>
      </c>
      <c r="P76" s="336" t="str">
        <f t="shared" si="20"/>
        <v xml:space="preserve">MOLINA </v>
      </c>
      <c r="Q76" s="511">
        <v>1</v>
      </c>
      <c r="R76" s="377">
        <f t="shared" si="21"/>
        <v>130.94817868163651</v>
      </c>
      <c r="S76" s="377">
        <f t="shared" si="5"/>
        <v>130.94817868163651</v>
      </c>
    </row>
    <row r="77" spans="1:19">
      <c r="A77" s="576">
        <v>46046</v>
      </c>
      <c r="B77" s="628" t="s">
        <v>517</v>
      </c>
      <c r="C77" s="628" t="s">
        <v>408</v>
      </c>
      <c r="D77" s="628" t="s">
        <v>138</v>
      </c>
      <c r="E77" s="628" t="s">
        <v>144</v>
      </c>
      <c r="F77" s="478">
        <v>80000</v>
      </c>
      <c r="J77" s="518">
        <v>871.22</v>
      </c>
      <c r="K77" s="539">
        <v>46046</v>
      </c>
      <c r="L77" s="629" t="s">
        <v>400</v>
      </c>
      <c r="M77" s="629" t="s">
        <v>501</v>
      </c>
      <c r="N77" s="526" t="str">
        <f t="shared" si="18"/>
        <v>TURNO 1</v>
      </c>
      <c r="O77" t="str">
        <f t="shared" si="19"/>
        <v xml:space="preserve">VAN </v>
      </c>
      <c r="P77" t="str">
        <f t="shared" si="20"/>
        <v>CURICÓ 1-2-3</v>
      </c>
      <c r="Q77" s="508">
        <v>1</v>
      </c>
      <c r="R77" s="379">
        <f>F77/$J$77</f>
        <v>91.825256536810443</v>
      </c>
      <c r="S77" s="379">
        <f t="shared" si="5"/>
        <v>91.825256536810443</v>
      </c>
    </row>
    <row r="78" spans="1:19">
      <c r="A78" s="545">
        <v>46048</v>
      </c>
      <c r="B78" s="555" t="s">
        <v>486</v>
      </c>
      <c r="C78" s="555" t="s">
        <v>408</v>
      </c>
      <c r="D78" s="555" t="s">
        <v>222</v>
      </c>
      <c r="E78" s="555" t="s">
        <v>8</v>
      </c>
      <c r="F78" s="617">
        <v>126000</v>
      </c>
      <c r="G78" s="428"/>
      <c r="H78" s="428"/>
      <c r="I78" s="428"/>
      <c r="J78" s="713">
        <v>870.71</v>
      </c>
      <c r="K78" s="545">
        <v>46048</v>
      </c>
      <c r="L78" s="619" t="s">
        <v>400</v>
      </c>
      <c r="M78" s="619" t="s">
        <v>501</v>
      </c>
      <c r="N78" s="636" t="str">
        <f>C78</f>
        <v>TURNO 1</v>
      </c>
      <c r="O78" s="428" t="str">
        <f>E78</f>
        <v>BUS</v>
      </c>
      <c r="P78" s="428" t="str">
        <f>D78</f>
        <v xml:space="preserve">CURICO 1 </v>
      </c>
      <c r="Q78" s="533">
        <v>1</v>
      </c>
      <c r="R78" s="430">
        <f>F78/$J$78</f>
        <v>144.70948995647231</v>
      </c>
      <c r="S78" s="637">
        <f t="shared" si="5"/>
        <v>144.70948995647231</v>
      </c>
    </row>
    <row r="79" spans="1:19">
      <c r="A79" s="539">
        <v>46048</v>
      </c>
      <c r="B79" s="187" t="s">
        <v>486</v>
      </c>
      <c r="C79" s="187" t="s">
        <v>408</v>
      </c>
      <c r="D79" s="187" t="s">
        <v>282</v>
      </c>
      <c r="E79" s="187" t="s">
        <v>8</v>
      </c>
      <c r="F79" s="615">
        <v>126000</v>
      </c>
      <c r="J79" s="710"/>
      <c r="K79" s="539">
        <v>46048</v>
      </c>
      <c r="L79" s="629" t="s">
        <v>400</v>
      </c>
      <c r="M79" s="629" t="s">
        <v>501</v>
      </c>
      <c r="N79" s="530" t="str">
        <f t="shared" ref="N79:N110" si="22">C79</f>
        <v>TURNO 1</v>
      </c>
      <c r="O79" t="str">
        <f t="shared" ref="O79:O85" si="23">E79</f>
        <v>BUS</v>
      </c>
      <c r="P79" t="str">
        <f t="shared" ref="P79:P85" si="24">D79</f>
        <v xml:space="preserve">CURICO 2 </v>
      </c>
      <c r="Q79" s="508">
        <v>1</v>
      </c>
      <c r="R79" s="379">
        <f t="shared" ref="R79:R85" si="25">F79/$J$78</f>
        <v>144.70948995647231</v>
      </c>
      <c r="S79" s="417">
        <f t="shared" si="5"/>
        <v>144.70948995647231</v>
      </c>
    </row>
    <row r="80" spans="1:19">
      <c r="A80" s="539">
        <v>46048</v>
      </c>
      <c r="B80" s="629" t="s">
        <v>486</v>
      </c>
      <c r="C80" s="187" t="s">
        <v>408</v>
      </c>
      <c r="D80" s="187" t="s">
        <v>14</v>
      </c>
      <c r="E80" s="187" t="s">
        <v>8</v>
      </c>
      <c r="F80" s="615">
        <v>126000</v>
      </c>
      <c r="J80" s="710"/>
      <c r="K80" s="539">
        <v>46048</v>
      </c>
      <c r="L80" s="629" t="s">
        <v>400</v>
      </c>
      <c r="M80" s="629" t="s">
        <v>501</v>
      </c>
      <c r="N80" s="530" t="str">
        <f t="shared" si="22"/>
        <v>TURNO 1</v>
      </c>
      <c r="O80" t="str">
        <f t="shared" si="23"/>
        <v>BUS</v>
      </c>
      <c r="P80" t="str">
        <f t="shared" si="24"/>
        <v>CURICO 3</v>
      </c>
      <c r="Q80" s="508">
        <v>1</v>
      </c>
      <c r="R80" s="379">
        <f t="shared" si="25"/>
        <v>144.70948995647231</v>
      </c>
      <c r="S80" s="417">
        <f t="shared" ref="S80:S110" si="26">Q80*R80</f>
        <v>144.70948995647231</v>
      </c>
    </row>
    <row r="81" spans="1:19">
      <c r="A81" s="539">
        <v>46048</v>
      </c>
      <c r="B81" s="187" t="s">
        <v>486</v>
      </c>
      <c r="C81" s="187" t="s">
        <v>408</v>
      </c>
      <c r="D81" s="187" t="s">
        <v>14</v>
      </c>
      <c r="E81" s="187" t="s">
        <v>17</v>
      </c>
      <c r="F81" s="616">
        <v>105000</v>
      </c>
      <c r="J81" s="710"/>
      <c r="K81" s="539">
        <v>46048</v>
      </c>
      <c r="L81" s="629" t="s">
        <v>400</v>
      </c>
      <c r="M81" s="629" t="s">
        <v>501</v>
      </c>
      <c r="N81" s="530" t="str">
        <f t="shared" si="22"/>
        <v>TURNO 1</v>
      </c>
      <c r="O81" t="str">
        <f t="shared" si="23"/>
        <v>MINIBUS</v>
      </c>
      <c r="P81" t="str">
        <f t="shared" si="24"/>
        <v>CURICO 3</v>
      </c>
      <c r="Q81" s="508">
        <v>1</v>
      </c>
      <c r="R81" s="379">
        <f t="shared" si="25"/>
        <v>120.59124163039358</v>
      </c>
      <c r="S81" s="417">
        <f t="shared" si="26"/>
        <v>120.59124163039358</v>
      </c>
    </row>
    <row r="82" spans="1:19">
      <c r="A82" s="539">
        <v>46048</v>
      </c>
      <c r="B82" s="187" t="s">
        <v>486</v>
      </c>
      <c r="C82" s="187" t="s">
        <v>408</v>
      </c>
      <c r="D82" s="187" t="s">
        <v>240</v>
      </c>
      <c r="E82" s="187" t="s">
        <v>8</v>
      </c>
      <c r="F82" s="616">
        <v>108000</v>
      </c>
      <c r="J82" s="710"/>
      <c r="K82" s="539">
        <v>46048</v>
      </c>
      <c r="L82" s="629" t="s">
        <v>400</v>
      </c>
      <c r="M82" s="629" t="s">
        <v>501</v>
      </c>
      <c r="N82" s="530" t="str">
        <f t="shared" si="22"/>
        <v>TURNO 1</v>
      </c>
      <c r="O82" t="str">
        <f t="shared" si="23"/>
        <v>BUS</v>
      </c>
      <c r="P82" t="str">
        <f t="shared" si="24"/>
        <v>TENO 2</v>
      </c>
      <c r="Q82" s="508">
        <v>1</v>
      </c>
      <c r="R82" s="379">
        <f t="shared" si="25"/>
        <v>124.03670567697625</v>
      </c>
      <c r="S82" s="417">
        <f t="shared" si="26"/>
        <v>124.03670567697625</v>
      </c>
    </row>
    <row r="83" spans="1:19">
      <c r="A83" s="539">
        <v>46048</v>
      </c>
      <c r="B83" s="187" t="s">
        <v>486</v>
      </c>
      <c r="C83" s="187" t="s">
        <v>408</v>
      </c>
      <c r="D83" s="187" t="s">
        <v>25</v>
      </c>
      <c r="E83" s="187" t="s">
        <v>8</v>
      </c>
      <c r="F83" s="616">
        <v>119000</v>
      </c>
      <c r="J83" s="710"/>
      <c r="K83" s="539">
        <v>46048</v>
      </c>
      <c r="L83" s="629" t="s">
        <v>400</v>
      </c>
      <c r="M83" s="629" t="s">
        <v>501</v>
      </c>
      <c r="N83" s="530" t="str">
        <f t="shared" si="22"/>
        <v>TURNO 1</v>
      </c>
      <c r="O83" t="str">
        <f t="shared" si="23"/>
        <v>BUS</v>
      </c>
      <c r="P83" t="str">
        <f t="shared" si="24"/>
        <v>MORZA</v>
      </c>
      <c r="Q83" s="508">
        <v>1</v>
      </c>
      <c r="R83" s="379">
        <f t="shared" si="25"/>
        <v>136.67007384777941</v>
      </c>
      <c r="S83" s="417">
        <f t="shared" si="26"/>
        <v>136.67007384777941</v>
      </c>
    </row>
    <row r="84" spans="1:19">
      <c r="A84" s="539">
        <v>46048</v>
      </c>
      <c r="B84" s="187" t="s">
        <v>486</v>
      </c>
      <c r="C84" s="187" t="s">
        <v>408</v>
      </c>
      <c r="D84" s="187" t="s">
        <v>54</v>
      </c>
      <c r="E84" s="187" t="s">
        <v>17</v>
      </c>
      <c r="F84" s="616">
        <v>127500</v>
      </c>
      <c r="J84" s="710"/>
      <c r="K84" s="539">
        <v>46048</v>
      </c>
      <c r="L84" s="629" t="s">
        <v>400</v>
      </c>
      <c r="M84" s="629" t="s">
        <v>501</v>
      </c>
      <c r="N84" s="530" t="str">
        <f t="shared" si="22"/>
        <v>TURNO 1</v>
      </c>
      <c r="O84" t="str">
        <f t="shared" si="23"/>
        <v>MINIBUS</v>
      </c>
      <c r="P84" t="str">
        <f t="shared" si="24"/>
        <v>LA MONTAÑA 1</v>
      </c>
      <c r="Q84" s="508">
        <v>1</v>
      </c>
      <c r="R84" s="379">
        <f t="shared" si="25"/>
        <v>146.43222197976363</v>
      </c>
      <c r="S84" s="417">
        <f t="shared" si="26"/>
        <v>146.43222197976363</v>
      </c>
    </row>
    <row r="85" spans="1:19" ht="15" thickBot="1">
      <c r="A85" s="541">
        <v>46048</v>
      </c>
      <c r="B85" s="553" t="s">
        <v>486</v>
      </c>
      <c r="C85" s="553" t="s">
        <v>408</v>
      </c>
      <c r="D85" s="553" t="s">
        <v>58</v>
      </c>
      <c r="E85" s="553" t="s">
        <v>10</v>
      </c>
      <c r="F85" s="618">
        <v>115000</v>
      </c>
      <c r="G85" s="336"/>
      <c r="H85" s="336"/>
      <c r="I85" s="336"/>
      <c r="J85" s="711"/>
      <c r="K85" s="541">
        <v>46048</v>
      </c>
      <c r="L85" s="624" t="s">
        <v>400</v>
      </c>
      <c r="M85" s="624" t="s">
        <v>501</v>
      </c>
      <c r="N85" s="638" t="str">
        <f t="shared" si="22"/>
        <v>TURNO 1</v>
      </c>
      <c r="O85" s="336" t="str">
        <f t="shared" si="23"/>
        <v>VAN</v>
      </c>
      <c r="P85" s="336" t="str">
        <f t="shared" si="24"/>
        <v xml:space="preserve">MOLINA </v>
      </c>
      <c r="Q85" s="511">
        <v>1</v>
      </c>
      <c r="R85" s="377">
        <f t="shared" si="25"/>
        <v>132.07612178566916</v>
      </c>
      <c r="S85" s="418">
        <f t="shared" si="26"/>
        <v>132.07612178566916</v>
      </c>
    </row>
    <row r="86" spans="1:19">
      <c r="A86" s="542">
        <v>46049</v>
      </c>
      <c r="B86" s="633" t="s">
        <v>517</v>
      </c>
      <c r="C86" s="633" t="s">
        <v>408</v>
      </c>
      <c r="D86" s="633" t="s">
        <v>138</v>
      </c>
      <c r="E86" s="633" t="s">
        <v>144</v>
      </c>
      <c r="F86" s="634">
        <v>80000</v>
      </c>
      <c r="G86" s="338"/>
      <c r="H86" s="338"/>
      <c r="I86" s="338"/>
      <c r="J86" s="709">
        <v>862.98</v>
      </c>
      <c r="K86" s="538">
        <v>46049</v>
      </c>
      <c r="L86" s="635" t="s">
        <v>400</v>
      </c>
      <c r="M86" s="635" t="s">
        <v>501</v>
      </c>
      <c r="N86" s="531" t="str">
        <f t="shared" si="22"/>
        <v>TURNO 1</v>
      </c>
      <c r="O86" s="338" t="str">
        <f>E86</f>
        <v xml:space="preserve">VAN </v>
      </c>
      <c r="P86" s="338" t="str">
        <f>D86</f>
        <v>CURICÓ 1-2-3</v>
      </c>
      <c r="Q86" s="514">
        <v>1</v>
      </c>
      <c r="R86" s="376">
        <f>F86/$J$86</f>
        <v>92.702032492062386</v>
      </c>
      <c r="S86" s="416">
        <f t="shared" si="26"/>
        <v>92.702032492062386</v>
      </c>
    </row>
    <row r="87" spans="1:19">
      <c r="A87" s="543">
        <v>46049</v>
      </c>
      <c r="B87" s="187" t="s">
        <v>486</v>
      </c>
      <c r="C87" s="187" t="s">
        <v>408</v>
      </c>
      <c r="D87" s="187" t="s">
        <v>222</v>
      </c>
      <c r="E87" s="187" t="s">
        <v>8</v>
      </c>
      <c r="F87" s="615">
        <v>126000</v>
      </c>
      <c r="J87" s="710"/>
      <c r="K87" s="539">
        <v>46049</v>
      </c>
      <c r="L87" s="629" t="s">
        <v>400</v>
      </c>
      <c r="M87" s="629" t="s">
        <v>501</v>
      </c>
      <c r="N87" s="530" t="str">
        <f t="shared" si="22"/>
        <v>TURNO 1</v>
      </c>
      <c r="O87" t="str">
        <f t="shared" ref="O87:O94" si="27">E87</f>
        <v>BUS</v>
      </c>
      <c r="P87" t="str">
        <f t="shared" ref="P87:P94" si="28">D87</f>
        <v xml:space="preserve">CURICO 1 </v>
      </c>
      <c r="Q87" s="508">
        <v>1</v>
      </c>
      <c r="R87" s="379">
        <f t="shared" ref="R87:R94" si="29">F87/$J$86</f>
        <v>146.00570117499825</v>
      </c>
      <c r="S87" s="417">
        <f t="shared" si="26"/>
        <v>146.00570117499825</v>
      </c>
    </row>
    <row r="88" spans="1:19">
      <c r="A88" s="543">
        <v>46049</v>
      </c>
      <c r="B88" s="187" t="s">
        <v>486</v>
      </c>
      <c r="C88" s="187" t="s">
        <v>408</v>
      </c>
      <c r="D88" s="187" t="s">
        <v>282</v>
      </c>
      <c r="E88" s="187" t="s">
        <v>8</v>
      </c>
      <c r="F88" s="615">
        <v>126000</v>
      </c>
      <c r="J88" s="710"/>
      <c r="K88" s="539">
        <v>46049</v>
      </c>
      <c r="L88" s="629" t="s">
        <v>400</v>
      </c>
      <c r="M88" s="629" t="s">
        <v>501</v>
      </c>
      <c r="N88" s="530" t="str">
        <f t="shared" si="22"/>
        <v>TURNO 1</v>
      </c>
      <c r="O88" t="str">
        <f t="shared" si="27"/>
        <v>BUS</v>
      </c>
      <c r="P88" t="str">
        <f t="shared" si="28"/>
        <v xml:space="preserve">CURICO 2 </v>
      </c>
      <c r="Q88" s="508">
        <v>1</v>
      </c>
      <c r="R88" s="379">
        <f t="shared" si="29"/>
        <v>146.00570117499825</v>
      </c>
      <c r="S88" s="417">
        <f t="shared" si="26"/>
        <v>146.00570117499825</v>
      </c>
    </row>
    <row r="89" spans="1:19">
      <c r="A89" s="543">
        <v>46049</v>
      </c>
      <c r="B89" s="629" t="s">
        <v>486</v>
      </c>
      <c r="C89" s="187" t="s">
        <v>408</v>
      </c>
      <c r="D89" s="187" t="s">
        <v>14</v>
      </c>
      <c r="E89" s="187" t="s">
        <v>8</v>
      </c>
      <c r="F89" s="615">
        <v>126000</v>
      </c>
      <c r="J89" s="710"/>
      <c r="K89" s="539">
        <v>46049</v>
      </c>
      <c r="L89" s="629" t="s">
        <v>400</v>
      </c>
      <c r="M89" s="629" t="s">
        <v>501</v>
      </c>
      <c r="N89" s="530" t="str">
        <f t="shared" si="22"/>
        <v>TURNO 1</v>
      </c>
      <c r="O89" t="str">
        <f t="shared" si="27"/>
        <v>BUS</v>
      </c>
      <c r="P89" t="str">
        <f t="shared" si="28"/>
        <v>CURICO 3</v>
      </c>
      <c r="Q89" s="508">
        <v>1</v>
      </c>
      <c r="R89" s="379">
        <f t="shared" si="29"/>
        <v>146.00570117499825</v>
      </c>
      <c r="S89" s="417">
        <f t="shared" si="26"/>
        <v>146.00570117499825</v>
      </c>
    </row>
    <row r="90" spans="1:19">
      <c r="A90" s="543">
        <v>46049</v>
      </c>
      <c r="B90" s="187" t="s">
        <v>486</v>
      </c>
      <c r="C90" s="187" t="s">
        <v>408</v>
      </c>
      <c r="D90" s="187" t="s">
        <v>14</v>
      </c>
      <c r="E90" s="187" t="s">
        <v>17</v>
      </c>
      <c r="F90" s="616">
        <v>105000</v>
      </c>
      <c r="J90" s="710"/>
      <c r="K90" s="539">
        <v>46049</v>
      </c>
      <c r="L90" s="629" t="s">
        <v>400</v>
      </c>
      <c r="M90" s="629" t="s">
        <v>501</v>
      </c>
      <c r="N90" s="530" t="str">
        <f t="shared" si="22"/>
        <v>TURNO 1</v>
      </c>
      <c r="O90" t="str">
        <f t="shared" si="27"/>
        <v>MINIBUS</v>
      </c>
      <c r="P90" t="str">
        <f t="shared" si="28"/>
        <v>CURICO 3</v>
      </c>
      <c r="Q90" s="508">
        <v>1</v>
      </c>
      <c r="R90" s="379">
        <f t="shared" si="29"/>
        <v>121.67141764583188</v>
      </c>
      <c r="S90" s="417">
        <f t="shared" si="26"/>
        <v>121.67141764583188</v>
      </c>
    </row>
    <row r="91" spans="1:19">
      <c r="A91" s="543">
        <v>46049</v>
      </c>
      <c r="B91" s="187" t="s">
        <v>486</v>
      </c>
      <c r="C91" s="187" t="s">
        <v>408</v>
      </c>
      <c r="D91" s="187" t="s">
        <v>240</v>
      </c>
      <c r="E91" s="187" t="s">
        <v>8</v>
      </c>
      <c r="F91" s="616">
        <v>108000</v>
      </c>
      <c r="J91" s="710"/>
      <c r="K91" s="539">
        <v>46049</v>
      </c>
      <c r="L91" s="629" t="s">
        <v>400</v>
      </c>
      <c r="M91" s="629" t="s">
        <v>501</v>
      </c>
      <c r="N91" s="530" t="str">
        <f t="shared" si="22"/>
        <v>TURNO 1</v>
      </c>
      <c r="O91" t="str">
        <f t="shared" si="27"/>
        <v>BUS</v>
      </c>
      <c r="P91" t="str">
        <f t="shared" si="28"/>
        <v>TENO 2</v>
      </c>
      <c r="Q91" s="508">
        <v>1</v>
      </c>
      <c r="R91" s="379">
        <f t="shared" si="29"/>
        <v>125.14774386428422</v>
      </c>
      <c r="S91" s="417">
        <f t="shared" si="26"/>
        <v>125.14774386428422</v>
      </c>
    </row>
    <row r="92" spans="1:19">
      <c r="A92" s="543">
        <v>46049</v>
      </c>
      <c r="B92" s="187" t="s">
        <v>486</v>
      </c>
      <c r="C92" s="187" t="s">
        <v>408</v>
      </c>
      <c r="D92" s="187" t="s">
        <v>25</v>
      </c>
      <c r="E92" s="187" t="s">
        <v>8</v>
      </c>
      <c r="F92" s="616">
        <v>119000</v>
      </c>
      <c r="J92" s="710"/>
      <c r="K92" s="539">
        <v>46049</v>
      </c>
      <c r="L92" s="629" t="s">
        <v>400</v>
      </c>
      <c r="M92" s="629" t="s">
        <v>501</v>
      </c>
      <c r="N92" s="530" t="str">
        <f t="shared" si="22"/>
        <v>TURNO 1</v>
      </c>
      <c r="O92" t="str">
        <f t="shared" si="27"/>
        <v>BUS</v>
      </c>
      <c r="P92" t="str">
        <f t="shared" si="28"/>
        <v>MORZA</v>
      </c>
      <c r="Q92" s="508">
        <v>1</v>
      </c>
      <c r="R92" s="379">
        <f t="shared" si="29"/>
        <v>137.8942733319428</v>
      </c>
      <c r="S92" s="417">
        <f t="shared" si="26"/>
        <v>137.8942733319428</v>
      </c>
    </row>
    <row r="93" spans="1:19">
      <c r="A93" s="543">
        <v>46049</v>
      </c>
      <c r="B93" s="187" t="s">
        <v>486</v>
      </c>
      <c r="C93" s="187" t="s">
        <v>408</v>
      </c>
      <c r="D93" s="187" t="s">
        <v>54</v>
      </c>
      <c r="E93" s="187" t="s">
        <v>17</v>
      </c>
      <c r="F93" s="616">
        <v>127500</v>
      </c>
      <c r="J93" s="710"/>
      <c r="K93" s="539">
        <v>46049</v>
      </c>
      <c r="L93" s="629" t="s">
        <v>400</v>
      </c>
      <c r="M93" s="629" t="s">
        <v>501</v>
      </c>
      <c r="N93" s="530" t="str">
        <f t="shared" si="22"/>
        <v>TURNO 1</v>
      </c>
      <c r="O93" t="str">
        <f t="shared" si="27"/>
        <v>MINIBUS</v>
      </c>
      <c r="P93" t="str">
        <f t="shared" si="28"/>
        <v>LA MONTAÑA 1</v>
      </c>
      <c r="Q93" s="508">
        <v>1</v>
      </c>
      <c r="R93" s="379">
        <f t="shared" si="29"/>
        <v>147.74386428422443</v>
      </c>
      <c r="S93" s="417">
        <f t="shared" si="26"/>
        <v>147.74386428422443</v>
      </c>
    </row>
    <row r="94" spans="1:19" ht="15" thickBot="1">
      <c r="A94" s="543">
        <v>46049</v>
      </c>
      <c r="B94" s="187" t="s">
        <v>486</v>
      </c>
      <c r="C94" s="187" t="s">
        <v>408</v>
      </c>
      <c r="D94" s="187" t="s">
        <v>58</v>
      </c>
      <c r="E94" s="187" t="s">
        <v>10</v>
      </c>
      <c r="F94" s="616">
        <v>115000</v>
      </c>
      <c r="J94" s="710"/>
      <c r="K94" s="539">
        <v>46049</v>
      </c>
      <c r="L94" s="629" t="s">
        <v>400</v>
      </c>
      <c r="M94" s="629" t="s">
        <v>501</v>
      </c>
      <c r="N94" s="530" t="str">
        <f t="shared" si="22"/>
        <v>TURNO 1</v>
      </c>
      <c r="O94" t="str">
        <f t="shared" si="27"/>
        <v>VAN</v>
      </c>
      <c r="P94" t="str">
        <f t="shared" si="28"/>
        <v xml:space="preserve">MOLINA </v>
      </c>
      <c r="Q94" s="508">
        <v>1</v>
      </c>
      <c r="R94" s="379">
        <f t="shared" si="29"/>
        <v>133.25917170733968</v>
      </c>
      <c r="S94" s="417">
        <f t="shared" si="26"/>
        <v>133.25917170733968</v>
      </c>
    </row>
    <row r="95" spans="1:19">
      <c r="A95" s="542">
        <v>46050</v>
      </c>
      <c r="B95" s="338" t="s">
        <v>486</v>
      </c>
      <c r="C95" s="338" t="s">
        <v>408</v>
      </c>
      <c r="D95" s="338" t="s">
        <v>222</v>
      </c>
      <c r="E95" s="338" t="s">
        <v>8</v>
      </c>
      <c r="F95" s="528">
        <v>126000</v>
      </c>
      <c r="G95" s="338"/>
      <c r="H95" s="338"/>
      <c r="I95" s="338"/>
      <c r="J95" s="709">
        <v>862.17</v>
      </c>
      <c r="K95" s="161">
        <v>46050</v>
      </c>
      <c r="L95" s="635" t="s">
        <v>400</v>
      </c>
      <c r="M95" s="635" t="s">
        <v>501</v>
      </c>
      <c r="N95" s="531" t="str">
        <f t="shared" si="22"/>
        <v>TURNO 1</v>
      </c>
      <c r="O95" s="338" t="str">
        <f>E95</f>
        <v>BUS</v>
      </c>
      <c r="P95" s="338" t="str">
        <f>D95</f>
        <v xml:space="preserve">CURICO 1 </v>
      </c>
      <c r="Q95" s="514">
        <v>1</v>
      </c>
      <c r="R95" s="376">
        <f>F95/$J$95</f>
        <v>146.14287205539512</v>
      </c>
      <c r="S95" s="416">
        <f t="shared" si="26"/>
        <v>146.14287205539512</v>
      </c>
    </row>
    <row r="96" spans="1:19">
      <c r="A96" s="543">
        <v>46050</v>
      </c>
      <c r="B96" t="s">
        <v>486</v>
      </c>
      <c r="C96" t="s">
        <v>408</v>
      </c>
      <c r="D96" t="s">
        <v>282</v>
      </c>
      <c r="E96" t="s">
        <v>8</v>
      </c>
      <c r="F96" s="522">
        <v>126000</v>
      </c>
      <c r="J96" s="710"/>
      <c r="K96" s="358">
        <v>46050</v>
      </c>
      <c r="L96" s="629" t="s">
        <v>400</v>
      </c>
      <c r="M96" s="629" t="s">
        <v>501</v>
      </c>
      <c r="N96" s="530" t="str">
        <f t="shared" si="22"/>
        <v>TURNO 1</v>
      </c>
      <c r="O96" t="str">
        <f t="shared" ref="O96:O102" si="30">E96</f>
        <v>BUS</v>
      </c>
      <c r="P96" t="str">
        <f t="shared" ref="P96:P102" si="31">D96</f>
        <v xml:space="preserve">CURICO 2 </v>
      </c>
      <c r="Q96" s="508">
        <v>1</v>
      </c>
      <c r="R96" s="379">
        <f t="shared" ref="R96:R102" si="32">F96/$J$95</f>
        <v>146.14287205539512</v>
      </c>
      <c r="S96" s="417">
        <f t="shared" si="26"/>
        <v>146.14287205539512</v>
      </c>
    </row>
    <row r="97" spans="1:19">
      <c r="A97" s="543">
        <v>46050</v>
      </c>
      <c r="B97" t="s">
        <v>486</v>
      </c>
      <c r="C97" t="s">
        <v>408</v>
      </c>
      <c r="D97" t="s">
        <v>14</v>
      </c>
      <c r="E97" t="s">
        <v>8</v>
      </c>
      <c r="F97" s="522">
        <v>126000</v>
      </c>
      <c r="J97" s="710"/>
      <c r="K97" s="358">
        <v>46050</v>
      </c>
      <c r="L97" s="629" t="s">
        <v>400</v>
      </c>
      <c r="M97" s="629" t="s">
        <v>501</v>
      </c>
      <c r="N97" s="530" t="str">
        <f t="shared" si="22"/>
        <v>TURNO 1</v>
      </c>
      <c r="O97" t="str">
        <f t="shared" si="30"/>
        <v>BUS</v>
      </c>
      <c r="P97" t="str">
        <f t="shared" si="31"/>
        <v>CURICO 3</v>
      </c>
      <c r="Q97" s="508">
        <v>1</v>
      </c>
      <c r="R97" s="379">
        <f t="shared" si="32"/>
        <v>146.14287205539512</v>
      </c>
      <c r="S97" s="417">
        <f t="shared" si="26"/>
        <v>146.14287205539512</v>
      </c>
    </row>
    <row r="98" spans="1:19">
      <c r="A98" s="543">
        <v>46050</v>
      </c>
      <c r="B98" t="s">
        <v>486</v>
      </c>
      <c r="C98" t="s">
        <v>408</v>
      </c>
      <c r="D98" t="s">
        <v>14</v>
      </c>
      <c r="E98" t="s">
        <v>17</v>
      </c>
      <c r="F98" s="522">
        <v>105000</v>
      </c>
      <c r="J98" s="710"/>
      <c r="K98" s="358">
        <v>46050</v>
      </c>
      <c r="L98" s="629" t="s">
        <v>400</v>
      </c>
      <c r="M98" s="629" t="s">
        <v>501</v>
      </c>
      <c r="N98" s="530" t="str">
        <f t="shared" si="22"/>
        <v>TURNO 1</v>
      </c>
      <c r="O98" t="str">
        <f t="shared" si="30"/>
        <v>MINIBUS</v>
      </c>
      <c r="P98" t="str">
        <f t="shared" si="31"/>
        <v>CURICO 3</v>
      </c>
      <c r="Q98" s="508">
        <v>1</v>
      </c>
      <c r="R98" s="379">
        <f t="shared" si="32"/>
        <v>121.78572671282926</v>
      </c>
      <c r="S98" s="417">
        <f t="shared" si="26"/>
        <v>121.78572671282926</v>
      </c>
    </row>
    <row r="99" spans="1:19">
      <c r="A99" s="543">
        <v>46050</v>
      </c>
      <c r="B99" t="s">
        <v>486</v>
      </c>
      <c r="C99" t="s">
        <v>408</v>
      </c>
      <c r="D99" t="s">
        <v>240</v>
      </c>
      <c r="E99" t="s">
        <v>8</v>
      </c>
      <c r="F99" s="522">
        <v>108000</v>
      </c>
      <c r="J99" s="710"/>
      <c r="K99" s="358">
        <v>46050</v>
      </c>
      <c r="L99" s="629" t="s">
        <v>400</v>
      </c>
      <c r="M99" s="629" t="s">
        <v>501</v>
      </c>
      <c r="N99" s="530" t="str">
        <f t="shared" si="22"/>
        <v>TURNO 1</v>
      </c>
      <c r="O99" t="str">
        <f t="shared" si="30"/>
        <v>BUS</v>
      </c>
      <c r="P99" t="str">
        <f t="shared" si="31"/>
        <v>TENO 2</v>
      </c>
      <c r="Q99" s="508">
        <v>1</v>
      </c>
      <c r="R99" s="379">
        <f t="shared" si="32"/>
        <v>125.26531890462438</v>
      </c>
      <c r="S99" s="417">
        <f t="shared" si="26"/>
        <v>125.26531890462438</v>
      </c>
    </row>
    <row r="100" spans="1:19">
      <c r="A100" s="543">
        <v>46050</v>
      </c>
      <c r="B100" t="s">
        <v>486</v>
      </c>
      <c r="C100" t="s">
        <v>408</v>
      </c>
      <c r="D100" t="s">
        <v>25</v>
      </c>
      <c r="E100" t="s">
        <v>8</v>
      </c>
      <c r="F100" s="522">
        <v>119000</v>
      </c>
      <c r="J100" s="710"/>
      <c r="K100" s="358">
        <v>46050</v>
      </c>
      <c r="L100" s="629" t="s">
        <v>400</v>
      </c>
      <c r="M100" s="629" t="s">
        <v>501</v>
      </c>
      <c r="N100" s="530" t="str">
        <f t="shared" si="22"/>
        <v>TURNO 1</v>
      </c>
      <c r="O100" t="str">
        <f t="shared" si="30"/>
        <v>BUS</v>
      </c>
      <c r="P100" t="str">
        <f t="shared" si="31"/>
        <v>MORZA</v>
      </c>
      <c r="Q100" s="508">
        <v>1</v>
      </c>
      <c r="R100" s="379">
        <f>F100/$J$95</f>
        <v>138.02382360787317</v>
      </c>
      <c r="S100" s="417">
        <f t="shared" si="26"/>
        <v>138.02382360787317</v>
      </c>
    </row>
    <row r="101" spans="1:19">
      <c r="A101" s="543">
        <v>46050</v>
      </c>
      <c r="B101" t="s">
        <v>486</v>
      </c>
      <c r="C101" t="s">
        <v>408</v>
      </c>
      <c r="D101" t="s">
        <v>54</v>
      </c>
      <c r="E101" t="s">
        <v>17</v>
      </c>
      <c r="F101" s="522">
        <v>127500</v>
      </c>
      <c r="J101" s="710"/>
      <c r="K101" s="358">
        <v>46050</v>
      </c>
      <c r="L101" s="629" t="s">
        <v>400</v>
      </c>
      <c r="M101" s="629" t="s">
        <v>501</v>
      </c>
      <c r="N101" s="530" t="str">
        <f t="shared" si="22"/>
        <v>TURNO 1</v>
      </c>
      <c r="O101" t="str">
        <f t="shared" si="30"/>
        <v>MINIBUS</v>
      </c>
      <c r="P101" t="str">
        <f t="shared" si="31"/>
        <v>LA MONTAÑA 1</v>
      </c>
      <c r="Q101" s="508">
        <v>1</v>
      </c>
      <c r="R101" s="379">
        <f t="shared" si="32"/>
        <v>147.88266815129268</v>
      </c>
      <c r="S101" s="417">
        <f t="shared" si="26"/>
        <v>147.88266815129268</v>
      </c>
    </row>
    <row r="102" spans="1:19" ht="15" thickBot="1">
      <c r="A102" s="544">
        <v>46050</v>
      </c>
      <c r="B102" s="336" t="s">
        <v>486</v>
      </c>
      <c r="C102" s="336" t="s">
        <v>408</v>
      </c>
      <c r="D102" s="336" t="s">
        <v>58</v>
      </c>
      <c r="E102" s="336" t="s">
        <v>10</v>
      </c>
      <c r="F102" s="523">
        <v>115000</v>
      </c>
      <c r="G102" s="336"/>
      <c r="H102" s="336"/>
      <c r="I102" s="336"/>
      <c r="J102" s="711"/>
      <c r="K102" s="335">
        <v>46050</v>
      </c>
      <c r="L102" s="624" t="s">
        <v>400</v>
      </c>
      <c r="M102" s="624" t="s">
        <v>501</v>
      </c>
      <c r="N102" s="638" t="str">
        <f t="shared" si="22"/>
        <v>TURNO 1</v>
      </c>
      <c r="O102" s="336" t="str">
        <f t="shared" si="30"/>
        <v>VAN</v>
      </c>
      <c r="P102" s="336" t="str">
        <f t="shared" si="31"/>
        <v xml:space="preserve">MOLINA </v>
      </c>
      <c r="Q102" s="511">
        <v>1</v>
      </c>
      <c r="R102" s="377">
        <f t="shared" si="32"/>
        <v>133.38436735214634</v>
      </c>
      <c r="S102" s="418">
        <f t="shared" si="26"/>
        <v>133.38436735214634</v>
      </c>
    </row>
    <row r="103" spans="1:19">
      <c r="A103" s="542">
        <v>46051</v>
      </c>
      <c r="B103" s="338" t="s">
        <v>519</v>
      </c>
      <c r="C103" s="338" t="s">
        <v>408</v>
      </c>
      <c r="D103" s="338" t="s">
        <v>222</v>
      </c>
      <c r="E103" s="338" t="s">
        <v>8</v>
      </c>
      <c r="F103" s="528">
        <v>126000</v>
      </c>
      <c r="G103" s="338"/>
      <c r="H103" s="338"/>
      <c r="I103" s="338"/>
      <c r="J103" s="709">
        <v>858.45</v>
      </c>
      <c r="K103" s="161">
        <v>46051</v>
      </c>
      <c r="L103" s="629" t="s">
        <v>400</v>
      </c>
      <c r="M103" s="629" t="s">
        <v>501</v>
      </c>
      <c r="N103" s="530" t="str">
        <f t="shared" si="22"/>
        <v>TURNO 1</v>
      </c>
      <c r="O103" s="338" t="str">
        <f>E103</f>
        <v>BUS</v>
      </c>
      <c r="P103" s="338" t="s">
        <v>222</v>
      </c>
      <c r="Q103" s="514">
        <v>1</v>
      </c>
      <c r="R103" s="376">
        <f>F103/$J$103</f>
        <v>146.77616634632184</v>
      </c>
      <c r="S103" s="411">
        <f t="shared" si="26"/>
        <v>146.77616634632184</v>
      </c>
    </row>
    <row r="104" spans="1:19">
      <c r="A104" s="543">
        <v>46051</v>
      </c>
      <c r="B104" t="s">
        <v>519</v>
      </c>
      <c r="C104" t="s">
        <v>408</v>
      </c>
      <c r="D104" t="s">
        <v>282</v>
      </c>
      <c r="E104" t="s">
        <v>8</v>
      </c>
      <c r="F104" s="522">
        <v>126000</v>
      </c>
      <c r="J104" s="710"/>
      <c r="K104" s="358">
        <v>46051</v>
      </c>
      <c r="L104" s="629" t="s">
        <v>400</v>
      </c>
      <c r="M104" s="629" t="s">
        <v>501</v>
      </c>
      <c r="N104" s="530" t="str">
        <f t="shared" si="22"/>
        <v>TURNO 1</v>
      </c>
      <c r="O104" t="str">
        <f t="shared" ref="O104:O110" si="33">E104</f>
        <v>BUS</v>
      </c>
      <c r="P104" t="s">
        <v>282</v>
      </c>
      <c r="Q104" s="508">
        <v>1</v>
      </c>
      <c r="R104" s="379">
        <f t="shared" ref="R104:R110" si="34">F104/$J$103</f>
        <v>146.77616634632184</v>
      </c>
      <c r="S104" s="413">
        <f t="shared" si="26"/>
        <v>146.77616634632184</v>
      </c>
    </row>
    <row r="105" spans="1:19">
      <c r="A105" s="543">
        <v>46051</v>
      </c>
      <c r="B105" t="s">
        <v>519</v>
      </c>
      <c r="C105" t="s">
        <v>408</v>
      </c>
      <c r="D105" t="s">
        <v>14</v>
      </c>
      <c r="E105" t="s">
        <v>8</v>
      </c>
      <c r="F105" s="522">
        <v>126000</v>
      </c>
      <c r="J105" s="710"/>
      <c r="K105" s="358">
        <v>46051</v>
      </c>
      <c r="L105" s="629" t="s">
        <v>400</v>
      </c>
      <c r="M105" s="629" t="s">
        <v>501</v>
      </c>
      <c r="N105" s="530" t="str">
        <f t="shared" si="22"/>
        <v>TURNO 1</v>
      </c>
      <c r="O105" t="str">
        <f t="shared" si="33"/>
        <v>BUS</v>
      </c>
      <c r="P105" t="s">
        <v>14</v>
      </c>
      <c r="Q105" s="508">
        <v>1</v>
      </c>
      <c r="R105" s="379">
        <f t="shared" si="34"/>
        <v>146.77616634632184</v>
      </c>
      <c r="S105" s="413">
        <f t="shared" si="26"/>
        <v>146.77616634632184</v>
      </c>
    </row>
    <row r="106" spans="1:19">
      <c r="A106" s="543">
        <v>46051</v>
      </c>
      <c r="B106" t="s">
        <v>519</v>
      </c>
      <c r="C106" t="s">
        <v>408</v>
      </c>
      <c r="D106" t="s">
        <v>14</v>
      </c>
      <c r="E106" t="s">
        <v>17</v>
      </c>
      <c r="F106" s="522">
        <v>105000</v>
      </c>
      <c r="J106" s="710"/>
      <c r="K106" s="358">
        <v>46051</v>
      </c>
      <c r="L106" s="629" t="s">
        <v>400</v>
      </c>
      <c r="M106" s="629" t="s">
        <v>501</v>
      </c>
      <c r="N106" s="530" t="str">
        <f t="shared" si="22"/>
        <v>TURNO 1</v>
      </c>
      <c r="O106" t="str">
        <f t="shared" si="33"/>
        <v>MINIBUS</v>
      </c>
      <c r="P106" t="s">
        <v>14</v>
      </c>
      <c r="Q106" s="508">
        <v>1</v>
      </c>
      <c r="R106" s="379">
        <f t="shared" si="34"/>
        <v>122.31347195526821</v>
      </c>
      <c r="S106" s="413">
        <f t="shared" si="26"/>
        <v>122.31347195526821</v>
      </c>
    </row>
    <row r="107" spans="1:19">
      <c r="A107" s="543">
        <v>46051</v>
      </c>
      <c r="B107" t="s">
        <v>519</v>
      </c>
      <c r="C107" t="s">
        <v>408</v>
      </c>
      <c r="D107" t="s">
        <v>240</v>
      </c>
      <c r="E107" t="s">
        <v>8</v>
      </c>
      <c r="F107" s="522">
        <v>108000</v>
      </c>
      <c r="J107" s="710"/>
      <c r="K107" s="358">
        <v>46051</v>
      </c>
      <c r="L107" s="629" t="s">
        <v>400</v>
      </c>
      <c r="M107" s="629" t="s">
        <v>501</v>
      </c>
      <c r="N107" s="530" t="str">
        <f t="shared" si="22"/>
        <v>TURNO 1</v>
      </c>
      <c r="O107" t="str">
        <f t="shared" si="33"/>
        <v>BUS</v>
      </c>
      <c r="P107" t="s">
        <v>240</v>
      </c>
      <c r="Q107" s="508">
        <v>1</v>
      </c>
      <c r="R107" s="379">
        <f t="shared" si="34"/>
        <v>125.80814258256159</v>
      </c>
      <c r="S107" s="413">
        <f t="shared" si="26"/>
        <v>125.80814258256159</v>
      </c>
    </row>
    <row r="108" spans="1:19">
      <c r="A108" s="543">
        <v>46051</v>
      </c>
      <c r="B108" t="s">
        <v>519</v>
      </c>
      <c r="C108" t="s">
        <v>408</v>
      </c>
      <c r="D108" t="s">
        <v>25</v>
      </c>
      <c r="E108" t="s">
        <v>8</v>
      </c>
      <c r="F108" s="522">
        <v>119000</v>
      </c>
      <c r="J108" s="710"/>
      <c r="K108" s="358">
        <v>46051</v>
      </c>
      <c r="L108" s="629" t="s">
        <v>400</v>
      </c>
      <c r="M108" s="629" t="s">
        <v>501</v>
      </c>
      <c r="N108" s="530" t="str">
        <f t="shared" si="22"/>
        <v>TURNO 1</v>
      </c>
      <c r="O108" t="str">
        <f t="shared" si="33"/>
        <v>BUS</v>
      </c>
      <c r="P108" t="s">
        <v>25</v>
      </c>
      <c r="Q108" s="508">
        <v>1</v>
      </c>
      <c r="R108" s="379">
        <f t="shared" si="34"/>
        <v>138.62193488263731</v>
      </c>
      <c r="S108" s="413">
        <f t="shared" si="26"/>
        <v>138.62193488263731</v>
      </c>
    </row>
    <row r="109" spans="1:19">
      <c r="A109" s="543">
        <v>46051</v>
      </c>
      <c r="B109" t="s">
        <v>519</v>
      </c>
      <c r="C109" t="s">
        <v>408</v>
      </c>
      <c r="D109" t="s">
        <v>54</v>
      </c>
      <c r="E109" t="s">
        <v>17</v>
      </c>
      <c r="F109" s="522">
        <v>127500</v>
      </c>
      <c r="J109" s="710"/>
      <c r="K109" s="358">
        <v>46051</v>
      </c>
      <c r="L109" s="629" t="s">
        <v>400</v>
      </c>
      <c r="M109" s="629" t="s">
        <v>501</v>
      </c>
      <c r="N109" s="530" t="str">
        <f t="shared" si="22"/>
        <v>TURNO 1</v>
      </c>
      <c r="O109" t="str">
        <f t="shared" si="33"/>
        <v>MINIBUS</v>
      </c>
      <c r="P109" t="s">
        <v>54</v>
      </c>
      <c r="Q109" s="508">
        <v>1</v>
      </c>
      <c r="R109" s="379">
        <f t="shared" si="34"/>
        <v>148.52350165996853</v>
      </c>
      <c r="S109" s="413">
        <f t="shared" si="26"/>
        <v>148.52350165996853</v>
      </c>
    </row>
    <row r="110" spans="1:19" ht="15" thickBot="1">
      <c r="A110" s="544">
        <v>46051</v>
      </c>
      <c r="B110" s="336" t="s">
        <v>519</v>
      </c>
      <c r="C110" s="336" t="s">
        <v>408</v>
      </c>
      <c r="D110" s="336" t="s">
        <v>58</v>
      </c>
      <c r="E110" s="643" t="s">
        <v>10</v>
      </c>
      <c r="F110" s="523">
        <v>115000</v>
      </c>
      <c r="G110" s="336"/>
      <c r="H110" s="336"/>
      <c r="I110" s="336"/>
      <c r="J110" s="711"/>
      <c r="K110" s="335">
        <v>46051</v>
      </c>
      <c r="L110" s="624" t="s">
        <v>400</v>
      </c>
      <c r="M110" s="624" t="s">
        <v>501</v>
      </c>
      <c r="N110" s="638" t="str">
        <f t="shared" si="22"/>
        <v>TURNO 1</v>
      </c>
      <c r="O110" s="336" t="str">
        <f t="shared" si="33"/>
        <v>VAN</v>
      </c>
      <c r="P110" s="336" t="s">
        <v>58</v>
      </c>
      <c r="Q110" s="511">
        <v>1</v>
      </c>
      <c r="R110" s="377">
        <f t="shared" si="34"/>
        <v>133.96237404624614</v>
      </c>
      <c r="S110" s="415">
        <f t="shared" si="26"/>
        <v>133.96237404624614</v>
      </c>
    </row>
    <row r="111" spans="1:19">
      <c r="A111" s="539"/>
      <c r="F111" s="522"/>
      <c r="K111" s="548"/>
      <c r="L111" s="449"/>
      <c r="M111" s="358"/>
      <c r="R111" s="379"/>
      <c r="S111" s="547"/>
    </row>
    <row r="112" spans="1:19">
      <c r="A112" s="539"/>
      <c r="F112" s="522"/>
      <c r="K112" s="548"/>
      <c r="L112" s="449"/>
      <c r="M112" s="358"/>
      <c r="R112" s="379"/>
      <c r="S112" s="547"/>
    </row>
    <row r="113" spans="1:19">
      <c r="A113" s="539"/>
      <c r="F113" s="522"/>
      <c r="K113" s="548"/>
      <c r="L113" s="449"/>
      <c r="M113" s="358"/>
      <c r="R113" s="379"/>
      <c r="S113" s="547"/>
    </row>
    <row r="114" spans="1:19" ht="15" thickBot="1">
      <c r="A114" s="539"/>
      <c r="F114" s="522"/>
      <c r="K114" s="548"/>
      <c r="L114" s="449"/>
      <c r="M114" s="358"/>
      <c r="R114" s="379"/>
      <c r="S114" s="547"/>
    </row>
    <row r="115" spans="1:19">
      <c r="A115" s="542"/>
      <c r="B115" s="338"/>
      <c r="C115" s="338"/>
      <c r="D115" s="338"/>
      <c r="E115" s="338"/>
      <c r="F115" s="528"/>
      <c r="G115" s="338"/>
      <c r="H115" s="338"/>
      <c r="I115" s="338"/>
      <c r="J115" s="709"/>
      <c r="K115" s="161"/>
      <c r="L115" s="474"/>
      <c r="M115" s="338"/>
      <c r="N115" s="338"/>
      <c r="O115" s="338"/>
      <c r="P115" s="338"/>
      <c r="Q115" s="514"/>
      <c r="R115" s="376"/>
      <c r="S115" s="549"/>
    </row>
    <row r="116" spans="1:19">
      <c r="A116" s="543"/>
      <c r="F116" s="522"/>
      <c r="J116" s="710"/>
      <c r="K116" s="358"/>
      <c r="L116" s="449"/>
      <c r="M116" s="358"/>
      <c r="R116" s="379"/>
      <c r="S116" s="550"/>
    </row>
    <row r="117" spans="1:19">
      <c r="A117" s="543"/>
      <c r="F117" s="522"/>
      <c r="J117" s="710"/>
      <c r="K117" s="358"/>
      <c r="L117" s="449"/>
      <c r="M117" s="358"/>
      <c r="R117" s="379"/>
      <c r="S117" s="550"/>
    </row>
    <row r="118" spans="1:19">
      <c r="A118" s="543"/>
      <c r="E118" s="546"/>
      <c r="F118" s="522"/>
      <c r="J118" s="710"/>
      <c r="K118" s="358"/>
      <c r="L118" s="449"/>
      <c r="M118" s="358"/>
      <c r="R118" s="379"/>
      <c r="S118" s="550"/>
    </row>
    <row r="119" spans="1:19">
      <c r="A119" s="543"/>
      <c r="F119" s="522"/>
      <c r="J119" s="710"/>
      <c r="K119" s="358"/>
      <c r="L119" s="449"/>
      <c r="M119" s="358"/>
      <c r="R119" s="379"/>
      <c r="S119" s="550"/>
    </row>
    <row r="120" spans="1:19">
      <c r="A120" s="543"/>
      <c r="F120" s="522"/>
      <c r="J120" s="710"/>
      <c r="K120" s="358"/>
      <c r="L120" s="449"/>
      <c r="M120" s="358"/>
      <c r="R120" s="379"/>
      <c r="S120" s="550"/>
    </row>
    <row r="121" spans="1:19">
      <c r="A121" s="543"/>
      <c r="F121" s="522"/>
      <c r="J121" s="710"/>
      <c r="K121" s="358"/>
      <c r="L121" s="449"/>
      <c r="M121" s="358"/>
      <c r="R121" s="379"/>
      <c r="S121" s="550"/>
    </row>
    <row r="122" spans="1:19" ht="15" thickBot="1">
      <c r="A122" s="543"/>
      <c r="F122" s="522"/>
      <c r="J122" s="710"/>
      <c r="K122" s="358"/>
      <c r="L122" s="449"/>
      <c r="M122" s="358"/>
      <c r="R122" s="379"/>
      <c r="S122" s="550"/>
    </row>
    <row r="123" spans="1:19">
      <c r="A123" s="542"/>
      <c r="B123" s="556"/>
      <c r="C123" s="556"/>
      <c r="D123" s="556"/>
      <c r="E123" s="556"/>
      <c r="F123" s="528"/>
      <c r="G123" s="338"/>
      <c r="H123" s="338"/>
      <c r="I123" s="338"/>
      <c r="J123" s="709"/>
      <c r="K123" s="538"/>
      <c r="L123" s="474"/>
      <c r="M123" s="161"/>
      <c r="N123" s="338"/>
      <c r="O123" s="338"/>
      <c r="P123" s="338"/>
      <c r="Q123" s="514"/>
      <c r="R123" s="376"/>
      <c r="S123" s="549"/>
    </row>
    <row r="124" spans="1:19">
      <c r="A124" s="543"/>
      <c r="F124" s="522"/>
      <c r="J124" s="710"/>
      <c r="K124" s="539"/>
      <c r="L124" s="449"/>
      <c r="M124" s="358"/>
      <c r="R124" s="379"/>
      <c r="S124" s="550"/>
    </row>
    <row r="125" spans="1:19">
      <c r="A125" s="543"/>
      <c r="F125" s="522"/>
      <c r="J125" s="710"/>
      <c r="K125" s="539"/>
      <c r="L125" s="449"/>
      <c r="M125" s="358"/>
      <c r="R125" s="379"/>
      <c r="S125" s="550"/>
    </row>
    <row r="126" spans="1:19">
      <c r="A126" s="543"/>
      <c r="F126" s="522"/>
      <c r="J126" s="710"/>
      <c r="K126" s="539"/>
      <c r="L126" s="449"/>
      <c r="M126" s="358"/>
      <c r="R126" s="379"/>
      <c r="S126" s="550"/>
    </row>
    <row r="127" spans="1:19">
      <c r="A127" s="543"/>
      <c r="E127" s="546"/>
      <c r="F127" s="522"/>
      <c r="J127" s="710"/>
      <c r="K127" s="539"/>
      <c r="L127" s="449"/>
      <c r="M127" s="358"/>
      <c r="R127" s="379"/>
      <c r="S127" s="550"/>
    </row>
    <row r="128" spans="1:19">
      <c r="A128" s="543"/>
      <c r="F128" s="522"/>
      <c r="J128" s="710"/>
      <c r="K128" s="539"/>
      <c r="L128" s="449"/>
      <c r="M128" s="358"/>
      <c r="R128" s="379"/>
      <c r="S128" s="550"/>
    </row>
    <row r="129" spans="1:19">
      <c r="A129" s="543"/>
      <c r="F129" s="522"/>
      <c r="J129" s="710"/>
      <c r="K129" s="539"/>
      <c r="L129" s="449"/>
      <c r="M129" s="358"/>
      <c r="R129" s="379"/>
      <c r="S129" s="550"/>
    </row>
    <row r="130" spans="1:19">
      <c r="A130" s="543"/>
      <c r="F130" s="522"/>
      <c r="J130" s="710"/>
      <c r="K130" s="539"/>
      <c r="L130" s="449"/>
      <c r="M130" s="358"/>
      <c r="R130" s="379"/>
      <c r="S130" s="550"/>
    </row>
    <row r="131" spans="1:19" ht="15" thickBot="1">
      <c r="A131" s="544"/>
      <c r="B131" s="336"/>
      <c r="C131" s="336"/>
      <c r="D131" s="336"/>
      <c r="E131" s="336"/>
      <c r="F131" s="523"/>
      <c r="G131" s="336"/>
      <c r="H131" s="336"/>
      <c r="I131" s="336"/>
      <c r="J131" s="711"/>
      <c r="K131" s="541"/>
      <c r="L131" s="452"/>
      <c r="M131" s="335"/>
      <c r="N131" s="336"/>
      <c r="O131" s="336"/>
      <c r="P131" s="336"/>
      <c r="Q131" s="511"/>
      <c r="R131" s="377"/>
      <c r="S131" s="551"/>
    </row>
    <row r="132" spans="1:19">
      <c r="A132" s="539"/>
      <c r="F132" s="522"/>
      <c r="J132" s="709"/>
      <c r="K132" s="358"/>
      <c r="L132" s="557"/>
      <c r="M132" s="557"/>
      <c r="R132" s="379"/>
      <c r="S132" s="550"/>
    </row>
    <row r="133" spans="1:19">
      <c r="A133" s="539"/>
      <c r="F133" s="522"/>
      <c r="J133" s="710"/>
      <c r="K133" s="358"/>
      <c r="L133" s="557"/>
      <c r="M133" s="557"/>
      <c r="R133" s="379"/>
      <c r="S133" s="550"/>
    </row>
    <row r="134" spans="1:19">
      <c r="A134" s="539"/>
      <c r="F134" s="522"/>
      <c r="J134" s="710"/>
      <c r="K134" s="358"/>
      <c r="L134" s="557"/>
      <c r="M134" s="557"/>
      <c r="R134" s="379"/>
      <c r="S134" s="550"/>
    </row>
    <row r="135" spans="1:19">
      <c r="A135" s="539"/>
      <c r="E135" s="546"/>
      <c r="F135" s="522"/>
      <c r="J135" s="710"/>
      <c r="K135" s="358"/>
      <c r="L135" s="557"/>
      <c r="M135" s="557"/>
      <c r="R135" s="379"/>
      <c r="S135" s="550"/>
    </row>
    <row r="136" spans="1:19">
      <c r="A136" s="539"/>
      <c r="F136" s="522"/>
      <c r="J136" s="710"/>
      <c r="K136" s="358"/>
      <c r="L136" s="557"/>
      <c r="M136" s="557"/>
      <c r="R136" s="379"/>
      <c r="S136" s="550"/>
    </row>
    <row r="137" spans="1:19">
      <c r="A137" s="539"/>
      <c r="F137" s="522"/>
      <c r="J137" s="710"/>
      <c r="K137" s="358"/>
      <c r="L137" s="557"/>
      <c r="M137" s="557"/>
      <c r="R137" s="379"/>
      <c r="S137" s="550"/>
    </row>
    <row r="138" spans="1:19">
      <c r="A138" s="539"/>
      <c r="F138" s="522"/>
      <c r="J138" s="710"/>
      <c r="K138" s="358"/>
      <c r="L138" s="557"/>
      <c r="M138" s="557"/>
      <c r="R138" s="379"/>
      <c r="S138" s="550"/>
    </row>
    <row r="139" spans="1:19" ht="15" thickBot="1">
      <c r="A139" s="539"/>
      <c r="B139" s="336"/>
      <c r="C139" s="336"/>
      <c r="D139" s="336"/>
      <c r="E139" s="336"/>
      <c r="F139" s="523"/>
      <c r="J139" s="710"/>
      <c r="K139" s="358"/>
      <c r="L139" s="557"/>
      <c r="M139" s="557"/>
      <c r="R139" s="379"/>
      <c r="S139" s="550"/>
    </row>
  </sheetData>
  <mergeCells count="12">
    <mergeCell ref="J3:J18"/>
    <mergeCell ref="J123:J131"/>
    <mergeCell ref="J132:J139"/>
    <mergeCell ref="J36:J51"/>
    <mergeCell ref="J115:J122"/>
    <mergeCell ref="J52:J59"/>
    <mergeCell ref="J60:J67"/>
    <mergeCell ref="J68:J76"/>
    <mergeCell ref="J78:J85"/>
    <mergeCell ref="J86:J94"/>
    <mergeCell ref="J95:J102"/>
    <mergeCell ref="J103:J110"/>
  </mergeCells>
  <phoneticPr fontId="45" type="noConversion"/>
  <dataValidations disablePrompts="1" count="1">
    <dataValidation type="list" allowBlank="1" showInputMessage="1" showErrorMessage="1" sqref="E2" xr:uid="{EF68FB9A-1D4A-427B-96FE-8AC33D864E8D}">
      <formula1>"MINIBUS,BUS,VAN,TAXIBUS"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100</vt:i4>
      </vt:variant>
    </vt:vector>
  </HeadingPairs>
  <TitlesOfParts>
    <vt:vector size="100" baseType="lpstr">
      <vt:lpstr>01 al 15 de diciembre</vt:lpstr>
      <vt:lpstr>16 al 31 de diciembre</vt:lpstr>
      <vt:lpstr>01 al 15 de enero</vt:lpstr>
      <vt:lpstr>16 al 31 de enero</vt:lpstr>
      <vt:lpstr>01 al 15 de febrero</vt:lpstr>
      <vt:lpstr>16 al 28 de febrero</vt:lpstr>
      <vt:lpstr>01 al 15 de marzo</vt:lpstr>
      <vt:lpstr>16 al 31 de marzo</vt:lpstr>
      <vt:lpstr>01 al 15 de abril</vt:lpstr>
      <vt:lpstr>16 al 30 de abril</vt:lpstr>
      <vt:lpstr>01 al 15 de mayo</vt:lpstr>
      <vt:lpstr>16 al 31 de mayo</vt:lpstr>
      <vt:lpstr>01 al 15 de Junio</vt:lpstr>
      <vt:lpstr>del 16 al 30 de Junio</vt:lpstr>
      <vt:lpstr>01 al 15 de Julio</vt:lpstr>
      <vt:lpstr>16 al 31 de Julio</vt:lpstr>
      <vt:lpstr>01 al 15 de Agosto2022</vt:lpstr>
      <vt:lpstr>16- al 31 de Agosto</vt:lpstr>
      <vt:lpstr>01 al 15 de septiembre </vt:lpstr>
      <vt:lpstr>16 al 30 de septiembre2022</vt:lpstr>
      <vt:lpstr>01 al 15 de Octubre2022</vt:lpstr>
      <vt:lpstr>16 al 31 de octubre</vt:lpstr>
      <vt:lpstr>01 al 15 de noviembre</vt:lpstr>
      <vt:lpstr>16 al 30 de Noviembre2022</vt:lpstr>
      <vt:lpstr>01 al 15 de diciembre2022</vt:lpstr>
      <vt:lpstr>16 al 31 de diciembre 2022</vt:lpstr>
      <vt:lpstr>01 al 15 de enero 2023</vt:lpstr>
      <vt:lpstr>16 al 31 de enero 2023</vt:lpstr>
      <vt:lpstr>01 al 15 de febrero 2023</vt:lpstr>
      <vt:lpstr>16 al 28 de febrero 2023</vt:lpstr>
      <vt:lpstr>01 al 15 de marzo 2023</vt:lpstr>
      <vt:lpstr>16 al 31 de Marzo 2023</vt:lpstr>
      <vt:lpstr>03 al 15 de abril 2023</vt:lpstr>
      <vt:lpstr> 16 al 30 de abril 2023</vt:lpstr>
      <vt:lpstr>02 al 15 de mayo</vt:lpstr>
      <vt:lpstr>16 al 31 de mayo 2023</vt:lpstr>
      <vt:lpstr>01 al 15 de junio 2023</vt:lpstr>
      <vt:lpstr>16 al 30 de junio 2023</vt:lpstr>
      <vt:lpstr>01 al 15 de julio 2023</vt:lpstr>
      <vt:lpstr>16 al 31 de julio 2023</vt:lpstr>
      <vt:lpstr>01 al 15 de agosto 2023</vt:lpstr>
      <vt:lpstr>16 al 31 de agosto</vt:lpstr>
      <vt:lpstr>01 al 15 de septiembre</vt:lpstr>
      <vt:lpstr>16 al 30 de septiembre</vt:lpstr>
      <vt:lpstr>02 al 15 de octubre</vt:lpstr>
      <vt:lpstr>16 al 31  octubre</vt:lpstr>
      <vt:lpstr>01 al 15 noviembre</vt:lpstr>
      <vt:lpstr>16 al 30 de noviembre</vt:lpstr>
      <vt:lpstr>01 al 15 de diciembre 2023</vt:lpstr>
      <vt:lpstr>16 al 31 de diciembre 2023</vt:lpstr>
      <vt:lpstr>02 al 15 de enero 2024</vt:lpstr>
      <vt:lpstr>16 al 31 de enero 2024</vt:lpstr>
      <vt:lpstr>01 al 15 de febrero 2024</vt:lpstr>
      <vt:lpstr>16 al 29  febrero 2024</vt:lpstr>
      <vt:lpstr>01 al 15 de marzo 2024</vt:lpstr>
      <vt:lpstr>16 al 28 de marzo 2024</vt:lpstr>
      <vt:lpstr>01 al 15 de abril 2024</vt:lpstr>
      <vt:lpstr>16 al 30 de abril 2024</vt:lpstr>
      <vt:lpstr>01 al 15 de mayo 2024</vt:lpstr>
      <vt:lpstr>16 al 31 de mayo 2024</vt:lpstr>
      <vt:lpstr>03 al 15 de junio 2024</vt:lpstr>
      <vt:lpstr>16 al 30 junio 2024</vt:lpstr>
      <vt:lpstr>01 al 15 de julio 2024</vt:lpstr>
      <vt:lpstr>16 al 31 de julio 2024</vt:lpstr>
      <vt:lpstr>01  al 15 de agosto 2024</vt:lpstr>
      <vt:lpstr>16 al 31 de agosto 2024</vt:lpstr>
      <vt:lpstr>01 al 15 de septiembre 2024</vt:lpstr>
      <vt:lpstr>16 al 30 de septiembre 2024</vt:lpstr>
      <vt:lpstr>01 al 15 de octubre 2024</vt:lpstr>
      <vt:lpstr>16 al 30 de octubre 2024</vt:lpstr>
      <vt:lpstr>04 al 15 de noviembre 2024</vt:lpstr>
      <vt:lpstr>16 al 30 de noviembre 2024</vt:lpstr>
      <vt:lpstr>01 al 15 de diciembre 2024</vt:lpstr>
      <vt:lpstr>16 al 31 de diciembre 2024</vt:lpstr>
      <vt:lpstr>02 al 15 de enero 2025</vt:lpstr>
      <vt:lpstr>16 al 31 de enero 2025</vt:lpstr>
      <vt:lpstr>03 al 15 de febrero 2025</vt:lpstr>
      <vt:lpstr>16 al 28 de febrero 2025</vt:lpstr>
      <vt:lpstr>03 al 15 de marzo 2025</vt:lpstr>
      <vt:lpstr>16 al 31 de marzo 2025</vt:lpstr>
      <vt:lpstr>01 al 15 de abril 2025</vt:lpstr>
      <vt:lpstr>16 al 30 de abril 2025</vt:lpstr>
      <vt:lpstr>01 al 15 de Mayo 2025</vt:lpstr>
      <vt:lpstr>16 al 30 de Mayo 2025 </vt:lpstr>
      <vt:lpstr>01 al 15 de Junio 2025</vt:lpstr>
      <vt:lpstr>16 al 30 de Junio 2025</vt:lpstr>
      <vt:lpstr>01 al 15 de Julio 2025</vt:lpstr>
      <vt:lpstr>16 al 30 de Julio 2025</vt:lpstr>
      <vt:lpstr>01 al 15 de Agosto 2025</vt:lpstr>
      <vt:lpstr>16 al 30 de Agosto 2025</vt:lpstr>
      <vt:lpstr>01 al 15 de Septiembre 2025 </vt:lpstr>
      <vt:lpstr>16 al 30 de Septiembre 2025  </vt:lpstr>
      <vt:lpstr>01 al 15 de Octubre 2025</vt:lpstr>
      <vt:lpstr>16 al 30 de octubre 2025</vt:lpstr>
      <vt:lpstr>01 al 15 de noviembre 2025</vt:lpstr>
      <vt:lpstr>16 al 30 de noviembre 2025</vt:lpstr>
      <vt:lpstr>01 de Diciembre al 15 de diciem</vt:lpstr>
      <vt:lpstr>Del 16 al 31 de Diciembre</vt:lpstr>
      <vt:lpstr>Del 01 al 15 de enero</vt:lpstr>
      <vt:lpstr>Del 16 al 31 de enero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Reclutamiento</dc:creator>
  <cp:lastModifiedBy>Rodolfo Gomez</cp:lastModifiedBy>
  <cp:lastPrinted>2025-12-09T15:14:43Z</cp:lastPrinted>
  <dcterms:created xsi:type="dcterms:W3CDTF">2020-10-14T14:36:00Z</dcterms:created>
  <dcterms:modified xsi:type="dcterms:W3CDTF">2026-02-06T06:41:20Z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1656C554C6BF4D949B6095460D294295_12</vt:lpwstr>
  </property>
  <property fmtid="{D5CDD505-2E9C-101B-9397-08002B2CF9AE}" pid="3" name="KSOProductBuildVer">
    <vt:lpwstr>3082-12.2.0.21931</vt:lpwstr>
  </property>
</Properties>
</file>